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kimu\OneDrive\デスクトップ\"/>
    </mc:Choice>
  </mc:AlternateContent>
  <xr:revisionPtr revIDLastSave="0" documentId="8_{40C34B2B-9867-45B7-9D4C-51014A8AC80C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ブラックマンデー前 1985" sheetId="16" r:id="rId1"/>
    <sheet name="コロナショック前 2019" sheetId="17" r:id="rId2"/>
  </sheets>
  <externalReferences>
    <externalReference r:id="rId3"/>
  </externalReferences>
  <calcPr calcId="181029"/>
</workbook>
</file>

<file path=xl/calcChain.xml><?xml version="1.0" encoding="utf-8"?>
<calcChain xmlns="http://schemas.openxmlformats.org/spreadsheetml/2006/main">
  <c r="F12" i="17" l="1"/>
  <c r="G12" i="17"/>
  <c r="H12" i="17" s="1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B13" i="17"/>
  <c r="I12" i="17" l="1"/>
  <c r="B14" i="17"/>
  <c r="G13" i="17"/>
  <c r="I13" i="17" s="1"/>
  <c r="J13" i="17" s="1"/>
  <c r="J12" i="17" l="1"/>
  <c r="K12" i="17" s="1"/>
  <c r="H13" i="17"/>
  <c r="K13" i="17" s="1"/>
  <c r="B15" i="17"/>
  <c r="G14" i="17"/>
  <c r="I14" i="17" l="1"/>
  <c r="J14" i="17" s="1"/>
  <c r="H14" i="17"/>
  <c r="B16" i="17"/>
  <c r="G15" i="17"/>
  <c r="I15" i="17" l="1"/>
  <c r="J15" i="17" s="1"/>
  <c r="H15" i="17"/>
  <c r="B17" i="17"/>
  <c r="G16" i="17"/>
  <c r="K14" i="17"/>
  <c r="K15" i="17" l="1"/>
  <c r="H16" i="17"/>
  <c r="I16" i="17"/>
  <c r="J16" i="17" s="1"/>
  <c r="B18" i="17"/>
  <c r="G17" i="17"/>
  <c r="B19" i="17" l="1"/>
  <c r="G18" i="17"/>
  <c r="H17" i="17"/>
  <c r="I17" i="17"/>
  <c r="J17" i="17" s="1"/>
  <c r="K16" i="17"/>
  <c r="K17" i="17" l="1"/>
  <c r="I18" i="17"/>
  <c r="J18" i="17" s="1"/>
  <c r="H18" i="17"/>
  <c r="B20" i="17"/>
  <c r="G19" i="17"/>
  <c r="K18" i="17" l="1"/>
  <c r="I19" i="17"/>
  <c r="J19" i="17" s="1"/>
  <c r="H19" i="17"/>
  <c r="B21" i="17"/>
  <c r="G20" i="17"/>
  <c r="K19" i="17" l="1"/>
  <c r="H20" i="17"/>
  <c r="I20" i="17"/>
  <c r="J20" i="17" s="1"/>
  <c r="B22" i="17"/>
  <c r="G21" i="17"/>
  <c r="H21" i="17" l="1"/>
  <c r="I21" i="17"/>
  <c r="J21" i="17" s="1"/>
  <c r="B23" i="17"/>
  <c r="G22" i="17"/>
  <c r="K20" i="17"/>
  <c r="I22" i="17" l="1"/>
  <c r="J22" i="17" s="1"/>
  <c r="H22" i="17"/>
  <c r="B24" i="17"/>
  <c r="G23" i="17"/>
  <c r="K21" i="17"/>
  <c r="I23" i="17" l="1"/>
  <c r="J23" i="17" s="1"/>
  <c r="H23" i="17"/>
  <c r="B25" i="17"/>
  <c r="G24" i="17"/>
  <c r="K22" i="17"/>
  <c r="K23" i="17" l="1"/>
  <c r="H24" i="17"/>
  <c r="I24" i="17"/>
  <c r="J24" i="17" s="1"/>
  <c r="B26" i="17"/>
  <c r="G25" i="17"/>
  <c r="B27" i="17" l="1"/>
  <c r="G26" i="17"/>
  <c r="H25" i="17"/>
  <c r="I25" i="17"/>
  <c r="J25" i="17" s="1"/>
  <c r="K24" i="17"/>
  <c r="K25" i="17" l="1"/>
  <c r="I26" i="17"/>
  <c r="J26" i="17" s="1"/>
  <c r="H26" i="17"/>
  <c r="B28" i="17"/>
  <c r="G27" i="17"/>
  <c r="K26" i="17" l="1"/>
  <c r="B29" i="17"/>
  <c r="G28" i="17"/>
  <c r="I27" i="17"/>
  <c r="J27" i="17" s="1"/>
  <c r="H27" i="17"/>
  <c r="K27" i="17" l="1"/>
  <c r="H28" i="17"/>
  <c r="I28" i="17"/>
  <c r="J28" i="17" s="1"/>
  <c r="B30" i="17"/>
  <c r="G29" i="17"/>
  <c r="B31" i="17" l="1"/>
  <c r="G30" i="17"/>
  <c r="K28" i="17"/>
  <c r="H29" i="17"/>
  <c r="I29" i="17"/>
  <c r="J29" i="17" s="1"/>
  <c r="K29" i="17" l="1"/>
  <c r="I30" i="17"/>
  <c r="J30" i="17" s="1"/>
  <c r="H30" i="17"/>
  <c r="B32" i="17"/>
  <c r="G31" i="17"/>
  <c r="K30" i="17" l="1"/>
  <c r="B33" i="17"/>
  <c r="G32" i="17"/>
  <c r="I31" i="17"/>
  <c r="J31" i="17" s="1"/>
  <c r="H31" i="17"/>
  <c r="K31" i="17" l="1"/>
  <c r="H32" i="17"/>
  <c r="I32" i="17"/>
  <c r="J32" i="17" s="1"/>
  <c r="B34" i="17"/>
  <c r="G33" i="17"/>
  <c r="H33" i="17" l="1"/>
  <c r="I33" i="17"/>
  <c r="J33" i="17" s="1"/>
  <c r="B35" i="17"/>
  <c r="G34" i="17"/>
  <c r="K32" i="17"/>
  <c r="I34" i="17" l="1"/>
  <c r="J34" i="17" s="1"/>
  <c r="H34" i="17"/>
  <c r="B36" i="17"/>
  <c r="G35" i="17"/>
  <c r="K33" i="17"/>
  <c r="K34" i="17" l="1"/>
  <c r="I35" i="17"/>
  <c r="J35" i="17" s="1"/>
  <c r="H35" i="17"/>
  <c r="B37" i="17"/>
  <c r="G36" i="17"/>
  <c r="B38" i="17" l="1"/>
  <c r="G37" i="17"/>
  <c r="K35" i="17"/>
  <c r="H36" i="17"/>
  <c r="I36" i="17"/>
  <c r="J36" i="17" s="1"/>
  <c r="K36" i="17" l="1"/>
  <c r="H37" i="17"/>
  <c r="I37" i="17"/>
  <c r="J37" i="17" s="1"/>
  <c r="B39" i="17"/>
  <c r="G38" i="17"/>
  <c r="I38" i="17" l="1"/>
  <c r="J38" i="17" s="1"/>
  <c r="H38" i="17"/>
  <c r="B40" i="17"/>
  <c r="G39" i="17"/>
  <c r="K37" i="17"/>
  <c r="K38" i="17" l="1"/>
  <c r="I39" i="17"/>
  <c r="J39" i="17" s="1"/>
  <c r="H39" i="17"/>
  <c r="B41" i="17"/>
  <c r="G40" i="17"/>
  <c r="B42" i="17" l="1"/>
  <c r="G41" i="17"/>
  <c r="H40" i="17"/>
  <c r="I40" i="17"/>
  <c r="J40" i="17" s="1"/>
  <c r="K39" i="17"/>
  <c r="K40" i="17" l="1"/>
  <c r="H41" i="17"/>
  <c r="I41" i="17"/>
  <c r="J41" i="17" s="1"/>
  <c r="B43" i="17"/>
  <c r="G42" i="17"/>
  <c r="K41" i="17" l="1"/>
  <c r="B44" i="17"/>
  <c r="G43" i="17"/>
  <c r="I42" i="17"/>
  <c r="J42" i="17" s="1"/>
  <c r="H42" i="17"/>
  <c r="B45" i="17" l="1"/>
  <c r="G44" i="17"/>
  <c r="I43" i="17"/>
  <c r="J43" i="17" s="1"/>
  <c r="H43" i="17"/>
  <c r="K42" i="17"/>
  <c r="K43" i="17" l="1"/>
  <c r="H44" i="17"/>
  <c r="I44" i="17"/>
  <c r="J44" i="17" s="1"/>
  <c r="B46" i="17"/>
  <c r="G45" i="17"/>
  <c r="B47" i="17" l="1"/>
  <c r="G46" i="17"/>
  <c r="H45" i="17"/>
  <c r="I45" i="17"/>
  <c r="J45" i="17" s="1"/>
  <c r="K44" i="17"/>
  <c r="K45" i="17" l="1"/>
  <c r="I46" i="17"/>
  <c r="J46" i="17" s="1"/>
  <c r="H46" i="17"/>
  <c r="B48" i="17"/>
  <c r="G47" i="17"/>
  <c r="B49" i="17" l="1"/>
  <c r="G48" i="17"/>
  <c r="K46" i="17"/>
  <c r="I47" i="17"/>
  <c r="J47" i="17" s="1"/>
  <c r="H47" i="17"/>
  <c r="H48" i="17" l="1"/>
  <c r="I48" i="17"/>
  <c r="J48" i="17" s="1"/>
  <c r="K47" i="17"/>
  <c r="B50" i="17"/>
  <c r="G49" i="17"/>
  <c r="B51" i="17" l="1"/>
  <c r="G50" i="17"/>
  <c r="H49" i="17"/>
  <c r="I49" i="17"/>
  <c r="J49" i="17" s="1"/>
  <c r="K48" i="17"/>
  <c r="I50" i="17" l="1"/>
  <c r="J50" i="17" s="1"/>
  <c r="H50" i="17"/>
  <c r="K49" i="17"/>
  <c r="B52" i="17"/>
  <c r="G51" i="17"/>
  <c r="K50" i="17" l="1"/>
  <c r="B53" i="17"/>
  <c r="G52" i="17"/>
  <c r="I51" i="17"/>
  <c r="J51" i="17" s="1"/>
  <c r="H51" i="17"/>
  <c r="K51" i="17" l="1"/>
  <c r="H52" i="17"/>
  <c r="I52" i="17"/>
  <c r="J52" i="17" s="1"/>
  <c r="B54" i="17"/>
  <c r="G53" i="17"/>
  <c r="B55" i="17" l="1"/>
  <c r="G54" i="17"/>
  <c r="K52" i="17"/>
  <c r="H53" i="17"/>
  <c r="I53" i="17"/>
  <c r="J53" i="17" s="1"/>
  <c r="K53" i="17" l="1"/>
  <c r="I54" i="17"/>
  <c r="J54" i="17" s="1"/>
  <c r="H54" i="17"/>
  <c r="B56" i="17"/>
  <c r="G55" i="17"/>
  <c r="K54" i="17" l="1"/>
  <c r="I55" i="17"/>
  <c r="J55" i="17" s="1"/>
  <c r="H55" i="17"/>
  <c r="B57" i="17"/>
  <c r="G56" i="17"/>
  <c r="K55" i="17" l="1"/>
  <c r="H56" i="17"/>
  <c r="I56" i="17"/>
  <c r="J56" i="17" s="1"/>
  <c r="B58" i="17"/>
  <c r="G57" i="17"/>
  <c r="H57" i="17" l="1"/>
  <c r="I57" i="17"/>
  <c r="J57" i="17" s="1"/>
  <c r="B59" i="17"/>
  <c r="G58" i="17"/>
  <c r="K56" i="17"/>
  <c r="I58" i="17" l="1"/>
  <c r="J58" i="17" s="1"/>
  <c r="H58" i="17"/>
  <c r="B60" i="17"/>
  <c r="G59" i="17"/>
  <c r="K57" i="17"/>
  <c r="K58" i="17" l="1"/>
  <c r="I59" i="17"/>
  <c r="J59" i="17" s="1"/>
  <c r="H59" i="17"/>
  <c r="B61" i="17"/>
  <c r="G60" i="17"/>
  <c r="K59" i="17" l="1"/>
  <c r="H60" i="17"/>
  <c r="I60" i="17"/>
  <c r="J60" i="17" s="1"/>
  <c r="B62" i="17"/>
  <c r="G61" i="17"/>
  <c r="H61" i="17" l="1"/>
  <c r="I61" i="17"/>
  <c r="J61" i="17" s="1"/>
  <c r="B63" i="17"/>
  <c r="G62" i="17"/>
  <c r="K60" i="17"/>
  <c r="I62" i="17" l="1"/>
  <c r="J62" i="17" s="1"/>
  <c r="H62" i="17"/>
  <c r="B64" i="17"/>
  <c r="G63" i="17"/>
  <c r="K61" i="17"/>
  <c r="K62" i="17" l="1"/>
  <c r="I63" i="17"/>
  <c r="J63" i="17" s="1"/>
  <c r="H63" i="17"/>
  <c r="B65" i="17"/>
  <c r="G64" i="17"/>
  <c r="H64" i="17" l="1"/>
  <c r="I64" i="17"/>
  <c r="J64" i="17" s="1"/>
  <c r="B66" i="17"/>
  <c r="G65" i="17"/>
  <c r="K63" i="17"/>
  <c r="H65" i="17" l="1"/>
  <c r="I65" i="17"/>
  <c r="J65" i="17" s="1"/>
  <c r="B67" i="17"/>
  <c r="G66" i="17"/>
  <c r="K64" i="17"/>
  <c r="I66" i="17" l="1"/>
  <c r="J66" i="17" s="1"/>
  <c r="H66" i="17"/>
  <c r="B68" i="17"/>
  <c r="G67" i="17"/>
  <c r="K65" i="17"/>
  <c r="I67" i="17" l="1"/>
  <c r="J67" i="17" s="1"/>
  <c r="H67" i="17"/>
  <c r="K66" i="17"/>
  <c r="B69" i="17"/>
  <c r="G68" i="17"/>
  <c r="B70" i="17" l="1"/>
  <c r="G69" i="17"/>
  <c r="K67" i="17"/>
  <c r="H68" i="17"/>
  <c r="I68" i="17"/>
  <c r="J68" i="17" s="1"/>
  <c r="K68" i="17" l="1"/>
  <c r="H69" i="17"/>
  <c r="I69" i="17"/>
  <c r="J69" i="17" s="1"/>
  <c r="B71" i="17"/>
  <c r="G70" i="17"/>
  <c r="I70" i="17" l="1"/>
  <c r="J70" i="17" s="1"/>
  <c r="H70" i="17"/>
  <c r="B72" i="17"/>
  <c r="G71" i="17"/>
  <c r="K69" i="17"/>
  <c r="I71" i="17" l="1"/>
  <c r="J71" i="17" s="1"/>
  <c r="H71" i="17"/>
  <c r="K70" i="17"/>
  <c r="B73" i="17"/>
  <c r="G72" i="17"/>
  <c r="B74" i="17" l="1"/>
  <c r="G73" i="17"/>
  <c r="K71" i="17"/>
  <c r="H72" i="17"/>
  <c r="I72" i="17"/>
  <c r="J72" i="17" s="1"/>
  <c r="K72" i="17" l="1"/>
  <c r="H73" i="17"/>
  <c r="I73" i="17"/>
  <c r="J73" i="17" s="1"/>
  <c r="B75" i="17"/>
  <c r="G74" i="17"/>
  <c r="B76" i="17" l="1"/>
  <c r="G75" i="17"/>
  <c r="I74" i="17"/>
  <c r="J74" i="17" s="1"/>
  <c r="H74" i="17"/>
  <c r="K73" i="17"/>
  <c r="K74" i="17" l="1"/>
  <c r="H75" i="17"/>
  <c r="I75" i="17"/>
  <c r="J75" i="17" s="1"/>
  <c r="B77" i="17"/>
  <c r="G76" i="17"/>
  <c r="K75" i="17" l="1"/>
  <c r="B78" i="17"/>
  <c r="G77" i="17"/>
  <c r="I76" i="17"/>
  <c r="J76" i="17" s="1"/>
  <c r="H76" i="17"/>
  <c r="K76" i="17" l="1"/>
  <c r="H77" i="17"/>
  <c r="I77" i="17"/>
  <c r="J77" i="17" s="1"/>
  <c r="B79" i="17"/>
  <c r="G78" i="17"/>
  <c r="K77" i="17" l="1"/>
  <c r="B80" i="17"/>
  <c r="G79" i="17"/>
  <c r="H78" i="17"/>
  <c r="I78" i="17"/>
  <c r="J78" i="17" s="1"/>
  <c r="K78" i="17" l="1"/>
  <c r="H79" i="17"/>
  <c r="I79" i="17"/>
  <c r="J79" i="17" s="1"/>
  <c r="B81" i="17"/>
  <c r="G80" i="17"/>
  <c r="K79" i="17" l="1"/>
  <c r="B82" i="17"/>
  <c r="G81" i="17"/>
  <c r="H80" i="17"/>
  <c r="I80" i="17"/>
  <c r="J80" i="17" s="1"/>
  <c r="K80" i="17" l="1"/>
  <c r="H81" i="17"/>
  <c r="I81" i="17"/>
  <c r="J81" i="17" s="1"/>
  <c r="B83" i="17"/>
  <c r="G82" i="17"/>
  <c r="K81" i="17" l="1"/>
  <c r="B84" i="17"/>
  <c r="G83" i="17"/>
  <c r="H82" i="17"/>
  <c r="I82" i="17"/>
  <c r="J82" i="17" s="1"/>
  <c r="K82" i="17" l="1"/>
  <c r="H83" i="17"/>
  <c r="I83" i="17"/>
  <c r="J83" i="17" s="1"/>
  <c r="B85" i="17"/>
  <c r="G84" i="17"/>
  <c r="K83" i="17" l="1"/>
  <c r="B86" i="17"/>
  <c r="G85" i="17"/>
  <c r="H84" i="17"/>
  <c r="I84" i="17"/>
  <c r="J84" i="17" s="1"/>
  <c r="K84" i="17" l="1"/>
  <c r="H85" i="17"/>
  <c r="I85" i="17"/>
  <c r="J85" i="17" s="1"/>
  <c r="B87" i="17"/>
  <c r="G86" i="17"/>
  <c r="B88" i="17" l="1"/>
  <c r="G87" i="17"/>
  <c r="K85" i="17"/>
  <c r="H86" i="17"/>
  <c r="I86" i="17"/>
  <c r="J86" i="17" s="1"/>
  <c r="K86" i="17" l="1"/>
  <c r="H87" i="17"/>
  <c r="I87" i="17"/>
  <c r="J87" i="17" s="1"/>
  <c r="B89" i="17"/>
  <c r="G88" i="17"/>
  <c r="K87" i="17" l="1"/>
  <c r="H88" i="17"/>
  <c r="I88" i="17"/>
  <c r="J88" i="17" s="1"/>
  <c r="B90" i="17"/>
  <c r="G89" i="17"/>
  <c r="K88" i="17" l="1"/>
  <c r="H89" i="17"/>
  <c r="I89" i="17"/>
  <c r="J89" i="17" s="1"/>
  <c r="B91" i="17"/>
  <c r="G90" i="17"/>
  <c r="H90" i="17" l="1"/>
  <c r="I90" i="17"/>
  <c r="J90" i="17" s="1"/>
  <c r="B92" i="17"/>
  <c r="G91" i="17"/>
  <c r="K89" i="17"/>
  <c r="H91" i="17" l="1"/>
  <c r="I91" i="17"/>
  <c r="J91" i="17" s="1"/>
  <c r="B93" i="17"/>
  <c r="G92" i="17"/>
  <c r="K90" i="17"/>
  <c r="B94" i="17" l="1"/>
  <c r="G93" i="17"/>
  <c r="H92" i="17"/>
  <c r="I92" i="17"/>
  <c r="J92" i="17" s="1"/>
  <c r="K91" i="17"/>
  <c r="K92" i="17" l="1"/>
  <c r="H93" i="17"/>
  <c r="I93" i="17"/>
  <c r="J93" i="17" s="1"/>
  <c r="B95" i="17"/>
  <c r="G94" i="17"/>
  <c r="K93" i="17" l="1"/>
  <c r="B96" i="17"/>
  <c r="G95" i="17"/>
  <c r="H94" i="17"/>
  <c r="I94" i="17"/>
  <c r="J94" i="17" s="1"/>
  <c r="K94" i="17" l="1"/>
  <c r="H95" i="17"/>
  <c r="I95" i="17"/>
  <c r="J95" i="17" s="1"/>
  <c r="B97" i="17"/>
  <c r="G96" i="17"/>
  <c r="K95" i="17" l="1"/>
  <c r="B98" i="17"/>
  <c r="G97" i="17"/>
  <c r="I96" i="17"/>
  <c r="J96" i="17" s="1"/>
  <c r="H96" i="17"/>
  <c r="K96" i="17" l="1"/>
  <c r="I97" i="17"/>
  <c r="J97" i="17" s="1"/>
  <c r="H97" i="17"/>
  <c r="B99" i="17"/>
  <c r="G98" i="17"/>
  <c r="K97" i="17" l="1"/>
  <c r="B100" i="17"/>
  <c r="G99" i="17"/>
  <c r="H98" i="17"/>
  <c r="I98" i="17"/>
  <c r="J98" i="17" s="1"/>
  <c r="K98" i="17" l="1"/>
  <c r="I99" i="17"/>
  <c r="J99" i="17" s="1"/>
  <c r="H99" i="17"/>
  <c r="B101" i="17"/>
  <c r="G100" i="17"/>
  <c r="K99" i="17" l="1"/>
  <c r="B102" i="17"/>
  <c r="G101" i="17"/>
  <c r="H100" i="17"/>
  <c r="I100" i="17"/>
  <c r="J100" i="17" s="1"/>
  <c r="I101" i="17" l="1"/>
  <c r="J101" i="17" s="1"/>
  <c r="H101" i="17"/>
  <c r="K100" i="17"/>
  <c r="B103" i="17"/>
  <c r="G102" i="17"/>
  <c r="K101" i="17" l="1"/>
  <c r="B104" i="17"/>
  <c r="G103" i="17"/>
  <c r="H102" i="17"/>
  <c r="I102" i="17"/>
  <c r="J102" i="17" s="1"/>
  <c r="K102" i="17" l="1"/>
  <c r="I103" i="17"/>
  <c r="J103" i="17" s="1"/>
  <c r="H103" i="17"/>
  <c r="B105" i="17"/>
  <c r="G104" i="17"/>
  <c r="B106" i="17" l="1"/>
  <c r="G105" i="17"/>
  <c r="K103" i="17"/>
  <c r="H104" i="17"/>
  <c r="I104" i="17"/>
  <c r="J104" i="17" s="1"/>
  <c r="K104" i="17" l="1"/>
  <c r="H105" i="17"/>
  <c r="I105" i="17"/>
  <c r="J105" i="17" s="1"/>
  <c r="B107" i="17"/>
  <c r="G106" i="17"/>
  <c r="H106" i="17" l="1"/>
  <c r="I106" i="17"/>
  <c r="J106" i="17" s="1"/>
  <c r="B108" i="17"/>
  <c r="G107" i="17"/>
  <c r="K105" i="17"/>
  <c r="I107" i="17" l="1"/>
  <c r="J107" i="17" s="1"/>
  <c r="H107" i="17"/>
  <c r="B109" i="17"/>
  <c r="G108" i="17"/>
  <c r="K106" i="17"/>
  <c r="H108" i="17" l="1"/>
  <c r="I108" i="17"/>
  <c r="J108" i="17" s="1"/>
  <c r="K107" i="17"/>
  <c r="B110" i="17"/>
  <c r="G109" i="17"/>
  <c r="B111" i="17" l="1"/>
  <c r="G110" i="17"/>
  <c r="H109" i="17"/>
  <c r="I109" i="17"/>
  <c r="J109" i="17" s="1"/>
  <c r="K108" i="17"/>
  <c r="K109" i="17" l="1"/>
  <c r="H110" i="17"/>
  <c r="I110" i="17"/>
  <c r="J110" i="17" s="1"/>
  <c r="B112" i="17"/>
  <c r="G111" i="17"/>
  <c r="B113" i="17" l="1"/>
  <c r="G112" i="17"/>
  <c r="K110" i="17"/>
  <c r="I111" i="17"/>
  <c r="J111" i="17" s="1"/>
  <c r="H111" i="17"/>
  <c r="H112" i="17" l="1"/>
  <c r="I112" i="17"/>
  <c r="J112" i="17" s="1"/>
  <c r="K111" i="17"/>
  <c r="B114" i="17"/>
  <c r="G113" i="17"/>
  <c r="B115" i="17" l="1"/>
  <c r="G114" i="17"/>
  <c r="H113" i="17"/>
  <c r="I113" i="17"/>
  <c r="J113" i="17" s="1"/>
  <c r="K112" i="17"/>
  <c r="K113" i="17" l="1"/>
  <c r="H114" i="17"/>
  <c r="I114" i="17"/>
  <c r="J114" i="17" s="1"/>
  <c r="B116" i="17"/>
  <c r="G115" i="17"/>
  <c r="B117" i="17" l="1"/>
  <c r="G116" i="17"/>
  <c r="K114" i="17"/>
  <c r="I115" i="17"/>
  <c r="J115" i="17" s="1"/>
  <c r="H115" i="17"/>
  <c r="H116" i="17" l="1"/>
  <c r="I116" i="17"/>
  <c r="J116" i="17" s="1"/>
  <c r="K115" i="17"/>
  <c r="B118" i="17"/>
  <c r="G117" i="17"/>
  <c r="B119" i="17" l="1"/>
  <c r="G118" i="17"/>
  <c r="H117" i="17"/>
  <c r="I117" i="17"/>
  <c r="J117" i="17" s="1"/>
  <c r="K116" i="17"/>
  <c r="K117" i="17" l="1"/>
  <c r="I118" i="17"/>
  <c r="J118" i="17" s="1"/>
  <c r="H118" i="17"/>
  <c r="B120" i="17"/>
  <c r="G119" i="17"/>
  <c r="K118" i="17" l="1"/>
  <c r="B121" i="17"/>
  <c r="G120" i="17"/>
  <c r="I119" i="17"/>
  <c r="J119" i="17" s="1"/>
  <c r="H119" i="17"/>
  <c r="K119" i="17" l="1"/>
  <c r="H120" i="17"/>
  <c r="I120" i="17"/>
  <c r="J120" i="17" s="1"/>
  <c r="B122" i="17"/>
  <c r="G121" i="17"/>
  <c r="K120" i="17" l="1"/>
  <c r="B123" i="17"/>
  <c r="G122" i="17"/>
  <c r="H121" i="17"/>
  <c r="I121" i="17"/>
  <c r="J121" i="17" s="1"/>
  <c r="K121" i="17" l="1"/>
  <c r="H122" i="17"/>
  <c r="I122" i="17"/>
  <c r="J122" i="17" s="1"/>
  <c r="B124" i="17"/>
  <c r="G123" i="17"/>
  <c r="B125" i="17" l="1"/>
  <c r="G124" i="17"/>
  <c r="I123" i="17"/>
  <c r="J123" i="17" s="1"/>
  <c r="H123" i="17"/>
  <c r="K122" i="17"/>
  <c r="K123" i="17" l="1"/>
  <c r="H124" i="17"/>
  <c r="I124" i="17"/>
  <c r="J124" i="17" s="1"/>
  <c r="B126" i="17"/>
  <c r="G125" i="17"/>
  <c r="K124" i="17" l="1"/>
  <c r="B127" i="17"/>
  <c r="G126" i="17"/>
  <c r="H125" i="17"/>
  <c r="I125" i="17"/>
  <c r="J125" i="17" s="1"/>
  <c r="K125" i="17" l="1"/>
  <c r="I126" i="17"/>
  <c r="J126" i="17" s="1"/>
  <c r="H126" i="17"/>
  <c r="B128" i="17"/>
  <c r="G127" i="17"/>
  <c r="K126" i="17" l="1"/>
  <c r="I127" i="17"/>
  <c r="J127" i="17" s="1"/>
  <c r="H127" i="17"/>
  <c r="B129" i="17"/>
  <c r="G128" i="17"/>
  <c r="H128" i="17" l="1"/>
  <c r="I128" i="17"/>
  <c r="J128" i="17" s="1"/>
  <c r="B130" i="17"/>
  <c r="G129" i="17"/>
  <c r="K127" i="17"/>
  <c r="B131" i="17" l="1"/>
  <c r="G130" i="17"/>
  <c r="H129" i="17"/>
  <c r="I129" i="17"/>
  <c r="J129" i="17" s="1"/>
  <c r="K128" i="17"/>
  <c r="K129" i="17" l="1"/>
  <c r="H130" i="17"/>
  <c r="I130" i="17"/>
  <c r="J130" i="17" s="1"/>
  <c r="B132" i="17"/>
  <c r="G131" i="17"/>
  <c r="B133" i="17" l="1"/>
  <c r="G132" i="17"/>
  <c r="K130" i="17"/>
  <c r="I131" i="17"/>
  <c r="J131" i="17" s="1"/>
  <c r="H131" i="17"/>
  <c r="H132" i="17" l="1"/>
  <c r="I132" i="17"/>
  <c r="J132" i="17" s="1"/>
  <c r="K131" i="17"/>
  <c r="B134" i="17"/>
  <c r="G133" i="17"/>
  <c r="B135" i="17" l="1"/>
  <c r="G134" i="17"/>
  <c r="H133" i="17"/>
  <c r="I133" i="17"/>
  <c r="J133" i="17" s="1"/>
  <c r="K132" i="17"/>
  <c r="K133" i="17" l="1"/>
  <c r="H134" i="17"/>
  <c r="I134" i="17"/>
  <c r="J134" i="17" s="1"/>
  <c r="B136" i="17"/>
  <c r="G135" i="17"/>
  <c r="B137" i="17" l="1"/>
  <c r="G136" i="17"/>
  <c r="K134" i="17"/>
  <c r="I135" i="17"/>
  <c r="J135" i="17" s="1"/>
  <c r="H135" i="17"/>
  <c r="H136" i="17" l="1"/>
  <c r="I136" i="17"/>
  <c r="J136" i="17" s="1"/>
  <c r="K135" i="17"/>
  <c r="B138" i="17"/>
  <c r="G137" i="17"/>
  <c r="B139" i="17" l="1"/>
  <c r="G138" i="17"/>
  <c r="H137" i="17"/>
  <c r="I137" i="17"/>
  <c r="J137" i="17" s="1"/>
  <c r="K136" i="17"/>
  <c r="K137" i="17" l="1"/>
  <c r="H138" i="17"/>
  <c r="I138" i="17"/>
  <c r="J138" i="17" s="1"/>
  <c r="B140" i="17"/>
  <c r="G139" i="17"/>
  <c r="B141" i="17" l="1"/>
  <c r="G140" i="17"/>
  <c r="K138" i="17"/>
  <c r="I139" i="17"/>
  <c r="J139" i="17" s="1"/>
  <c r="H139" i="17"/>
  <c r="H140" i="17" l="1"/>
  <c r="I140" i="17"/>
  <c r="J140" i="17" s="1"/>
  <c r="K139" i="17"/>
  <c r="B142" i="17"/>
  <c r="G141" i="17"/>
  <c r="B143" i="17" l="1"/>
  <c r="G142" i="17"/>
  <c r="H141" i="17"/>
  <c r="I141" i="17"/>
  <c r="J141" i="17" s="1"/>
  <c r="K140" i="17"/>
  <c r="K141" i="17" l="1"/>
  <c r="I142" i="17"/>
  <c r="J142" i="17" s="1"/>
  <c r="H142" i="17"/>
  <c r="B144" i="17"/>
  <c r="G143" i="17"/>
  <c r="K142" i="17" l="1"/>
  <c r="B145" i="17"/>
  <c r="G144" i="17"/>
  <c r="I143" i="17"/>
  <c r="J143" i="17" s="1"/>
  <c r="H143" i="17"/>
  <c r="K143" i="17" l="1"/>
  <c r="H144" i="17"/>
  <c r="I144" i="17"/>
  <c r="J144" i="17" s="1"/>
  <c r="B146" i="17"/>
  <c r="G145" i="17"/>
  <c r="H145" i="17" l="1"/>
  <c r="I145" i="17"/>
  <c r="J145" i="17" s="1"/>
  <c r="B147" i="17"/>
  <c r="G146" i="17"/>
  <c r="K144" i="17"/>
  <c r="B148" i="17" l="1"/>
  <c r="G147" i="17"/>
  <c r="I146" i="17"/>
  <c r="J146" i="17" s="1"/>
  <c r="H146" i="17"/>
  <c r="K145" i="17"/>
  <c r="K146" i="17" l="1"/>
  <c r="I147" i="17"/>
  <c r="J147" i="17" s="1"/>
  <c r="H147" i="17"/>
  <c r="B149" i="17"/>
  <c r="G148" i="17"/>
  <c r="K147" i="17" l="1"/>
  <c r="H148" i="17"/>
  <c r="I148" i="17"/>
  <c r="J148" i="17" s="1"/>
  <c r="B150" i="17"/>
  <c r="G149" i="17"/>
  <c r="B151" i="17" l="1"/>
  <c r="G150" i="17"/>
  <c r="H149" i="17"/>
  <c r="I149" i="17"/>
  <c r="J149" i="17" s="1"/>
  <c r="K148" i="17"/>
  <c r="K149" i="17" l="1"/>
  <c r="I150" i="17"/>
  <c r="J150" i="17" s="1"/>
  <c r="H150" i="17"/>
  <c r="B152" i="17"/>
  <c r="G151" i="17"/>
  <c r="K150" i="17" l="1"/>
  <c r="B153" i="17"/>
  <c r="G152" i="17"/>
  <c r="I151" i="17"/>
  <c r="J151" i="17" s="1"/>
  <c r="H151" i="17"/>
  <c r="K151" i="17" l="1"/>
  <c r="H152" i="17"/>
  <c r="I152" i="17"/>
  <c r="J152" i="17" s="1"/>
  <c r="B154" i="17"/>
  <c r="G153" i="17"/>
  <c r="B155" i="17" l="1"/>
  <c r="G154" i="17"/>
  <c r="K152" i="17"/>
  <c r="H153" i="17"/>
  <c r="I153" i="17"/>
  <c r="J153" i="17" s="1"/>
  <c r="K153" i="17" l="1"/>
  <c r="I154" i="17"/>
  <c r="J154" i="17" s="1"/>
  <c r="H154" i="17"/>
  <c r="B156" i="17"/>
  <c r="G155" i="17"/>
  <c r="K154" i="17" l="1"/>
  <c r="B157" i="17"/>
  <c r="G156" i="17"/>
  <c r="I155" i="17"/>
  <c r="J155" i="17" s="1"/>
  <c r="H155" i="17"/>
  <c r="K155" i="17" l="1"/>
  <c r="I156" i="17"/>
  <c r="J156" i="17" s="1"/>
  <c r="H156" i="17"/>
  <c r="B158" i="17"/>
  <c r="G157" i="17"/>
  <c r="K156" i="17" l="1"/>
  <c r="H157" i="17"/>
  <c r="I157" i="17"/>
  <c r="J157" i="17" s="1"/>
  <c r="B159" i="17"/>
  <c r="G158" i="17"/>
  <c r="I158" i="17" l="1"/>
  <c r="J158" i="17" s="1"/>
  <c r="H158" i="17"/>
  <c r="B160" i="17"/>
  <c r="G159" i="17"/>
  <c r="K157" i="17"/>
  <c r="K158" i="17" l="1"/>
  <c r="I159" i="17"/>
  <c r="J159" i="17" s="1"/>
  <c r="H159" i="17"/>
  <c r="B161" i="17"/>
  <c r="G160" i="17"/>
  <c r="K159" i="17" l="1"/>
  <c r="H160" i="17"/>
  <c r="I160" i="17"/>
  <c r="J160" i="17" s="1"/>
  <c r="B162" i="17"/>
  <c r="G161" i="17"/>
  <c r="B163" i="17" l="1"/>
  <c r="G162" i="17"/>
  <c r="H161" i="17"/>
  <c r="I161" i="17"/>
  <c r="J161" i="17" s="1"/>
  <c r="K160" i="17"/>
  <c r="K161" i="17" l="1"/>
  <c r="I162" i="17"/>
  <c r="J162" i="17" s="1"/>
  <c r="H162" i="17"/>
  <c r="B164" i="17"/>
  <c r="G163" i="17"/>
  <c r="K162" i="17" l="1"/>
  <c r="B165" i="17"/>
  <c r="G164" i="17"/>
  <c r="I163" i="17"/>
  <c r="J163" i="17" s="1"/>
  <c r="H163" i="17"/>
  <c r="H164" i="17" l="1"/>
  <c r="I164" i="17"/>
  <c r="J164" i="17" s="1"/>
  <c r="B166" i="17"/>
  <c r="G165" i="17"/>
  <c r="K163" i="17"/>
  <c r="H165" i="17" l="1"/>
  <c r="I165" i="17"/>
  <c r="J165" i="17" s="1"/>
  <c r="B167" i="17"/>
  <c r="G166" i="17"/>
  <c r="K164" i="17"/>
  <c r="I166" i="17" l="1"/>
  <c r="J166" i="17" s="1"/>
  <c r="H166" i="17"/>
  <c r="B168" i="17"/>
  <c r="G167" i="17"/>
  <c r="K165" i="17"/>
  <c r="K166" i="17" l="1"/>
  <c r="I167" i="17"/>
  <c r="J167" i="17" s="1"/>
  <c r="H167" i="17"/>
  <c r="B169" i="17"/>
  <c r="G168" i="17"/>
  <c r="K167" i="17" l="1"/>
  <c r="H168" i="17"/>
  <c r="I168" i="17"/>
  <c r="J168" i="17" s="1"/>
  <c r="B170" i="17"/>
  <c r="G169" i="17"/>
  <c r="B171" i="17" l="1"/>
  <c r="G170" i="17"/>
  <c r="H169" i="17"/>
  <c r="I169" i="17"/>
  <c r="J169" i="17" s="1"/>
  <c r="K168" i="17"/>
  <c r="K169" i="17" l="1"/>
  <c r="I170" i="17"/>
  <c r="J170" i="17" s="1"/>
  <c r="H170" i="17"/>
  <c r="B172" i="17"/>
  <c r="G171" i="17"/>
  <c r="K170" i="17" l="1"/>
  <c r="B173" i="17"/>
  <c r="G172" i="17"/>
  <c r="I171" i="17"/>
  <c r="J171" i="17" s="1"/>
  <c r="H171" i="17"/>
  <c r="K171" i="17" l="1"/>
  <c r="I172" i="17"/>
  <c r="J172" i="17" s="1"/>
  <c r="H172" i="17"/>
  <c r="B174" i="17"/>
  <c r="G173" i="17"/>
  <c r="K172" i="17" l="1"/>
  <c r="B175" i="17"/>
  <c r="G174" i="17"/>
  <c r="H173" i="17"/>
  <c r="I173" i="17"/>
  <c r="J173" i="17" s="1"/>
  <c r="I174" i="17" l="1"/>
  <c r="J174" i="17" s="1"/>
  <c r="H174" i="17"/>
  <c r="K173" i="17"/>
  <c r="B176" i="17"/>
  <c r="G175" i="17"/>
  <c r="K174" i="17" l="1"/>
  <c r="B177" i="17"/>
  <c r="G176" i="17"/>
  <c r="I175" i="17"/>
  <c r="J175" i="17" s="1"/>
  <c r="H175" i="17"/>
  <c r="K175" i="17" l="1"/>
  <c r="H176" i="17"/>
  <c r="I176" i="17"/>
  <c r="J176" i="17" s="1"/>
  <c r="B178" i="17"/>
  <c r="G177" i="17"/>
  <c r="B179" i="17" l="1"/>
  <c r="G178" i="17"/>
  <c r="K176" i="17"/>
  <c r="H177" i="17"/>
  <c r="I177" i="17"/>
  <c r="J177" i="17" s="1"/>
  <c r="K177" i="17" l="1"/>
  <c r="I178" i="17"/>
  <c r="J178" i="17" s="1"/>
  <c r="H178" i="17"/>
  <c r="B180" i="17"/>
  <c r="G179" i="17"/>
  <c r="K178" i="17" l="1"/>
  <c r="I179" i="17"/>
  <c r="J179" i="17" s="1"/>
  <c r="H179" i="17"/>
  <c r="B181" i="17"/>
  <c r="G180" i="17"/>
  <c r="K179" i="17" l="1"/>
  <c r="H180" i="17"/>
  <c r="I180" i="17"/>
  <c r="J180" i="17" s="1"/>
  <c r="B182" i="17"/>
  <c r="G181" i="17"/>
  <c r="I181" i="17" l="1"/>
  <c r="J181" i="17" s="1"/>
  <c r="H181" i="17"/>
  <c r="B183" i="17"/>
  <c r="G182" i="17"/>
  <c r="K180" i="17"/>
  <c r="H182" i="17" l="1"/>
  <c r="I182" i="17"/>
  <c r="J182" i="17" s="1"/>
  <c r="B184" i="17"/>
  <c r="G183" i="17"/>
  <c r="K181" i="17"/>
  <c r="B185" i="17" l="1"/>
  <c r="G184" i="17"/>
  <c r="I183" i="17"/>
  <c r="J183" i="17" s="1"/>
  <c r="H183" i="17"/>
  <c r="K182" i="17"/>
  <c r="K183" i="17" l="1"/>
  <c r="H184" i="17"/>
  <c r="I184" i="17"/>
  <c r="J184" i="17" s="1"/>
  <c r="B186" i="17"/>
  <c r="G185" i="17"/>
  <c r="B187" i="17" l="1"/>
  <c r="G186" i="17"/>
  <c r="K184" i="17"/>
  <c r="I185" i="17"/>
  <c r="J185" i="17" s="1"/>
  <c r="H185" i="17"/>
  <c r="I186" i="17" l="1"/>
  <c r="J186" i="17" s="1"/>
  <c r="H186" i="17"/>
  <c r="K185" i="17"/>
  <c r="B188" i="17"/>
  <c r="G187" i="17"/>
  <c r="K186" i="17" l="1"/>
  <c r="B189" i="17"/>
  <c r="G188" i="17"/>
  <c r="I187" i="17"/>
  <c r="J187" i="17" s="1"/>
  <c r="H187" i="17"/>
  <c r="I188" i="17" l="1"/>
  <c r="J188" i="17" s="1"/>
  <c r="H188" i="17"/>
  <c r="B190" i="17"/>
  <c r="G189" i="17"/>
  <c r="K187" i="17"/>
  <c r="I189" i="17" l="1"/>
  <c r="J189" i="17" s="1"/>
  <c r="H189" i="17"/>
  <c r="B191" i="17"/>
  <c r="G190" i="17"/>
  <c r="K188" i="17"/>
  <c r="K189" i="17" l="1"/>
  <c r="I190" i="17"/>
  <c r="J190" i="17" s="1"/>
  <c r="H190" i="17"/>
  <c r="B192" i="17"/>
  <c r="G191" i="17"/>
  <c r="K190" i="17" l="1"/>
  <c r="B193" i="17"/>
  <c r="G192" i="17"/>
  <c r="I191" i="17"/>
  <c r="J191" i="17" s="1"/>
  <c r="H191" i="17"/>
  <c r="K191" i="17" l="1"/>
  <c r="I192" i="17"/>
  <c r="J192" i="17" s="1"/>
  <c r="H192" i="17"/>
  <c r="B194" i="17"/>
  <c r="G193" i="17"/>
  <c r="K192" i="17" l="1"/>
  <c r="B195" i="17"/>
  <c r="G194" i="17"/>
  <c r="I193" i="17"/>
  <c r="J193" i="17" s="1"/>
  <c r="H193" i="17"/>
  <c r="K193" i="17" l="1"/>
  <c r="I194" i="17"/>
  <c r="J194" i="17" s="1"/>
  <c r="H194" i="17"/>
  <c r="B196" i="17"/>
  <c r="G195" i="17"/>
  <c r="K194" i="17" l="1"/>
  <c r="B197" i="17"/>
  <c r="G196" i="17"/>
  <c r="I195" i="17"/>
  <c r="J195" i="17" s="1"/>
  <c r="H195" i="17"/>
  <c r="K195" i="17" l="1"/>
  <c r="H196" i="17"/>
  <c r="I196" i="17"/>
  <c r="J196" i="17" s="1"/>
  <c r="B198" i="17"/>
  <c r="G197" i="17"/>
  <c r="I197" i="17" l="1"/>
  <c r="J197" i="17" s="1"/>
  <c r="H197" i="17"/>
  <c r="B199" i="17"/>
  <c r="G198" i="17"/>
  <c r="K196" i="17"/>
  <c r="H198" i="17" l="1"/>
  <c r="I198" i="17"/>
  <c r="J198" i="17" s="1"/>
  <c r="B200" i="17"/>
  <c r="G199" i="17"/>
  <c r="K197" i="17"/>
  <c r="I199" i="17" l="1"/>
  <c r="J199" i="17" s="1"/>
  <c r="H199" i="17"/>
  <c r="B201" i="17"/>
  <c r="G200" i="17"/>
  <c r="K198" i="17"/>
  <c r="I200" i="17" l="1"/>
  <c r="J200" i="17" s="1"/>
  <c r="H200" i="17"/>
  <c r="B202" i="17"/>
  <c r="G201" i="17"/>
  <c r="K199" i="17"/>
  <c r="K200" i="17" l="1"/>
  <c r="B203" i="17"/>
  <c r="G202" i="17"/>
  <c r="I201" i="17"/>
  <c r="J201" i="17" s="1"/>
  <c r="H201" i="17"/>
  <c r="K201" i="17" l="1"/>
  <c r="H202" i="17"/>
  <c r="I202" i="17"/>
  <c r="J202" i="17" s="1"/>
  <c r="B204" i="17"/>
  <c r="G203" i="17"/>
  <c r="B205" i="17" l="1"/>
  <c r="G204" i="17"/>
  <c r="I203" i="17"/>
  <c r="J203" i="17" s="1"/>
  <c r="H203" i="17"/>
  <c r="K202" i="17"/>
  <c r="K203" i="17" l="1"/>
  <c r="H204" i="17"/>
  <c r="I204" i="17"/>
  <c r="J204" i="17" s="1"/>
  <c r="B206" i="17"/>
  <c r="G205" i="17"/>
  <c r="B207" i="17" l="1"/>
  <c r="G206" i="17"/>
  <c r="I205" i="17"/>
  <c r="J205" i="17" s="1"/>
  <c r="H205" i="17"/>
  <c r="K204" i="17"/>
  <c r="K205" i="17" l="1"/>
  <c r="I206" i="17"/>
  <c r="J206" i="17" s="1"/>
  <c r="H206" i="17"/>
  <c r="B208" i="17"/>
  <c r="G207" i="17"/>
  <c r="K206" i="17" l="1"/>
  <c r="I207" i="17"/>
  <c r="J207" i="17" s="1"/>
  <c r="H207" i="17"/>
  <c r="B209" i="17"/>
  <c r="G208" i="17"/>
  <c r="K207" i="17" l="1"/>
  <c r="B210" i="17"/>
  <c r="G209" i="17"/>
  <c r="I208" i="17"/>
  <c r="J208" i="17" s="1"/>
  <c r="H208" i="17"/>
  <c r="K208" i="17" l="1"/>
  <c r="I209" i="17"/>
  <c r="J209" i="17" s="1"/>
  <c r="H209" i="17"/>
  <c r="B211" i="17"/>
  <c r="G210" i="17"/>
  <c r="K209" i="17" l="1"/>
  <c r="B212" i="17"/>
  <c r="G211" i="17"/>
  <c r="H210" i="17"/>
  <c r="I210" i="17"/>
  <c r="J210" i="17" s="1"/>
  <c r="K210" i="17" l="1"/>
  <c r="I211" i="17"/>
  <c r="J211" i="17" s="1"/>
  <c r="H211" i="17"/>
  <c r="B213" i="17"/>
  <c r="G212" i="17"/>
  <c r="K211" i="17" l="1"/>
  <c r="B214" i="17"/>
  <c r="G213" i="17"/>
  <c r="I212" i="17"/>
  <c r="J212" i="17" s="1"/>
  <c r="H212" i="17"/>
  <c r="K212" i="17" l="1"/>
  <c r="I213" i="17"/>
  <c r="J213" i="17" s="1"/>
  <c r="H213" i="17"/>
  <c r="B215" i="17"/>
  <c r="G214" i="17"/>
  <c r="K213" i="17" l="1"/>
  <c r="B216" i="17"/>
  <c r="G215" i="17"/>
  <c r="I214" i="17"/>
  <c r="J214" i="17" s="1"/>
  <c r="H214" i="17"/>
  <c r="K214" i="17" l="1"/>
  <c r="I215" i="17"/>
  <c r="J215" i="17" s="1"/>
  <c r="H215" i="17"/>
  <c r="B217" i="17"/>
  <c r="G216" i="17"/>
  <c r="K215" i="17" l="1"/>
  <c r="B218" i="17"/>
  <c r="G217" i="17"/>
  <c r="I216" i="17"/>
  <c r="J216" i="17" s="1"/>
  <c r="H216" i="17"/>
  <c r="K216" i="17" l="1"/>
  <c r="I217" i="17"/>
  <c r="J217" i="17" s="1"/>
  <c r="H217" i="17"/>
  <c r="B219" i="17"/>
  <c r="G218" i="17"/>
  <c r="K217" i="17" l="1"/>
  <c r="I218" i="17"/>
  <c r="J218" i="17" s="1"/>
  <c r="H218" i="17"/>
  <c r="B220" i="17"/>
  <c r="G219" i="17"/>
  <c r="K218" i="17" l="1"/>
  <c r="B221" i="17"/>
  <c r="G220" i="17"/>
  <c r="I219" i="17"/>
  <c r="J219" i="17" s="1"/>
  <c r="H219" i="17"/>
  <c r="K219" i="17" l="1"/>
  <c r="I220" i="17"/>
  <c r="J220" i="17" s="1"/>
  <c r="H220" i="17"/>
  <c r="B222" i="17"/>
  <c r="G221" i="17"/>
  <c r="K220" i="17" l="1"/>
  <c r="B223" i="17"/>
  <c r="G222" i="17"/>
  <c r="I221" i="17"/>
  <c r="J221" i="17" s="1"/>
  <c r="H221" i="17"/>
  <c r="I222" i="17" l="1"/>
  <c r="J222" i="17" s="1"/>
  <c r="H222" i="17"/>
  <c r="B224" i="17"/>
  <c r="G223" i="17"/>
  <c r="K221" i="17"/>
  <c r="K222" i="17" l="1"/>
  <c r="B225" i="17"/>
  <c r="G224" i="17"/>
  <c r="I223" i="17"/>
  <c r="J223" i="17" s="1"/>
  <c r="H223" i="17"/>
  <c r="K223" i="17" l="1"/>
  <c r="I224" i="17"/>
  <c r="J224" i="17" s="1"/>
  <c r="H224" i="17"/>
  <c r="B226" i="17"/>
  <c r="G225" i="17"/>
  <c r="K224" i="17" l="1"/>
  <c r="B227" i="17"/>
  <c r="G226" i="17"/>
  <c r="I225" i="17"/>
  <c r="J225" i="17" s="1"/>
  <c r="H225" i="17"/>
  <c r="K225" i="17" l="1"/>
  <c r="I226" i="17"/>
  <c r="J226" i="17" s="1"/>
  <c r="H226" i="17"/>
  <c r="B228" i="17"/>
  <c r="G227" i="17"/>
  <c r="K226" i="17" l="1"/>
  <c r="I227" i="17"/>
  <c r="J227" i="17" s="1"/>
  <c r="H227" i="17"/>
  <c r="B229" i="17"/>
  <c r="G228" i="17"/>
  <c r="B230" i="17" l="1"/>
  <c r="G229" i="17"/>
  <c r="H228" i="17"/>
  <c r="I228" i="17"/>
  <c r="J228" i="17" s="1"/>
  <c r="K227" i="17"/>
  <c r="I229" i="17" l="1"/>
  <c r="J229" i="17" s="1"/>
  <c r="H229" i="17"/>
  <c r="K228" i="17"/>
  <c r="B231" i="17"/>
  <c r="G230" i="17"/>
  <c r="K229" i="17" l="1"/>
  <c r="B232" i="17"/>
  <c r="G231" i="17"/>
  <c r="H230" i="17"/>
  <c r="I230" i="17"/>
  <c r="J230" i="17" s="1"/>
  <c r="I231" i="17" l="1"/>
  <c r="J231" i="17" s="1"/>
  <c r="H231" i="17"/>
  <c r="K230" i="17"/>
  <c r="B233" i="17"/>
  <c r="G232" i="17"/>
  <c r="K231" i="17" l="1"/>
  <c r="B234" i="17"/>
  <c r="G233" i="17"/>
  <c r="H232" i="17"/>
  <c r="I232" i="17"/>
  <c r="J232" i="17" s="1"/>
  <c r="K232" i="17" l="1"/>
  <c r="I233" i="17"/>
  <c r="J233" i="17" s="1"/>
  <c r="H233" i="17"/>
  <c r="B235" i="17"/>
  <c r="G234" i="17"/>
  <c r="K233" i="17" l="1"/>
  <c r="B236" i="17"/>
  <c r="G235" i="17"/>
  <c r="H234" i="17"/>
  <c r="I234" i="17"/>
  <c r="J234" i="17" s="1"/>
  <c r="I235" i="17" l="1"/>
  <c r="J235" i="17" s="1"/>
  <c r="H235" i="17"/>
  <c r="K234" i="17"/>
  <c r="B237" i="17"/>
  <c r="G236" i="17"/>
  <c r="K235" i="17" l="1"/>
  <c r="B238" i="17"/>
  <c r="G237" i="17"/>
  <c r="I236" i="17"/>
  <c r="J236" i="17" s="1"/>
  <c r="H236" i="17"/>
  <c r="K236" i="17" l="1"/>
  <c r="I237" i="17"/>
  <c r="J237" i="17" s="1"/>
  <c r="H237" i="17"/>
  <c r="B239" i="17"/>
  <c r="G238" i="17"/>
  <c r="K237" i="17" l="1"/>
  <c r="H238" i="17"/>
  <c r="I238" i="17"/>
  <c r="J238" i="17" s="1"/>
  <c r="B240" i="17"/>
  <c r="G239" i="17"/>
  <c r="I239" i="17" l="1"/>
  <c r="J239" i="17" s="1"/>
  <c r="H239" i="17"/>
  <c r="B241" i="17"/>
  <c r="G240" i="17"/>
  <c r="K238" i="17"/>
  <c r="K239" i="17" l="1"/>
  <c r="H240" i="17"/>
  <c r="I240" i="17"/>
  <c r="J240" i="17" s="1"/>
  <c r="B242" i="17"/>
  <c r="G241" i="17"/>
  <c r="B243" i="17" l="1"/>
  <c r="G242" i="17"/>
  <c r="I241" i="17"/>
  <c r="J241" i="17" s="1"/>
  <c r="H241" i="17"/>
  <c r="K240" i="17"/>
  <c r="K241" i="17" l="1"/>
  <c r="H242" i="17"/>
  <c r="I242" i="17"/>
  <c r="J242" i="17" s="1"/>
  <c r="B244" i="17"/>
  <c r="G243" i="17"/>
  <c r="B245" i="17" l="1"/>
  <c r="G244" i="17"/>
  <c r="I243" i="17"/>
  <c r="J243" i="17" s="1"/>
  <c r="H243" i="17"/>
  <c r="K242" i="17"/>
  <c r="K243" i="17" l="1"/>
  <c r="H244" i="17"/>
  <c r="I244" i="17"/>
  <c r="J244" i="17" s="1"/>
  <c r="B246" i="17"/>
  <c r="G245" i="17"/>
  <c r="B247" i="17" l="1"/>
  <c r="G246" i="17"/>
  <c r="K244" i="17"/>
  <c r="I245" i="17"/>
  <c r="J245" i="17" s="1"/>
  <c r="H245" i="17"/>
  <c r="H246" i="17" l="1"/>
  <c r="I246" i="17"/>
  <c r="J246" i="17" s="1"/>
  <c r="K245" i="17"/>
  <c r="B248" i="17"/>
  <c r="G247" i="17"/>
  <c r="B249" i="17" l="1"/>
  <c r="G248" i="17"/>
  <c r="I247" i="17"/>
  <c r="J247" i="17" s="1"/>
  <c r="H247" i="17"/>
  <c r="K246" i="17"/>
  <c r="K247" i="17" l="1"/>
  <c r="H248" i="17"/>
  <c r="I248" i="17"/>
  <c r="J248" i="17" s="1"/>
  <c r="B250" i="17"/>
  <c r="G249" i="17"/>
  <c r="B251" i="17" l="1"/>
  <c r="G250" i="17"/>
  <c r="I249" i="17"/>
  <c r="J249" i="17" s="1"/>
  <c r="H249" i="17"/>
  <c r="K248" i="17"/>
  <c r="K249" i="17" l="1"/>
  <c r="H250" i="17"/>
  <c r="I250" i="17"/>
  <c r="J250" i="17" s="1"/>
  <c r="B252" i="17"/>
  <c r="G251" i="17"/>
  <c r="B253" i="17" l="1"/>
  <c r="G252" i="17"/>
  <c r="I251" i="17"/>
  <c r="J251" i="17" s="1"/>
  <c r="H251" i="17"/>
  <c r="K250" i="17"/>
  <c r="K251" i="17" l="1"/>
  <c r="H252" i="17"/>
  <c r="I252" i="17"/>
  <c r="J252" i="17" s="1"/>
  <c r="B254" i="17"/>
  <c r="G253" i="17"/>
  <c r="I253" i="17" l="1"/>
  <c r="J253" i="17" s="1"/>
  <c r="H253" i="17"/>
  <c r="B255" i="17"/>
  <c r="G254" i="17"/>
  <c r="K252" i="17"/>
  <c r="K253" i="17" l="1"/>
  <c r="H254" i="17"/>
  <c r="I254" i="17"/>
  <c r="J254" i="17" s="1"/>
  <c r="B256" i="17"/>
  <c r="G255" i="17"/>
  <c r="I255" i="17" l="1"/>
  <c r="J255" i="17" s="1"/>
  <c r="H255" i="17"/>
  <c r="B257" i="17"/>
  <c r="G256" i="17"/>
  <c r="K254" i="17"/>
  <c r="K255" i="17" l="1"/>
  <c r="H256" i="17"/>
  <c r="I256" i="17"/>
  <c r="J256" i="17" s="1"/>
  <c r="B258" i="17"/>
  <c r="G257" i="17"/>
  <c r="I257" i="17" l="1"/>
  <c r="J257" i="17" s="1"/>
  <c r="H257" i="17"/>
  <c r="B259" i="17"/>
  <c r="G258" i="17"/>
  <c r="K256" i="17"/>
  <c r="K257" i="17" l="1"/>
  <c r="H258" i="17"/>
  <c r="I258" i="17"/>
  <c r="J258" i="17" s="1"/>
  <c r="B260" i="17"/>
  <c r="G259" i="17"/>
  <c r="B261" i="17" l="1"/>
  <c r="G260" i="17"/>
  <c r="I259" i="17"/>
  <c r="J259" i="17" s="1"/>
  <c r="H259" i="17"/>
  <c r="K258" i="17"/>
  <c r="K259" i="17" l="1"/>
  <c r="H260" i="17"/>
  <c r="I260" i="17"/>
  <c r="J260" i="17" s="1"/>
  <c r="B262" i="17"/>
  <c r="G261" i="17"/>
  <c r="G262" i="17" l="1"/>
  <c r="B263" i="17"/>
  <c r="B264" i="17" s="1"/>
  <c r="B265" i="17" s="1"/>
  <c r="B266" i="17" s="1"/>
  <c r="B267" i="17" s="1"/>
  <c r="B268" i="17" s="1"/>
  <c r="B269" i="17" s="1"/>
  <c r="B270" i="17" s="1"/>
  <c r="B271" i="17" s="1"/>
  <c r="B272" i="17" s="1"/>
  <c r="B273" i="17" s="1"/>
  <c r="B274" i="17" s="1"/>
  <c r="B275" i="17" s="1"/>
  <c r="B276" i="17" s="1"/>
  <c r="B277" i="17" s="1"/>
  <c r="B278" i="17" s="1"/>
  <c r="B279" i="17" s="1"/>
  <c r="B280" i="17" s="1"/>
  <c r="B281" i="17" s="1"/>
  <c r="B282" i="17" s="1"/>
  <c r="B283" i="17" s="1"/>
  <c r="B284" i="17" s="1"/>
  <c r="B285" i="17" s="1"/>
  <c r="B286" i="17" s="1"/>
  <c r="B287" i="17" s="1"/>
  <c r="B288" i="17" s="1"/>
  <c r="B289" i="17" s="1"/>
  <c r="B290" i="17" s="1"/>
  <c r="B291" i="17" s="1"/>
  <c r="B292" i="17" s="1"/>
  <c r="B293" i="17" s="1"/>
  <c r="B294" i="17" s="1"/>
  <c r="B295" i="17" s="1"/>
  <c r="B296" i="17" s="1"/>
  <c r="B297" i="17" s="1"/>
  <c r="B298" i="17" s="1"/>
  <c r="B299" i="17" s="1"/>
  <c r="B300" i="17" s="1"/>
  <c r="B301" i="17" s="1"/>
  <c r="B302" i="17" s="1"/>
  <c r="B303" i="17" s="1"/>
  <c r="B304" i="17" s="1"/>
  <c r="B305" i="17" s="1"/>
  <c r="B306" i="17" s="1"/>
  <c r="B307" i="17" s="1"/>
  <c r="B308" i="17" s="1"/>
  <c r="B309" i="17" s="1"/>
  <c r="B310" i="17" s="1"/>
  <c r="B311" i="17" s="1"/>
  <c r="B312" i="17" s="1"/>
  <c r="B313" i="17" s="1"/>
  <c r="B314" i="17" s="1"/>
  <c r="B315" i="17" s="1"/>
  <c r="B316" i="17" s="1"/>
  <c r="B317" i="17" s="1"/>
  <c r="B318" i="17" s="1"/>
  <c r="B319" i="17" s="1"/>
  <c r="B320" i="17" s="1"/>
  <c r="B321" i="17" s="1"/>
  <c r="B322" i="17" s="1"/>
  <c r="B323" i="17" s="1"/>
  <c r="B324" i="17" s="1"/>
  <c r="B325" i="17" s="1"/>
  <c r="B326" i="17" s="1"/>
  <c r="B327" i="17" s="1"/>
  <c r="B328" i="17" s="1"/>
  <c r="B329" i="17" s="1"/>
  <c r="B330" i="17" s="1"/>
  <c r="B331" i="17" s="1"/>
  <c r="B332" i="17" s="1"/>
  <c r="B333" i="17" s="1"/>
  <c r="B334" i="17" s="1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46" i="17" s="1"/>
  <c r="B347" i="17" s="1"/>
  <c r="B348" i="17" s="1"/>
  <c r="B349" i="17" s="1"/>
  <c r="B350" i="17" s="1"/>
  <c r="B351" i="17" s="1"/>
  <c r="B352" i="17" s="1"/>
  <c r="B353" i="17" s="1"/>
  <c r="B354" i="17" s="1"/>
  <c r="B355" i="17" s="1"/>
  <c r="B356" i="17" s="1"/>
  <c r="B357" i="17" s="1"/>
  <c r="B358" i="17" s="1"/>
  <c r="B359" i="17" s="1"/>
  <c r="B360" i="17" s="1"/>
  <c r="B361" i="17" s="1"/>
  <c r="B362" i="17" s="1"/>
  <c r="B363" i="17" s="1"/>
  <c r="B364" i="17" s="1"/>
  <c r="B365" i="17" s="1"/>
  <c r="B366" i="17" s="1"/>
  <c r="B367" i="17" s="1"/>
  <c r="B368" i="17" s="1"/>
  <c r="B369" i="17" s="1"/>
  <c r="B370" i="17" s="1"/>
  <c r="B371" i="17" s="1"/>
  <c r="B372" i="17" s="1"/>
  <c r="B373" i="17" s="1"/>
  <c r="B374" i="17" s="1"/>
  <c r="B375" i="17" s="1"/>
  <c r="B376" i="17" s="1"/>
  <c r="B377" i="17" s="1"/>
  <c r="B378" i="17" s="1"/>
  <c r="B379" i="17" s="1"/>
  <c r="B380" i="17" s="1"/>
  <c r="B381" i="17" s="1"/>
  <c r="B382" i="17" s="1"/>
  <c r="B383" i="17" s="1"/>
  <c r="B384" i="17" s="1"/>
  <c r="B385" i="17" s="1"/>
  <c r="B386" i="17" s="1"/>
  <c r="B387" i="17" s="1"/>
  <c r="B388" i="17" s="1"/>
  <c r="B389" i="17" s="1"/>
  <c r="B390" i="17" s="1"/>
  <c r="B391" i="17" s="1"/>
  <c r="B392" i="17" s="1"/>
  <c r="B393" i="17" s="1"/>
  <c r="B394" i="17" s="1"/>
  <c r="B395" i="17" s="1"/>
  <c r="B396" i="17" s="1"/>
  <c r="B397" i="17" s="1"/>
  <c r="B398" i="17" s="1"/>
  <c r="B399" i="17" s="1"/>
  <c r="B400" i="17" s="1"/>
  <c r="B401" i="17" s="1"/>
  <c r="B402" i="17" s="1"/>
  <c r="B403" i="17" s="1"/>
  <c r="B404" i="17" s="1"/>
  <c r="B405" i="17" s="1"/>
  <c r="B406" i="17" s="1"/>
  <c r="B407" i="17" s="1"/>
  <c r="B408" i="17" s="1"/>
  <c r="B409" i="17" s="1"/>
  <c r="B410" i="17" s="1"/>
  <c r="B411" i="17" s="1"/>
  <c r="B412" i="17" s="1"/>
  <c r="B413" i="17" s="1"/>
  <c r="B414" i="17" s="1"/>
  <c r="B415" i="17" s="1"/>
  <c r="B416" i="17" s="1"/>
  <c r="B417" i="17" s="1"/>
  <c r="B418" i="17" s="1"/>
  <c r="B419" i="17" s="1"/>
  <c r="B420" i="17" s="1"/>
  <c r="B421" i="17" s="1"/>
  <c r="B422" i="17" s="1"/>
  <c r="B423" i="17" s="1"/>
  <c r="B424" i="17" s="1"/>
  <c r="B425" i="17" s="1"/>
  <c r="B426" i="17" s="1"/>
  <c r="B427" i="17" s="1"/>
  <c r="B428" i="17" s="1"/>
  <c r="B429" i="17" s="1"/>
  <c r="B430" i="17" s="1"/>
  <c r="B431" i="17" s="1"/>
  <c r="B432" i="17" s="1"/>
  <c r="B433" i="17" s="1"/>
  <c r="B434" i="17" s="1"/>
  <c r="B435" i="17" s="1"/>
  <c r="B436" i="17" s="1"/>
  <c r="B437" i="17" s="1"/>
  <c r="B438" i="17" s="1"/>
  <c r="B439" i="17" s="1"/>
  <c r="B440" i="17" s="1"/>
  <c r="B441" i="17" s="1"/>
  <c r="B442" i="17" s="1"/>
  <c r="B443" i="17" s="1"/>
  <c r="B444" i="17" s="1"/>
  <c r="B445" i="17" s="1"/>
  <c r="B446" i="17" s="1"/>
  <c r="B447" i="17" s="1"/>
  <c r="B448" i="17" s="1"/>
  <c r="B449" i="17" s="1"/>
  <c r="B450" i="17" s="1"/>
  <c r="B451" i="17" s="1"/>
  <c r="B452" i="17" s="1"/>
  <c r="B453" i="17" s="1"/>
  <c r="B454" i="17" s="1"/>
  <c r="B455" i="17" s="1"/>
  <c r="B456" i="17" s="1"/>
  <c r="B457" i="17" s="1"/>
  <c r="B458" i="17" s="1"/>
  <c r="B459" i="17" s="1"/>
  <c r="B460" i="17" s="1"/>
  <c r="B461" i="17" s="1"/>
  <c r="B462" i="17" s="1"/>
  <c r="B463" i="17" s="1"/>
  <c r="B464" i="17" s="1"/>
  <c r="B465" i="17" s="1"/>
  <c r="B466" i="17" s="1"/>
  <c r="B467" i="17" s="1"/>
  <c r="B468" i="17" s="1"/>
  <c r="B469" i="17" s="1"/>
  <c r="B470" i="17" s="1"/>
  <c r="B471" i="17" s="1"/>
  <c r="B472" i="17" s="1"/>
  <c r="B473" i="17" s="1"/>
  <c r="B474" i="17" s="1"/>
  <c r="B475" i="17" s="1"/>
  <c r="B476" i="17" s="1"/>
  <c r="B477" i="17" s="1"/>
  <c r="B478" i="17" s="1"/>
  <c r="B479" i="17" s="1"/>
  <c r="B480" i="17" s="1"/>
  <c r="B481" i="17" s="1"/>
  <c r="B482" i="17" s="1"/>
  <c r="B483" i="17" s="1"/>
  <c r="B484" i="17" s="1"/>
  <c r="B485" i="17" s="1"/>
  <c r="B486" i="17" s="1"/>
  <c r="B487" i="17" s="1"/>
  <c r="B488" i="17" s="1"/>
  <c r="B489" i="17" s="1"/>
  <c r="B490" i="17" s="1"/>
  <c r="B491" i="17" s="1"/>
  <c r="B492" i="17" s="1"/>
  <c r="B493" i="17" s="1"/>
  <c r="B494" i="17" s="1"/>
  <c r="B495" i="17" s="1"/>
  <c r="B496" i="17" s="1"/>
  <c r="B497" i="17" s="1"/>
  <c r="B498" i="17" s="1"/>
  <c r="B499" i="17" s="1"/>
  <c r="B500" i="17" s="1"/>
  <c r="B501" i="17" s="1"/>
  <c r="B502" i="17" s="1"/>
  <c r="B503" i="17" s="1"/>
  <c r="B504" i="17" s="1"/>
  <c r="B505" i="17" s="1"/>
  <c r="B506" i="17" s="1"/>
  <c r="B507" i="17" s="1"/>
  <c r="B508" i="17" s="1"/>
  <c r="B509" i="17" s="1"/>
  <c r="B510" i="17" s="1"/>
  <c r="B511" i="17" s="1"/>
  <c r="B512" i="17" s="1"/>
  <c r="B513" i="17" s="1"/>
  <c r="B514" i="17" s="1"/>
  <c r="B515" i="17" s="1"/>
  <c r="B516" i="17" s="1"/>
  <c r="B517" i="17" s="1"/>
  <c r="B518" i="17" s="1"/>
  <c r="B519" i="17" s="1"/>
  <c r="B520" i="17" s="1"/>
  <c r="B521" i="17" s="1"/>
  <c r="B522" i="17" s="1"/>
  <c r="B523" i="17" s="1"/>
  <c r="B524" i="17" s="1"/>
  <c r="B525" i="17" s="1"/>
  <c r="B526" i="17" s="1"/>
  <c r="B527" i="17" s="1"/>
  <c r="B528" i="17" s="1"/>
  <c r="B529" i="17" s="1"/>
  <c r="B530" i="17" s="1"/>
  <c r="B531" i="17" s="1"/>
  <c r="B532" i="17" s="1"/>
  <c r="B533" i="17" s="1"/>
  <c r="B534" i="17" s="1"/>
  <c r="B535" i="17" s="1"/>
  <c r="B536" i="17" s="1"/>
  <c r="B537" i="17" s="1"/>
  <c r="B538" i="17" s="1"/>
  <c r="B539" i="17" s="1"/>
  <c r="B540" i="17" s="1"/>
  <c r="B541" i="17" s="1"/>
  <c r="B542" i="17" s="1"/>
  <c r="B543" i="17" s="1"/>
  <c r="B544" i="17" s="1"/>
  <c r="B545" i="17" s="1"/>
  <c r="B546" i="17" s="1"/>
  <c r="B547" i="17" s="1"/>
  <c r="B548" i="17" s="1"/>
  <c r="B549" i="17" s="1"/>
  <c r="B550" i="17" s="1"/>
  <c r="B551" i="17" s="1"/>
  <c r="B552" i="17" s="1"/>
  <c r="B553" i="17" s="1"/>
  <c r="B554" i="17" s="1"/>
  <c r="B555" i="17" s="1"/>
  <c r="B556" i="17" s="1"/>
  <c r="B557" i="17" s="1"/>
  <c r="B558" i="17" s="1"/>
  <c r="B559" i="17" s="1"/>
  <c r="B560" i="17" s="1"/>
  <c r="B561" i="17" s="1"/>
  <c r="B562" i="17" s="1"/>
  <c r="B563" i="17" s="1"/>
  <c r="B564" i="17" s="1"/>
  <c r="B565" i="17" s="1"/>
  <c r="B566" i="17" s="1"/>
  <c r="B567" i="17" s="1"/>
  <c r="B568" i="17" s="1"/>
  <c r="B569" i="17" s="1"/>
  <c r="B570" i="17" s="1"/>
  <c r="B571" i="17" s="1"/>
  <c r="B572" i="17" s="1"/>
  <c r="B573" i="17" s="1"/>
  <c r="B574" i="17" s="1"/>
  <c r="B575" i="17" s="1"/>
  <c r="B576" i="17" s="1"/>
  <c r="B577" i="17" s="1"/>
  <c r="B578" i="17" s="1"/>
  <c r="B579" i="17" s="1"/>
  <c r="B580" i="17" s="1"/>
  <c r="B581" i="17" s="1"/>
  <c r="B582" i="17" s="1"/>
  <c r="B583" i="17" s="1"/>
  <c r="B584" i="17" s="1"/>
  <c r="B585" i="17" s="1"/>
  <c r="B586" i="17" s="1"/>
  <c r="B587" i="17" s="1"/>
  <c r="B588" i="17" s="1"/>
  <c r="B589" i="17" s="1"/>
  <c r="B590" i="17" s="1"/>
  <c r="B591" i="17" s="1"/>
  <c r="B592" i="17" s="1"/>
  <c r="B593" i="17" s="1"/>
  <c r="B594" i="17" s="1"/>
  <c r="B595" i="17" s="1"/>
  <c r="B596" i="17" s="1"/>
  <c r="B597" i="17" s="1"/>
  <c r="B598" i="17" s="1"/>
  <c r="B599" i="17" s="1"/>
  <c r="B600" i="17" s="1"/>
  <c r="B601" i="17" s="1"/>
  <c r="B602" i="17" s="1"/>
  <c r="B603" i="17" s="1"/>
  <c r="B604" i="17" s="1"/>
  <c r="B605" i="17" s="1"/>
  <c r="B606" i="17" s="1"/>
  <c r="K260" i="17"/>
  <c r="I261" i="17"/>
  <c r="J261" i="17" s="1"/>
  <c r="H261" i="17"/>
  <c r="K261" i="17" l="1"/>
  <c r="H262" i="17"/>
  <c r="I262" i="17"/>
  <c r="J262" i="17" s="1"/>
  <c r="K262" i="17" l="1"/>
  <c r="B13" i="16" l="1"/>
  <c r="F606" i="17"/>
  <c r="E606" i="17"/>
  <c r="F605" i="17"/>
  <c r="E605" i="17"/>
  <c r="F604" i="17"/>
  <c r="E604" i="17"/>
  <c r="F603" i="17"/>
  <c r="E603" i="17"/>
  <c r="F602" i="17"/>
  <c r="E602" i="17"/>
  <c r="F601" i="17"/>
  <c r="E601" i="17"/>
  <c r="F600" i="17"/>
  <c r="E600" i="17"/>
  <c r="F599" i="17"/>
  <c r="E599" i="17"/>
  <c r="F598" i="17"/>
  <c r="E598" i="17"/>
  <c r="F597" i="17"/>
  <c r="E597" i="17"/>
  <c r="F596" i="17"/>
  <c r="E596" i="17"/>
  <c r="F595" i="17"/>
  <c r="E595" i="17"/>
  <c r="F594" i="17"/>
  <c r="E594" i="17"/>
  <c r="F593" i="17"/>
  <c r="E593" i="17"/>
  <c r="F592" i="17"/>
  <c r="E592" i="17"/>
  <c r="F591" i="17"/>
  <c r="E591" i="17"/>
  <c r="F590" i="17"/>
  <c r="E590" i="17"/>
  <c r="F589" i="17"/>
  <c r="E589" i="17"/>
  <c r="F588" i="17"/>
  <c r="E588" i="17"/>
  <c r="F587" i="17"/>
  <c r="E587" i="17"/>
  <c r="F586" i="17"/>
  <c r="E586" i="17"/>
  <c r="F585" i="17"/>
  <c r="E585" i="17"/>
  <c r="F584" i="17"/>
  <c r="E584" i="17"/>
  <c r="F583" i="17"/>
  <c r="E583" i="17"/>
  <c r="F582" i="17"/>
  <c r="E582" i="17"/>
  <c r="F581" i="17"/>
  <c r="E581" i="17"/>
  <c r="F580" i="17"/>
  <c r="E580" i="17"/>
  <c r="F579" i="17"/>
  <c r="E579" i="17"/>
  <c r="F578" i="17"/>
  <c r="E578" i="17"/>
  <c r="F577" i="17"/>
  <c r="E577" i="17"/>
  <c r="F576" i="17"/>
  <c r="E576" i="17"/>
  <c r="F575" i="17"/>
  <c r="E575" i="17"/>
  <c r="F574" i="17"/>
  <c r="E574" i="17"/>
  <c r="F573" i="17"/>
  <c r="E573" i="17"/>
  <c r="F572" i="17"/>
  <c r="E572" i="17"/>
  <c r="F571" i="17"/>
  <c r="E571" i="17"/>
  <c r="F570" i="17"/>
  <c r="E570" i="17"/>
  <c r="F569" i="17"/>
  <c r="E569" i="17"/>
  <c r="F568" i="17"/>
  <c r="E568" i="17"/>
  <c r="F567" i="17"/>
  <c r="E567" i="17"/>
  <c r="F566" i="17"/>
  <c r="E566" i="17"/>
  <c r="F565" i="17"/>
  <c r="E565" i="17"/>
  <c r="F564" i="17"/>
  <c r="E564" i="17"/>
  <c r="F563" i="17"/>
  <c r="E563" i="17"/>
  <c r="F562" i="17"/>
  <c r="E562" i="17"/>
  <c r="F561" i="17"/>
  <c r="E561" i="17"/>
  <c r="F560" i="17"/>
  <c r="E560" i="17"/>
  <c r="F559" i="17"/>
  <c r="E559" i="17"/>
  <c r="F558" i="17"/>
  <c r="E558" i="17"/>
  <c r="F557" i="17"/>
  <c r="E557" i="17"/>
  <c r="F556" i="17"/>
  <c r="E556" i="17"/>
  <c r="F555" i="17"/>
  <c r="E555" i="17"/>
  <c r="F554" i="17"/>
  <c r="E554" i="17"/>
  <c r="F553" i="17"/>
  <c r="E553" i="17"/>
  <c r="F552" i="17"/>
  <c r="E552" i="17"/>
  <c r="F551" i="17"/>
  <c r="E551" i="17"/>
  <c r="F550" i="17"/>
  <c r="E550" i="17"/>
  <c r="F549" i="17"/>
  <c r="E549" i="17"/>
  <c r="F548" i="17"/>
  <c r="E548" i="17"/>
  <c r="F547" i="17"/>
  <c r="E547" i="17"/>
  <c r="F546" i="17"/>
  <c r="E546" i="17"/>
  <c r="F545" i="17"/>
  <c r="E545" i="17"/>
  <c r="F544" i="17"/>
  <c r="E544" i="17"/>
  <c r="F543" i="17"/>
  <c r="E543" i="17"/>
  <c r="F542" i="17"/>
  <c r="E542" i="17"/>
  <c r="F541" i="17"/>
  <c r="E541" i="17"/>
  <c r="F540" i="17"/>
  <c r="E540" i="17"/>
  <c r="F539" i="17"/>
  <c r="E539" i="17"/>
  <c r="F538" i="17"/>
  <c r="E538" i="17"/>
  <c r="F537" i="17"/>
  <c r="E537" i="17"/>
  <c r="F536" i="17"/>
  <c r="E536" i="17"/>
  <c r="F535" i="17"/>
  <c r="E535" i="17"/>
  <c r="F534" i="17"/>
  <c r="E534" i="17"/>
  <c r="F533" i="17"/>
  <c r="E533" i="17"/>
  <c r="F532" i="17"/>
  <c r="E532" i="17"/>
  <c r="F531" i="17"/>
  <c r="E531" i="17"/>
  <c r="F530" i="17"/>
  <c r="E530" i="17"/>
  <c r="F529" i="17"/>
  <c r="E529" i="17"/>
  <c r="F528" i="17"/>
  <c r="E528" i="17"/>
  <c r="F527" i="17"/>
  <c r="E527" i="17"/>
  <c r="F526" i="17"/>
  <c r="E526" i="17"/>
  <c r="F525" i="17"/>
  <c r="E525" i="17"/>
  <c r="F524" i="17"/>
  <c r="E524" i="17"/>
  <c r="F523" i="17"/>
  <c r="E523" i="17"/>
  <c r="F522" i="17"/>
  <c r="E522" i="17"/>
  <c r="F521" i="17"/>
  <c r="E521" i="17"/>
  <c r="F520" i="17"/>
  <c r="E520" i="17"/>
  <c r="F519" i="17"/>
  <c r="E519" i="17"/>
  <c r="F518" i="17"/>
  <c r="E518" i="17"/>
  <c r="F517" i="17"/>
  <c r="E517" i="17"/>
  <c r="F516" i="17"/>
  <c r="E516" i="17"/>
  <c r="F515" i="17"/>
  <c r="E515" i="17"/>
  <c r="F514" i="17"/>
  <c r="E514" i="17"/>
  <c r="F513" i="17"/>
  <c r="E513" i="17"/>
  <c r="F512" i="17"/>
  <c r="E512" i="17"/>
  <c r="F511" i="17"/>
  <c r="E511" i="17"/>
  <c r="F510" i="17"/>
  <c r="E510" i="17"/>
  <c r="F509" i="17"/>
  <c r="E509" i="17"/>
  <c r="F508" i="17"/>
  <c r="E508" i="17"/>
  <c r="F507" i="17"/>
  <c r="E507" i="17"/>
  <c r="F506" i="17"/>
  <c r="E506" i="17"/>
  <c r="F505" i="17"/>
  <c r="E505" i="17"/>
  <c r="F504" i="17"/>
  <c r="E504" i="17"/>
  <c r="F503" i="17"/>
  <c r="E503" i="17"/>
  <c r="F502" i="17"/>
  <c r="E502" i="17"/>
  <c r="F501" i="17"/>
  <c r="E501" i="17"/>
  <c r="F500" i="17"/>
  <c r="E500" i="17"/>
  <c r="F499" i="17"/>
  <c r="E499" i="17"/>
  <c r="F498" i="17"/>
  <c r="E498" i="17"/>
  <c r="F497" i="17"/>
  <c r="E497" i="17"/>
  <c r="F496" i="17"/>
  <c r="E496" i="17"/>
  <c r="F495" i="17"/>
  <c r="E495" i="17"/>
  <c r="F494" i="17"/>
  <c r="E494" i="17"/>
  <c r="F493" i="17"/>
  <c r="E493" i="17"/>
  <c r="F492" i="17"/>
  <c r="E492" i="17"/>
  <c r="F491" i="17"/>
  <c r="E491" i="17"/>
  <c r="F490" i="17"/>
  <c r="E490" i="17"/>
  <c r="F489" i="17"/>
  <c r="E489" i="17"/>
  <c r="F488" i="17"/>
  <c r="E488" i="17"/>
  <c r="F487" i="17"/>
  <c r="E487" i="17"/>
  <c r="F486" i="17"/>
  <c r="E486" i="17"/>
  <c r="F485" i="17"/>
  <c r="E485" i="17"/>
  <c r="F484" i="17"/>
  <c r="E484" i="17"/>
  <c r="F483" i="17"/>
  <c r="E483" i="17"/>
  <c r="F482" i="17"/>
  <c r="E482" i="17"/>
  <c r="F481" i="17"/>
  <c r="E481" i="17"/>
  <c r="F480" i="17"/>
  <c r="E480" i="17"/>
  <c r="F479" i="17"/>
  <c r="E479" i="17"/>
  <c r="F478" i="17"/>
  <c r="E478" i="17"/>
  <c r="F477" i="17"/>
  <c r="E477" i="17"/>
  <c r="F476" i="17"/>
  <c r="E476" i="17"/>
  <c r="F475" i="17"/>
  <c r="E475" i="17"/>
  <c r="F474" i="17"/>
  <c r="E474" i="17"/>
  <c r="F473" i="17"/>
  <c r="E473" i="17"/>
  <c r="F472" i="17"/>
  <c r="E472" i="17"/>
  <c r="F471" i="17"/>
  <c r="E471" i="17"/>
  <c r="F470" i="17"/>
  <c r="E470" i="17"/>
  <c r="F469" i="17"/>
  <c r="E469" i="17"/>
  <c r="F468" i="17"/>
  <c r="E468" i="17"/>
  <c r="F467" i="17"/>
  <c r="E467" i="17"/>
  <c r="F466" i="17"/>
  <c r="E466" i="17"/>
  <c r="F465" i="17"/>
  <c r="E465" i="17"/>
  <c r="F464" i="17"/>
  <c r="E464" i="17"/>
  <c r="F463" i="17"/>
  <c r="E463" i="17"/>
  <c r="F462" i="17"/>
  <c r="E462" i="17"/>
  <c r="F461" i="17"/>
  <c r="E461" i="17"/>
  <c r="F460" i="17"/>
  <c r="E460" i="17"/>
  <c r="F459" i="17"/>
  <c r="E459" i="17"/>
  <c r="F458" i="17"/>
  <c r="E458" i="17"/>
  <c r="F457" i="17"/>
  <c r="E457" i="17"/>
  <c r="F456" i="17"/>
  <c r="E456" i="17"/>
  <c r="F455" i="17"/>
  <c r="E455" i="17"/>
  <c r="F454" i="17"/>
  <c r="E454" i="17"/>
  <c r="F453" i="17"/>
  <c r="E453" i="17"/>
  <c r="F452" i="17"/>
  <c r="E452" i="17"/>
  <c r="F451" i="17"/>
  <c r="E451" i="17"/>
  <c r="F450" i="17"/>
  <c r="E450" i="17"/>
  <c r="F449" i="17"/>
  <c r="E449" i="17"/>
  <c r="F448" i="17"/>
  <c r="E448" i="17"/>
  <c r="F447" i="17"/>
  <c r="E447" i="17"/>
  <c r="F446" i="17"/>
  <c r="E446" i="17"/>
  <c r="F445" i="17"/>
  <c r="E445" i="17"/>
  <c r="F444" i="17"/>
  <c r="E444" i="17"/>
  <c r="F443" i="17"/>
  <c r="E443" i="17"/>
  <c r="F442" i="17"/>
  <c r="E442" i="17"/>
  <c r="F441" i="17"/>
  <c r="E441" i="17"/>
  <c r="F440" i="17"/>
  <c r="E440" i="17"/>
  <c r="F439" i="17"/>
  <c r="E439" i="17"/>
  <c r="F438" i="17"/>
  <c r="E438" i="17"/>
  <c r="F437" i="17"/>
  <c r="E437" i="17"/>
  <c r="F436" i="17"/>
  <c r="E436" i="17"/>
  <c r="F435" i="17"/>
  <c r="E435" i="17"/>
  <c r="F434" i="17"/>
  <c r="E434" i="17"/>
  <c r="F433" i="17"/>
  <c r="E433" i="17"/>
  <c r="F432" i="17"/>
  <c r="E432" i="17"/>
  <c r="F431" i="17"/>
  <c r="E431" i="17"/>
  <c r="F430" i="17"/>
  <c r="E430" i="17"/>
  <c r="F429" i="17"/>
  <c r="E429" i="17"/>
  <c r="F428" i="17"/>
  <c r="E428" i="17"/>
  <c r="F427" i="17"/>
  <c r="E427" i="17"/>
  <c r="F426" i="17"/>
  <c r="E426" i="17"/>
  <c r="F425" i="17"/>
  <c r="E425" i="17"/>
  <c r="F424" i="17"/>
  <c r="E424" i="17"/>
  <c r="F423" i="17"/>
  <c r="E423" i="17"/>
  <c r="F422" i="17"/>
  <c r="E422" i="17"/>
  <c r="F421" i="17"/>
  <c r="E421" i="17"/>
  <c r="F420" i="17"/>
  <c r="E420" i="17"/>
  <c r="F419" i="17"/>
  <c r="E419" i="17"/>
  <c r="F418" i="17"/>
  <c r="E418" i="17"/>
  <c r="F417" i="17"/>
  <c r="E417" i="17"/>
  <c r="F416" i="17"/>
  <c r="E416" i="17"/>
  <c r="F415" i="17"/>
  <c r="E415" i="17"/>
  <c r="F414" i="17"/>
  <c r="E414" i="17"/>
  <c r="F413" i="17"/>
  <c r="E413" i="17"/>
  <c r="F412" i="17"/>
  <c r="E412" i="17"/>
  <c r="F411" i="17"/>
  <c r="E411" i="17"/>
  <c r="F410" i="17"/>
  <c r="E410" i="17"/>
  <c r="F409" i="17"/>
  <c r="E409" i="17"/>
  <c r="F408" i="17"/>
  <c r="E408" i="17"/>
  <c r="F407" i="17"/>
  <c r="E407" i="17"/>
  <c r="F406" i="17"/>
  <c r="E406" i="17"/>
  <c r="F405" i="17"/>
  <c r="E405" i="17"/>
  <c r="F404" i="17"/>
  <c r="E404" i="17"/>
  <c r="F403" i="17"/>
  <c r="E403" i="17"/>
  <c r="F402" i="17"/>
  <c r="E402" i="17"/>
  <c r="F401" i="17"/>
  <c r="E401" i="17"/>
  <c r="F400" i="17"/>
  <c r="E400" i="17"/>
  <c r="F399" i="17"/>
  <c r="E399" i="17"/>
  <c r="F398" i="17"/>
  <c r="E398" i="17"/>
  <c r="F397" i="17"/>
  <c r="E397" i="17"/>
  <c r="F396" i="17"/>
  <c r="E396" i="17"/>
  <c r="F395" i="17"/>
  <c r="E395" i="17"/>
  <c r="F394" i="17"/>
  <c r="E394" i="17"/>
  <c r="F393" i="17"/>
  <c r="E393" i="17"/>
  <c r="F392" i="17"/>
  <c r="E392" i="17"/>
  <c r="F391" i="17"/>
  <c r="E391" i="17"/>
  <c r="F390" i="17"/>
  <c r="E390" i="17"/>
  <c r="F389" i="17"/>
  <c r="E389" i="17"/>
  <c r="F388" i="17"/>
  <c r="E388" i="17"/>
  <c r="F387" i="17"/>
  <c r="E387" i="17"/>
  <c r="F386" i="17"/>
  <c r="E386" i="17"/>
  <c r="F385" i="17"/>
  <c r="E385" i="17"/>
  <c r="F384" i="17"/>
  <c r="E384" i="17"/>
  <c r="F383" i="17"/>
  <c r="E383" i="17"/>
  <c r="F382" i="17"/>
  <c r="E382" i="17"/>
  <c r="F381" i="17"/>
  <c r="E381" i="17"/>
  <c r="F380" i="17"/>
  <c r="E380" i="17"/>
  <c r="F379" i="17"/>
  <c r="E379" i="17"/>
  <c r="F378" i="17"/>
  <c r="E378" i="17"/>
  <c r="F377" i="17"/>
  <c r="E377" i="17"/>
  <c r="F376" i="17"/>
  <c r="E376" i="17"/>
  <c r="F375" i="17"/>
  <c r="E375" i="17"/>
  <c r="F374" i="17"/>
  <c r="E374" i="17"/>
  <c r="F373" i="17"/>
  <c r="E373" i="17"/>
  <c r="F372" i="17"/>
  <c r="E372" i="17"/>
  <c r="F371" i="17"/>
  <c r="E371" i="17"/>
  <c r="F370" i="17"/>
  <c r="E370" i="17"/>
  <c r="F369" i="17"/>
  <c r="E369" i="17"/>
  <c r="F368" i="17"/>
  <c r="E368" i="17"/>
  <c r="F367" i="17"/>
  <c r="E367" i="17"/>
  <c r="F366" i="17"/>
  <c r="E366" i="17"/>
  <c r="F365" i="17"/>
  <c r="E365" i="17"/>
  <c r="F364" i="17"/>
  <c r="E364" i="17"/>
  <c r="F363" i="17"/>
  <c r="E363" i="17"/>
  <c r="F362" i="17"/>
  <c r="E362" i="17"/>
  <c r="F361" i="17"/>
  <c r="E361" i="17"/>
  <c r="F360" i="17"/>
  <c r="E360" i="17"/>
  <c r="F359" i="17"/>
  <c r="E359" i="17"/>
  <c r="F358" i="17"/>
  <c r="E358" i="17"/>
  <c r="F357" i="17"/>
  <c r="E357" i="17"/>
  <c r="F356" i="17"/>
  <c r="E356" i="17"/>
  <c r="F355" i="17"/>
  <c r="E355" i="17"/>
  <c r="F354" i="17"/>
  <c r="E354" i="17"/>
  <c r="F353" i="17"/>
  <c r="E353" i="17"/>
  <c r="F352" i="17"/>
  <c r="E352" i="17"/>
  <c r="F351" i="17"/>
  <c r="E351" i="17"/>
  <c r="F350" i="17"/>
  <c r="E350" i="17"/>
  <c r="F349" i="17"/>
  <c r="E349" i="17"/>
  <c r="F348" i="17"/>
  <c r="E348" i="17"/>
  <c r="F347" i="17"/>
  <c r="E347" i="17"/>
  <c r="F346" i="17"/>
  <c r="E346" i="17"/>
  <c r="F345" i="17"/>
  <c r="E345" i="17"/>
  <c r="F344" i="17"/>
  <c r="E344" i="17"/>
  <c r="F343" i="17"/>
  <c r="E343" i="17"/>
  <c r="F342" i="17"/>
  <c r="E342" i="17"/>
  <c r="F341" i="17"/>
  <c r="E341" i="17"/>
  <c r="F340" i="17"/>
  <c r="E340" i="17"/>
  <c r="F339" i="17"/>
  <c r="E339" i="17"/>
  <c r="F338" i="17"/>
  <c r="E338" i="17"/>
  <c r="F337" i="17"/>
  <c r="E337" i="17"/>
  <c r="F336" i="17"/>
  <c r="E336" i="17"/>
  <c r="F335" i="17"/>
  <c r="E335" i="17"/>
  <c r="F334" i="17"/>
  <c r="E334" i="17"/>
  <c r="F333" i="17"/>
  <c r="E333" i="17"/>
  <c r="F332" i="17"/>
  <c r="E332" i="17"/>
  <c r="F331" i="17"/>
  <c r="E331" i="17"/>
  <c r="F330" i="17"/>
  <c r="E330" i="17"/>
  <c r="F329" i="17"/>
  <c r="E329" i="17"/>
  <c r="F328" i="17"/>
  <c r="E328" i="17"/>
  <c r="F327" i="17"/>
  <c r="E327" i="17"/>
  <c r="F326" i="17"/>
  <c r="E326" i="17"/>
  <c r="F325" i="17"/>
  <c r="E325" i="17"/>
  <c r="F324" i="17"/>
  <c r="E324" i="17"/>
  <c r="F323" i="17"/>
  <c r="E323" i="17"/>
  <c r="F322" i="17"/>
  <c r="E322" i="17"/>
  <c r="F321" i="17"/>
  <c r="E321" i="17"/>
  <c r="F320" i="17"/>
  <c r="E320" i="17"/>
  <c r="F319" i="17"/>
  <c r="E319" i="17"/>
  <c r="F318" i="17"/>
  <c r="E318" i="17"/>
  <c r="F317" i="17"/>
  <c r="E317" i="17"/>
  <c r="F316" i="17"/>
  <c r="E316" i="17"/>
  <c r="F315" i="17"/>
  <c r="E315" i="17"/>
  <c r="F314" i="17"/>
  <c r="E314" i="17"/>
  <c r="F313" i="17"/>
  <c r="E313" i="17"/>
  <c r="F312" i="17"/>
  <c r="E312" i="17"/>
  <c r="F311" i="17"/>
  <c r="E311" i="17"/>
  <c r="F310" i="17"/>
  <c r="E310" i="17"/>
  <c r="F309" i="17"/>
  <c r="E309" i="17"/>
  <c r="F308" i="17"/>
  <c r="E308" i="17"/>
  <c r="F307" i="17"/>
  <c r="E307" i="17"/>
  <c r="F306" i="17"/>
  <c r="E306" i="17"/>
  <c r="F305" i="17"/>
  <c r="E305" i="17"/>
  <c r="F304" i="17"/>
  <c r="E304" i="17"/>
  <c r="F303" i="17"/>
  <c r="E303" i="17"/>
  <c r="F302" i="17"/>
  <c r="E302" i="17"/>
  <c r="F301" i="17"/>
  <c r="E301" i="17"/>
  <c r="F300" i="17"/>
  <c r="E300" i="17"/>
  <c r="F299" i="17"/>
  <c r="E299" i="17"/>
  <c r="F298" i="17"/>
  <c r="E298" i="17"/>
  <c r="F297" i="17"/>
  <c r="E297" i="17"/>
  <c r="F296" i="17"/>
  <c r="E296" i="17"/>
  <c r="F295" i="17"/>
  <c r="E295" i="17"/>
  <c r="F294" i="17"/>
  <c r="E294" i="17"/>
  <c r="F293" i="17"/>
  <c r="E293" i="17"/>
  <c r="F292" i="17"/>
  <c r="E292" i="17"/>
  <c r="F291" i="17"/>
  <c r="E291" i="17"/>
  <c r="F290" i="17"/>
  <c r="E290" i="17"/>
  <c r="F289" i="17"/>
  <c r="E289" i="17"/>
  <c r="F288" i="17"/>
  <c r="E288" i="17"/>
  <c r="F287" i="17"/>
  <c r="E287" i="17"/>
  <c r="F286" i="17"/>
  <c r="E286" i="17"/>
  <c r="F285" i="17"/>
  <c r="E285" i="17"/>
  <c r="F284" i="17"/>
  <c r="E284" i="17"/>
  <c r="F283" i="17"/>
  <c r="E283" i="17"/>
  <c r="F282" i="17"/>
  <c r="E282" i="17"/>
  <c r="F281" i="17"/>
  <c r="E281" i="17"/>
  <c r="F280" i="17"/>
  <c r="E280" i="17"/>
  <c r="F279" i="17"/>
  <c r="E279" i="17"/>
  <c r="F278" i="17"/>
  <c r="E278" i="17"/>
  <c r="F277" i="17"/>
  <c r="E277" i="17"/>
  <c r="F276" i="17"/>
  <c r="E276" i="17"/>
  <c r="F275" i="17"/>
  <c r="E275" i="17"/>
  <c r="F274" i="17"/>
  <c r="E274" i="17"/>
  <c r="F273" i="17"/>
  <c r="E273" i="17"/>
  <c r="F272" i="17"/>
  <c r="E272" i="17"/>
  <c r="F271" i="17"/>
  <c r="E271" i="17"/>
  <c r="F270" i="17"/>
  <c r="E270" i="17"/>
  <c r="F269" i="17"/>
  <c r="E269" i="17"/>
  <c r="F268" i="17"/>
  <c r="E268" i="17"/>
  <c r="F267" i="17"/>
  <c r="E267" i="17"/>
  <c r="F266" i="17"/>
  <c r="E266" i="17"/>
  <c r="F265" i="17"/>
  <c r="E265" i="17"/>
  <c r="F264" i="17"/>
  <c r="E264" i="17"/>
  <c r="G264" i="17"/>
  <c r="G263" i="17"/>
  <c r="I263" i="17" s="1"/>
  <c r="J263" i="17" s="1"/>
  <c r="F263" i="17"/>
  <c r="B14" i="16" l="1"/>
  <c r="H263" i="17"/>
  <c r="K263" i="17" s="1"/>
  <c r="I264" i="17"/>
  <c r="J264" i="17" s="1"/>
  <c r="H264" i="17"/>
  <c r="B15" i="16" l="1"/>
  <c r="G265" i="17"/>
  <c r="K264" i="17"/>
  <c r="B16" i="16" l="1"/>
  <c r="G266" i="17"/>
  <c r="H265" i="17"/>
  <c r="I265" i="17"/>
  <c r="J265" i="17" s="1"/>
  <c r="B17" i="16" l="1"/>
  <c r="K265" i="17"/>
  <c r="H266" i="17"/>
  <c r="I266" i="17"/>
  <c r="J266" i="17" s="1"/>
  <c r="G267" i="17"/>
  <c r="B18" i="16" l="1"/>
  <c r="K266" i="17"/>
  <c r="H267" i="17"/>
  <c r="I267" i="17"/>
  <c r="J267" i="17" s="1"/>
  <c r="G268" i="17"/>
  <c r="B19" i="16" l="1"/>
  <c r="K267" i="17"/>
  <c r="I268" i="17"/>
  <c r="J268" i="17" s="1"/>
  <c r="H268" i="17"/>
  <c r="G269" i="17"/>
  <c r="B20" i="16" l="1"/>
  <c r="G270" i="17"/>
  <c r="I269" i="17"/>
  <c r="J269" i="17" s="1"/>
  <c r="H269" i="17"/>
  <c r="K268" i="17"/>
  <c r="B21" i="16" l="1"/>
  <c r="K269" i="17"/>
  <c r="G271" i="17"/>
  <c r="H270" i="17"/>
  <c r="I270" i="17"/>
  <c r="J270" i="17" s="1"/>
  <c r="B22" i="16" l="1"/>
  <c r="K270" i="17"/>
  <c r="G272" i="17"/>
  <c r="H271" i="17"/>
  <c r="I271" i="17"/>
  <c r="J271" i="17" s="1"/>
  <c r="B23" i="16" l="1"/>
  <c r="K271" i="17"/>
  <c r="G273" i="17"/>
  <c r="H272" i="17"/>
  <c r="I272" i="17"/>
  <c r="J272" i="17" s="1"/>
  <c r="B24" i="16" l="1"/>
  <c r="G274" i="17"/>
  <c r="K272" i="17"/>
  <c r="H273" i="17"/>
  <c r="I273" i="17"/>
  <c r="J273" i="17" s="1"/>
  <c r="B25" i="16" l="1"/>
  <c r="K273" i="17"/>
  <c r="G275" i="17"/>
  <c r="H274" i="17"/>
  <c r="I274" i="17"/>
  <c r="J274" i="17" s="1"/>
  <c r="B26" i="16" l="1"/>
  <c r="K274" i="17"/>
  <c r="G276" i="17"/>
  <c r="I275" i="17"/>
  <c r="J275" i="17" s="1"/>
  <c r="H275" i="17"/>
  <c r="B27" i="16" l="1"/>
  <c r="H276" i="17"/>
  <c r="I276" i="17"/>
  <c r="J276" i="17" s="1"/>
  <c r="K275" i="17"/>
  <c r="G277" i="17"/>
  <c r="B28" i="16" l="1"/>
  <c r="K276" i="17"/>
  <c r="G278" i="17"/>
  <c r="I277" i="17"/>
  <c r="J277" i="17" s="1"/>
  <c r="H277" i="17"/>
  <c r="B29" i="16" l="1"/>
  <c r="I278" i="17"/>
  <c r="J278" i="17" s="1"/>
  <c r="H278" i="17"/>
  <c r="K277" i="17"/>
  <c r="G279" i="17"/>
  <c r="B30" i="16" l="1"/>
  <c r="K278" i="17"/>
  <c r="G280" i="17"/>
  <c r="I279" i="17"/>
  <c r="J279" i="17" s="1"/>
  <c r="H279" i="17"/>
  <c r="B31" i="16" l="1"/>
  <c r="K279" i="17"/>
  <c r="G281" i="17"/>
  <c r="H280" i="17"/>
  <c r="I280" i="17"/>
  <c r="J280" i="17" s="1"/>
  <c r="B32" i="16" l="1"/>
  <c r="G282" i="17"/>
  <c r="K280" i="17"/>
  <c r="I281" i="17"/>
  <c r="J281" i="17" s="1"/>
  <c r="H281" i="17"/>
  <c r="B33" i="16" l="1"/>
  <c r="K281" i="17"/>
  <c r="G283" i="17"/>
  <c r="H282" i="17"/>
  <c r="I282" i="17"/>
  <c r="J282" i="17" s="1"/>
  <c r="B34" i="16" l="1"/>
  <c r="G284" i="17"/>
  <c r="K282" i="17"/>
  <c r="H283" i="17"/>
  <c r="I283" i="17"/>
  <c r="J283" i="17" s="1"/>
  <c r="B35" i="16" l="1"/>
  <c r="G285" i="17"/>
  <c r="I284" i="17"/>
  <c r="J284" i="17" s="1"/>
  <c r="H284" i="17"/>
  <c r="K283" i="17"/>
  <c r="B36" i="16" l="1"/>
  <c r="K284" i="17"/>
  <c r="G286" i="17"/>
  <c r="H285" i="17"/>
  <c r="I285" i="17"/>
  <c r="J285" i="17" s="1"/>
  <c r="B37" i="16" l="1"/>
  <c r="G287" i="17"/>
  <c r="K285" i="17"/>
  <c r="I286" i="17"/>
  <c r="J286" i="17" s="1"/>
  <c r="H286" i="17"/>
  <c r="B38" i="16" l="1"/>
  <c r="K286" i="17"/>
  <c r="I287" i="17"/>
  <c r="J287" i="17" s="1"/>
  <c r="H287" i="17"/>
  <c r="G288" i="17"/>
  <c r="B39" i="16" l="1"/>
  <c r="K287" i="17"/>
  <c r="I288" i="17"/>
  <c r="J288" i="17" s="1"/>
  <c r="H288" i="17"/>
  <c r="G289" i="17"/>
  <c r="B40" i="16" l="1"/>
  <c r="K288" i="17"/>
  <c r="G290" i="17"/>
  <c r="I289" i="17"/>
  <c r="J289" i="17" s="1"/>
  <c r="H289" i="17"/>
  <c r="B41" i="16" l="1"/>
  <c r="K289" i="17"/>
  <c r="G291" i="17"/>
  <c r="I290" i="17"/>
  <c r="J290" i="17" s="1"/>
  <c r="H290" i="17"/>
  <c r="B42" i="16" l="1"/>
  <c r="K290" i="17"/>
  <c r="G292" i="17"/>
  <c r="I291" i="17"/>
  <c r="J291" i="17" s="1"/>
  <c r="H291" i="17"/>
  <c r="B43" i="16" l="1"/>
  <c r="G293" i="17"/>
  <c r="K291" i="17"/>
  <c r="I292" i="17"/>
  <c r="J292" i="17" s="1"/>
  <c r="H292" i="17"/>
  <c r="B44" i="16" l="1"/>
  <c r="G294" i="17"/>
  <c r="K292" i="17"/>
  <c r="I293" i="17"/>
  <c r="J293" i="17" s="1"/>
  <c r="H293" i="17"/>
  <c r="B45" i="16" l="1"/>
  <c r="G295" i="17"/>
  <c r="I294" i="17"/>
  <c r="J294" i="17" s="1"/>
  <c r="H294" i="17"/>
  <c r="K293" i="17"/>
  <c r="B46" i="16" l="1"/>
  <c r="K294" i="17"/>
  <c r="G296" i="17"/>
  <c r="I295" i="17"/>
  <c r="J295" i="17" s="1"/>
  <c r="H295" i="17"/>
  <c r="B47" i="16" l="1"/>
  <c r="K295" i="17"/>
  <c r="G297" i="17"/>
  <c r="I296" i="17"/>
  <c r="J296" i="17" s="1"/>
  <c r="H296" i="17"/>
  <c r="B48" i="16" l="1"/>
  <c r="K296" i="17"/>
  <c r="G298" i="17"/>
  <c r="I297" i="17"/>
  <c r="J297" i="17" s="1"/>
  <c r="H297" i="17"/>
  <c r="B49" i="16" l="1"/>
  <c r="K297" i="17"/>
  <c r="I298" i="17"/>
  <c r="J298" i="17" s="1"/>
  <c r="H298" i="17"/>
  <c r="G299" i="17"/>
  <c r="B50" i="16" l="1"/>
  <c r="I299" i="17"/>
  <c r="J299" i="17" s="1"/>
  <c r="H299" i="17"/>
  <c r="K298" i="17"/>
  <c r="G300" i="17"/>
  <c r="B51" i="16" l="1"/>
  <c r="I300" i="17"/>
  <c r="J300" i="17" s="1"/>
  <c r="H300" i="17"/>
  <c r="K299" i="17"/>
  <c r="G301" i="17"/>
  <c r="B52" i="16" l="1"/>
  <c r="K300" i="17"/>
  <c r="I301" i="17"/>
  <c r="J301" i="17" s="1"/>
  <c r="H301" i="17"/>
  <c r="G302" i="17"/>
  <c r="B53" i="16" l="1"/>
  <c r="K301" i="17"/>
  <c r="G303" i="17"/>
  <c r="I302" i="17"/>
  <c r="J302" i="17" s="1"/>
  <c r="H302" i="17"/>
  <c r="B54" i="16" l="1"/>
  <c r="K302" i="17"/>
  <c r="G304" i="17"/>
  <c r="I303" i="17"/>
  <c r="J303" i="17" s="1"/>
  <c r="H303" i="17"/>
  <c r="B55" i="16" l="1"/>
  <c r="K303" i="17"/>
  <c r="I304" i="17"/>
  <c r="J304" i="17" s="1"/>
  <c r="H304" i="17"/>
  <c r="G305" i="17"/>
  <c r="B56" i="16" l="1"/>
  <c r="G306" i="17"/>
  <c r="I305" i="17"/>
  <c r="J305" i="17" s="1"/>
  <c r="H305" i="17"/>
  <c r="K304" i="17"/>
  <c r="B57" i="16" l="1"/>
  <c r="K305" i="17"/>
  <c r="I306" i="17"/>
  <c r="J306" i="17" s="1"/>
  <c r="H306" i="17"/>
  <c r="G307" i="17"/>
  <c r="B58" i="16" l="1"/>
  <c r="G308" i="17"/>
  <c r="K306" i="17"/>
  <c r="I307" i="17"/>
  <c r="J307" i="17" s="1"/>
  <c r="H307" i="17"/>
  <c r="B59" i="16" l="1"/>
  <c r="I308" i="17"/>
  <c r="J308" i="17" s="1"/>
  <c r="H308" i="17"/>
  <c r="K307" i="17"/>
  <c r="G309" i="17"/>
  <c r="B60" i="16" l="1"/>
  <c r="K308" i="17"/>
  <c r="I309" i="17"/>
  <c r="J309" i="17" s="1"/>
  <c r="H309" i="17"/>
  <c r="G310" i="17"/>
  <c r="B61" i="16" l="1"/>
  <c r="G311" i="17"/>
  <c r="I310" i="17"/>
  <c r="J310" i="17" s="1"/>
  <c r="H310" i="17"/>
  <c r="K309" i="17"/>
  <c r="B62" i="16" l="1"/>
  <c r="K310" i="17"/>
  <c r="I311" i="17"/>
  <c r="J311" i="17" s="1"/>
  <c r="H311" i="17"/>
  <c r="G312" i="17"/>
  <c r="B63" i="16" l="1"/>
  <c r="G313" i="17"/>
  <c r="K311" i="17"/>
  <c r="I312" i="17"/>
  <c r="J312" i="17" s="1"/>
  <c r="H312" i="17"/>
  <c r="B64" i="16" l="1"/>
  <c r="I313" i="17"/>
  <c r="J313" i="17" s="1"/>
  <c r="H313" i="17"/>
  <c r="K312" i="17"/>
  <c r="G314" i="17"/>
  <c r="B65" i="16" l="1"/>
  <c r="I314" i="17"/>
  <c r="J314" i="17" s="1"/>
  <c r="H314" i="17"/>
  <c r="G315" i="17"/>
  <c r="K313" i="17"/>
  <c r="B66" i="16" l="1"/>
  <c r="G316" i="17"/>
  <c r="K314" i="17"/>
  <c r="I315" i="17"/>
  <c r="J315" i="17" s="1"/>
  <c r="H315" i="17"/>
  <c r="B67" i="16" l="1"/>
  <c r="K315" i="17"/>
  <c r="I316" i="17"/>
  <c r="J316" i="17" s="1"/>
  <c r="H316" i="17"/>
  <c r="G317" i="17"/>
  <c r="B68" i="16" l="1"/>
  <c r="I317" i="17"/>
  <c r="J317" i="17" s="1"/>
  <c r="H317" i="17"/>
  <c r="G318" i="17"/>
  <c r="K316" i="17"/>
  <c r="B69" i="16" l="1"/>
  <c r="K317" i="17"/>
  <c r="G319" i="17"/>
  <c r="I318" i="17"/>
  <c r="J318" i="17" s="1"/>
  <c r="H318" i="17"/>
  <c r="B70" i="16" l="1"/>
  <c r="K318" i="17"/>
  <c r="G320" i="17"/>
  <c r="I319" i="17"/>
  <c r="J319" i="17" s="1"/>
  <c r="H319" i="17"/>
  <c r="B71" i="16" l="1"/>
  <c r="G321" i="17"/>
  <c r="I320" i="17"/>
  <c r="J320" i="17" s="1"/>
  <c r="H320" i="17"/>
  <c r="K319" i="17"/>
  <c r="B72" i="16" l="1"/>
  <c r="K320" i="17"/>
  <c r="G322" i="17"/>
  <c r="I321" i="17"/>
  <c r="J321" i="17" s="1"/>
  <c r="H321" i="17"/>
  <c r="B73" i="16" l="1"/>
  <c r="K321" i="17"/>
  <c r="G323" i="17"/>
  <c r="I322" i="17"/>
  <c r="J322" i="17" s="1"/>
  <c r="H322" i="17"/>
  <c r="B74" i="16" l="1"/>
  <c r="G324" i="17"/>
  <c r="K322" i="17"/>
  <c r="I323" i="17"/>
  <c r="J323" i="17" s="1"/>
  <c r="H323" i="17"/>
  <c r="B75" i="16" l="1"/>
  <c r="K323" i="17"/>
  <c r="G325" i="17"/>
  <c r="I324" i="17"/>
  <c r="J324" i="17" s="1"/>
  <c r="H324" i="17"/>
  <c r="B76" i="16" l="1"/>
  <c r="K324" i="17"/>
  <c r="G326" i="17"/>
  <c r="I325" i="17"/>
  <c r="J325" i="17" s="1"/>
  <c r="H325" i="17"/>
  <c r="B77" i="16" l="1"/>
  <c r="K325" i="17"/>
  <c r="G327" i="17"/>
  <c r="I326" i="17"/>
  <c r="J326" i="17" s="1"/>
  <c r="H326" i="17"/>
  <c r="B78" i="16" l="1"/>
  <c r="K326" i="17"/>
  <c r="G328" i="17"/>
  <c r="I327" i="17"/>
  <c r="J327" i="17" s="1"/>
  <c r="H327" i="17"/>
  <c r="B79" i="16" l="1"/>
  <c r="K327" i="17"/>
  <c r="G329" i="17"/>
  <c r="I328" i="17"/>
  <c r="J328" i="17" s="1"/>
  <c r="H328" i="17"/>
  <c r="B80" i="16" l="1"/>
  <c r="K328" i="17"/>
  <c r="G330" i="17"/>
  <c r="I329" i="17"/>
  <c r="J329" i="17" s="1"/>
  <c r="H329" i="17"/>
  <c r="B81" i="16" l="1"/>
  <c r="K329" i="17"/>
  <c r="G331" i="17"/>
  <c r="I330" i="17"/>
  <c r="J330" i="17" s="1"/>
  <c r="H330" i="17"/>
  <c r="B82" i="16" l="1"/>
  <c r="G332" i="17"/>
  <c r="I331" i="17"/>
  <c r="J331" i="17" s="1"/>
  <c r="H331" i="17"/>
  <c r="K330" i="17"/>
  <c r="B83" i="16" l="1"/>
  <c r="K331" i="17"/>
  <c r="G333" i="17"/>
  <c r="I332" i="17"/>
  <c r="J332" i="17" s="1"/>
  <c r="H332" i="17"/>
  <c r="B84" i="16" l="1"/>
  <c r="K332" i="17"/>
  <c r="G334" i="17"/>
  <c r="I333" i="17"/>
  <c r="J333" i="17" s="1"/>
  <c r="H333" i="17"/>
  <c r="B85" i="16" l="1"/>
  <c r="K333" i="17"/>
  <c r="G335" i="17"/>
  <c r="I334" i="17"/>
  <c r="J334" i="17" s="1"/>
  <c r="H334" i="17"/>
  <c r="B86" i="16" l="1"/>
  <c r="I335" i="17"/>
  <c r="J335" i="17" s="1"/>
  <c r="H335" i="17"/>
  <c r="K334" i="17"/>
  <c r="G336" i="17"/>
  <c r="B87" i="16" l="1"/>
  <c r="K335" i="17"/>
  <c r="G337" i="17"/>
  <c r="I336" i="17"/>
  <c r="J336" i="17" s="1"/>
  <c r="H336" i="17"/>
  <c r="B88" i="16" l="1"/>
  <c r="K336" i="17"/>
  <c r="G338" i="17"/>
  <c r="H337" i="17"/>
  <c r="I337" i="17"/>
  <c r="J337" i="17" s="1"/>
  <c r="B89" i="16" l="1"/>
  <c r="G339" i="17"/>
  <c r="H338" i="17"/>
  <c r="I338" i="17"/>
  <c r="J338" i="17" s="1"/>
  <c r="K337" i="17"/>
  <c r="B90" i="16" l="1"/>
  <c r="G340" i="17"/>
  <c r="K338" i="17"/>
  <c r="H339" i="17"/>
  <c r="I339" i="17"/>
  <c r="J339" i="17" s="1"/>
  <c r="B91" i="16" l="1"/>
  <c r="K339" i="17"/>
  <c r="G341" i="17"/>
  <c r="H340" i="17"/>
  <c r="I340" i="17"/>
  <c r="J340" i="17" s="1"/>
  <c r="B92" i="16" l="1"/>
  <c r="K340" i="17"/>
  <c r="G342" i="17"/>
  <c r="H341" i="17"/>
  <c r="I341" i="17"/>
  <c r="J341" i="17" s="1"/>
  <c r="B93" i="16" l="1"/>
  <c r="K341" i="17"/>
  <c r="G343" i="17"/>
  <c r="H342" i="17"/>
  <c r="I342" i="17"/>
  <c r="J342" i="17" s="1"/>
  <c r="B94" i="16" l="1"/>
  <c r="K342" i="17"/>
  <c r="G344" i="17"/>
  <c r="H343" i="17"/>
  <c r="I343" i="17"/>
  <c r="J343" i="17" s="1"/>
  <c r="B95" i="16" l="1"/>
  <c r="G345" i="17"/>
  <c r="K343" i="17"/>
  <c r="H344" i="17"/>
  <c r="I344" i="17"/>
  <c r="J344" i="17" s="1"/>
  <c r="B96" i="16" l="1"/>
  <c r="K344" i="17"/>
  <c r="G346" i="17"/>
  <c r="H345" i="17"/>
  <c r="I345" i="17"/>
  <c r="J345" i="17" s="1"/>
  <c r="B97" i="16" l="1"/>
  <c r="H346" i="17"/>
  <c r="I346" i="17"/>
  <c r="J346" i="17" s="1"/>
  <c r="K345" i="17"/>
  <c r="G347" i="17"/>
  <c r="B98" i="16" l="1"/>
  <c r="K346" i="17"/>
  <c r="G348" i="17"/>
  <c r="H347" i="17"/>
  <c r="I347" i="17"/>
  <c r="J347" i="17" s="1"/>
  <c r="B99" i="16" l="1"/>
  <c r="G349" i="17"/>
  <c r="H348" i="17"/>
  <c r="I348" i="17"/>
  <c r="J348" i="17" s="1"/>
  <c r="K347" i="17"/>
  <c r="B100" i="16" l="1"/>
  <c r="K348" i="17"/>
  <c r="H349" i="17"/>
  <c r="I349" i="17"/>
  <c r="J349" i="17" s="1"/>
  <c r="G350" i="17"/>
  <c r="B101" i="16" l="1"/>
  <c r="K349" i="17"/>
  <c r="H350" i="17"/>
  <c r="I350" i="17"/>
  <c r="J350" i="17" s="1"/>
  <c r="G351" i="17"/>
  <c r="B102" i="16" l="1"/>
  <c r="K350" i="17"/>
  <c r="H351" i="17"/>
  <c r="I351" i="17"/>
  <c r="J351" i="17" s="1"/>
  <c r="G352" i="17"/>
  <c r="B103" i="16" l="1"/>
  <c r="G353" i="17"/>
  <c r="K351" i="17"/>
  <c r="H352" i="17"/>
  <c r="I352" i="17"/>
  <c r="J352" i="17" s="1"/>
  <c r="B104" i="16" l="1"/>
  <c r="K352" i="17"/>
  <c r="G354" i="17"/>
  <c r="H353" i="17"/>
  <c r="I353" i="17"/>
  <c r="J353" i="17" s="1"/>
  <c r="B105" i="16" l="1"/>
  <c r="H354" i="17"/>
  <c r="I354" i="17"/>
  <c r="J354" i="17" s="1"/>
  <c r="K353" i="17"/>
  <c r="G355" i="17"/>
  <c r="B106" i="16" l="1"/>
  <c r="G356" i="17"/>
  <c r="H355" i="17"/>
  <c r="I355" i="17"/>
  <c r="J355" i="17" s="1"/>
  <c r="K354" i="17"/>
  <c r="B107" i="16" l="1"/>
  <c r="G357" i="17"/>
  <c r="K355" i="17"/>
  <c r="H356" i="17"/>
  <c r="I356" i="17"/>
  <c r="J356" i="17" s="1"/>
  <c r="B108" i="16" l="1"/>
  <c r="H357" i="17"/>
  <c r="I357" i="17"/>
  <c r="J357" i="17" s="1"/>
  <c r="K356" i="17"/>
  <c r="G358" i="17"/>
  <c r="B109" i="16" l="1"/>
  <c r="G359" i="17"/>
  <c r="H358" i="17"/>
  <c r="I358" i="17"/>
  <c r="J358" i="17" s="1"/>
  <c r="K357" i="17"/>
  <c r="B110" i="16" l="1"/>
  <c r="G360" i="17"/>
  <c r="K358" i="17"/>
  <c r="H359" i="17"/>
  <c r="I359" i="17"/>
  <c r="J359" i="17" s="1"/>
  <c r="B111" i="16" l="1"/>
  <c r="H360" i="17"/>
  <c r="I360" i="17"/>
  <c r="J360" i="17" s="1"/>
  <c r="K359" i="17"/>
  <c r="G361" i="17"/>
  <c r="B112" i="16" l="1"/>
  <c r="H361" i="17"/>
  <c r="I361" i="17"/>
  <c r="J361" i="17" s="1"/>
  <c r="G362" i="17"/>
  <c r="K360" i="17"/>
  <c r="B113" i="16" l="1"/>
  <c r="G363" i="17"/>
  <c r="H362" i="17"/>
  <c r="I362" i="17"/>
  <c r="J362" i="17" s="1"/>
  <c r="K361" i="17"/>
  <c r="B114" i="16" l="1"/>
  <c r="G364" i="17"/>
  <c r="K362" i="17"/>
  <c r="H363" i="17"/>
  <c r="I363" i="17"/>
  <c r="J363" i="17" s="1"/>
  <c r="B115" i="16" l="1"/>
  <c r="K363" i="17"/>
  <c r="G365" i="17"/>
  <c r="H364" i="17"/>
  <c r="I364" i="17"/>
  <c r="J364" i="17" s="1"/>
  <c r="B116" i="16" l="1"/>
  <c r="K364" i="17"/>
  <c r="H365" i="17"/>
  <c r="I365" i="17"/>
  <c r="J365" i="17" s="1"/>
  <c r="G366" i="17"/>
  <c r="B117" i="16" l="1"/>
  <c r="K365" i="17"/>
  <c r="G367" i="17"/>
  <c r="H366" i="17"/>
  <c r="I366" i="17"/>
  <c r="J366" i="17" s="1"/>
  <c r="B118" i="16" l="1"/>
  <c r="G368" i="17"/>
  <c r="K366" i="17"/>
  <c r="H367" i="17"/>
  <c r="I367" i="17"/>
  <c r="J367" i="17" s="1"/>
  <c r="B119" i="16" l="1"/>
  <c r="G369" i="17"/>
  <c r="H368" i="17"/>
  <c r="I368" i="17"/>
  <c r="J368" i="17" s="1"/>
  <c r="K367" i="17"/>
  <c r="B120" i="16" l="1"/>
  <c r="K368" i="17"/>
  <c r="G370" i="17"/>
  <c r="H369" i="17"/>
  <c r="I369" i="17"/>
  <c r="J369" i="17" s="1"/>
  <c r="B121" i="16" l="1"/>
  <c r="K369" i="17"/>
  <c r="G371" i="17"/>
  <c r="H370" i="17"/>
  <c r="I370" i="17"/>
  <c r="J370" i="17" s="1"/>
  <c r="B122" i="16" l="1"/>
  <c r="G372" i="17"/>
  <c r="H371" i="17"/>
  <c r="I371" i="17"/>
  <c r="J371" i="17" s="1"/>
  <c r="K370" i="17"/>
  <c r="B123" i="16" l="1"/>
  <c r="G373" i="17"/>
  <c r="K371" i="17"/>
  <c r="H372" i="17"/>
  <c r="I372" i="17"/>
  <c r="J372" i="17" s="1"/>
  <c r="B124" i="16" l="1"/>
  <c r="H373" i="17"/>
  <c r="I373" i="17"/>
  <c r="J373" i="17" s="1"/>
  <c r="G374" i="17"/>
  <c r="K372" i="17"/>
  <c r="B125" i="16" l="1"/>
  <c r="G375" i="17"/>
  <c r="H374" i="17"/>
  <c r="I374" i="17"/>
  <c r="J374" i="17" s="1"/>
  <c r="K373" i="17"/>
  <c r="B126" i="16" l="1"/>
  <c r="K374" i="17"/>
  <c r="G376" i="17"/>
  <c r="H375" i="17"/>
  <c r="I375" i="17"/>
  <c r="J375" i="17" s="1"/>
  <c r="B127" i="16" l="1"/>
  <c r="G377" i="17"/>
  <c r="K375" i="17"/>
  <c r="I376" i="17"/>
  <c r="J376" i="17" s="1"/>
  <c r="H376" i="17"/>
  <c r="B128" i="16" l="1"/>
  <c r="K376" i="17"/>
  <c r="I377" i="17"/>
  <c r="J377" i="17" s="1"/>
  <c r="H377" i="17"/>
  <c r="G378" i="17"/>
  <c r="B129" i="16" l="1"/>
  <c r="K377" i="17"/>
  <c r="G379" i="17"/>
  <c r="I378" i="17"/>
  <c r="J378" i="17" s="1"/>
  <c r="H378" i="17"/>
  <c r="B130" i="16" l="1"/>
  <c r="K378" i="17"/>
  <c r="G380" i="17"/>
  <c r="I379" i="17"/>
  <c r="J379" i="17" s="1"/>
  <c r="H379" i="17"/>
  <c r="B131" i="16" l="1"/>
  <c r="I380" i="17"/>
  <c r="J380" i="17" s="1"/>
  <c r="H380" i="17"/>
  <c r="K379" i="17"/>
  <c r="G381" i="17"/>
  <c r="B132" i="16" l="1"/>
  <c r="K380" i="17"/>
  <c r="G382" i="17"/>
  <c r="I381" i="17"/>
  <c r="J381" i="17" s="1"/>
  <c r="H381" i="17"/>
  <c r="B133" i="16" l="1"/>
  <c r="K381" i="17"/>
  <c r="G383" i="17"/>
  <c r="I382" i="17"/>
  <c r="J382" i="17" s="1"/>
  <c r="H382" i="17"/>
  <c r="B134" i="16" l="1"/>
  <c r="K382" i="17"/>
  <c r="G384" i="17"/>
  <c r="I383" i="17"/>
  <c r="J383" i="17" s="1"/>
  <c r="H383" i="17"/>
  <c r="B135" i="16" l="1"/>
  <c r="K383" i="17"/>
  <c r="I384" i="17"/>
  <c r="J384" i="17" s="1"/>
  <c r="H384" i="17"/>
  <c r="G385" i="17"/>
  <c r="B136" i="16" l="1"/>
  <c r="I385" i="17"/>
  <c r="J385" i="17" s="1"/>
  <c r="H385" i="17"/>
  <c r="K384" i="17"/>
  <c r="G386" i="17"/>
  <c r="B137" i="16" l="1"/>
  <c r="K385" i="17"/>
  <c r="I386" i="17"/>
  <c r="J386" i="17" s="1"/>
  <c r="H386" i="17"/>
  <c r="G387" i="17"/>
  <c r="B138" i="16" l="1"/>
  <c r="K386" i="17"/>
  <c r="I387" i="17"/>
  <c r="J387" i="17" s="1"/>
  <c r="H387" i="17"/>
  <c r="G388" i="17"/>
  <c r="B139" i="16" l="1"/>
  <c r="K387" i="17"/>
  <c r="I388" i="17"/>
  <c r="J388" i="17" s="1"/>
  <c r="H388" i="17"/>
  <c r="G389" i="17"/>
  <c r="B140" i="16" l="1"/>
  <c r="K388" i="17"/>
  <c r="G390" i="17"/>
  <c r="I389" i="17"/>
  <c r="J389" i="17" s="1"/>
  <c r="H389" i="17"/>
  <c r="B141" i="16" l="1"/>
  <c r="G391" i="17"/>
  <c r="K389" i="17"/>
  <c r="I390" i="17"/>
  <c r="J390" i="17" s="1"/>
  <c r="H390" i="17"/>
  <c r="B142" i="16" l="1"/>
  <c r="G392" i="17"/>
  <c r="K390" i="17"/>
  <c r="I391" i="17"/>
  <c r="J391" i="17" s="1"/>
  <c r="H391" i="17"/>
  <c r="B143" i="16" l="1"/>
  <c r="K391" i="17"/>
  <c r="G393" i="17"/>
  <c r="I392" i="17"/>
  <c r="J392" i="17" s="1"/>
  <c r="H392" i="17"/>
  <c r="B144" i="16" l="1"/>
  <c r="K392" i="17"/>
  <c r="G394" i="17"/>
  <c r="I393" i="17"/>
  <c r="J393" i="17" s="1"/>
  <c r="H393" i="17"/>
  <c r="B145" i="16" l="1"/>
  <c r="K393" i="17"/>
  <c r="G395" i="17"/>
  <c r="I394" i="17"/>
  <c r="J394" i="17" s="1"/>
  <c r="H394" i="17"/>
  <c r="B146" i="16" l="1"/>
  <c r="G396" i="17"/>
  <c r="K394" i="17"/>
  <c r="I395" i="17"/>
  <c r="J395" i="17" s="1"/>
  <c r="H395" i="17"/>
  <c r="B147" i="16" l="1"/>
  <c r="G397" i="17"/>
  <c r="K395" i="17"/>
  <c r="I396" i="17"/>
  <c r="J396" i="17" s="1"/>
  <c r="H396" i="17"/>
  <c r="B148" i="16" l="1"/>
  <c r="K396" i="17"/>
  <c r="G398" i="17"/>
  <c r="I397" i="17"/>
  <c r="J397" i="17" s="1"/>
  <c r="H397" i="17"/>
  <c r="B149" i="16" l="1"/>
  <c r="K397" i="17"/>
  <c r="G399" i="17"/>
  <c r="I398" i="17"/>
  <c r="J398" i="17" s="1"/>
  <c r="H398" i="17"/>
  <c r="B150" i="16" l="1"/>
  <c r="G400" i="17"/>
  <c r="I399" i="17"/>
  <c r="J399" i="17" s="1"/>
  <c r="H399" i="17"/>
  <c r="K398" i="17"/>
  <c r="B151" i="16" l="1"/>
  <c r="K399" i="17"/>
  <c r="G401" i="17"/>
  <c r="I400" i="17"/>
  <c r="J400" i="17" s="1"/>
  <c r="H400" i="17"/>
  <c r="B152" i="16" l="1"/>
  <c r="K400" i="17"/>
  <c r="G402" i="17"/>
  <c r="H401" i="17"/>
  <c r="I401" i="17"/>
  <c r="J401" i="17" s="1"/>
  <c r="B153" i="16" l="1"/>
  <c r="K401" i="17"/>
  <c r="G403" i="17"/>
  <c r="I402" i="17"/>
  <c r="J402" i="17" s="1"/>
  <c r="H402" i="17"/>
  <c r="B154" i="16" l="1"/>
  <c r="K402" i="17"/>
  <c r="H403" i="17"/>
  <c r="I403" i="17"/>
  <c r="J403" i="17" s="1"/>
  <c r="G404" i="17"/>
  <c r="B155" i="16" l="1"/>
  <c r="G405" i="17"/>
  <c r="I404" i="17"/>
  <c r="J404" i="17" s="1"/>
  <c r="H404" i="17"/>
  <c r="K403" i="17"/>
  <c r="B156" i="16" l="1"/>
  <c r="K404" i="17"/>
  <c r="G406" i="17"/>
  <c r="H405" i="17"/>
  <c r="I405" i="17"/>
  <c r="J405" i="17" s="1"/>
  <c r="B157" i="16" l="1"/>
  <c r="K405" i="17"/>
  <c r="I406" i="17"/>
  <c r="J406" i="17" s="1"/>
  <c r="H406" i="17"/>
  <c r="G407" i="17"/>
  <c r="B158" i="16" l="1"/>
  <c r="H407" i="17"/>
  <c r="I407" i="17"/>
  <c r="J407" i="17" s="1"/>
  <c r="K406" i="17"/>
  <c r="G408" i="17"/>
  <c r="B159" i="16" l="1"/>
  <c r="G409" i="17"/>
  <c r="K407" i="17"/>
  <c r="I408" i="17"/>
  <c r="J408" i="17" s="1"/>
  <c r="H408" i="17"/>
  <c r="B160" i="16" l="1"/>
  <c r="G410" i="17"/>
  <c r="K408" i="17"/>
  <c r="H409" i="17"/>
  <c r="I409" i="17"/>
  <c r="J409" i="17" s="1"/>
  <c r="B161" i="16" l="1"/>
  <c r="G411" i="17"/>
  <c r="K409" i="17"/>
  <c r="I410" i="17"/>
  <c r="J410" i="17" s="1"/>
  <c r="H410" i="17"/>
  <c r="B162" i="16" l="1"/>
  <c r="K410" i="17"/>
  <c r="G412" i="17"/>
  <c r="H411" i="17"/>
  <c r="I411" i="17"/>
  <c r="J411" i="17" s="1"/>
  <c r="B163" i="16" l="1"/>
  <c r="K411" i="17"/>
  <c r="G413" i="17"/>
  <c r="I412" i="17"/>
  <c r="J412" i="17" s="1"/>
  <c r="H412" i="17"/>
  <c r="B164" i="16" l="1"/>
  <c r="K412" i="17"/>
  <c r="H413" i="17"/>
  <c r="I413" i="17"/>
  <c r="J413" i="17" s="1"/>
  <c r="G414" i="17"/>
  <c r="B165" i="16" l="1"/>
  <c r="G415" i="17"/>
  <c r="H414" i="17"/>
  <c r="I414" i="17"/>
  <c r="J414" i="17" s="1"/>
  <c r="K413" i="17"/>
  <c r="B166" i="16" l="1"/>
  <c r="G416" i="17"/>
  <c r="K414" i="17"/>
  <c r="H415" i="17"/>
  <c r="I415" i="17"/>
  <c r="J415" i="17" s="1"/>
  <c r="B167" i="16" l="1"/>
  <c r="K415" i="17"/>
  <c r="G417" i="17"/>
  <c r="I416" i="17"/>
  <c r="J416" i="17" s="1"/>
  <c r="H416" i="17"/>
  <c r="B168" i="16" l="1"/>
  <c r="K416" i="17"/>
  <c r="I417" i="17"/>
  <c r="J417" i="17" s="1"/>
  <c r="H417" i="17"/>
  <c r="G418" i="17"/>
  <c r="B169" i="16" l="1"/>
  <c r="H418" i="17"/>
  <c r="I418" i="17"/>
  <c r="J418" i="17" s="1"/>
  <c r="G419" i="17"/>
  <c r="K417" i="17"/>
  <c r="B170" i="16" l="1"/>
  <c r="G420" i="17"/>
  <c r="H419" i="17"/>
  <c r="I419" i="17"/>
  <c r="J419" i="17" s="1"/>
  <c r="K418" i="17"/>
  <c r="B171" i="16" l="1"/>
  <c r="K419" i="17"/>
  <c r="I420" i="17"/>
  <c r="J420" i="17" s="1"/>
  <c r="H420" i="17"/>
  <c r="G421" i="17"/>
  <c r="B172" i="16" l="1"/>
  <c r="I421" i="17"/>
  <c r="J421" i="17" s="1"/>
  <c r="H421" i="17"/>
  <c r="G422" i="17"/>
  <c r="K420" i="17"/>
  <c r="B173" i="16" l="1"/>
  <c r="K421" i="17"/>
  <c r="G423" i="17"/>
  <c r="H422" i="17"/>
  <c r="I422" i="17"/>
  <c r="J422" i="17" s="1"/>
  <c r="B174" i="16" l="1"/>
  <c r="K422" i="17"/>
  <c r="G424" i="17"/>
  <c r="H423" i="17"/>
  <c r="I423" i="17"/>
  <c r="J423" i="17" s="1"/>
  <c r="B175" i="16" l="1"/>
  <c r="K423" i="17"/>
  <c r="I424" i="17"/>
  <c r="J424" i="17" s="1"/>
  <c r="H424" i="17"/>
  <c r="G425" i="17"/>
  <c r="B176" i="16" l="1"/>
  <c r="G426" i="17"/>
  <c r="I425" i="17"/>
  <c r="J425" i="17" s="1"/>
  <c r="H425" i="17"/>
  <c r="K424" i="17"/>
  <c r="B177" i="16" l="1"/>
  <c r="G427" i="17"/>
  <c r="H426" i="17"/>
  <c r="I426" i="17"/>
  <c r="J426" i="17" s="1"/>
  <c r="K425" i="17"/>
  <c r="B178" i="16" l="1"/>
  <c r="G428" i="17"/>
  <c r="K426" i="17"/>
  <c r="H427" i="17"/>
  <c r="I427" i="17"/>
  <c r="J427" i="17" s="1"/>
  <c r="B179" i="16" l="1"/>
  <c r="I428" i="17"/>
  <c r="J428" i="17" s="1"/>
  <c r="H428" i="17"/>
  <c r="K427" i="17"/>
  <c r="G429" i="17"/>
  <c r="B180" i="16" l="1"/>
  <c r="K428" i="17"/>
  <c r="G430" i="17"/>
  <c r="I429" i="17"/>
  <c r="J429" i="17" s="1"/>
  <c r="H429" i="17"/>
  <c r="B181" i="16" l="1"/>
  <c r="H430" i="17"/>
  <c r="I430" i="17"/>
  <c r="J430" i="17" s="1"/>
  <c r="G431" i="17"/>
  <c r="K429" i="17"/>
  <c r="B182" i="16" l="1"/>
  <c r="G432" i="17"/>
  <c r="I431" i="17"/>
  <c r="J431" i="17" s="1"/>
  <c r="H431" i="17"/>
  <c r="K430" i="17"/>
  <c r="B183" i="16" l="1"/>
  <c r="K431" i="17"/>
  <c r="H432" i="17"/>
  <c r="I432" i="17"/>
  <c r="J432" i="17" s="1"/>
  <c r="G433" i="17"/>
  <c r="B184" i="16" l="1"/>
  <c r="I433" i="17"/>
  <c r="J433" i="17" s="1"/>
  <c r="H433" i="17"/>
  <c r="G434" i="17"/>
  <c r="K432" i="17"/>
  <c r="B185" i="16" l="1"/>
  <c r="K433" i="17"/>
  <c r="H434" i="17"/>
  <c r="I434" i="17"/>
  <c r="J434" i="17" s="1"/>
  <c r="G435" i="17"/>
  <c r="B186" i="16" l="1"/>
  <c r="G436" i="17"/>
  <c r="I435" i="17"/>
  <c r="J435" i="17" s="1"/>
  <c r="H435" i="17"/>
  <c r="K434" i="17"/>
  <c r="B187" i="16" l="1"/>
  <c r="G437" i="17"/>
  <c r="H436" i="17"/>
  <c r="I436" i="17"/>
  <c r="J436" i="17" s="1"/>
  <c r="K435" i="17"/>
  <c r="B188" i="16" l="1"/>
  <c r="K436" i="17"/>
  <c r="I437" i="17"/>
  <c r="J437" i="17" s="1"/>
  <c r="H437" i="17"/>
  <c r="G438" i="17"/>
  <c r="B189" i="16" l="1"/>
  <c r="I438" i="17"/>
  <c r="J438" i="17" s="1"/>
  <c r="H438" i="17"/>
  <c r="G439" i="17"/>
  <c r="K437" i="17"/>
  <c r="B190" i="16" l="1"/>
  <c r="K438" i="17"/>
  <c r="G440" i="17"/>
  <c r="I439" i="17"/>
  <c r="J439" i="17" s="1"/>
  <c r="H439" i="17"/>
  <c r="B191" i="16" l="1"/>
  <c r="G441" i="17"/>
  <c r="I440" i="17"/>
  <c r="J440" i="17" s="1"/>
  <c r="H440" i="17"/>
  <c r="K439" i="17"/>
  <c r="B192" i="16" l="1"/>
  <c r="K440" i="17"/>
  <c r="I441" i="17"/>
  <c r="J441" i="17" s="1"/>
  <c r="H441" i="17"/>
  <c r="G442" i="17"/>
  <c r="B193" i="16" l="1"/>
  <c r="K441" i="17"/>
  <c r="G443" i="17"/>
  <c r="I442" i="17"/>
  <c r="J442" i="17" s="1"/>
  <c r="H442" i="17"/>
  <c r="B194" i="16" l="1"/>
  <c r="I443" i="17"/>
  <c r="J443" i="17" s="1"/>
  <c r="H443" i="17"/>
  <c r="K442" i="17"/>
  <c r="G444" i="17"/>
  <c r="B195" i="16" l="1"/>
  <c r="G445" i="17"/>
  <c r="I444" i="17"/>
  <c r="J444" i="17" s="1"/>
  <c r="H444" i="17"/>
  <c r="K443" i="17"/>
  <c r="B196" i="16" l="1"/>
  <c r="K444" i="17"/>
  <c r="I445" i="17"/>
  <c r="J445" i="17" s="1"/>
  <c r="H445" i="17"/>
  <c r="G446" i="17"/>
  <c r="B197" i="16" l="1"/>
  <c r="G447" i="17"/>
  <c r="I446" i="17"/>
  <c r="J446" i="17" s="1"/>
  <c r="H446" i="17"/>
  <c r="K445" i="17"/>
  <c r="B198" i="16" l="1"/>
  <c r="K446" i="17"/>
  <c r="G448" i="17"/>
  <c r="I447" i="17"/>
  <c r="J447" i="17" s="1"/>
  <c r="H447" i="17"/>
  <c r="B199" i="16" l="1"/>
  <c r="K447" i="17"/>
  <c r="G449" i="17"/>
  <c r="I448" i="17"/>
  <c r="J448" i="17" s="1"/>
  <c r="H448" i="17"/>
  <c r="B200" i="16" l="1"/>
  <c r="G450" i="17"/>
  <c r="I449" i="17"/>
  <c r="J449" i="17" s="1"/>
  <c r="H449" i="17"/>
  <c r="K448" i="17"/>
  <c r="B201" i="16" l="1"/>
  <c r="K449" i="17"/>
  <c r="G451" i="17"/>
  <c r="I450" i="17"/>
  <c r="J450" i="17" s="1"/>
  <c r="H450" i="17"/>
  <c r="B202" i="16" l="1"/>
  <c r="G452" i="17"/>
  <c r="I451" i="17"/>
  <c r="J451" i="17" s="1"/>
  <c r="H451" i="17"/>
  <c r="K450" i="17"/>
  <c r="B203" i="16" l="1"/>
  <c r="K451" i="17"/>
  <c r="G453" i="17"/>
  <c r="I452" i="17"/>
  <c r="J452" i="17" s="1"/>
  <c r="H452" i="17"/>
  <c r="B204" i="16" l="1"/>
  <c r="K452" i="17"/>
  <c r="I453" i="17"/>
  <c r="J453" i="17" s="1"/>
  <c r="H453" i="17"/>
  <c r="G454" i="17"/>
  <c r="B205" i="16" l="1"/>
  <c r="G455" i="17"/>
  <c r="K453" i="17"/>
  <c r="I454" i="17"/>
  <c r="J454" i="17" s="1"/>
  <c r="H454" i="17"/>
  <c r="B206" i="16" l="1"/>
  <c r="K454" i="17"/>
  <c r="I455" i="17"/>
  <c r="J455" i="17" s="1"/>
  <c r="H455" i="17"/>
  <c r="G456" i="17"/>
  <c r="B207" i="16" l="1"/>
  <c r="K455" i="17"/>
  <c r="G457" i="17"/>
  <c r="I456" i="17"/>
  <c r="J456" i="17" s="1"/>
  <c r="H456" i="17"/>
  <c r="B208" i="16" l="1"/>
  <c r="G458" i="17"/>
  <c r="K456" i="17"/>
  <c r="I457" i="17"/>
  <c r="J457" i="17" s="1"/>
  <c r="H457" i="17"/>
  <c r="B209" i="16" l="1"/>
  <c r="K457" i="17"/>
  <c r="I458" i="17"/>
  <c r="J458" i="17" s="1"/>
  <c r="H458" i="17"/>
  <c r="G459" i="17"/>
  <c r="B210" i="16" l="1"/>
  <c r="G460" i="17"/>
  <c r="I459" i="17"/>
  <c r="J459" i="17" s="1"/>
  <c r="H459" i="17"/>
  <c r="K458" i="17"/>
  <c r="B211" i="16" l="1"/>
  <c r="K459" i="17"/>
  <c r="G461" i="17"/>
  <c r="I460" i="17"/>
  <c r="J460" i="17" s="1"/>
  <c r="H460" i="17"/>
  <c r="B212" i="16" l="1"/>
  <c r="K460" i="17"/>
  <c r="I461" i="17"/>
  <c r="J461" i="17" s="1"/>
  <c r="H461" i="17"/>
  <c r="G462" i="17"/>
  <c r="B213" i="16" l="1"/>
  <c r="G463" i="17"/>
  <c r="I462" i="17"/>
  <c r="J462" i="17" s="1"/>
  <c r="H462" i="17"/>
  <c r="K461" i="17"/>
  <c r="B214" i="16" l="1"/>
  <c r="I463" i="17"/>
  <c r="J463" i="17" s="1"/>
  <c r="H463" i="17"/>
  <c r="K462" i="17"/>
  <c r="G464" i="17"/>
  <c r="B215" i="16" l="1"/>
  <c r="K463" i="17"/>
  <c r="I464" i="17"/>
  <c r="J464" i="17" s="1"/>
  <c r="H464" i="17"/>
  <c r="G465" i="17"/>
  <c r="B216" i="16" l="1"/>
  <c r="K464" i="17"/>
  <c r="I465" i="17"/>
  <c r="J465" i="17" s="1"/>
  <c r="H465" i="17"/>
  <c r="G466" i="17"/>
  <c r="B217" i="16" l="1"/>
  <c r="K465" i="17"/>
  <c r="I466" i="17"/>
  <c r="J466" i="17" s="1"/>
  <c r="H466" i="17"/>
  <c r="G467" i="17"/>
  <c r="B218" i="16" l="1"/>
  <c r="G468" i="17"/>
  <c r="I467" i="17"/>
  <c r="J467" i="17" s="1"/>
  <c r="H467" i="17"/>
  <c r="K466" i="17"/>
  <c r="B219" i="16" l="1"/>
  <c r="K467" i="17"/>
  <c r="I468" i="17"/>
  <c r="J468" i="17" s="1"/>
  <c r="H468" i="17"/>
  <c r="G469" i="17"/>
  <c r="B220" i="16" l="1"/>
  <c r="K468" i="17"/>
  <c r="I469" i="17"/>
  <c r="J469" i="17" s="1"/>
  <c r="H469" i="17"/>
  <c r="G470" i="17"/>
  <c r="B221" i="16" l="1"/>
  <c r="G471" i="17"/>
  <c r="K469" i="17"/>
  <c r="I470" i="17"/>
  <c r="J470" i="17" s="1"/>
  <c r="H470" i="17"/>
  <c r="B222" i="16" l="1"/>
  <c r="K470" i="17"/>
  <c r="I471" i="17"/>
  <c r="J471" i="17" s="1"/>
  <c r="H471" i="17"/>
  <c r="G472" i="17"/>
  <c r="B223" i="16" l="1"/>
  <c r="K471" i="17"/>
  <c r="I472" i="17"/>
  <c r="J472" i="17" s="1"/>
  <c r="H472" i="17"/>
  <c r="G473" i="17"/>
  <c r="B224" i="16" l="1"/>
  <c r="K472" i="17"/>
  <c r="I473" i="17"/>
  <c r="J473" i="17" s="1"/>
  <c r="H473" i="17"/>
  <c r="G474" i="17"/>
  <c r="B225" i="16" l="1"/>
  <c r="G475" i="17"/>
  <c r="I474" i="17"/>
  <c r="J474" i="17" s="1"/>
  <c r="H474" i="17"/>
  <c r="K473" i="17"/>
  <c r="B226" i="16" l="1"/>
  <c r="K474" i="17"/>
  <c r="G476" i="17"/>
  <c r="I475" i="17"/>
  <c r="J475" i="17" s="1"/>
  <c r="H475" i="17"/>
  <c r="B227" i="16" l="1"/>
  <c r="K475" i="17"/>
  <c r="G477" i="17"/>
  <c r="I476" i="17"/>
  <c r="J476" i="17" s="1"/>
  <c r="H476" i="17"/>
  <c r="B228" i="16" l="1"/>
  <c r="K476" i="17"/>
  <c r="I477" i="17"/>
  <c r="J477" i="17" s="1"/>
  <c r="H477" i="17"/>
  <c r="G478" i="17"/>
  <c r="B229" i="16" l="1"/>
  <c r="K477" i="17"/>
  <c r="I478" i="17"/>
  <c r="J478" i="17" s="1"/>
  <c r="H478" i="17"/>
  <c r="G479" i="17"/>
  <c r="B230" i="16" l="1"/>
  <c r="K478" i="17"/>
  <c r="G480" i="17"/>
  <c r="I479" i="17"/>
  <c r="J479" i="17" s="1"/>
  <c r="H479" i="17"/>
  <c r="B231" i="16" l="1"/>
  <c r="K479" i="17"/>
  <c r="G481" i="17"/>
  <c r="I480" i="17"/>
  <c r="J480" i="17" s="1"/>
  <c r="H480" i="17"/>
  <c r="B232" i="16" l="1"/>
  <c r="K480" i="17"/>
  <c r="I481" i="17"/>
  <c r="J481" i="17" s="1"/>
  <c r="H481" i="17"/>
  <c r="G482" i="17"/>
  <c r="B233" i="16" l="1"/>
  <c r="K481" i="17"/>
  <c r="G483" i="17"/>
  <c r="I482" i="17"/>
  <c r="J482" i="17" s="1"/>
  <c r="H482" i="17"/>
  <c r="B234" i="16" l="1"/>
  <c r="G484" i="17"/>
  <c r="I483" i="17"/>
  <c r="J483" i="17" s="1"/>
  <c r="H483" i="17"/>
  <c r="K482" i="17"/>
  <c r="B235" i="16" l="1"/>
  <c r="G485" i="17"/>
  <c r="K483" i="17"/>
  <c r="I484" i="17"/>
  <c r="J484" i="17" s="1"/>
  <c r="H484" i="17"/>
  <c r="B236" i="16" l="1"/>
  <c r="I485" i="17"/>
  <c r="J485" i="17" s="1"/>
  <c r="H485" i="17"/>
  <c r="G486" i="17"/>
  <c r="K484" i="17"/>
  <c r="B237" i="16" l="1"/>
  <c r="K485" i="17"/>
  <c r="G487" i="17"/>
  <c r="I486" i="17"/>
  <c r="J486" i="17" s="1"/>
  <c r="H486" i="17"/>
  <c r="B238" i="16" l="1"/>
  <c r="K486" i="17"/>
  <c r="I487" i="17"/>
  <c r="J487" i="17" s="1"/>
  <c r="H487" i="17"/>
  <c r="G488" i="17"/>
  <c r="B239" i="16" l="1"/>
  <c r="G489" i="17"/>
  <c r="K487" i="17"/>
  <c r="I488" i="17"/>
  <c r="J488" i="17" s="1"/>
  <c r="H488" i="17"/>
  <c r="B240" i="16" l="1"/>
  <c r="I489" i="17"/>
  <c r="J489" i="17" s="1"/>
  <c r="H489" i="17"/>
  <c r="K488" i="17"/>
  <c r="G490" i="17"/>
  <c r="B241" i="16" l="1"/>
  <c r="K489" i="17"/>
  <c r="I490" i="17"/>
  <c r="J490" i="17" s="1"/>
  <c r="H490" i="17"/>
  <c r="G491" i="17"/>
  <c r="B242" i="16" l="1"/>
  <c r="K490" i="17"/>
  <c r="G492" i="17"/>
  <c r="I491" i="17"/>
  <c r="J491" i="17" s="1"/>
  <c r="H491" i="17"/>
  <c r="B243" i="16" l="1"/>
  <c r="K491" i="17"/>
  <c r="G493" i="17"/>
  <c r="I492" i="17"/>
  <c r="J492" i="17" s="1"/>
  <c r="H492" i="17"/>
  <c r="B244" i="16" l="1"/>
  <c r="K492" i="17"/>
  <c r="I493" i="17"/>
  <c r="J493" i="17" s="1"/>
  <c r="H493" i="17"/>
  <c r="G494" i="17"/>
  <c r="B245" i="16" l="1"/>
  <c r="G495" i="17"/>
  <c r="I494" i="17"/>
  <c r="J494" i="17" s="1"/>
  <c r="H494" i="17"/>
  <c r="K493" i="17"/>
  <c r="B246" i="16" l="1"/>
  <c r="I495" i="17"/>
  <c r="J495" i="17" s="1"/>
  <c r="H495" i="17"/>
  <c r="K494" i="17"/>
  <c r="G496" i="17"/>
  <c r="B247" i="16" l="1"/>
  <c r="G497" i="17"/>
  <c r="I496" i="17"/>
  <c r="J496" i="17" s="1"/>
  <c r="H496" i="17"/>
  <c r="K495" i="17"/>
  <c r="B248" i="16" l="1"/>
  <c r="K496" i="17"/>
  <c r="G498" i="17"/>
  <c r="I497" i="17"/>
  <c r="J497" i="17" s="1"/>
  <c r="H497" i="17"/>
  <c r="B249" i="16" l="1"/>
  <c r="K497" i="17"/>
  <c r="G499" i="17"/>
  <c r="I498" i="17"/>
  <c r="J498" i="17" s="1"/>
  <c r="H498" i="17"/>
  <c r="B250" i="16" l="1"/>
  <c r="G500" i="17"/>
  <c r="I499" i="17"/>
  <c r="J499" i="17" s="1"/>
  <c r="H499" i="17"/>
  <c r="K498" i="17"/>
  <c r="B251" i="16" l="1"/>
  <c r="I500" i="17"/>
  <c r="J500" i="17" s="1"/>
  <c r="H500" i="17"/>
  <c r="K499" i="17"/>
  <c r="G501" i="17"/>
  <c r="B252" i="16" l="1"/>
  <c r="K500" i="17"/>
  <c r="I501" i="17"/>
  <c r="J501" i="17" s="1"/>
  <c r="H501" i="17"/>
  <c r="G502" i="17"/>
  <c r="B253" i="16" l="1"/>
  <c r="K501" i="17"/>
  <c r="G503" i="17"/>
  <c r="I502" i="17"/>
  <c r="J502" i="17" s="1"/>
  <c r="H502" i="17"/>
  <c r="B254" i="16" l="1"/>
  <c r="K502" i="17"/>
  <c r="I503" i="17"/>
  <c r="J503" i="17" s="1"/>
  <c r="H503" i="17"/>
  <c r="G504" i="17"/>
  <c r="B255" i="16" l="1"/>
  <c r="K503" i="17"/>
  <c r="G505" i="17"/>
  <c r="I504" i="17"/>
  <c r="J504" i="17" s="1"/>
  <c r="H504" i="17"/>
  <c r="B256" i="16" l="1"/>
  <c r="K504" i="17"/>
  <c r="I505" i="17"/>
  <c r="J505" i="17" s="1"/>
  <c r="H505" i="17"/>
  <c r="G506" i="17"/>
  <c r="B257" i="16" l="1"/>
  <c r="I506" i="17"/>
  <c r="J506" i="17" s="1"/>
  <c r="H506" i="17"/>
  <c r="G507" i="17"/>
  <c r="K505" i="17"/>
  <c r="B258" i="16" l="1"/>
  <c r="K506" i="17"/>
  <c r="G508" i="17"/>
  <c r="I507" i="17"/>
  <c r="J507" i="17" s="1"/>
  <c r="H507" i="17"/>
  <c r="B259" i="16" l="1"/>
  <c r="K507" i="17"/>
  <c r="G509" i="17"/>
  <c r="I508" i="17"/>
  <c r="J508" i="17" s="1"/>
  <c r="H508" i="17"/>
  <c r="B260" i="16" l="1"/>
  <c r="K508" i="17"/>
  <c r="I509" i="17"/>
  <c r="J509" i="17" s="1"/>
  <c r="H509" i="17"/>
  <c r="G510" i="17"/>
  <c r="B261" i="16" l="1"/>
  <c r="K509" i="17"/>
  <c r="G511" i="17"/>
  <c r="I510" i="17"/>
  <c r="J510" i="17" s="1"/>
  <c r="H510" i="17"/>
  <c r="B262" i="16" l="1"/>
  <c r="K510" i="17"/>
  <c r="I511" i="17"/>
  <c r="J511" i="17" s="1"/>
  <c r="H511" i="17"/>
  <c r="G512" i="17"/>
  <c r="B263" i="16" l="1"/>
  <c r="K511" i="17"/>
  <c r="I512" i="17"/>
  <c r="J512" i="17" s="1"/>
  <c r="H512" i="17"/>
  <c r="G513" i="17"/>
  <c r="B264" i="16" l="1"/>
  <c r="K512" i="17"/>
  <c r="I513" i="17"/>
  <c r="J513" i="17" s="1"/>
  <c r="H513" i="17"/>
  <c r="G514" i="17"/>
  <c r="B265" i="16" l="1"/>
  <c r="K513" i="17"/>
  <c r="G515" i="17"/>
  <c r="I514" i="17"/>
  <c r="J514" i="17" s="1"/>
  <c r="H514" i="17"/>
  <c r="B266" i="16" l="1"/>
  <c r="K514" i="17"/>
  <c r="G516" i="17"/>
  <c r="I515" i="17"/>
  <c r="J515" i="17" s="1"/>
  <c r="H515" i="17"/>
  <c r="B267" i="16" l="1"/>
  <c r="G517" i="17"/>
  <c r="I516" i="17"/>
  <c r="J516" i="17" s="1"/>
  <c r="H516" i="17"/>
  <c r="K515" i="17"/>
  <c r="B268" i="16" l="1"/>
  <c r="K516" i="17"/>
  <c r="I517" i="17"/>
  <c r="J517" i="17" s="1"/>
  <c r="H517" i="17"/>
  <c r="G518" i="17"/>
  <c r="B269" i="16" l="1"/>
  <c r="G519" i="17"/>
  <c r="I518" i="17"/>
  <c r="J518" i="17" s="1"/>
  <c r="H518" i="17"/>
  <c r="K517" i="17"/>
  <c r="B270" i="16" l="1"/>
  <c r="I519" i="17"/>
  <c r="J519" i="17" s="1"/>
  <c r="H519" i="17"/>
  <c r="G520" i="17"/>
  <c r="K518" i="17"/>
  <c r="B271" i="16" l="1"/>
  <c r="K519" i="17"/>
  <c r="G521" i="17"/>
  <c r="I520" i="17"/>
  <c r="J520" i="17" s="1"/>
  <c r="H520" i="17"/>
  <c r="B272" i="16" l="1"/>
  <c r="K520" i="17"/>
  <c r="I521" i="17"/>
  <c r="J521" i="17" s="1"/>
  <c r="H521" i="17"/>
  <c r="G522" i="17"/>
  <c r="B273" i="16" l="1"/>
  <c r="K521" i="17"/>
  <c r="G523" i="17"/>
  <c r="I522" i="17"/>
  <c r="J522" i="17" s="1"/>
  <c r="H522" i="17"/>
  <c r="B274" i="16" l="1"/>
  <c r="K522" i="17"/>
  <c r="I523" i="17"/>
  <c r="J523" i="17" s="1"/>
  <c r="H523" i="17"/>
  <c r="G524" i="17"/>
  <c r="B275" i="16" l="1"/>
  <c r="K523" i="17"/>
  <c r="I524" i="17"/>
  <c r="J524" i="17" s="1"/>
  <c r="H524" i="17"/>
  <c r="G525" i="17"/>
  <c r="B276" i="16" l="1"/>
  <c r="I525" i="17"/>
  <c r="J525" i="17" s="1"/>
  <c r="H525" i="17"/>
  <c r="G526" i="17"/>
  <c r="K524" i="17"/>
  <c r="B277" i="16" l="1"/>
  <c r="K525" i="17"/>
  <c r="G527" i="17"/>
  <c r="I526" i="17"/>
  <c r="J526" i="17" s="1"/>
  <c r="H526" i="17"/>
  <c r="B278" i="16" l="1"/>
  <c r="K526" i="17"/>
  <c r="I527" i="17"/>
  <c r="J527" i="17" s="1"/>
  <c r="H527" i="17"/>
  <c r="G528" i="17"/>
  <c r="B279" i="16" l="1"/>
  <c r="K527" i="17"/>
  <c r="G529" i="17"/>
  <c r="I528" i="17"/>
  <c r="J528" i="17" s="1"/>
  <c r="H528" i="17"/>
  <c r="B280" i="16" l="1"/>
  <c r="K528" i="17"/>
  <c r="I529" i="17"/>
  <c r="J529" i="17" s="1"/>
  <c r="H529" i="17"/>
  <c r="G530" i="17"/>
  <c r="B281" i="16" l="1"/>
  <c r="K529" i="17"/>
  <c r="G531" i="17"/>
  <c r="I530" i="17"/>
  <c r="J530" i="17" s="1"/>
  <c r="H530" i="17"/>
  <c r="B282" i="16" l="1"/>
  <c r="G532" i="17"/>
  <c r="I531" i="17"/>
  <c r="J531" i="17" s="1"/>
  <c r="H531" i="17"/>
  <c r="K530" i="17"/>
  <c r="B283" i="16" l="1"/>
  <c r="K531" i="17"/>
  <c r="G533" i="17"/>
  <c r="I532" i="17"/>
  <c r="J532" i="17" s="1"/>
  <c r="H532" i="17"/>
  <c r="B284" i="16" l="1"/>
  <c r="K532" i="17"/>
  <c r="I533" i="17"/>
  <c r="J533" i="17" s="1"/>
  <c r="H533" i="17"/>
  <c r="G534" i="17"/>
  <c r="B285" i="16" l="1"/>
  <c r="G535" i="17"/>
  <c r="I534" i="17"/>
  <c r="J534" i="17" s="1"/>
  <c r="H534" i="17"/>
  <c r="K533" i="17"/>
  <c r="B286" i="16" l="1"/>
  <c r="K534" i="17"/>
  <c r="I535" i="17"/>
  <c r="J535" i="17" s="1"/>
  <c r="H535" i="17"/>
  <c r="G536" i="17"/>
  <c r="B287" i="16" l="1"/>
  <c r="K535" i="17"/>
  <c r="I536" i="17"/>
  <c r="J536" i="17" s="1"/>
  <c r="H536" i="17"/>
  <c r="G537" i="17"/>
  <c r="B288" i="16" l="1"/>
  <c r="I537" i="17"/>
  <c r="J537" i="17" s="1"/>
  <c r="H537" i="17"/>
  <c r="K536" i="17"/>
  <c r="G538" i="17"/>
  <c r="B289" i="16" l="1"/>
  <c r="K537" i="17"/>
  <c r="I538" i="17"/>
  <c r="J538" i="17" s="1"/>
  <c r="H538" i="17"/>
  <c r="G539" i="17"/>
  <c r="B290" i="16" l="1"/>
  <c r="I539" i="17"/>
  <c r="J539" i="17" s="1"/>
  <c r="H539" i="17"/>
  <c r="K538" i="17"/>
  <c r="G540" i="17"/>
  <c r="B291" i="16" l="1"/>
  <c r="I540" i="17"/>
  <c r="J540" i="17" s="1"/>
  <c r="H540" i="17"/>
  <c r="G541" i="17"/>
  <c r="K539" i="17"/>
  <c r="B292" i="16" l="1"/>
  <c r="I541" i="17"/>
  <c r="J541" i="17" s="1"/>
  <c r="H541" i="17"/>
  <c r="G542" i="17"/>
  <c r="K540" i="17"/>
  <c r="B293" i="16" l="1"/>
  <c r="I542" i="17"/>
  <c r="J542" i="17" s="1"/>
  <c r="H542" i="17"/>
  <c r="G543" i="17"/>
  <c r="K541" i="17"/>
  <c r="B294" i="16" l="1"/>
  <c r="K542" i="17"/>
  <c r="I543" i="17"/>
  <c r="J543" i="17" s="1"/>
  <c r="H543" i="17"/>
  <c r="G544" i="17"/>
  <c r="B295" i="16" l="1"/>
  <c r="K543" i="17"/>
  <c r="I544" i="17"/>
  <c r="J544" i="17" s="1"/>
  <c r="H544" i="17"/>
  <c r="G545" i="17"/>
  <c r="B296" i="16" l="1"/>
  <c r="K544" i="17"/>
  <c r="G546" i="17"/>
  <c r="I545" i="17"/>
  <c r="J545" i="17" s="1"/>
  <c r="H545" i="17"/>
  <c r="B297" i="16" l="1"/>
  <c r="G547" i="17"/>
  <c r="I546" i="17"/>
  <c r="J546" i="17" s="1"/>
  <c r="H546" i="17"/>
  <c r="K545" i="17"/>
  <c r="B298" i="16" l="1"/>
  <c r="K546" i="17"/>
  <c r="G548" i="17"/>
  <c r="I547" i="17"/>
  <c r="J547" i="17" s="1"/>
  <c r="H547" i="17"/>
  <c r="B299" i="16" l="1"/>
  <c r="G549" i="17"/>
  <c r="I548" i="17"/>
  <c r="J548" i="17" s="1"/>
  <c r="H548" i="17"/>
  <c r="K547" i="17"/>
  <c r="B300" i="16" l="1"/>
  <c r="G550" i="17"/>
  <c r="I549" i="17"/>
  <c r="J549" i="17" s="1"/>
  <c r="H549" i="17"/>
  <c r="K548" i="17"/>
  <c r="B301" i="16" l="1"/>
  <c r="K549" i="17"/>
  <c r="I550" i="17"/>
  <c r="J550" i="17" s="1"/>
  <c r="H550" i="17"/>
  <c r="G551" i="17"/>
  <c r="B302" i="16" l="1"/>
  <c r="K550" i="17"/>
  <c r="G552" i="17"/>
  <c r="I551" i="17"/>
  <c r="J551" i="17" s="1"/>
  <c r="H551" i="17"/>
  <c r="B303" i="16" l="1"/>
  <c r="K551" i="17"/>
  <c r="G553" i="17"/>
  <c r="I552" i="17"/>
  <c r="J552" i="17" s="1"/>
  <c r="H552" i="17"/>
  <c r="B304" i="16" l="1"/>
  <c r="K552" i="17"/>
  <c r="G554" i="17"/>
  <c r="I553" i="17"/>
  <c r="J553" i="17" s="1"/>
  <c r="H553" i="17"/>
  <c r="B305" i="16" l="1"/>
  <c r="K553" i="17"/>
  <c r="I554" i="17"/>
  <c r="J554" i="17" s="1"/>
  <c r="H554" i="17"/>
  <c r="G555" i="17"/>
  <c r="B306" i="16" l="1"/>
  <c r="G556" i="17"/>
  <c r="I555" i="17"/>
  <c r="J555" i="17" s="1"/>
  <c r="H555" i="17"/>
  <c r="K554" i="17"/>
  <c r="B307" i="16" l="1"/>
  <c r="K555" i="17"/>
  <c r="G557" i="17"/>
  <c r="I556" i="17"/>
  <c r="J556" i="17" s="1"/>
  <c r="H556" i="17"/>
  <c r="B308" i="16" l="1"/>
  <c r="I557" i="17"/>
  <c r="J557" i="17" s="1"/>
  <c r="H557" i="17"/>
  <c r="G558" i="17"/>
  <c r="K556" i="17"/>
  <c r="B309" i="16" l="1"/>
  <c r="G559" i="17"/>
  <c r="K557" i="17"/>
  <c r="I558" i="17"/>
  <c r="J558" i="17" s="1"/>
  <c r="H558" i="17"/>
  <c r="B310" i="16" l="1"/>
  <c r="G560" i="17"/>
  <c r="I559" i="17"/>
  <c r="J559" i="17" s="1"/>
  <c r="H559" i="17"/>
  <c r="K558" i="17"/>
  <c r="B311" i="16" l="1"/>
  <c r="K559" i="17"/>
  <c r="G561" i="17"/>
  <c r="I560" i="17"/>
  <c r="J560" i="17" s="1"/>
  <c r="H560" i="17"/>
  <c r="B312" i="16" l="1"/>
  <c r="G562" i="17"/>
  <c r="K560" i="17"/>
  <c r="I561" i="17"/>
  <c r="J561" i="17" s="1"/>
  <c r="H561" i="17"/>
  <c r="B313" i="16" l="1"/>
  <c r="G563" i="17"/>
  <c r="K561" i="17"/>
  <c r="I562" i="17"/>
  <c r="J562" i="17" s="1"/>
  <c r="H562" i="17"/>
  <c r="B314" i="16" l="1"/>
  <c r="K562" i="17"/>
  <c r="G564" i="17"/>
  <c r="I563" i="17"/>
  <c r="J563" i="17" s="1"/>
  <c r="H563" i="17"/>
  <c r="B315" i="16" l="1"/>
  <c r="K563" i="17"/>
  <c r="G565" i="17"/>
  <c r="I564" i="17"/>
  <c r="J564" i="17" s="1"/>
  <c r="H564" i="17"/>
  <c r="B316" i="16" l="1"/>
  <c r="K564" i="17"/>
  <c r="I565" i="17"/>
  <c r="J565" i="17" s="1"/>
  <c r="H565" i="17"/>
  <c r="G566" i="17"/>
  <c r="B317" i="16" l="1"/>
  <c r="K565" i="17"/>
  <c r="I566" i="17"/>
  <c r="J566" i="17" s="1"/>
  <c r="H566" i="17"/>
  <c r="G567" i="17"/>
  <c r="B318" i="16" l="1"/>
  <c r="K566" i="17"/>
  <c r="G568" i="17"/>
  <c r="I567" i="17"/>
  <c r="J567" i="17" s="1"/>
  <c r="H567" i="17"/>
  <c r="B319" i="16" l="1"/>
  <c r="K567" i="17"/>
  <c r="G569" i="17"/>
  <c r="I568" i="17"/>
  <c r="J568" i="17" s="1"/>
  <c r="H568" i="17"/>
  <c r="B320" i="16" l="1"/>
  <c r="I569" i="17"/>
  <c r="J569" i="17" s="1"/>
  <c r="H569" i="17"/>
  <c r="G570" i="17"/>
  <c r="K568" i="17"/>
  <c r="B321" i="16" l="1"/>
  <c r="K569" i="17"/>
  <c r="G571" i="17"/>
  <c r="I570" i="17"/>
  <c r="J570" i="17" s="1"/>
  <c r="H570" i="17"/>
  <c r="B322" i="16" l="1"/>
  <c r="G572" i="17"/>
  <c r="K570" i="17"/>
  <c r="I571" i="17"/>
  <c r="J571" i="17" s="1"/>
  <c r="H571" i="17"/>
  <c r="B323" i="16" l="1"/>
  <c r="K571" i="17"/>
  <c r="G573" i="17"/>
  <c r="I572" i="17"/>
  <c r="J572" i="17" s="1"/>
  <c r="H572" i="17"/>
  <c r="B324" i="16" l="1"/>
  <c r="K572" i="17"/>
  <c r="G574" i="17"/>
  <c r="I573" i="17"/>
  <c r="J573" i="17" s="1"/>
  <c r="H573" i="17"/>
  <c r="B325" i="16" l="1"/>
  <c r="G575" i="17"/>
  <c r="I574" i="17"/>
  <c r="J574" i="17" s="1"/>
  <c r="H574" i="17"/>
  <c r="K573" i="17"/>
  <c r="B326" i="16" l="1"/>
  <c r="K574" i="17"/>
  <c r="G576" i="17"/>
  <c r="I575" i="17"/>
  <c r="J575" i="17" s="1"/>
  <c r="H575" i="17"/>
  <c r="B327" i="16" l="1"/>
  <c r="K575" i="17"/>
  <c r="G577" i="17"/>
  <c r="I576" i="17"/>
  <c r="J576" i="17" s="1"/>
  <c r="H576" i="17"/>
  <c r="B328" i="16" l="1"/>
  <c r="K576" i="17"/>
  <c r="G578" i="17"/>
  <c r="I577" i="17"/>
  <c r="J577" i="17" s="1"/>
  <c r="H577" i="17"/>
  <c r="B329" i="16" l="1"/>
  <c r="G579" i="17"/>
  <c r="I578" i="17"/>
  <c r="J578" i="17" s="1"/>
  <c r="H578" i="17"/>
  <c r="K577" i="17"/>
  <c r="B330" i="16" l="1"/>
  <c r="K578" i="17"/>
  <c r="I579" i="17"/>
  <c r="J579" i="17" s="1"/>
  <c r="H579" i="17"/>
  <c r="G580" i="17"/>
  <c r="B331" i="16" l="1"/>
  <c r="K579" i="17"/>
  <c r="I580" i="17"/>
  <c r="J580" i="17" s="1"/>
  <c r="H580" i="17"/>
  <c r="G581" i="17"/>
  <c r="B332" i="16" l="1"/>
  <c r="G582" i="17"/>
  <c r="I581" i="17"/>
  <c r="J581" i="17" s="1"/>
  <c r="H581" i="17"/>
  <c r="K580" i="17"/>
  <c r="B333" i="16" l="1"/>
  <c r="K581" i="17"/>
  <c r="G583" i="17"/>
  <c r="I582" i="17"/>
  <c r="J582" i="17" s="1"/>
  <c r="H582" i="17"/>
  <c r="B334" i="16" l="1"/>
  <c r="K582" i="17"/>
  <c r="G584" i="17"/>
  <c r="I583" i="17"/>
  <c r="J583" i="17" s="1"/>
  <c r="H583" i="17"/>
  <c r="B335" i="16" l="1"/>
  <c r="I584" i="17"/>
  <c r="J584" i="17" s="1"/>
  <c r="H584" i="17"/>
  <c r="K583" i="17"/>
  <c r="G585" i="17"/>
  <c r="B336" i="16" l="1"/>
  <c r="I585" i="17"/>
  <c r="J585" i="17" s="1"/>
  <c r="H585" i="17"/>
  <c r="K584" i="17"/>
  <c r="G586" i="17"/>
  <c r="B337" i="16" l="1"/>
  <c r="K585" i="17"/>
  <c r="G587" i="17"/>
  <c r="I586" i="17"/>
  <c r="J586" i="17" s="1"/>
  <c r="H586" i="17"/>
  <c r="B338" i="16" l="1"/>
  <c r="K586" i="17"/>
  <c r="G588" i="17"/>
  <c r="I587" i="17"/>
  <c r="J587" i="17" s="1"/>
  <c r="H587" i="17"/>
  <c r="B339" i="16" l="1"/>
  <c r="G589" i="17"/>
  <c r="K587" i="17"/>
  <c r="I588" i="17"/>
  <c r="J588" i="17" s="1"/>
  <c r="H588" i="17"/>
  <c r="B340" i="16" l="1"/>
  <c r="K588" i="17"/>
  <c r="G590" i="17"/>
  <c r="I589" i="17"/>
  <c r="J589" i="17" s="1"/>
  <c r="H589" i="17"/>
  <c r="B341" i="16" l="1"/>
  <c r="K589" i="17"/>
  <c r="G591" i="17"/>
  <c r="I590" i="17"/>
  <c r="J590" i="17" s="1"/>
  <c r="H590" i="17"/>
  <c r="B342" i="16" l="1"/>
  <c r="K590" i="17"/>
  <c r="G592" i="17"/>
  <c r="I591" i="17"/>
  <c r="J591" i="17" s="1"/>
  <c r="H591" i="17"/>
  <c r="B343" i="16" l="1"/>
  <c r="K591" i="17"/>
  <c r="G593" i="17"/>
  <c r="I592" i="17"/>
  <c r="J592" i="17" s="1"/>
  <c r="H592" i="17"/>
  <c r="B344" i="16" l="1"/>
  <c r="G594" i="17"/>
  <c r="K592" i="17"/>
  <c r="I593" i="17"/>
  <c r="J593" i="17" s="1"/>
  <c r="H593" i="17"/>
  <c r="B345" i="16" l="1"/>
  <c r="K593" i="17"/>
  <c r="G595" i="17"/>
  <c r="I594" i="17"/>
  <c r="J594" i="17" s="1"/>
  <c r="H594" i="17"/>
  <c r="B346" i="16" l="1"/>
  <c r="I595" i="17"/>
  <c r="J595" i="17" s="1"/>
  <c r="H595" i="17"/>
  <c r="K594" i="17"/>
  <c r="G596" i="17"/>
  <c r="B347" i="16" l="1"/>
  <c r="I596" i="17"/>
  <c r="J596" i="17" s="1"/>
  <c r="H596" i="17"/>
  <c r="G597" i="17"/>
  <c r="K595" i="17"/>
  <c r="B348" i="16" l="1"/>
  <c r="K596" i="17"/>
  <c r="I597" i="17"/>
  <c r="J597" i="17" s="1"/>
  <c r="H597" i="17"/>
  <c r="G598" i="17"/>
  <c r="B349" i="16" l="1"/>
  <c r="G599" i="17"/>
  <c r="I598" i="17"/>
  <c r="J598" i="17" s="1"/>
  <c r="H598" i="17"/>
  <c r="K597" i="17"/>
  <c r="B350" i="16" l="1"/>
  <c r="G600" i="17"/>
  <c r="I599" i="17"/>
  <c r="J599" i="17" s="1"/>
  <c r="H599" i="17"/>
  <c r="K598" i="17"/>
  <c r="B351" i="16" l="1"/>
  <c r="G601" i="17"/>
  <c r="I600" i="17"/>
  <c r="J600" i="17" s="1"/>
  <c r="H600" i="17"/>
  <c r="K599" i="17"/>
  <c r="B352" i="16" l="1"/>
  <c r="K600" i="17"/>
  <c r="G602" i="17"/>
  <c r="I601" i="17"/>
  <c r="J601" i="17" s="1"/>
  <c r="H601" i="17"/>
  <c r="B353" i="16" l="1"/>
  <c r="K601" i="17"/>
  <c r="I602" i="17"/>
  <c r="J602" i="17" s="1"/>
  <c r="H602" i="17"/>
  <c r="G603" i="17"/>
  <c r="B354" i="16" l="1"/>
  <c r="K602" i="17"/>
  <c r="G604" i="17"/>
  <c r="I603" i="17"/>
  <c r="J603" i="17" s="1"/>
  <c r="H603" i="17"/>
  <c r="B355" i="16" l="1"/>
  <c r="K603" i="17"/>
  <c r="G605" i="17"/>
  <c r="G606" i="17"/>
  <c r="I604" i="17"/>
  <c r="J604" i="17" s="1"/>
  <c r="H604" i="17"/>
  <c r="B356" i="16" l="1"/>
  <c r="I606" i="17"/>
  <c r="J606" i="17" s="1"/>
  <c r="H606" i="17"/>
  <c r="I605" i="17"/>
  <c r="J605" i="17" s="1"/>
  <c r="H605" i="17"/>
  <c r="K604" i="17"/>
  <c r="B357" i="16" l="1"/>
  <c r="K605" i="17"/>
  <c r="K606" i="17"/>
  <c r="B358" i="16" l="1"/>
  <c r="E7324" i="16"/>
  <c r="G7324" i="16" s="1"/>
  <c r="D7324" i="16"/>
  <c r="E7323" i="16"/>
  <c r="G7323" i="16" s="1"/>
  <c r="D7323" i="16"/>
  <c r="E7322" i="16"/>
  <c r="G7322" i="16" s="1"/>
  <c r="D7322" i="16"/>
  <c r="E7321" i="16"/>
  <c r="G7321" i="16" s="1"/>
  <c r="D7321" i="16"/>
  <c r="E7320" i="16"/>
  <c r="G7320" i="16" s="1"/>
  <c r="D7320" i="16"/>
  <c r="E7319" i="16"/>
  <c r="D7319" i="16"/>
  <c r="E7318" i="16"/>
  <c r="G7318" i="16" s="1"/>
  <c r="D7318" i="16"/>
  <c r="E7317" i="16"/>
  <c r="D7317" i="16"/>
  <c r="E7316" i="16"/>
  <c r="D7316" i="16"/>
  <c r="E7315" i="16"/>
  <c r="D7315" i="16"/>
  <c r="E7314" i="16"/>
  <c r="G7314" i="16" s="1"/>
  <c r="D7314" i="16"/>
  <c r="E7313" i="16"/>
  <c r="G7313" i="16" s="1"/>
  <c r="D7313" i="16"/>
  <c r="E7312" i="16"/>
  <c r="D7312" i="16"/>
  <c r="E7311" i="16"/>
  <c r="D7311" i="16"/>
  <c r="E7310" i="16"/>
  <c r="G7310" i="16" s="1"/>
  <c r="D7310" i="16"/>
  <c r="E7309" i="16"/>
  <c r="D7309" i="16"/>
  <c r="E7308" i="16"/>
  <c r="D7308" i="16"/>
  <c r="E7307" i="16"/>
  <c r="D7307" i="16"/>
  <c r="E7306" i="16"/>
  <c r="G7306" i="16" s="1"/>
  <c r="D7306" i="16"/>
  <c r="E7305" i="16"/>
  <c r="G7305" i="16" s="1"/>
  <c r="D7305" i="16"/>
  <c r="E7304" i="16"/>
  <c r="D7304" i="16"/>
  <c r="E7303" i="16"/>
  <c r="D7303" i="16"/>
  <c r="E7302" i="16"/>
  <c r="G7302" i="16" s="1"/>
  <c r="D7302" i="16"/>
  <c r="E7301" i="16"/>
  <c r="D7301" i="16"/>
  <c r="E7300" i="16"/>
  <c r="D7300" i="16"/>
  <c r="E7299" i="16"/>
  <c r="D7299" i="16"/>
  <c r="E7298" i="16"/>
  <c r="G7298" i="16" s="1"/>
  <c r="D7298" i="16"/>
  <c r="E7297" i="16"/>
  <c r="G7297" i="16" s="1"/>
  <c r="D7297" i="16"/>
  <c r="E7296" i="16"/>
  <c r="D7296" i="16"/>
  <c r="E7295" i="16"/>
  <c r="D7295" i="16"/>
  <c r="E7294" i="16"/>
  <c r="G7294" i="16" s="1"/>
  <c r="D7294" i="16"/>
  <c r="E7293" i="16"/>
  <c r="D7293" i="16"/>
  <c r="E7292" i="16"/>
  <c r="D7292" i="16"/>
  <c r="E7291" i="16"/>
  <c r="D7291" i="16"/>
  <c r="E7290" i="16"/>
  <c r="G7290" i="16" s="1"/>
  <c r="D7290" i="16"/>
  <c r="E7289" i="16"/>
  <c r="G7289" i="16" s="1"/>
  <c r="D7289" i="16"/>
  <c r="E7288" i="16"/>
  <c r="D7288" i="16"/>
  <c r="E7287" i="16"/>
  <c r="D7287" i="16"/>
  <c r="E7286" i="16"/>
  <c r="G7286" i="16" s="1"/>
  <c r="D7286" i="16"/>
  <c r="E7285" i="16"/>
  <c r="D7285" i="16"/>
  <c r="E7284" i="16"/>
  <c r="D7284" i="16"/>
  <c r="E7283" i="16"/>
  <c r="D7283" i="16"/>
  <c r="E7282" i="16"/>
  <c r="G7282" i="16" s="1"/>
  <c r="D7282" i="16"/>
  <c r="E7281" i="16"/>
  <c r="G7281" i="16" s="1"/>
  <c r="D7281" i="16"/>
  <c r="E7280" i="16"/>
  <c r="D7280" i="16"/>
  <c r="E7279" i="16"/>
  <c r="D7279" i="16"/>
  <c r="E7278" i="16"/>
  <c r="G7278" i="16" s="1"/>
  <c r="D7278" i="16"/>
  <c r="E7277" i="16"/>
  <c r="D7277" i="16"/>
  <c r="E7276" i="16"/>
  <c r="D7276" i="16"/>
  <c r="E7275" i="16"/>
  <c r="D7275" i="16"/>
  <c r="E7274" i="16"/>
  <c r="G7274" i="16" s="1"/>
  <c r="D7274" i="16"/>
  <c r="E7273" i="16"/>
  <c r="G7273" i="16" s="1"/>
  <c r="D7273" i="16"/>
  <c r="E7272" i="16"/>
  <c r="E7271" i="16"/>
  <c r="G7271" i="16" s="1"/>
  <c r="E7270" i="16"/>
  <c r="E7269" i="16"/>
  <c r="G7269" i="16" s="1"/>
  <c r="E7268" i="16"/>
  <c r="G7268" i="16" s="1"/>
  <c r="E7267" i="16"/>
  <c r="G7267" i="16" s="1"/>
  <c r="E7266" i="16"/>
  <c r="G7266" i="16" s="1"/>
  <c r="E7265" i="16"/>
  <c r="G7265" i="16" s="1"/>
  <c r="E7264" i="16"/>
  <c r="G7264" i="16" s="1"/>
  <c r="E7263" i="16"/>
  <c r="G7263" i="16" s="1"/>
  <c r="E7262" i="16"/>
  <c r="E7261" i="16"/>
  <c r="G7261" i="16" s="1"/>
  <c r="E7260" i="16"/>
  <c r="E7259" i="16"/>
  <c r="G7259" i="16" s="1"/>
  <c r="E7258" i="16"/>
  <c r="E7257" i="16"/>
  <c r="G7257" i="16" s="1"/>
  <c r="E7256" i="16"/>
  <c r="E7255" i="16"/>
  <c r="G7255" i="16" s="1"/>
  <c r="E7254" i="16"/>
  <c r="G7254" i="16" s="1"/>
  <c r="E7253" i="16"/>
  <c r="G7253" i="16" s="1"/>
  <c r="E7252" i="16"/>
  <c r="E7251" i="16"/>
  <c r="G7251" i="16" s="1"/>
  <c r="E7250" i="16"/>
  <c r="E7249" i="16"/>
  <c r="G7249" i="16" s="1"/>
  <c r="E7248" i="16"/>
  <c r="E7247" i="16"/>
  <c r="G7247" i="16" s="1"/>
  <c r="E7246" i="16"/>
  <c r="E7245" i="16"/>
  <c r="G7245" i="16" s="1"/>
  <c r="E7244" i="16"/>
  <c r="E7243" i="16"/>
  <c r="G7243" i="16" s="1"/>
  <c r="E7242" i="16"/>
  <c r="E7241" i="16"/>
  <c r="G7241" i="16" s="1"/>
  <c r="E7240" i="16"/>
  <c r="E7239" i="16"/>
  <c r="G7239" i="16" s="1"/>
  <c r="E7238" i="16"/>
  <c r="G7237" i="16"/>
  <c r="E7236" i="16"/>
  <c r="D7236" i="16"/>
  <c r="E7235" i="16"/>
  <c r="F7235" i="16" s="1"/>
  <c r="D7235" i="16"/>
  <c r="G7234" i="16"/>
  <c r="F7234" i="16"/>
  <c r="G7233" i="16"/>
  <c r="F7233" i="16"/>
  <c r="G7232" i="16"/>
  <c r="F7232" i="16"/>
  <c r="G7231" i="16"/>
  <c r="F7231" i="16"/>
  <c r="G7230" i="16"/>
  <c r="F7230" i="16"/>
  <c r="G7229" i="16"/>
  <c r="F7229" i="16"/>
  <c r="G7228" i="16"/>
  <c r="F7228" i="16"/>
  <c r="G7227" i="16"/>
  <c r="F7227" i="16"/>
  <c r="G7226" i="16"/>
  <c r="F7226" i="16"/>
  <c r="G7225" i="16"/>
  <c r="F7225" i="16"/>
  <c r="G7224" i="16"/>
  <c r="F7224" i="16"/>
  <c r="G7223" i="16"/>
  <c r="F7223" i="16"/>
  <c r="G7222" i="16"/>
  <c r="F7222" i="16"/>
  <c r="G7221" i="16"/>
  <c r="F7221" i="16"/>
  <c r="G7220" i="16"/>
  <c r="F7220" i="16"/>
  <c r="G7219" i="16"/>
  <c r="F7219" i="16"/>
  <c r="G7218" i="16"/>
  <c r="F7218" i="16"/>
  <c r="G7217" i="16"/>
  <c r="F7217" i="16"/>
  <c r="G7216" i="16"/>
  <c r="F7216" i="16"/>
  <c r="G7215" i="16"/>
  <c r="F7215" i="16"/>
  <c r="G7214" i="16"/>
  <c r="F7214" i="16"/>
  <c r="G7213" i="16"/>
  <c r="F7213" i="16"/>
  <c r="G7212" i="16"/>
  <c r="F7212" i="16"/>
  <c r="G7211" i="16"/>
  <c r="F7211" i="16"/>
  <c r="G7210" i="16"/>
  <c r="F7210" i="16"/>
  <c r="G7209" i="16"/>
  <c r="F7209" i="16"/>
  <c r="G7208" i="16"/>
  <c r="F7208" i="16"/>
  <c r="G7207" i="16"/>
  <c r="F7207" i="16"/>
  <c r="G7206" i="16"/>
  <c r="F7206" i="16"/>
  <c r="G7205" i="16"/>
  <c r="F7205" i="16"/>
  <c r="G7204" i="16"/>
  <c r="F7204" i="16"/>
  <c r="G7203" i="16"/>
  <c r="F7203" i="16"/>
  <c r="G7202" i="16"/>
  <c r="F7202" i="16"/>
  <c r="G7201" i="16"/>
  <c r="F7201" i="16"/>
  <c r="G7200" i="16"/>
  <c r="F7200" i="16"/>
  <c r="G7199" i="16"/>
  <c r="F7199" i="16"/>
  <c r="G7198" i="16"/>
  <c r="F7198" i="16"/>
  <c r="G7197" i="16"/>
  <c r="F7197" i="16"/>
  <c r="G7196" i="16"/>
  <c r="F7196" i="16"/>
  <c r="G7195" i="16"/>
  <c r="F7195" i="16"/>
  <c r="G7194" i="16"/>
  <c r="F7194" i="16"/>
  <c r="G7193" i="16"/>
  <c r="F7193" i="16"/>
  <c r="G7192" i="16"/>
  <c r="F7192" i="16"/>
  <c r="G7191" i="16"/>
  <c r="F7191" i="16"/>
  <c r="G7190" i="16"/>
  <c r="F7190" i="16"/>
  <c r="G7189" i="16"/>
  <c r="F7189" i="16"/>
  <c r="G7188" i="16"/>
  <c r="F7188" i="16"/>
  <c r="G7187" i="16"/>
  <c r="F7187" i="16"/>
  <c r="G7186" i="16"/>
  <c r="F7186" i="16"/>
  <c r="G7185" i="16"/>
  <c r="F7185" i="16"/>
  <c r="G7184" i="16"/>
  <c r="F7184" i="16"/>
  <c r="G7183" i="16"/>
  <c r="F7183" i="16"/>
  <c r="G7182" i="16"/>
  <c r="F7182" i="16"/>
  <c r="G7181" i="16"/>
  <c r="F7181" i="16"/>
  <c r="G7180" i="16"/>
  <c r="F7180" i="16"/>
  <c r="G7179" i="16"/>
  <c r="F7179" i="16"/>
  <c r="G7178" i="16"/>
  <c r="F7178" i="16"/>
  <c r="G7177" i="16"/>
  <c r="F7177" i="16"/>
  <c r="G7176" i="16"/>
  <c r="F7176" i="16"/>
  <c r="G7175" i="16"/>
  <c r="F7175" i="16"/>
  <c r="G7174" i="16"/>
  <c r="F7174" i="16"/>
  <c r="G7173" i="16"/>
  <c r="F7173" i="16"/>
  <c r="G7172" i="16"/>
  <c r="F7172" i="16"/>
  <c r="G7171" i="16"/>
  <c r="F7171" i="16"/>
  <c r="G7170" i="16"/>
  <c r="F7170" i="16"/>
  <c r="G7169" i="16"/>
  <c r="F7169" i="16"/>
  <c r="G7168" i="16"/>
  <c r="F7168" i="16"/>
  <c r="G7167" i="16"/>
  <c r="F7167" i="16"/>
  <c r="G7166" i="16"/>
  <c r="F7166" i="16"/>
  <c r="G7165" i="16"/>
  <c r="F7165" i="16"/>
  <c r="G7164" i="16"/>
  <c r="F7164" i="16"/>
  <c r="G7163" i="16"/>
  <c r="F7163" i="16"/>
  <c r="G7162" i="16"/>
  <c r="F7162" i="16"/>
  <c r="G7161" i="16"/>
  <c r="F7161" i="16"/>
  <c r="G7160" i="16"/>
  <c r="F7160" i="16"/>
  <c r="G7159" i="16"/>
  <c r="F7159" i="16"/>
  <c r="G7158" i="16"/>
  <c r="F7158" i="16"/>
  <c r="G7157" i="16"/>
  <c r="F7157" i="16"/>
  <c r="G7156" i="16"/>
  <c r="F7156" i="16"/>
  <c r="G7155" i="16"/>
  <c r="F7155" i="16"/>
  <c r="G7154" i="16"/>
  <c r="F7154" i="16"/>
  <c r="G7153" i="16"/>
  <c r="F7153" i="16"/>
  <c r="G7152" i="16"/>
  <c r="F7152" i="16"/>
  <c r="G7151" i="16"/>
  <c r="F7151" i="16"/>
  <c r="G7150" i="16"/>
  <c r="F7150" i="16"/>
  <c r="G7149" i="16"/>
  <c r="F7149" i="16"/>
  <c r="G7148" i="16"/>
  <c r="F7148" i="16"/>
  <c r="G7147" i="16"/>
  <c r="F7147" i="16"/>
  <c r="G7146" i="16"/>
  <c r="F7146" i="16"/>
  <c r="G7145" i="16"/>
  <c r="F7145" i="16"/>
  <c r="G7144" i="16"/>
  <c r="F7144" i="16"/>
  <c r="G7143" i="16"/>
  <c r="F7143" i="16"/>
  <c r="G7142" i="16"/>
  <c r="F7142" i="16"/>
  <c r="G7141" i="16"/>
  <c r="F7141" i="16"/>
  <c r="G7140" i="16"/>
  <c r="F7140" i="16"/>
  <c r="G7139" i="16"/>
  <c r="F7139" i="16"/>
  <c r="G7138" i="16"/>
  <c r="F7138" i="16"/>
  <c r="G7137" i="16"/>
  <c r="F7137" i="16"/>
  <c r="G7136" i="16"/>
  <c r="F7136" i="16"/>
  <c r="G7135" i="16"/>
  <c r="F7135" i="16"/>
  <c r="G7134" i="16"/>
  <c r="F7134" i="16"/>
  <c r="G7133" i="16"/>
  <c r="F7133" i="16"/>
  <c r="G7132" i="16"/>
  <c r="F7132" i="16"/>
  <c r="G7131" i="16"/>
  <c r="F7131" i="16"/>
  <c r="G7130" i="16"/>
  <c r="F7130" i="16"/>
  <c r="G7129" i="16"/>
  <c r="F7129" i="16"/>
  <c r="G7128" i="16"/>
  <c r="F7128" i="16"/>
  <c r="G7127" i="16"/>
  <c r="F7127" i="16"/>
  <c r="G7126" i="16"/>
  <c r="F7126" i="16"/>
  <c r="G7125" i="16"/>
  <c r="F7125" i="16"/>
  <c r="G7124" i="16"/>
  <c r="F7124" i="16"/>
  <c r="G7123" i="16"/>
  <c r="F7123" i="16"/>
  <c r="G7122" i="16"/>
  <c r="F7122" i="16"/>
  <c r="G7121" i="16"/>
  <c r="F7121" i="16"/>
  <c r="G7120" i="16"/>
  <c r="F7120" i="16"/>
  <c r="G7119" i="16"/>
  <c r="F7119" i="16"/>
  <c r="G7118" i="16"/>
  <c r="F7118" i="16"/>
  <c r="G7117" i="16"/>
  <c r="F7117" i="16"/>
  <c r="G7116" i="16"/>
  <c r="F7116" i="16"/>
  <c r="G7115" i="16"/>
  <c r="F7115" i="16"/>
  <c r="G7114" i="16"/>
  <c r="F7114" i="16"/>
  <c r="G7113" i="16"/>
  <c r="F7113" i="16"/>
  <c r="G7112" i="16"/>
  <c r="F7112" i="16"/>
  <c r="G7111" i="16"/>
  <c r="F7111" i="16"/>
  <c r="G7110" i="16"/>
  <c r="F7110" i="16"/>
  <c r="G7109" i="16"/>
  <c r="F7109" i="16"/>
  <c r="G7108" i="16"/>
  <c r="F7108" i="16"/>
  <c r="G7107" i="16"/>
  <c r="F7107" i="16"/>
  <c r="G7106" i="16"/>
  <c r="F7106" i="16"/>
  <c r="G7105" i="16"/>
  <c r="F7105" i="16"/>
  <c r="G7104" i="16"/>
  <c r="F7104" i="16"/>
  <c r="G7103" i="16"/>
  <c r="F7103" i="16"/>
  <c r="G7102" i="16"/>
  <c r="F7102" i="16"/>
  <c r="G7101" i="16"/>
  <c r="F7101" i="16"/>
  <c r="G7100" i="16"/>
  <c r="F7100" i="16"/>
  <c r="G7099" i="16"/>
  <c r="F7099" i="16"/>
  <c r="G7098" i="16"/>
  <c r="F7098" i="16"/>
  <c r="G7097" i="16"/>
  <c r="F7097" i="16"/>
  <c r="G7096" i="16"/>
  <c r="F7096" i="16"/>
  <c r="G7095" i="16"/>
  <c r="F7095" i="16"/>
  <c r="G7094" i="16"/>
  <c r="F7094" i="16"/>
  <c r="G7093" i="16"/>
  <c r="F7093" i="16"/>
  <c r="G7092" i="16"/>
  <c r="F7092" i="16"/>
  <c r="G7091" i="16"/>
  <c r="F7091" i="16"/>
  <c r="G7090" i="16"/>
  <c r="F7090" i="16"/>
  <c r="G7089" i="16"/>
  <c r="F7089" i="16"/>
  <c r="G7088" i="16"/>
  <c r="F7088" i="16"/>
  <c r="G7087" i="16"/>
  <c r="F7087" i="16"/>
  <c r="G7086" i="16"/>
  <c r="F7086" i="16"/>
  <c r="G7085" i="16"/>
  <c r="F7085" i="16"/>
  <c r="G7084" i="16"/>
  <c r="F7084" i="16"/>
  <c r="G7083" i="16"/>
  <c r="F7083" i="16"/>
  <c r="G7082" i="16"/>
  <c r="F7082" i="16"/>
  <c r="G7081" i="16"/>
  <c r="F7081" i="16"/>
  <c r="G7080" i="16"/>
  <c r="F7080" i="16"/>
  <c r="G7079" i="16"/>
  <c r="F7079" i="16"/>
  <c r="G7078" i="16"/>
  <c r="F7078" i="16"/>
  <c r="G7077" i="16"/>
  <c r="F7077" i="16"/>
  <c r="G7076" i="16"/>
  <c r="F7076" i="16"/>
  <c r="G7075" i="16"/>
  <c r="F7075" i="16"/>
  <c r="G7074" i="16"/>
  <c r="F7074" i="16"/>
  <c r="G7073" i="16"/>
  <c r="F7073" i="16"/>
  <c r="G7072" i="16"/>
  <c r="F7072" i="16"/>
  <c r="G7071" i="16"/>
  <c r="F7071" i="16"/>
  <c r="G7070" i="16"/>
  <c r="F7070" i="16"/>
  <c r="G7069" i="16"/>
  <c r="F7069" i="16"/>
  <c r="G7068" i="16"/>
  <c r="F7068" i="16"/>
  <c r="G7067" i="16"/>
  <c r="F7067" i="16"/>
  <c r="G7066" i="16"/>
  <c r="F7066" i="16"/>
  <c r="G7065" i="16"/>
  <c r="F7065" i="16"/>
  <c r="G7064" i="16"/>
  <c r="F7064" i="16"/>
  <c r="G7063" i="16"/>
  <c r="F7063" i="16"/>
  <c r="G7062" i="16"/>
  <c r="F7062" i="16"/>
  <c r="G7061" i="16"/>
  <c r="F7061" i="16"/>
  <c r="G7060" i="16"/>
  <c r="F7060" i="16"/>
  <c r="G7059" i="16"/>
  <c r="F7059" i="16"/>
  <c r="G7058" i="16"/>
  <c r="F7058" i="16"/>
  <c r="G7057" i="16"/>
  <c r="F7057" i="16"/>
  <c r="G7056" i="16"/>
  <c r="F7056" i="16"/>
  <c r="G7055" i="16"/>
  <c r="F7055" i="16"/>
  <c r="G7054" i="16"/>
  <c r="F7054" i="16"/>
  <c r="G7053" i="16"/>
  <c r="F7053" i="16"/>
  <c r="G7052" i="16"/>
  <c r="F7052" i="16"/>
  <c r="G7051" i="16"/>
  <c r="F7051" i="16"/>
  <c r="G7050" i="16"/>
  <c r="F7050" i="16"/>
  <c r="G7049" i="16"/>
  <c r="F7049" i="16"/>
  <c r="G7048" i="16"/>
  <c r="F7048" i="16"/>
  <c r="G7047" i="16"/>
  <c r="F7047" i="16"/>
  <c r="G7046" i="16"/>
  <c r="F7046" i="16"/>
  <c r="G7045" i="16"/>
  <c r="F7045" i="16"/>
  <c r="G7044" i="16"/>
  <c r="F7044" i="16"/>
  <c r="G7043" i="16"/>
  <c r="F7043" i="16"/>
  <c r="G7042" i="16"/>
  <c r="F7042" i="16"/>
  <c r="G7041" i="16"/>
  <c r="F7041" i="16"/>
  <c r="G7040" i="16"/>
  <c r="F7040" i="16"/>
  <c r="G7039" i="16"/>
  <c r="F7039" i="16"/>
  <c r="G7038" i="16"/>
  <c r="F7038" i="16"/>
  <c r="G7037" i="16"/>
  <c r="F7037" i="16"/>
  <c r="G7036" i="16"/>
  <c r="F7036" i="16"/>
  <c r="G7035" i="16"/>
  <c r="F7035" i="16"/>
  <c r="G7034" i="16"/>
  <c r="F7034" i="16"/>
  <c r="G7033" i="16"/>
  <c r="F7033" i="16"/>
  <c r="G7032" i="16"/>
  <c r="F7032" i="16"/>
  <c r="G7031" i="16"/>
  <c r="F7031" i="16"/>
  <c r="G7030" i="16"/>
  <c r="F7030" i="16"/>
  <c r="G7029" i="16"/>
  <c r="F7029" i="16"/>
  <c r="G7028" i="16"/>
  <c r="F7028" i="16"/>
  <c r="G7027" i="16"/>
  <c r="F7027" i="16"/>
  <c r="G7026" i="16"/>
  <c r="F7026" i="16"/>
  <c r="G7025" i="16"/>
  <c r="F7025" i="16"/>
  <c r="G7024" i="16"/>
  <c r="F7024" i="16"/>
  <c r="G7023" i="16"/>
  <c r="F7023" i="16"/>
  <c r="G7022" i="16"/>
  <c r="F7022" i="16"/>
  <c r="G7021" i="16"/>
  <c r="F7021" i="16"/>
  <c r="G7020" i="16"/>
  <c r="F7020" i="16"/>
  <c r="G7019" i="16"/>
  <c r="F7019" i="16"/>
  <c r="G7018" i="16"/>
  <c r="F7018" i="16"/>
  <c r="G7017" i="16"/>
  <c r="F7017" i="16"/>
  <c r="G7016" i="16"/>
  <c r="F7016" i="16"/>
  <c r="G7015" i="16"/>
  <c r="F7015" i="16"/>
  <c r="G7014" i="16"/>
  <c r="F7014" i="16"/>
  <c r="G7013" i="16"/>
  <c r="F7013" i="16"/>
  <c r="G7012" i="16"/>
  <c r="F7012" i="16"/>
  <c r="G7011" i="16"/>
  <c r="F7011" i="16"/>
  <c r="G7010" i="16"/>
  <c r="F7010" i="16"/>
  <c r="G7009" i="16"/>
  <c r="F7009" i="16"/>
  <c r="G7008" i="16"/>
  <c r="F7008" i="16"/>
  <c r="G7007" i="16"/>
  <c r="F7007" i="16"/>
  <c r="G7006" i="16"/>
  <c r="F7006" i="16"/>
  <c r="G7005" i="16"/>
  <c r="F7005" i="16"/>
  <c r="G7004" i="16"/>
  <c r="F7004" i="16"/>
  <c r="G7003" i="16"/>
  <c r="F7003" i="16"/>
  <c r="G7002" i="16"/>
  <c r="F7002" i="16"/>
  <c r="G7001" i="16"/>
  <c r="F7001" i="16"/>
  <c r="G7000" i="16"/>
  <c r="F7000" i="16"/>
  <c r="G6999" i="16"/>
  <c r="F6999" i="16"/>
  <c r="G6998" i="16"/>
  <c r="F6998" i="16"/>
  <c r="G6997" i="16"/>
  <c r="F6997" i="16"/>
  <c r="G6996" i="16"/>
  <c r="F6996" i="16"/>
  <c r="G6995" i="16"/>
  <c r="F6995" i="16"/>
  <c r="G6994" i="16"/>
  <c r="F6994" i="16"/>
  <c r="G6993" i="16"/>
  <c r="F6993" i="16"/>
  <c r="G6992" i="16"/>
  <c r="F6992" i="16"/>
  <c r="G6991" i="16"/>
  <c r="F6991" i="16"/>
  <c r="G6990" i="16"/>
  <c r="F6990" i="16"/>
  <c r="G6989" i="16"/>
  <c r="F6989" i="16"/>
  <c r="G6988" i="16"/>
  <c r="F6988" i="16"/>
  <c r="G6987" i="16"/>
  <c r="F6987" i="16"/>
  <c r="G6986" i="16"/>
  <c r="F6986" i="16"/>
  <c r="G6985" i="16"/>
  <c r="F6985" i="16"/>
  <c r="G6984" i="16"/>
  <c r="F6984" i="16"/>
  <c r="G6983" i="16"/>
  <c r="F6983" i="16"/>
  <c r="G6982" i="16"/>
  <c r="F6982" i="16"/>
  <c r="G6981" i="16"/>
  <c r="F6981" i="16"/>
  <c r="G6980" i="16"/>
  <c r="F6980" i="16"/>
  <c r="G6979" i="16"/>
  <c r="F6979" i="16"/>
  <c r="G6978" i="16"/>
  <c r="F6978" i="16"/>
  <c r="G6977" i="16"/>
  <c r="F6977" i="16"/>
  <c r="G6976" i="16"/>
  <c r="F6976" i="16"/>
  <c r="G6975" i="16"/>
  <c r="F6975" i="16"/>
  <c r="G6974" i="16"/>
  <c r="F6974" i="16"/>
  <c r="G6973" i="16"/>
  <c r="F6973" i="16"/>
  <c r="G6972" i="16"/>
  <c r="F6972" i="16"/>
  <c r="G6971" i="16"/>
  <c r="F6971" i="16"/>
  <c r="G6970" i="16"/>
  <c r="F6970" i="16"/>
  <c r="G6969" i="16"/>
  <c r="F6969" i="16"/>
  <c r="G6968" i="16"/>
  <c r="F6968" i="16"/>
  <c r="G6967" i="16"/>
  <c r="F6967" i="16"/>
  <c r="G6966" i="16"/>
  <c r="F6966" i="16"/>
  <c r="G6965" i="16"/>
  <c r="F6965" i="16"/>
  <c r="G6964" i="16"/>
  <c r="F6964" i="16"/>
  <c r="G6963" i="16"/>
  <c r="F6963" i="16"/>
  <c r="G6962" i="16"/>
  <c r="F6962" i="16"/>
  <c r="G6961" i="16"/>
  <c r="F6961" i="16"/>
  <c r="G6960" i="16"/>
  <c r="F6960" i="16"/>
  <c r="G6959" i="16"/>
  <c r="F6959" i="16"/>
  <c r="G6958" i="16"/>
  <c r="F6958" i="16"/>
  <c r="G6957" i="16"/>
  <c r="F6957" i="16"/>
  <c r="G6956" i="16"/>
  <c r="F6956" i="16"/>
  <c r="G6955" i="16"/>
  <c r="F6955" i="16"/>
  <c r="G6954" i="16"/>
  <c r="F6954" i="16"/>
  <c r="G6953" i="16"/>
  <c r="F6953" i="16"/>
  <c r="G6952" i="16"/>
  <c r="F6952" i="16"/>
  <c r="G6951" i="16"/>
  <c r="F6951" i="16"/>
  <c r="G6950" i="16"/>
  <c r="F6950" i="16"/>
  <c r="G6949" i="16"/>
  <c r="F6949" i="16"/>
  <c r="G6948" i="16"/>
  <c r="F6948" i="16"/>
  <c r="G6947" i="16"/>
  <c r="F6947" i="16"/>
  <c r="G6946" i="16"/>
  <c r="F6946" i="16"/>
  <c r="G6945" i="16"/>
  <c r="F6945" i="16"/>
  <c r="G6944" i="16"/>
  <c r="F6944" i="16"/>
  <c r="G6943" i="16"/>
  <c r="F6943" i="16"/>
  <c r="G6942" i="16"/>
  <c r="F6942" i="16"/>
  <c r="G6941" i="16"/>
  <c r="F6941" i="16"/>
  <c r="G6940" i="16"/>
  <c r="F6940" i="16"/>
  <c r="G6939" i="16"/>
  <c r="F6939" i="16"/>
  <c r="G6938" i="16"/>
  <c r="F6938" i="16"/>
  <c r="G6937" i="16"/>
  <c r="F6937" i="16"/>
  <c r="G6936" i="16"/>
  <c r="F6936" i="16"/>
  <c r="G6935" i="16"/>
  <c r="F6935" i="16"/>
  <c r="G6934" i="16"/>
  <c r="F6934" i="16"/>
  <c r="G6933" i="16"/>
  <c r="F6933" i="16"/>
  <c r="G6932" i="16"/>
  <c r="F6932" i="16"/>
  <c r="G6931" i="16"/>
  <c r="F6931" i="16"/>
  <c r="G6930" i="16"/>
  <c r="F6930" i="16"/>
  <c r="G6929" i="16"/>
  <c r="F6929" i="16"/>
  <c r="G6928" i="16"/>
  <c r="F6928" i="16"/>
  <c r="G6927" i="16"/>
  <c r="F6927" i="16"/>
  <c r="G6926" i="16"/>
  <c r="F6926" i="16"/>
  <c r="G6925" i="16"/>
  <c r="F6925" i="16"/>
  <c r="G6924" i="16"/>
  <c r="F6924" i="16"/>
  <c r="G6923" i="16"/>
  <c r="F6923" i="16"/>
  <c r="G6922" i="16"/>
  <c r="F6922" i="16"/>
  <c r="G6921" i="16"/>
  <c r="F6921" i="16"/>
  <c r="G6920" i="16"/>
  <c r="F6920" i="16"/>
  <c r="G6919" i="16"/>
  <c r="F6919" i="16"/>
  <c r="G6918" i="16"/>
  <c r="F6918" i="16"/>
  <c r="G6917" i="16"/>
  <c r="F6917" i="16"/>
  <c r="G6916" i="16"/>
  <c r="F6916" i="16"/>
  <c r="G6915" i="16"/>
  <c r="F6915" i="16"/>
  <c r="G6914" i="16"/>
  <c r="F6914" i="16"/>
  <c r="G6913" i="16"/>
  <c r="F6913" i="16"/>
  <c r="G6912" i="16"/>
  <c r="F6912" i="16"/>
  <c r="G6911" i="16"/>
  <c r="F6911" i="16"/>
  <c r="G6910" i="16"/>
  <c r="F6910" i="16"/>
  <c r="G6909" i="16"/>
  <c r="F6909" i="16"/>
  <c r="G6908" i="16"/>
  <c r="F6908" i="16"/>
  <c r="G6907" i="16"/>
  <c r="F6907" i="16"/>
  <c r="G6906" i="16"/>
  <c r="F6906" i="16"/>
  <c r="G6905" i="16"/>
  <c r="F6905" i="16"/>
  <c r="G6904" i="16"/>
  <c r="F6904" i="16"/>
  <c r="G6903" i="16"/>
  <c r="F6903" i="16"/>
  <c r="G6902" i="16"/>
  <c r="F6902" i="16"/>
  <c r="G6901" i="16"/>
  <c r="F6901" i="16"/>
  <c r="G6900" i="16"/>
  <c r="F6900" i="16"/>
  <c r="G6899" i="16"/>
  <c r="F6899" i="16"/>
  <c r="G6898" i="16"/>
  <c r="F6898" i="16"/>
  <c r="G6897" i="16"/>
  <c r="F6897" i="16"/>
  <c r="G6896" i="16"/>
  <c r="F6896" i="16"/>
  <c r="G6895" i="16"/>
  <c r="F6895" i="16"/>
  <c r="G6894" i="16"/>
  <c r="F6894" i="16"/>
  <c r="G6893" i="16"/>
  <c r="F6893" i="16"/>
  <c r="G6892" i="16"/>
  <c r="F6892" i="16"/>
  <c r="G6891" i="16"/>
  <c r="F6891" i="16"/>
  <c r="G6890" i="16"/>
  <c r="F6890" i="16"/>
  <c r="G6889" i="16"/>
  <c r="F6889" i="16"/>
  <c r="G6888" i="16"/>
  <c r="F6888" i="16"/>
  <c r="G6887" i="16"/>
  <c r="F6887" i="16"/>
  <c r="G6886" i="16"/>
  <c r="F6886" i="16"/>
  <c r="G6885" i="16"/>
  <c r="F6885" i="16"/>
  <c r="G6884" i="16"/>
  <c r="F6884" i="16"/>
  <c r="G6883" i="16"/>
  <c r="F6883" i="16"/>
  <c r="G6882" i="16"/>
  <c r="F6882" i="16"/>
  <c r="G6881" i="16"/>
  <c r="F6881" i="16"/>
  <c r="G6880" i="16"/>
  <c r="F6880" i="16"/>
  <c r="G6879" i="16"/>
  <c r="F6879" i="16"/>
  <c r="G6878" i="16"/>
  <c r="F6878" i="16"/>
  <c r="G6877" i="16"/>
  <c r="F6877" i="16"/>
  <c r="G6876" i="16"/>
  <c r="F6876" i="16"/>
  <c r="G6875" i="16"/>
  <c r="F6875" i="16"/>
  <c r="G6874" i="16"/>
  <c r="F6874" i="16"/>
  <c r="G6873" i="16"/>
  <c r="F6873" i="16"/>
  <c r="G6872" i="16"/>
  <c r="F6872" i="16"/>
  <c r="G6871" i="16"/>
  <c r="F6871" i="16"/>
  <c r="G6870" i="16"/>
  <c r="F6870" i="16"/>
  <c r="G6869" i="16"/>
  <c r="F6869" i="16"/>
  <c r="G6868" i="16"/>
  <c r="F6868" i="16"/>
  <c r="G6867" i="16"/>
  <c r="F6867" i="16"/>
  <c r="G6866" i="16"/>
  <c r="F6866" i="16"/>
  <c r="G6865" i="16"/>
  <c r="F6865" i="16"/>
  <c r="G6864" i="16"/>
  <c r="F6864" i="16"/>
  <c r="G6863" i="16"/>
  <c r="F6863" i="16"/>
  <c r="G6862" i="16"/>
  <c r="F6862" i="16"/>
  <c r="G6861" i="16"/>
  <c r="F6861" i="16"/>
  <c r="G6860" i="16"/>
  <c r="F6860" i="16"/>
  <c r="G6859" i="16"/>
  <c r="F6859" i="16"/>
  <c r="G6858" i="16"/>
  <c r="F6858" i="16"/>
  <c r="G6857" i="16"/>
  <c r="F6857" i="16"/>
  <c r="G6856" i="16"/>
  <c r="F6856" i="16"/>
  <c r="G6855" i="16"/>
  <c r="F6855" i="16"/>
  <c r="G6854" i="16"/>
  <c r="F6854" i="16"/>
  <c r="G6853" i="16"/>
  <c r="F6853" i="16"/>
  <c r="G6852" i="16"/>
  <c r="F6852" i="16"/>
  <c r="G6851" i="16"/>
  <c r="F6851" i="16"/>
  <c r="G6850" i="16"/>
  <c r="F6850" i="16"/>
  <c r="G6849" i="16"/>
  <c r="F6849" i="16"/>
  <c r="G6848" i="16"/>
  <c r="F6848" i="16"/>
  <c r="G6847" i="16"/>
  <c r="F6847" i="16"/>
  <c r="G6846" i="16"/>
  <c r="F6846" i="16"/>
  <c r="G6845" i="16"/>
  <c r="F6845" i="16"/>
  <c r="G6844" i="16"/>
  <c r="F6844" i="16"/>
  <c r="G6843" i="16"/>
  <c r="F6843" i="16"/>
  <c r="G6842" i="16"/>
  <c r="F6842" i="16"/>
  <c r="G6841" i="16"/>
  <c r="F6841" i="16"/>
  <c r="G6840" i="16"/>
  <c r="F6840" i="16"/>
  <c r="G6839" i="16"/>
  <c r="F6839" i="16"/>
  <c r="G6838" i="16"/>
  <c r="F6838" i="16"/>
  <c r="G6837" i="16"/>
  <c r="F6837" i="16"/>
  <c r="G6836" i="16"/>
  <c r="F6836" i="16"/>
  <c r="G6835" i="16"/>
  <c r="F6835" i="16"/>
  <c r="G6834" i="16"/>
  <c r="F6834" i="16"/>
  <c r="G6833" i="16"/>
  <c r="F6833" i="16"/>
  <c r="G6832" i="16"/>
  <c r="F6832" i="16"/>
  <c r="G6831" i="16"/>
  <c r="F6831" i="16"/>
  <c r="G6830" i="16"/>
  <c r="F6830" i="16"/>
  <c r="G6829" i="16"/>
  <c r="F6829" i="16"/>
  <c r="G6828" i="16"/>
  <c r="F6828" i="16"/>
  <c r="G6827" i="16"/>
  <c r="F6827" i="16"/>
  <c r="G6826" i="16"/>
  <c r="F6826" i="16"/>
  <c r="G6825" i="16"/>
  <c r="F6825" i="16"/>
  <c r="G6824" i="16"/>
  <c r="F6824" i="16"/>
  <c r="G6823" i="16"/>
  <c r="F6823" i="16"/>
  <c r="G6822" i="16"/>
  <c r="F6822" i="16"/>
  <c r="G6821" i="16"/>
  <c r="F6821" i="16"/>
  <c r="G6820" i="16"/>
  <c r="F6820" i="16"/>
  <c r="G6819" i="16"/>
  <c r="F6819" i="16"/>
  <c r="G6818" i="16"/>
  <c r="F6818" i="16"/>
  <c r="G6817" i="16"/>
  <c r="F6817" i="16"/>
  <c r="G6816" i="16"/>
  <c r="F6816" i="16"/>
  <c r="G6815" i="16"/>
  <c r="F6815" i="16"/>
  <c r="G6814" i="16"/>
  <c r="F6814" i="16"/>
  <c r="G6813" i="16"/>
  <c r="F6813" i="16"/>
  <c r="G6812" i="16"/>
  <c r="F6812" i="16"/>
  <c r="G6811" i="16"/>
  <c r="F6811" i="16"/>
  <c r="G6810" i="16"/>
  <c r="F6810" i="16"/>
  <c r="G6809" i="16"/>
  <c r="F6809" i="16"/>
  <c r="G6808" i="16"/>
  <c r="F6808" i="16"/>
  <c r="G6807" i="16"/>
  <c r="F6807" i="16"/>
  <c r="G6806" i="16"/>
  <c r="F6806" i="16"/>
  <c r="G6805" i="16"/>
  <c r="F6805" i="16"/>
  <c r="G6804" i="16"/>
  <c r="F6804" i="16"/>
  <c r="G6803" i="16"/>
  <c r="F6803" i="16"/>
  <c r="G6802" i="16"/>
  <c r="F6802" i="16"/>
  <c r="G6801" i="16"/>
  <c r="F6801" i="16"/>
  <c r="G6800" i="16"/>
  <c r="F6800" i="16"/>
  <c r="G6799" i="16"/>
  <c r="F6799" i="16"/>
  <c r="G6798" i="16"/>
  <c r="F6798" i="16"/>
  <c r="G6797" i="16"/>
  <c r="F6797" i="16"/>
  <c r="G6796" i="16"/>
  <c r="F6796" i="16"/>
  <c r="G6795" i="16"/>
  <c r="F6795" i="16"/>
  <c r="G6794" i="16"/>
  <c r="F6794" i="16"/>
  <c r="G6793" i="16"/>
  <c r="F6793" i="16"/>
  <c r="G6792" i="16"/>
  <c r="F6792" i="16"/>
  <c r="G6791" i="16"/>
  <c r="F6791" i="16"/>
  <c r="G6790" i="16"/>
  <c r="F6790" i="16"/>
  <c r="G6789" i="16"/>
  <c r="F6789" i="16"/>
  <c r="G6788" i="16"/>
  <c r="F6788" i="16"/>
  <c r="G6787" i="16"/>
  <c r="F6787" i="16"/>
  <c r="G6786" i="16"/>
  <c r="F6786" i="16"/>
  <c r="G6785" i="16"/>
  <c r="F6785" i="16"/>
  <c r="G6784" i="16"/>
  <c r="F6784" i="16"/>
  <c r="G6783" i="16"/>
  <c r="F6783" i="16"/>
  <c r="G6782" i="16"/>
  <c r="F6782" i="16"/>
  <c r="G6781" i="16"/>
  <c r="F6781" i="16"/>
  <c r="G6780" i="16"/>
  <c r="F6780" i="16"/>
  <c r="G6779" i="16"/>
  <c r="F6779" i="16"/>
  <c r="G6778" i="16"/>
  <c r="F6778" i="16"/>
  <c r="G6777" i="16"/>
  <c r="F6777" i="16"/>
  <c r="G6776" i="16"/>
  <c r="F6776" i="16"/>
  <c r="G6775" i="16"/>
  <c r="F6775" i="16"/>
  <c r="G6774" i="16"/>
  <c r="F6774" i="16"/>
  <c r="G6773" i="16"/>
  <c r="F6773" i="16"/>
  <c r="G6772" i="16"/>
  <c r="F6772" i="16"/>
  <c r="G6771" i="16"/>
  <c r="F6771" i="16"/>
  <c r="G6770" i="16"/>
  <c r="F6770" i="16"/>
  <c r="G6769" i="16"/>
  <c r="F6769" i="16"/>
  <c r="G6768" i="16"/>
  <c r="F6768" i="16"/>
  <c r="G6767" i="16"/>
  <c r="F6767" i="16"/>
  <c r="G6766" i="16"/>
  <c r="F6766" i="16"/>
  <c r="G6765" i="16"/>
  <c r="F6765" i="16"/>
  <c r="G6764" i="16"/>
  <c r="F6764" i="16"/>
  <c r="G6763" i="16"/>
  <c r="F6763" i="16"/>
  <c r="G6762" i="16"/>
  <c r="F6762" i="16"/>
  <c r="G6761" i="16"/>
  <c r="F6761" i="16"/>
  <c r="G6760" i="16"/>
  <c r="F6760" i="16"/>
  <c r="G6759" i="16"/>
  <c r="F6759" i="16"/>
  <c r="G6758" i="16"/>
  <c r="F6758" i="16"/>
  <c r="G6757" i="16"/>
  <c r="F6757" i="16"/>
  <c r="G6756" i="16"/>
  <c r="F6756" i="16"/>
  <c r="G6755" i="16"/>
  <c r="F6755" i="16"/>
  <c r="G6754" i="16"/>
  <c r="F6754" i="16"/>
  <c r="G6753" i="16"/>
  <c r="F6753" i="16"/>
  <c r="G6752" i="16"/>
  <c r="F6752" i="16"/>
  <c r="G6751" i="16"/>
  <c r="F6751" i="16"/>
  <c r="G6750" i="16"/>
  <c r="F6750" i="16"/>
  <c r="G6749" i="16"/>
  <c r="F6749" i="16"/>
  <c r="G6748" i="16"/>
  <c r="F6748" i="16"/>
  <c r="G6747" i="16"/>
  <c r="F6747" i="16"/>
  <c r="G6746" i="16"/>
  <c r="F6746" i="16"/>
  <c r="G6745" i="16"/>
  <c r="F6745" i="16"/>
  <c r="G6744" i="16"/>
  <c r="F6744" i="16"/>
  <c r="G6743" i="16"/>
  <c r="F6743" i="16"/>
  <c r="G6742" i="16"/>
  <c r="F6742" i="16"/>
  <c r="G6741" i="16"/>
  <c r="F6741" i="16"/>
  <c r="G6740" i="16"/>
  <c r="F6740" i="16"/>
  <c r="G6739" i="16"/>
  <c r="F6739" i="16"/>
  <c r="G6738" i="16"/>
  <c r="F6738" i="16"/>
  <c r="G6737" i="16"/>
  <c r="F6737" i="16"/>
  <c r="G6736" i="16"/>
  <c r="F6736" i="16"/>
  <c r="G6735" i="16"/>
  <c r="F6735" i="16"/>
  <c r="G6734" i="16"/>
  <c r="F6734" i="16"/>
  <c r="G6733" i="16"/>
  <c r="F6733" i="16"/>
  <c r="G6732" i="16"/>
  <c r="F6732" i="16"/>
  <c r="G6731" i="16"/>
  <c r="F6731" i="16"/>
  <c r="G6730" i="16"/>
  <c r="F6730" i="16"/>
  <c r="G6729" i="16"/>
  <c r="F6729" i="16"/>
  <c r="G6728" i="16"/>
  <c r="F6728" i="16"/>
  <c r="G6727" i="16"/>
  <c r="F6727" i="16"/>
  <c r="G6726" i="16"/>
  <c r="F6726" i="16"/>
  <c r="G6725" i="16"/>
  <c r="F6725" i="16"/>
  <c r="G6724" i="16"/>
  <c r="F6724" i="16"/>
  <c r="G6723" i="16"/>
  <c r="F6723" i="16"/>
  <c r="G6722" i="16"/>
  <c r="F6722" i="16"/>
  <c r="G6721" i="16"/>
  <c r="F6721" i="16"/>
  <c r="G6720" i="16"/>
  <c r="F6720" i="16"/>
  <c r="G6719" i="16"/>
  <c r="F6719" i="16"/>
  <c r="G6718" i="16"/>
  <c r="F6718" i="16"/>
  <c r="G6717" i="16"/>
  <c r="F6717" i="16"/>
  <c r="G6716" i="16"/>
  <c r="F6716" i="16"/>
  <c r="G6715" i="16"/>
  <c r="F6715" i="16"/>
  <c r="G6714" i="16"/>
  <c r="F6714" i="16"/>
  <c r="G6713" i="16"/>
  <c r="F6713" i="16"/>
  <c r="G6712" i="16"/>
  <c r="F6712" i="16"/>
  <c r="G6711" i="16"/>
  <c r="F6711" i="16"/>
  <c r="G6710" i="16"/>
  <c r="F6710" i="16"/>
  <c r="G6709" i="16"/>
  <c r="F6709" i="16"/>
  <c r="G6708" i="16"/>
  <c r="F6708" i="16"/>
  <c r="G6707" i="16"/>
  <c r="F6707" i="16"/>
  <c r="G6706" i="16"/>
  <c r="F6706" i="16"/>
  <c r="G6705" i="16"/>
  <c r="F6705" i="16"/>
  <c r="G6704" i="16"/>
  <c r="F6704" i="16"/>
  <c r="G6703" i="16"/>
  <c r="F6703" i="16"/>
  <c r="G6702" i="16"/>
  <c r="F6702" i="16"/>
  <c r="G6701" i="16"/>
  <c r="F6701" i="16"/>
  <c r="G6700" i="16"/>
  <c r="F6700" i="16"/>
  <c r="G6699" i="16"/>
  <c r="F6699" i="16"/>
  <c r="G6698" i="16"/>
  <c r="F6698" i="16"/>
  <c r="G6697" i="16"/>
  <c r="F6697" i="16"/>
  <c r="G6696" i="16"/>
  <c r="F6696" i="16"/>
  <c r="G6695" i="16"/>
  <c r="F6695" i="16"/>
  <c r="G6694" i="16"/>
  <c r="F6694" i="16"/>
  <c r="G6693" i="16"/>
  <c r="F6693" i="16"/>
  <c r="G6692" i="16"/>
  <c r="F6692" i="16"/>
  <c r="G6691" i="16"/>
  <c r="F6691" i="16"/>
  <c r="G6690" i="16"/>
  <c r="F6690" i="16"/>
  <c r="G6689" i="16"/>
  <c r="F6689" i="16"/>
  <c r="G6688" i="16"/>
  <c r="F6688" i="16"/>
  <c r="G6687" i="16"/>
  <c r="F6687" i="16"/>
  <c r="G6686" i="16"/>
  <c r="F6686" i="16"/>
  <c r="G6685" i="16"/>
  <c r="F6685" i="16"/>
  <c r="G6684" i="16"/>
  <c r="F6684" i="16"/>
  <c r="G6683" i="16"/>
  <c r="F6683" i="16"/>
  <c r="G6682" i="16"/>
  <c r="F6682" i="16"/>
  <c r="G6681" i="16"/>
  <c r="F6681" i="16"/>
  <c r="G6680" i="16"/>
  <c r="F6680" i="16"/>
  <c r="G6679" i="16"/>
  <c r="F6679" i="16"/>
  <c r="G6678" i="16"/>
  <c r="F6678" i="16"/>
  <c r="G6677" i="16"/>
  <c r="F6677" i="16"/>
  <c r="G6676" i="16"/>
  <c r="F6676" i="16"/>
  <c r="G6675" i="16"/>
  <c r="F6675" i="16"/>
  <c r="G6674" i="16"/>
  <c r="F6674" i="16"/>
  <c r="G6673" i="16"/>
  <c r="F6673" i="16"/>
  <c r="G6672" i="16"/>
  <c r="F6672" i="16"/>
  <c r="G6671" i="16"/>
  <c r="F6671" i="16"/>
  <c r="G6670" i="16"/>
  <c r="F6670" i="16"/>
  <c r="G6669" i="16"/>
  <c r="F6669" i="16"/>
  <c r="G6668" i="16"/>
  <c r="F6668" i="16"/>
  <c r="G6667" i="16"/>
  <c r="F6667" i="16"/>
  <c r="G6666" i="16"/>
  <c r="F6666" i="16"/>
  <c r="G6665" i="16"/>
  <c r="F6665" i="16"/>
  <c r="G6664" i="16"/>
  <c r="F6664" i="16"/>
  <c r="G6663" i="16"/>
  <c r="F6663" i="16"/>
  <c r="G6662" i="16"/>
  <c r="F6662" i="16"/>
  <c r="G6661" i="16"/>
  <c r="F6661" i="16"/>
  <c r="G6660" i="16"/>
  <c r="F6660" i="16"/>
  <c r="G6659" i="16"/>
  <c r="F6659" i="16"/>
  <c r="G6658" i="16"/>
  <c r="F6658" i="16"/>
  <c r="G6657" i="16"/>
  <c r="F6657" i="16"/>
  <c r="G6656" i="16"/>
  <c r="F6656" i="16"/>
  <c r="G6655" i="16"/>
  <c r="F6655" i="16"/>
  <c r="G6654" i="16"/>
  <c r="F6654" i="16"/>
  <c r="G6653" i="16"/>
  <c r="F6653" i="16"/>
  <c r="G6652" i="16"/>
  <c r="F6652" i="16"/>
  <c r="G6651" i="16"/>
  <c r="F6651" i="16"/>
  <c r="G6650" i="16"/>
  <c r="F6650" i="16"/>
  <c r="G6649" i="16"/>
  <c r="F6649" i="16"/>
  <c r="G6648" i="16"/>
  <c r="F6648" i="16"/>
  <c r="G6647" i="16"/>
  <c r="F6647" i="16"/>
  <c r="G6646" i="16"/>
  <c r="F6646" i="16"/>
  <c r="G6645" i="16"/>
  <c r="F6645" i="16"/>
  <c r="G6644" i="16"/>
  <c r="F6644" i="16"/>
  <c r="G6643" i="16"/>
  <c r="F6643" i="16"/>
  <c r="G6642" i="16"/>
  <c r="F6642" i="16"/>
  <c r="G6641" i="16"/>
  <c r="F6641" i="16"/>
  <c r="G6640" i="16"/>
  <c r="F6640" i="16"/>
  <c r="G6639" i="16"/>
  <c r="F6639" i="16"/>
  <c r="G6638" i="16"/>
  <c r="F6638" i="16"/>
  <c r="G6637" i="16"/>
  <c r="F6637" i="16"/>
  <c r="G6636" i="16"/>
  <c r="F6636" i="16"/>
  <c r="G6635" i="16"/>
  <c r="F6635" i="16"/>
  <c r="G6634" i="16"/>
  <c r="F6634" i="16"/>
  <c r="G6633" i="16"/>
  <c r="F6633" i="16"/>
  <c r="G6632" i="16"/>
  <c r="F6632" i="16"/>
  <c r="G6631" i="16"/>
  <c r="F6631" i="16"/>
  <c r="G6630" i="16"/>
  <c r="F6630" i="16"/>
  <c r="G6629" i="16"/>
  <c r="F6629" i="16"/>
  <c r="G6628" i="16"/>
  <c r="F6628" i="16"/>
  <c r="G6627" i="16"/>
  <c r="F6627" i="16"/>
  <c r="G6626" i="16"/>
  <c r="F6626" i="16"/>
  <c r="G6625" i="16"/>
  <c r="F6625" i="16"/>
  <c r="G6624" i="16"/>
  <c r="F6624" i="16"/>
  <c r="G6623" i="16"/>
  <c r="F6623" i="16"/>
  <c r="G6622" i="16"/>
  <c r="F6622" i="16"/>
  <c r="G6621" i="16"/>
  <c r="F6621" i="16"/>
  <c r="G6620" i="16"/>
  <c r="F6620" i="16"/>
  <c r="G6619" i="16"/>
  <c r="F6619" i="16"/>
  <c r="G6618" i="16"/>
  <c r="F6618" i="16"/>
  <c r="G6617" i="16"/>
  <c r="F6617" i="16"/>
  <c r="G6616" i="16"/>
  <c r="F6616" i="16"/>
  <c r="G6615" i="16"/>
  <c r="F6615" i="16"/>
  <c r="G6614" i="16"/>
  <c r="F6614" i="16"/>
  <c r="G6613" i="16"/>
  <c r="F6613" i="16"/>
  <c r="G6612" i="16"/>
  <c r="F6612" i="16"/>
  <c r="G6611" i="16"/>
  <c r="F6611" i="16"/>
  <c r="G6610" i="16"/>
  <c r="F6610" i="16"/>
  <c r="G6609" i="16"/>
  <c r="F6609" i="16"/>
  <c r="G6608" i="16"/>
  <c r="F6608" i="16"/>
  <c r="G6607" i="16"/>
  <c r="F6607" i="16"/>
  <c r="G6606" i="16"/>
  <c r="F6606" i="16"/>
  <c r="G6605" i="16"/>
  <c r="F6605" i="16"/>
  <c r="G6604" i="16"/>
  <c r="F6604" i="16"/>
  <c r="G6603" i="16"/>
  <c r="F6603" i="16"/>
  <c r="G6602" i="16"/>
  <c r="F6602" i="16"/>
  <c r="G6601" i="16"/>
  <c r="F6601" i="16"/>
  <c r="G6600" i="16"/>
  <c r="F6600" i="16"/>
  <c r="G6599" i="16"/>
  <c r="F6599" i="16"/>
  <c r="G6598" i="16"/>
  <c r="F6598" i="16"/>
  <c r="G6597" i="16"/>
  <c r="F6597" i="16"/>
  <c r="G6596" i="16"/>
  <c r="F6596" i="16"/>
  <c r="G6595" i="16"/>
  <c r="F6595" i="16"/>
  <c r="G6594" i="16"/>
  <c r="F6594" i="16"/>
  <c r="G6593" i="16"/>
  <c r="F6593" i="16"/>
  <c r="G6592" i="16"/>
  <c r="F6592" i="16"/>
  <c r="G6591" i="16"/>
  <c r="F6591" i="16"/>
  <c r="G6590" i="16"/>
  <c r="F6590" i="16"/>
  <c r="G6589" i="16"/>
  <c r="F6589" i="16"/>
  <c r="G6588" i="16"/>
  <c r="F6588" i="16"/>
  <c r="G6587" i="16"/>
  <c r="F6587" i="16"/>
  <c r="G6586" i="16"/>
  <c r="F6586" i="16"/>
  <c r="G6585" i="16"/>
  <c r="F6585" i="16"/>
  <c r="G6584" i="16"/>
  <c r="F6584" i="16"/>
  <c r="G6583" i="16"/>
  <c r="F6583" i="16"/>
  <c r="G6582" i="16"/>
  <c r="F6582" i="16"/>
  <c r="G6581" i="16"/>
  <c r="F6581" i="16"/>
  <c r="G6580" i="16"/>
  <c r="F6580" i="16"/>
  <c r="G6579" i="16"/>
  <c r="F6579" i="16"/>
  <c r="G6578" i="16"/>
  <c r="F6578" i="16"/>
  <c r="G6577" i="16"/>
  <c r="F6577" i="16"/>
  <c r="G6576" i="16"/>
  <c r="F6576" i="16"/>
  <c r="G6575" i="16"/>
  <c r="F6575" i="16"/>
  <c r="G6574" i="16"/>
  <c r="F6574" i="16"/>
  <c r="G6573" i="16"/>
  <c r="F6573" i="16"/>
  <c r="G6572" i="16"/>
  <c r="F6572" i="16"/>
  <c r="G6571" i="16"/>
  <c r="F6571" i="16"/>
  <c r="G6570" i="16"/>
  <c r="F6570" i="16"/>
  <c r="G6569" i="16"/>
  <c r="F6569" i="16"/>
  <c r="G6568" i="16"/>
  <c r="F6568" i="16"/>
  <c r="G6567" i="16"/>
  <c r="F6567" i="16"/>
  <c r="G6566" i="16"/>
  <c r="F6566" i="16"/>
  <c r="G6565" i="16"/>
  <c r="F6565" i="16"/>
  <c r="G6564" i="16"/>
  <c r="F6564" i="16"/>
  <c r="G6563" i="16"/>
  <c r="F6563" i="16"/>
  <c r="G6562" i="16"/>
  <c r="F6562" i="16"/>
  <c r="G6561" i="16"/>
  <c r="F6561" i="16"/>
  <c r="G6560" i="16"/>
  <c r="F6560" i="16"/>
  <c r="G6559" i="16"/>
  <c r="F6559" i="16"/>
  <c r="G6558" i="16"/>
  <c r="F6558" i="16"/>
  <c r="G6557" i="16"/>
  <c r="F6557" i="16"/>
  <c r="G6556" i="16"/>
  <c r="F6556" i="16"/>
  <c r="G6555" i="16"/>
  <c r="F6555" i="16"/>
  <c r="G6554" i="16"/>
  <c r="F6554" i="16"/>
  <c r="G6553" i="16"/>
  <c r="F6553" i="16"/>
  <c r="G6552" i="16"/>
  <c r="F6552" i="16"/>
  <c r="G6551" i="16"/>
  <c r="F6551" i="16"/>
  <c r="G6550" i="16"/>
  <c r="F6550" i="16"/>
  <c r="G6549" i="16"/>
  <c r="F6549" i="16"/>
  <c r="G6548" i="16"/>
  <c r="F6548" i="16"/>
  <c r="G6547" i="16"/>
  <c r="F6547" i="16"/>
  <c r="G6546" i="16"/>
  <c r="F6546" i="16"/>
  <c r="G6545" i="16"/>
  <c r="F6545" i="16"/>
  <c r="G6544" i="16"/>
  <c r="F6544" i="16"/>
  <c r="G6543" i="16"/>
  <c r="F6543" i="16"/>
  <c r="G6542" i="16"/>
  <c r="F6542" i="16"/>
  <c r="G6541" i="16"/>
  <c r="F6541" i="16"/>
  <c r="G6540" i="16"/>
  <c r="F6540" i="16"/>
  <c r="G6539" i="16"/>
  <c r="F6539" i="16"/>
  <c r="G6538" i="16"/>
  <c r="F6538" i="16"/>
  <c r="G6537" i="16"/>
  <c r="F6537" i="16"/>
  <c r="G6536" i="16"/>
  <c r="F6536" i="16"/>
  <c r="G6535" i="16"/>
  <c r="F6535" i="16"/>
  <c r="G6534" i="16"/>
  <c r="F6534" i="16"/>
  <c r="G6533" i="16"/>
  <c r="F6533" i="16"/>
  <c r="G6532" i="16"/>
  <c r="F6532" i="16"/>
  <c r="G6531" i="16"/>
  <c r="F6531" i="16"/>
  <c r="G6530" i="16"/>
  <c r="F6530" i="16"/>
  <c r="G6529" i="16"/>
  <c r="F6529" i="16"/>
  <c r="G6528" i="16"/>
  <c r="F6528" i="16"/>
  <c r="G6527" i="16"/>
  <c r="F6527" i="16"/>
  <c r="G6526" i="16"/>
  <c r="F6526" i="16"/>
  <c r="G6525" i="16"/>
  <c r="F6525" i="16"/>
  <c r="G6524" i="16"/>
  <c r="F6524" i="16"/>
  <c r="G6523" i="16"/>
  <c r="F6523" i="16"/>
  <c r="G6522" i="16"/>
  <c r="F6522" i="16"/>
  <c r="G6521" i="16"/>
  <c r="F6521" i="16"/>
  <c r="G6520" i="16"/>
  <c r="F6520" i="16"/>
  <c r="G6519" i="16"/>
  <c r="F6519" i="16"/>
  <c r="G6518" i="16"/>
  <c r="F6518" i="16"/>
  <c r="G6517" i="16"/>
  <c r="F6517" i="16"/>
  <c r="G6516" i="16"/>
  <c r="F6516" i="16"/>
  <c r="G6515" i="16"/>
  <c r="F6515" i="16"/>
  <c r="G6514" i="16"/>
  <c r="F6514" i="16"/>
  <c r="G6513" i="16"/>
  <c r="F6513" i="16"/>
  <c r="G6512" i="16"/>
  <c r="F6512" i="16"/>
  <c r="G6511" i="16"/>
  <c r="F6511" i="16"/>
  <c r="G6510" i="16"/>
  <c r="F6510" i="16"/>
  <c r="G6509" i="16"/>
  <c r="F6509" i="16"/>
  <c r="G6508" i="16"/>
  <c r="F6508" i="16"/>
  <c r="G6507" i="16"/>
  <c r="F6507" i="16"/>
  <c r="G6506" i="16"/>
  <c r="F6506" i="16"/>
  <c r="G6505" i="16"/>
  <c r="F6505" i="16"/>
  <c r="G6504" i="16"/>
  <c r="F6504" i="16"/>
  <c r="G6503" i="16"/>
  <c r="F6503" i="16"/>
  <c r="G6502" i="16"/>
  <c r="F6502" i="16"/>
  <c r="G6501" i="16"/>
  <c r="F6501" i="16"/>
  <c r="G6500" i="16"/>
  <c r="F6500" i="16"/>
  <c r="G6499" i="16"/>
  <c r="F6499" i="16"/>
  <c r="G6498" i="16"/>
  <c r="F6498" i="16"/>
  <c r="G6497" i="16"/>
  <c r="F6497" i="16"/>
  <c r="G6496" i="16"/>
  <c r="F6496" i="16"/>
  <c r="G6495" i="16"/>
  <c r="F6495" i="16"/>
  <c r="G6494" i="16"/>
  <c r="F6494" i="16"/>
  <c r="G6493" i="16"/>
  <c r="F6493" i="16"/>
  <c r="G6492" i="16"/>
  <c r="F6492" i="16"/>
  <c r="G6491" i="16"/>
  <c r="F6491" i="16"/>
  <c r="G6490" i="16"/>
  <c r="F6490" i="16"/>
  <c r="G6489" i="16"/>
  <c r="F6489" i="16"/>
  <c r="G6488" i="16"/>
  <c r="F6488" i="16"/>
  <c r="G6487" i="16"/>
  <c r="F6487" i="16"/>
  <c r="G6486" i="16"/>
  <c r="F6486" i="16"/>
  <c r="G6485" i="16"/>
  <c r="F6485" i="16"/>
  <c r="G6484" i="16"/>
  <c r="F6484" i="16"/>
  <c r="G6483" i="16"/>
  <c r="F6483" i="16"/>
  <c r="G6482" i="16"/>
  <c r="F6482" i="16"/>
  <c r="G6481" i="16"/>
  <c r="F6481" i="16"/>
  <c r="G6480" i="16"/>
  <c r="F6480" i="16"/>
  <c r="G6479" i="16"/>
  <c r="F6479" i="16"/>
  <c r="G6478" i="16"/>
  <c r="F6478" i="16"/>
  <c r="G6477" i="16"/>
  <c r="F6477" i="16"/>
  <c r="G6476" i="16"/>
  <c r="F6476" i="16"/>
  <c r="G6475" i="16"/>
  <c r="F6475" i="16"/>
  <c r="G6474" i="16"/>
  <c r="F6474" i="16"/>
  <c r="G6473" i="16"/>
  <c r="F6473" i="16"/>
  <c r="G6472" i="16"/>
  <c r="F6472" i="16"/>
  <c r="G6471" i="16"/>
  <c r="F6471" i="16"/>
  <c r="G6470" i="16"/>
  <c r="F6470" i="16"/>
  <c r="G6469" i="16"/>
  <c r="F6469" i="16"/>
  <c r="G6468" i="16"/>
  <c r="F6468" i="16"/>
  <c r="G6467" i="16"/>
  <c r="F6467" i="16"/>
  <c r="G6466" i="16"/>
  <c r="F6466" i="16"/>
  <c r="G6465" i="16"/>
  <c r="F6465" i="16"/>
  <c r="G6464" i="16"/>
  <c r="F6464" i="16"/>
  <c r="G6463" i="16"/>
  <c r="F6463" i="16"/>
  <c r="G6462" i="16"/>
  <c r="F6462" i="16"/>
  <c r="G6461" i="16"/>
  <c r="F6461" i="16"/>
  <c r="G6460" i="16"/>
  <c r="F6460" i="16"/>
  <c r="G6459" i="16"/>
  <c r="F6459" i="16"/>
  <c r="G6458" i="16"/>
  <c r="F6458" i="16"/>
  <c r="G6457" i="16"/>
  <c r="F6457" i="16"/>
  <c r="G6456" i="16"/>
  <c r="F6456" i="16"/>
  <c r="G6455" i="16"/>
  <c r="F6455" i="16"/>
  <c r="G6454" i="16"/>
  <c r="F6454" i="16"/>
  <c r="G6453" i="16"/>
  <c r="F6453" i="16"/>
  <c r="G6452" i="16"/>
  <c r="F6452" i="16"/>
  <c r="G6451" i="16"/>
  <c r="F6451" i="16"/>
  <c r="G6450" i="16"/>
  <c r="F6450" i="16"/>
  <c r="G6449" i="16"/>
  <c r="F6449" i="16"/>
  <c r="G6448" i="16"/>
  <c r="F6448" i="16"/>
  <c r="G6447" i="16"/>
  <c r="F6447" i="16"/>
  <c r="G6446" i="16"/>
  <c r="F6446" i="16"/>
  <c r="G6445" i="16"/>
  <c r="F6445" i="16"/>
  <c r="G6444" i="16"/>
  <c r="F6444" i="16"/>
  <c r="G6443" i="16"/>
  <c r="F6443" i="16"/>
  <c r="G6442" i="16"/>
  <c r="F6442" i="16"/>
  <c r="G6441" i="16"/>
  <c r="F6441" i="16"/>
  <c r="G6440" i="16"/>
  <c r="F6440" i="16"/>
  <c r="G6439" i="16"/>
  <c r="F6439" i="16"/>
  <c r="G6438" i="16"/>
  <c r="F6438" i="16"/>
  <c r="G6437" i="16"/>
  <c r="F6437" i="16"/>
  <c r="G6436" i="16"/>
  <c r="F6436" i="16"/>
  <c r="G6435" i="16"/>
  <c r="F6435" i="16"/>
  <c r="G6434" i="16"/>
  <c r="F6434" i="16"/>
  <c r="G6433" i="16"/>
  <c r="F6433" i="16"/>
  <c r="G6432" i="16"/>
  <c r="F6432" i="16"/>
  <c r="G6431" i="16"/>
  <c r="F6431" i="16"/>
  <c r="G6430" i="16"/>
  <c r="F6430" i="16"/>
  <c r="G6429" i="16"/>
  <c r="F6429" i="16"/>
  <c r="G6428" i="16"/>
  <c r="F6428" i="16"/>
  <c r="G6427" i="16"/>
  <c r="F6427" i="16"/>
  <c r="G6426" i="16"/>
  <c r="F6426" i="16"/>
  <c r="G6425" i="16"/>
  <c r="F6425" i="16"/>
  <c r="G6424" i="16"/>
  <c r="F6424" i="16"/>
  <c r="G6423" i="16"/>
  <c r="F6423" i="16"/>
  <c r="G6422" i="16"/>
  <c r="F6422" i="16"/>
  <c r="G6421" i="16"/>
  <c r="F6421" i="16"/>
  <c r="G6420" i="16"/>
  <c r="F6420" i="16"/>
  <c r="G6419" i="16"/>
  <c r="F6419" i="16"/>
  <c r="G6418" i="16"/>
  <c r="F6418" i="16"/>
  <c r="G6417" i="16"/>
  <c r="F6417" i="16"/>
  <c r="G6416" i="16"/>
  <c r="F6416" i="16"/>
  <c r="G6415" i="16"/>
  <c r="F6415" i="16"/>
  <c r="G6414" i="16"/>
  <c r="F6414" i="16"/>
  <c r="G6413" i="16"/>
  <c r="F6413" i="16"/>
  <c r="G6412" i="16"/>
  <c r="F6412" i="16"/>
  <c r="G6411" i="16"/>
  <c r="F6411" i="16"/>
  <c r="G6410" i="16"/>
  <c r="F6410" i="16"/>
  <c r="G6409" i="16"/>
  <c r="F6409" i="16"/>
  <c r="G6408" i="16"/>
  <c r="F6408" i="16"/>
  <c r="G6407" i="16"/>
  <c r="F6407" i="16"/>
  <c r="G6406" i="16"/>
  <c r="F6406" i="16"/>
  <c r="G6405" i="16"/>
  <c r="F6405" i="16"/>
  <c r="G6404" i="16"/>
  <c r="F6404" i="16"/>
  <c r="G6403" i="16"/>
  <c r="F6403" i="16"/>
  <c r="G6402" i="16"/>
  <c r="F6402" i="16"/>
  <c r="G6401" i="16"/>
  <c r="F6401" i="16"/>
  <c r="G6400" i="16"/>
  <c r="F6400" i="16"/>
  <c r="G6399" i="16"/>
  <c r="F6399" i="16"/>
  <c r="G6398" i="16"/>
  <c r="F6398" i="16"/>
  <c r="G6397" i="16"/>
  <c r="F6397" i="16"/>
  <c r="G6396" i="16"/>
  <c r="F6396" i="16"/>
  <c r="G6395" i="16"/>
  <c r="F6395" i="16"/>
  <c r="G6394" i="16"/>
  <c r="F6394" i="16"/>
  <c r="G6393" i="16"/>
  <c r="F6393" i="16"/>
  <c r="G6392" i="16"/>
  <c r="F6392" i="16"/>
  <c r="G6391" i="16"/>
  <c r="F6391" i="16"/>
  <c r="G6390" i="16"/>
  <c r="F6390" i="16"/>
  <c r="G6389" i="16"/>
  <c r="F6389" i="16"/>
  <c r="G6388" i="16"/>
  <c r="F6388" i="16"/>
  <c r="G6387" i="16"/>
  <c r="F6387" i="16"/>
  <c r="G6386" i="16"/>
  <c r="F6386" i="16"/>
  <c r="G6385" i="16"/>
  <c r="F6385" i="16"/>
  <c r="G6384" i="16"/>
  <c r="F6384" i="16"/>
  <c r="G6383" i="16"/>
  <c r="F6383" i="16"/>
  <c r="G6382" i="16"/>
  <c r="F6382" i="16"/>
  <c r="G6381" i="16"/>
  <c r="F6381" i="16"/>
  <c r="G6380" i="16"/>
  <c r="F6380" i="16"/>
  <c r="G6379" i="16"/>
  <c r="F6379" i="16"/>
  <c r="G6378" i="16"/>
  <c r="F6378" i="16"/>
  <c r="G6377" i="16"/>
  <c r="F6377" i="16"/>
  <c r="G6376" i="16"/>
  <c r="F6376" i="16"/>
  <c r="G6375" i="16"/>
  <c r="F6375" i="16"/>
  <c r="G6374" i="16"/>
  <c r="F6374" i="16"/>
  <c r="G6373" i="16"/>
  <c r="F6373" i="16"/>
  <c r="G6372" i="16"/>
  <c r="F6372" i="16"/>
  <c r="G6371" i="16"/>
  <c r="F6371" i="16"/>
  <c r="G6370" i="16"/>
  <c r="F6370" i="16"/>
  <c r="G6369" i="16"/>
  <c r="F6369" i="16"/>
  <c r="G6368" i="16"/>
  <c r="F6368" i="16"/>
  <c r="G6367" i="16"/>
  <c r="F6367" i="16"/>
  <c r="G6366" i="16"/>
  <c r="F6366" i="16"/>
  <c r="G6365" i="16"/>
  <c r="F6365" i="16"/>
  <c r="G6364" i="16"/>
  <c r="F6364" i="16"/>
  <c r="G6363" i="16"/>
  <c r="F6363" i="16"/>
  <c r="G6362" i="16"/>
  <c r="F6362" i="16"/>
  <c r="G6361" i="16"/>
  <c r="F6361" i="16"/>
  <c r="G6360" i="16"/>
  <c r="F6360" i="16"/>
  <c r="G6359" i="16"/>
  <c r="F6359" i="16"/>
  <c r="G6358" i="16"/>
  <c r="F6358" i="16"/>
  <c r="G6357" i="16"/>
  <c r="F6357" i="16"/>
  <c r="G6356" i="16"/>
  <c r="F6356" i="16"/>
  <c r="G6355" i="16"/>
  <c r="F6355" i="16"/>
  <c r="G6354" i="16"/>
  <c r="F6354" i="16"/>
  <c r="G6353" i="16"/>
  <c r="F6353" i="16"/>
  <c r="G6352" i="16"/>
  <c r="F6352" i="16"/>
  <c r="G6351" i="16"/>
  <c r="F6351" i="16"/>
  <c r="G6350" i="16"/>
  <c r="F6350" i="16"/>
  <c r="G6349" i="16"/>
  <c r="F6349" i="16"/>
  <c r="G6348" i="16"/>
  <c r="F6348" i="16"/>
  <c r="G6347" i="16"/>
  <c r="F6347" i="16"/>
  <c r="G6346" i="16"/>
  <c r="F6346" i="16"/>
  <c r="G6345" i="16"/>
  <c r="F6345" i="16"/>
  <c r="G6344" i="16"/>
  <c r="F6344" i="16"/>
  <c r="G6343" i="16"/>
  <c r="F6343" i="16"/>
  <c r="G6342" i="16"/>
  <c r="F6342" i="16"/>
  <c r="G6341" i="16"/>
  <c r="F6341" i="16"/>
  <c r="G6340" i="16"/>
  <c r="F6340" i="16"/>
  <c r="G6339" i="16"/>
  <c r="F6339" i="16"/>
  <c r="G6338" i="16"/>
  <c r="F6338" i="16"/>
  <c r="G6337" i="16"/>
  <c r="F6337" i="16"/>
  <c r="G6336" i="16"/>
  <c r="F6336" i="16"/>
  <c r="G6335" i="16"/>
  <c r="F6335" i="16"/>
  <c r="G6334" i="16"/>
  <c r="F6334" i="16"/>
  <c r="G6333" i="16"/>
  <c r="F6333" i="16"/>
  <c r="G6332" i="16"/>
  <c r="F6332" i="16"/>
  <c r="G6331" i="16"/>
  <c r="F6331" i="16"/>
  <c r="G6330" i="16"/>
  <c r="F6330" i="16"/>
  <c r="G6329" i="16"/>
  <c r="F6329" i="16"/>
  <c r="G6328" i="16"/>
  <c r="F6328" i="16"/>
  <c r="G6327" i="16"/>
  <c r="F6327" i="16"/>
  <c r="G6326" i="16"/>
  <c r="F6326" i="16"/>
  <c r="G6325" i="16"/>
  <c r="F6325" i="16"/>
  <c r="G6324" i="16"/>
  <c r="F6324" i="16"/>
  <c r="G6323" i="16"/>
  <c r="F6323" i="16"/>
  <c r="G6322" i="16"/>
  <c r="F6322" i="16"/>
  <c r="G6321" i="16"/>
  <c r="F6321" i="16"/>
  <c r="G6320" i="16"/>
  <c r="F6320" i="16"/>
  <c r="G6319" i="16"/>
  <c r="F6319" i="16"/>
  <c r="G6318" i="16"/>
  <c r="F6318" i="16"/>
  <c r="G6317" i="16"/>
  <c r="F6317" i="16"/>
  <c r="G6316" i="16"/>
  <c r="F6316" i="16"/>
  <c r="G6315" i="16"/>
  <c r="F6315" i="16"/>
  <c r="G6314" i="16"/>
  <c r="F6314" i="16"/>
  <c r="G6313" i="16"/>
  <c r="F6313" i="16"/>
  <c r="G6312" i="16"/>
  <c r="F6312" i="16"/>
  <c r="G6311" i="16"/>
  <c r="F6311" i="16"/>
  <c r="G6310" i="16"/>
  <c r="F6310" i="16"/>
  <c r="G6309" i="16"/>
  <c r="F6309" i="16"/>
  <c r="G6308" i="16"/>
  <c r="F6308" i="16"/>
  <c r="G6307" i="16"/>
  <c r="F6307" i="16"/>
  <c r="G6306" i="16"/>
  <c r="F6306" i="16"/>
  <c r="G6305" i="16"/>
  <c r="F6305" i="16"/>
  <c r="G6304" i="16"/>
  <c r="F6304" i="16"/>
  <c r="G6303" i="16"/>
  <c r="F6303" i="16"/>
  <c r="G6302" i="16"/>
  <c r="F6302" i="16"/>
  <c r="G6301" i="16"/>
  <c r="F6301" i="16"/>
  <c r="G6300" i="16"/>
  <c r="F6300" i="16"/>
  <c r="G6299" i="16"/>
  <c r="F6299" i="16"/>
  <c r="G6298" i="16"/>
  <c r="F6298" i="16"/>
  <c r="G6297" i="16"/>
  <c r="F6297" i="16"/>
  <c r="G6296" i="16"/>
  <c r="F6296" i="16"/>
  <c r="G6295" i="16"/>
  <c r="F6295" i="16"/>
  <c r="G6294" i="16"/>
  <c r="F6294" i="16"/>
  <c r="G6293" i="16"/>
  <c r="F6293" i="16"/>
  <c r="G6292" i="16"/>
  <c r="F6292" i="16"/>
  <c r="G6291" i="16"/>
  <c r="F6291" i="16"/>
  <c r="G6290" i="16"/>
  <c r="F6290" i="16"/>
  <c r="G6289" i="16"/>
  <c r="F6289" i="16"/>
  <c r="G6288" i="16"/>
  <c r="F6288" i="16"/>
  <c r="G6287" i="16"/>
  <c r="F6287" i="16"/>
  <c r="G6286" i="16"/>
  <c r="F6286" i="16"/>
  <c r="G6285" i="16"/>
  <c r="F6285" i="16"/>
  <c r="G6284" i="16"/>
  <c r="F6284" i="16"/>
  <c r="G6283" i="16"/>
  <c r="F6283" i="16"/>
  <c r="G6282" i="16"/>
  <c r="F6282" i="16"/>
  <c r="G6281" i="16"/>
  <c r="F6281" i="16"/>
  <c r="G6280" i="16"/>
  <c r="F6280" i="16"/>
  <c r="G6279" i="16"/>
  <c r="F6279" i="16"/>
  <c r="G6278" i="16"/>
  <c r="F6278" i="16"/>
  <c r="G6277" i="16"/>
  <c r="F6277" i="16"/>
  <c r="G6276" i="16"/>
  <c r="F6276" i="16"/>
  <c r="G6275" i="16"/>
  <c r="F6275" i="16"/>
  <c r="G6274" i="16"/>
  <c r="F6274" i="16"/>
  <c r="G6273" i="16"/>
  <c r="F6273" i="16"/>
  <c r="G6272" i="16"/>
  <c r="F6272" i="16"/>
  <c r="G6271" i="16"/>
  <c r="F6271" i="16"/>
  <c r="G6270" i="16"/>
  <c r="F6270" i="16"/>
  <c r="G6269" i="16"/>
  <c r="F6269" i="16"/>
  <c r="G6268" i="16"/>
  <c r="F6268" i="16"/>
  <c r="G6267" i="16"/>
  <c r="F6267" i="16"/>
  <c r="G6266" i="16"/>
  <c r="F6266" i="16"/>
  <c r="G6265" i="16"/>
  <c r="F6265" i="16"/>
  <c r="G6264" i="16"/>
  <c r="F6264" i="16"/>
  <c r="G6263" i="16"/>
  <c r="F6263" i="16"/>
  <c r="G6262" i="16"/>
  <c r="F6262" i="16"/>
  <c r="G6261" i="16"/>
  <c r="F6261" i="16"/>
  <c r="G6260" i="16"/>
  <c r="F6260" i="16"/>
  <c r="G6259" i="16"/>
  <c r="F6259" i="16"/>
  <c r="G6258" i="16"/>
  <c r="F6258" i="16"/>
  <c r="G6257" i="16"/>
  <c r="F6257" i="16"/>
  <c r="G6256" i="16"/>
  <c r="F6256" i="16"/>
  <c r="G6255" i="16"/>
  <c r="F6255" i="16"/>
  <c r="G6254" i="16"/>
  <c r="F6254" i="16"/>
  <c r="G6253" i="16"/>
  <c r="F6253" i="16"/>
  <c r="G6252" i="16"/>
  <c r="F6252" i="16"/>
  <c r="G6251" i="16"/>
  <c r="F6251" i="16"/>
  <c r="G6250" i="16"/>
  <c r="F6250" i="16"/>
  <c r="G6249" i="16"/>
  <c r="F6249" i="16"/>
  <c r="G6248" i="16"/>
  <c r="F6248" i="16"/>
  <c r="G6247" i="16"/>
  <c r="F6247" i="16"/>
  <c r="G6246" i="16"/>
  <c r="F6246" i="16"/>
  <c r="G6245" i="16"/>
  <c r="F6245" i="16"/>
  <c r="G6244" i="16"/>
  <c r="F6244" i="16"/>
  <c r="G6243" i="16"/>
  <c r="F6243" i="16"/>
  <c r="G6242" i="16"/>
  <c r="F6242" i="16"/>
  <c r="G6241" i="16"/>
  <c r="F6241" i="16"/>
  <c r="G6240" i="16"/>
  <c r="F6240" i="16"/>
  <c r="G6239" i="16"/>
  <c r="F6239" i="16"/>
  <c r="G6238" i="16"/>
  <c r="F6238" i="16"/>
  <c r="G6237" i="16"/>
  <c r="F6237" i="16"/>
  <c r="G6236" i="16"/>
  <c r="F6236" i="16"/>
  <c r="G6235" i="16"/>
  <c r="F6235" i="16"/>
  <c r="G6234" i="16"/>
  <c r="F6234" i="16"/>
  <c r="G6233" i="16"/>
  <c r="F6233" i="16"/>
  <c r="G6232" i="16"/>
  <c r="F6232" i="16"/>
  <c r="G6231" i="16"/>
  <c r="F6231" i="16"/>
  <c r="G6230" i="16"/>
  <c r="F6230" i="16"/>
  <c r="G6229" i="16"/>
  <c r="F6229" i="16"/>
  <c r="G6228" i="16"/>
  <c r="F6228" i="16"/>
  <c r="G6227" i="16"/>
  <c r="F6227" i="16"/>
  <c r="G6226" i="16"/>
  <c r="F6226" i="16"/>
  <c r="G6225" i="16"/>
  <c r="F6225" i="16"/>
  <c r="G6224" i="16"/>
  <c r="F6224" i="16"/>
  <c r="G6223" i="16"/>
  <c r="F6223" i="16"/>
  <c r="G6222" i="16"/>
  <c r="F6222" i="16"/>
  <c r="G6221" i="16"/>
  <c r="F6221" i="16"/>
  <c r="G6220" i="16"/>
  <c r="F6220" i="16"/>
  <c r="G6219" i="16"/>
  <c r="F6219" i="16"/>
  <c r="G6218" i="16"/>
  <c r="F6218" i="16"/>
  <c r="G6217" i="16"/>
  <c r="F6217" i="16"/>
  <c r="G6216" i="16"/>
  <c r="F6216" i="16"/>
  <c r="G6215" i="16"/>
  <c r="F6215" i="16"/>
  <c r="G6214" i="16"/>
  <c r="F6214" i="16"/>
  <c r="G6213" i="16"/>
  <c r="F6213" i="16"/>
  <c r="G6212" i="16"/>
  <c r="F6212" i="16"/>
  <c r="G6211" i="16"/>
  <c r="F6211" i="16"/>
  <c r="G6210" i="16"/>
  <c r="F6210" i="16"/>
  <c r="G6209" i="16"/>
  <c r="F6209" i="16"/>
  <c r="G6208" i="16"/>
  <c r="F6208" i="16"/>
  <c r="G6207" i="16"/>
  <c r="F6207" i="16"/>
  <c r="G6206" i="16"/>
  <c r="F6206" i="16"/>
  <c r="G6205" i="16"/>
  <c r="F6205" i="16"/>
  <c r="G6204" i="16"/>
  <c r="F6204" i="16"/>
  <c r="G6203" i="16"/>
  <c r="F6203" i="16"/>
  <c r="G6202" i="16"/>
  <c r="F6202" i="16"/>
  <c r="G6201" i="16"/>
  <c r="F6201" i="16"/>
  <c r="G6200" i="16"/>
  <c r="F6200" i="16"/>
  <c r="G6199" i="16"/>
  <c r="F6199" i="16"/>
  <c r="G6198" i="16"/>
  <c r="F6198" i="16"/>
  <c r="G6197" i="16"/>
  <c r="F6197" i="16"/>
  <c r="G6196" i="16"/>
  <c r="F6196" i="16"/>
  <c r="G6195" i="16"/>
  <c r="F6195" i="16"/>
  <c r="G6194" i="16"/>
  <c r="F6194" i="16"/>
  <c r="G6193" i="16"/>
  <c r="F6193" i="16"/>
  <c r="G6192" i="16"/>
  <c r="F6192" i="16"/>
  <c r="G6191" i="16"/>
  <c r="F6191" i="16"/>
  <c r="G6190" i="16"/>
  <c r="F6190" i="16"/>
  <c r="G6189" i="16"/>
  <c r="F6189" i="16"/>
  <c r="G6188" i="16"/>
  <c r="F6188" i="16"/>
  <c r="G6187" i="16"/>
  <c r="F6187" i="16"/>
  <c r="G6186" i="16"/>
  <c r="F6186" i="16"/>
  <c r="G6185" i="16"/>
  <c r="F6185" i="16"/>
  <c r="G6184" i="16"/>
  <c r="F6184" i="16"/>
  <c r="G6183" i="16"/>
  <c r="F6183" i="16"/>
  <c r="G6182" i="16"/>
  <c r="F6182" i="16"/>
  <c r="G6181" i="16"/>
  <c r="F6181" i="16"/>
  <c r="G6180" i="16"/>
  <c r="F6180" i="16"/>
  <c r="G6179" i="16"/>
  <c r="F6179" i="16"/>
  <c r="G6178" i="16"/>
  <c r="F6178" i="16"/>
  <c r="G6177" i="16"/>
  <c r="F6177" i="16"/>
  <c r="G6176" i="16"/>
  <c r="F6176" i="16"/>
  <c r="G6175" i="16"/>
  <c r="F6175" i="16"/>
  <c r="G6174" i="16"/>
  <c r="F6174" i="16"/>
  <c r="G6173" i="16"/>
  <c r="F6173" i="16"/>
  <c r="G6172" i="16"/>
  <c r="F6172" i="16"/>
  <c r="G6171" i="16"/>
  <c r="F6171" i="16"/>
  <c r="G6170" i="16"/>
  <c r="F6170" i="16"/>
  <c r="G6169" i="16"/>
  <c r="F6169" i="16"/>
  <c r="G6168" i="16"/>
  <c r="F6168" i="16"/>
  <c r="G6167" i="16"/>
  <c r="F6167" i="16"/>
  <c r="G6166" i="16"/>
  <c r="F6166" i="16"/>
  <c r="G6165" i="16"/>
  <c r="F6165" i="16"/>
  <c r="G6164" i="16"/>
  <c r="F6164" i="16"/>
  <c r="G6163" i="16"/>
  <c r="F6163" i="16"/>
  <c r="G6162" i="16"/>
  <c r="F6162" i="16"/>
  <c r="G6161" i="16"/>
  <c r="F6161" i="16"/>
  <c r="G6160" i="16"/>
  <c r="F6160" i="16"/>
  <c r="G6159" i="16"/>
  <c r="F6159" i="16"/>
  <c r="G6158" i="16"/>
  <c r="F6158" i="16"/>
  <c r="G6157" i="16"/>
  <c r="F6157" i="16"/>
  <c r="G6156" i="16"/>
  <c r="F6156" i="16"/>
  <c r="G6155" i="16"/>
  <c r="F6155" i="16"/>
  <c r="G6154" i="16"/>
  <c r="F6154" i="16"/>
  <c r="G6153" i="16"/>
  <c r="F6153" i="16"/>
  <c r="G6152" i="16"/>
  <c r="F6152" i="16"/>
  <c r="G6151" i="16"/>
  <c r="F6151" i="16"/>
  <c r="G6150" i="16"/>
  <c r="F6150" i="16"/>
  <c r="G6149" i="16"/>
  <c r="F6149" i="16"/>
  <c r="G6148" i="16"/>
  <c r="F6148" i="16"/>
  <c r="G6147" i="16"/>
  <c r="F6147" i="16"/>
  <c r="G6146" i="16"/>
  <c r="F6146" i="16"/>
  <c r="G6145" i="16"/>
  <c r="F6145" i="16"/>
  <c r="G6144" i="16"/>
  <c r="F6144" i="16"/>
  <c r="G6143" i="16"/>
  <c r="F6143" i="16"/>
  <c r="G6142" i="16"/>
  <c r="F6142" i="16"/>
  <c r="G6141" i="16"/>
  <c r="F6141" i="16"/>
  <c r="G6140" i="16"/>
  <c r="F6140" i="16"/>
  <c r="G6139" i="16"/>
  <c r="F6139" i="16"/>
  <c r="G6138" i="16"/>
  <c r="F6138" i="16"/>
  <c r="G6137" i="16"/>
  <c r="F6137" i="16"/>
  <c r="G6136" i="16"/>
  <c r="F6136" i="16"/>
  <c r="G6135" i="16"/>
  <c r="F6135" i="16"/>
  <c r="G6134" i="16"/>
  <c r="F6134" i="16"/>
  <c r="G6133" i="16"/>
  <c r="F6133" i="16"/>
  <c r="G6132" i="16"/>
  <c r="F6132" i="16"/>
  <c r="G6131" i="16"/>
  <c r="F6131" i="16"/>
  <c r="G6130" i="16"/>
  <c r="F6130" i="16"/>
  <c r="G6129" i="16"/>
  <c r="F6129" i="16"/>
  <c r="G6128" i="16"/>
  <c r="F6128" i="16"/>
  <c r="G6127" i="16"/>
  <c r="F6127" i="16"/>
  <c r="G6126" i="16"/>
  <c r="F6126" i="16"/>
  <c r="G6125" i="16"/>
  <c r="F6125" i="16"/>
  <c r="G6124" i="16"/>
  <c r="F6124" i="16"/>
  <c r="G6123" i="16"/>
  <c r="F6123" i="16"/>
  <c r="G6122" i="16"/>
  <c r="F6122" i="16"/>
  <c r="G6121" i="16"/>
  <c r="F6121" i="16"/>
  <c r="G6120" i="16"/>
  <c r="F6120" i="16"/>
  <c r="G6119" i="16"/>
  <c r="F6119" i="16"/>
  <c r="G6118" i="16"/>
  <c r="F6118" i="16"/>
  <c r="G6117" i="16"/>
  <c r="F6117" i="16"/>
  <c r="G6116" i="16"/>
  <c r="F6116" i="16"/>
  <c r="G6115" i="16"/>
  <c r="F6115" i="16"/>
  <c r="G6114" i="16"/>
  <c r="F6114" i="16"/>
  <c r="G6113" i="16"/>
  <c r="F6113" i="16"/>
  <c r="G6112" i="16"/>
  <c r="F6112" i="16"/>
  <c r="G6111" i="16"/>
  <c r="F6111" i="16"/>
  <c r="G6110" i="16"/>
  <c r="F6110" i="16"/>
  <c r="G6109" i="16"/>
  <c r="F6109" i="16"/>
  <c r="G6108" i="16"/>
  <c r="F6108" i="16"/>
  <c r="G6107" i="16"/>
  <c r="F6107" i="16"/>
  <c r="G6106" i="16"/>
  <c r="F6106" i="16"/>
  <c r="G6105" i="16"/>
  <c r="F6105" i="16"/>
  <c r="G6104" i="16"/>
  <c r="F6104" i="16"/>
  <c r="G6103" i="16"/>
  <c r="F6103" i="16"/>
  <c r="G6102" i="16"/>
  <c r="F6102" i="16"/>
  <c r="G6101" i="16"/>
  <c r="F6101" i="16"/>
  <c r="G6100" i="16"/>
  <c r="F6100" i="16"/>
  <c r="G6099" i="16"/>
  <c r="F6099" i="16"/>
  <c r="G6098" i="16"/>
  <c r="F6098" i="16"/>
  <c r="G6097" i="16"/>
  <c r="F6097" i="16"/>
  <c r="G6096" i="16"/>
  <c r="F6096" i="16"/>
  <c r="G6095" i="16"/>
  <c r="F6095" i="16"/>
  <c r="G6094" i="16"/>
  <c r="F6094" i="16"/>
  <c r="G6093" i="16"/>
  <c r="F6093" i="16"/>
  <c r="G6092" i="16"/>
  <c r="F6092" i="16"/>
  <c r="G6091" i="16"/>
  <c r="F6091" i="16"/>
  <c r="G6090" i="16"/>
  <c r="F6090" i="16"/>
  <c r="G6089" i="16"/>
  <c r="F6089" i="16"/>
  <c r="G6088" i="16"/>
  <c r="F6088" i="16"/>
  <c r="G6087" i="16"/>
  <c r="F6087" i="16"/>
  <c r="G6086" i="16"/>
  <c r="F6086" i="16"/>
  <c r="G6085" i="16"/>
  <c r="F6085" i="16"/>
  <c r="G6084" i="16"/>
  <c r="F6084" i="16"/>
  <c r="G6083" i="16"/>
  <c r="F6083" i="16"/>
  <c r="G6082" i="16"/>
  <c r="F6082" i="16"/>
  <c r="G6081" i="16"/>
  <c r="F6081" i="16"/>
  <c r="G6080" i="16"/>
  <c r="F6080" i="16"/>
  <c r="G6079" i="16"/>
  <c r="F6079" i="16"/>
  <c r="G6078" i="16"/>
  <c r="F6078" i="16"/>
  <c r="G6077" i="16"/>
  <c r="F6077" i="16"/>
  <c r="G6076" i="16"/>
  <c r="F6076" i="16"/>
  <c r="G6075" i="16"/>
  <c r="F6075" i="16"/>
  <c r="G6074" i="16"/>
  <c r="F6074" i="16"/>
  <c r="G6073" i="16"/>
  <c r="F6073" i="16"/>
  <c r="G6072" i="16"/>
  <c r="F6072" i="16"/>
  <c r="G6071" i="16"/>
  <c r="F6071" i="16"/>
  <c r="G6070" i="16"/>
  <c r="F6070" i="16"/>
  <c r="G6069" i="16"/>
  <c r="F6069" i="16"/>
  <c r="G6068" i="16"/>
  <c r="F6068" i="16"/>
  <c r="G6067" i="16"/>
  <c r="F6067" i="16"/>
  <c r="G6066" i="16"/>
  <c r="F6066" i="16"/>
  <c r="G6065" i="16"/>
  <c r="F6065" i="16"/>
  <c r="G6064" i="16"/>
  <c r="F6064" i="16"/>
  <c r="G6063" i="16"/>
  <c r="F6063" i="16"/>
  <c r="G6062" i="16"/>
  <c r="F6062" i="16"/>
  <c r="G6061" i="16"/>
  <c r="F6061" i="16"/>
  <c r="G6060" i="16"/>
  <c r="F6060" i="16"/>
  <c r="G6059" i="16"/>
  <c r="F6059" i="16"/>
  <c r="G6058" i="16"/>
  <c r="F6058" i="16"/>
  <c r="G6057" i="16"/>
  <c r="F6057" i="16"/>
  <c r="G6056" i="16"/>
  <c r="F6056" i="16"/>
  <c r="G6055" i="16"/>
  <c r="F6055" i="16"/>
  <c r="G6054" i="16"/>
  <c r="F6054" i="16"/>
  <c r="G6053" i="16"/>
  <c r="F6053" i="16"/>
  <c r="G6052" i="16"/>
  <c r="F6052" i="16"/>
  <c r="G6051" i="16"/>
  <c r="F6051" i="16"/>
  <c r="G6050" i="16"/>
  <c r="F6050" i="16"/>
  <c r="G6049" i="16"/>
  <c r="F6049" i="16"/>
  <c r="G6048" i="16"/>
  <c r="F6048" i="16"/>
  <c r="G6047" i="16"/>
  <c r="F6047" i="16"/>
  <c r="G6046" i="16"/>
  <c r="F6046" i="16"/>
  <c r="G6045" i="16"/>
  <c r="F6045" i="16"/>
  <c r="G6044" i="16"/>
  <c r="F6044" i="16"/>
  <c r="G6043" i="16"/>
  <c r="F6043" i="16"/>
  <c r="G6042" i="16"/>
  <c r="F6042" i="16"/>
  <c r="G6041" i="16"/>
  <c r="F6041" i="16"/>
  <c r="G6040" i="16"/>
  <c r="F6040" i="16"/>
  <c r="G6039" i="16"/>
  <c r="F6039" i="16"/>
  <c r="G6038" i="16"/>
  <c r="F6038" i="16"/>
  <c r="G6037" i="16"/>
  <c r="F6037" i="16"/>
  <c r="G6036" i="16"/>
  <c r="F6036" i="16"/>
  <c r="G6035" i="16"/>
  <c r="F6035" i="16"/>
  <c r="G6034" i="16"/>
  <c r="F6034" i="16"/>
  <c r="G6033" i="16"/>
  <c r="F6033" i="16"/>
  <c r="G6032" i="16"/>
  <c r="F6032" i="16"/>
  <c r="G6031" i="16"/>
  <c r="F6031" i="16"/>
  <c r="G6030" i="16"/>
  <c r="F6030" i="16"/>
  <c r="G6029" i="16"/>
  <c r="F6029" i="16"/>
  <c r="G6028" i="16"/>
  <c r="F6028" i="16"/>
  <c r="G6027" i="16"/>
  <c r="F6027" i="16"/>
  <c r="G6026" i="16"/>
  <c r="F6026" i="16"/>
  <c r="G6025" i="16"/>
  <c r="F6025" i="16"/>
  <c r="G6024" i="16"/>
  <c r="F6024" i="16"/>
  <c r="G6023" i="16"/>
  <c r="F6023" i="16"/>
  <c r="G6022" i="16"/>
  <c r="F6022" i="16"/>
  <c r="G6021" i="16"/>
  <c r="F6021" i="16"/>
  <c r="G6020" i="16"/>
  <c r="F6020" i="16"/>
  <c r="G6019" i="16"/>
  <c r="F6019" i="16"/>
  <c r="G6018" i="16"/>
  <c r="F6018" i="16"/>
  <c r="G6017" i="16"/>
  <c r="F6017" i="16"/>
  <c r="G6016" i="16"/>
  <c r="F6016" i="16"/>
  <c r="G6015" i="16"/>
  <c r="F6015" i="16"/>
  <c r="G6014" i="16"/>
  <c r="F6014" i="16"/>
  <c r="G6013" i="16"/>
  <c r="F6013" i="16"/>
  <c r="G6012" i="16"/>
  <c r="F6012" i="16"/>
  <c r="G6011" i="16"/>
  <c r="F6011" i="16"/>
  <c r="G6010" i="16"/>
  <c r="F6010" i="16"/>
  <c r="G6009" i="16"/>
  <c r="F6009" i="16"/>
  <c r="G6008" i="16"/>
  <c r="F6008" i="16"/>
  <c r="G6007" i="16"/>
  <c r="F6007" i="16"/>
  <c r="G6006" i="16"/>
  <c r="F6006" i="16"/>
  <c r="G6005" i="16"/>
  <c r="F6005" i="16"/>
  <c r="G6004" i="16"/>
  <c r="F6004" i="16"/>
  <c r="G6003" i="16"/>
  <c r="F6003" i="16"/>
  <c r="G6002" i="16"/>
  <c r="F6002" i="16"/>
  <c r="G6001" i="16"/>
  <c r="F6001" i="16"/>
  <c r="G6000" i="16"/>
  <c r="F6000" i="16"/>
  <c r="G5999" i="16"/>
  <c r="F5999" i="16"/>
  <c r="G5998" i="16"/>
  <c r="F5998" i="16"/>
  <c r="G5997" i="16"/>
  <c r="F5997" i="16"/>
  <c r="G5996" i="16"/>
  <c r="F5996" i="16"/>
  <c r="G5995" i="16"/>
  <c r="F5995" i="16"/>
  <c r="G5994" i="16"/>
  <c r="F5994" i="16"/>
  <c r="G5993" i="16"/>
  <c r="F5993" i="16"/>
  <c r="G5992" i="16"/>
  <c r="F5992" i="16"/>
  <c r="G5991" i="16"/>
  <c r="F5991" i="16"/>
  <c r="G5990" i="16"/>
  <c r="F5990" i="16"/>
  <c r="G5989" i="16"/>
  <c r="F5989" i="16"/>
  <c r="G5988" i="16"/>
  <c r="F5988" i="16"/>
  <c r="G5987" i="16"/>
  <c r="F5987" i="16"/>
  <c r="G5986" i="16"/>
  <c r="F5986" i="16"/>
  <c r="G5985" i="16"/>
  <c r="F5985" i="16"/>
  <c r="G5984" i="16"/>
  <c r="F5984" i="16"/>
  <c r="G5983" i="16"/>
  <c r="F5983" i="16"/>
  <c r="G5982" i="16"/>
  <c r="F5982" i="16"/>
  <c r="G5981" i="16"/>
  <c r="F5981" i="16"/>
  <c r="G5980" i="16"/>
  <c r="F5980" i="16"/>
  <c r="G5979" i="16"/>
  <c r="F5979" i="16"/>
  <c r="G5978" i="16"/>
  <c r="F5978" i="16"/>
  <c r="G5977" i="16"/>
  <c r="F5977" i="16"/>
  <c r="G5976" i="16"/>
  <c r="F5976" i="16"/>
  <c r="G5975" i="16"/>
  <c r="F5975" i="16"/>
  <c r="G5974" i="16"/>
  <c r="F5974" i="16"/>
  <c r="G5973" i="16"/>
  <c r="F5973" i="16"/>
  <c r="G5972" i="16"/>
  <c r="F5972" i="16"/>
  <c r="G5971" i="16"/>
  <c r="F5971" i="16"/>
  <c r="G5970" i="16"/>
  <c r="F5970" i="16"/>
  <c r="G5969" i="16"/>
  <c r="F5969" i="16"/>
  <c r="G5968" i="16"/>
  <c r="F5968" i="16"/>
  <c r="G5967" i="16"/>
  <c r="F5967" i="16"/>
  <c r="G5966" i="16"/>
  <c r="F5966" i="16"/>
  <c r="G5965" i="16"/>
  <c r="F5965" i="16"/>
  <c r="G5964" i="16"/>
  <c r="F5964" i="16"/>
  <c r="G5963" i="16"/>
  <c r="F5963" i="16"/>
  <c r="G5962" i="16"/>
  <c r="F5962" i="16"/>
  <c r="G5961" i="16"/>
  <c r="F5961" i="16"/>
  <c r="G5960" i="16"/>
  <c r="F5960" i="16"/>
  <c r="G5959" i="16"/>
  <c r="F5959" i="16"/>
  <c r="G5958" i="16"/>
  <c r="F5958" i="16"/>
  <c r="G5957" i="16"/>
  <c r="F5957" i="16"/>
  <c r="G5956" i="16"/>
  <c r="F5956" i="16"/>
  <c r="G5955" i="16"/>
  <c r="F5955" i="16"/>
  <c r="G5954" i="16"/>
  <c r="F5954" i="16"/>
  <c r="G5953" i="16"/>
  <c r="F5953" i="16"/>
  <c r="G5952" i="16"/>
  <c r="F5952" i="16"/>
  <c r="G5951" i="16"/>
  <c r="F5951" i="16"/>
  <c r="G5950" i="16"/>
  <c r="F5950" i="16"/>
  <c r="G5949" i="16"/>
  <c r="F5949" i="16"/>
  <c r="G5948" i="16"/>
  <c r="F5948" i="16"/>
  <c r="G5947" i="16"/>
  <c r="F5947" i="16"/>
  <c r="G5946" i="16"/>
  <c r="F5946" i="16"/>
  <c r="G5945" i="16"/>
  <c r="F5945" i="16"/>
  <c r="G5944" i="16"/>
  <c r="F5944" i="16"/>
  <c r="G5943" i="16"/>
  <c r="F5943" i="16"/>
  <c r="G5942" i="16"/>
  <c r="F5942" i="16"/>
  <c r="G5941" i="16"/>
  <c r="F5941" i="16"/>
  <c r="G5940" i="16"/>
  <c r="F5940" i="16"/>
  <c r="G5939" i="16"/>
  <c r="F5939" i="16"/>
  <c r="G5938" i="16"/>
  <c r="F5938" i="16"/>
  <c r="G5937" i="16"/>
  <c r="F5937" i="16"/>
  <c r="G5936" i="16"/>
  <c r="F5936" i="16"/>
  <c r="G5935" i="16"/>
  <c r="F5935" i="16"/>
  <c r="G5934" i="16"/>
  <c r="F5934" i="16"/>
  <c r="G5933" i="16"/>
  <c r="F5933" i="16"/>
  <c r="G5932" i="16"/>
  <c r="F5932" i="16"/>
  <c r="G5931" i="16"/>
  <c r="F5931" i="16"/>
  <c r="G5930" i="16"/>
  <c r="F5930" i="16"/>
  <c r="G5929" i="16"/>
  <c r="F5929" i="16"/>
  <c r="G5928" i="16"/>
  <c r="F5928" i="16"/>
  <c r="G5927" i="16"/>
  <c r="F5927" i="16"/>
  <c r="G5926" i="16"/>
  <c r="F5926" i="16"/>
  <c r="G5925" i="16"/>
  <c r="F5925" i="16"/>
  <c r="G5924" i="16"/>
  <c r="F5924" i="16"/>
  <c r="G5923" i="16"/>
  <c r="F5923" i="16"/>
  <c r="G5922" i="16"/>
  <c r="F5922" i="16"/>
  <c r="G5921" i="16"/>
  <c r="F5921" i="16"/>
  <c r="G5920" i="16"/>
  <c r="F5920" i="16"/>
  <c r="G5919" i="16"/>
  <c r="F5919" i="16"/>
  <c r="G5918" i="16"/>
  <c r="F5918" i="16"/>
  <c r="G5917" i="16"/>
  <c r="F5917" i="16"/>
  <c r="G5916" i="16"/>
  <c r="F5916" i="16"/>
  <c r="G5915" i="16"/>
  <c r="F5915" i="16"/>
  <c r="G5914" i="16"/>
  <c r="F5914" i="16"/>
  <c r="G5913" i="16"/>
  <c r="F5913" i="16"/>
  <c r="G5912" i="16"/>
  <c r="F5912" i="16"/>
  <c r="G5911" i="16"/>
  <c r="F5911" i="16"/>
  <c r="G5910" i="16"/>
  <c r="F5910" i="16"/>
  <c r="G5909" i="16"/>
  <c r="F5909" i="16"/>
  <c r="G5908" i="16"/>
  <c r="F5908" i="16"/>
  <c r="G5907" i="16"/>
  <c r="F5907" i="16"/>
  <c r="G5906" i="16"/>
  <c r="F5906" i="16"/>
  <c r="G5905" i="16"/>
  <c r="F5905" i="16"/>
  <c r="G5904" i="16"/>
  <c r="F5904" i="16"/>
  <c r="G5903" i="16"/>
  <c r="F5903" i="16"/>
  <c r="G5902" i="16"/>
  <c r="F5902" i="16"/>
  <c r="G5901" i="16"/>
  <c r="F5901" i="16"/>
  <c r="G5900" i="16"/>
  <c r="F5900" i="16"/>
  <c r="G5899" i="16"/>
  <c r="F5899" i="16"/>
  <c r="G5898" i="16"/>
  <c r="F5898" i="16"/>
  <c r="G5897" i="16"/>
  <c r="F5897" i="16"/>
  <c r="G5896" i="16"/>
  <c r="F5896" i="16"/>
  <c r="G5895" i="16"/>
  <c r="F5895" i="16"/>
  <c r="G5894" i="16"/>
  <c r="F5894" i="16"/>
  <c r="G5893" i="16"/>
  <c r="F5893" i="16"/>
  <c r="G5892" i="16"/>
  <c r="F5892" i="16"/>
  <c r="G5891" i="16"/>
  <c r="F5891" i="16"/>
  <c r="G5890" i="16"/>
  <c r="F5890" i="16"/>
  <c r="G5889" i="16"/>
  <c r="F5889" i="16"/>
  <c r="G5888" i="16"/>
  <c r="F5888" i="16"/>
  <c r="G5887" i="16"/>
  <c r="F5887" i="16"/>
  <c r="G5886" i="16"/>
  <c r="F5886" i="16"/>
  <c r="G5885" i="16"/>
  <c r="F5885" i="16"/>
  <c r="G5884" i="16"/>
  <c r="F5884" i="16"/>
  <c r="G5883" i="16"/>
  <c r="F5883" i="16"/>
  <c r="G5882" i="16"/>
  <c r="F5882" i="16"/>
  <c r="G5881" i="16"/>
  <c r="F5881" i="16"/>
  <c r="G5880" i="16"/>
  <c r="F5880" i="16"/>
  <c r="G5879" i="16"/>
  <c r="F5879" i="16"/>
  <c r="G5878" i="16"/>
  <c r="F5878" i="16"/>
  <c r="G5877" i="16"/>
  <c r="F5877" i="16"/>
  <c r="G5876" i="16"/>
  <c r="F5876" i="16"/>
  <c r="G5875" i="16"/>
  <c r="F5875" i="16"/>
  <c r="G5874" i="16"/>
  <c r="F5874" i="16"/>
  <c r="G5873" i="16"/>
  <c r="F5873" i="16"/>
  <c r="G5872" i="16"/>
  <c r="F5872" i="16"/>
  <c r="G5871" i="16"/>
  <c r="F5871" i="16"/>
  <c r="G5870" i="16"/>
  <c r="F5870" i="16"/>
  <c r="G5869" i="16"/>
  <c r="F5869" i="16"/>
  <c r="G5868" i="16"/>
  <c r="F5868" i="16"/>
  <c r="G5867" i="16"/>
  <c r="F5867" i="16"/>
  <c r="G5866" i="16"/>
  <c r="F5866" i="16"/>
  <c r="G5865" i="16"/>
  <c r="F5865" i="16"/>
  <c r="G5864" i="16"/>
  <c r="F5864" i="16"/>
  <c r="G5863" i="16"/>
  <c r="F5863" i="16"/>
  <c r="G5862" i="16"/>
  <c r="F5862" i="16"/>
  <c r="G5861" i="16"/>
  <c r="F5861" i="16"/>
  <c r="G5860" i="16"/>
  <c r="F5860" i="16"/>
  <c r="G5859" i="16"/>
  <c r="F5859" i="16"/>
  <c r="G5858" i="16"/>
  <c r="F5858" i="16"/>
  <c r="G5857" i="16"/>
  <c r="F5857" i="16"/>
  <c r="G5856" i="16"/>
  <c r="F5856" i="16"/>
  <c r="G5855" i="16"/>
  <c r="F5855" i="16"/>
  <c r="G5854" i="16"/>
  <c r="F5854" i="16"/>
  <c r="G5853" i="16"/>
  <c r="F5853" i="16"/>
  <c r="G5852" i="16"/>
  <c r="F5852" i="16"/>
  <c r="G5851" i="16"/>
  <c r="F5851" i="16"/>
  <c r="G5850" i="16"/>
  <c r="F5850" i="16"/>
  <c r="G5849" i="16"/>
  <c r="F5849" i="16"/>
  <c r="G5848" i="16"/>
  <c r="F5848" i="16"/>
  <c r="G5847" i="16"/>
  <c r="F5847" i="16"/>
  <c r="G5846" i="16"/>
  <c r="F5846" i="16"/>
  <c r="G5845" i="16"/>
  <c r="F5845" i="16"/>
  <c r="G5844" i="16"/>
  <c r="F5844" i="16"/>
  <c r="G5843" i="16"/>
  <c r="F5843" i="16"/>
  <c r="G5842" i="16"/>
  <c r="F5842" i="16"/>
  <c r="G5841" i="16"/>
  <c r="F5841" i="16"/>
  <c r="G5840" i="16"/>
  <c r="F5840" i="16"/>
  <c r="G5839" i="16"/>
  <c r="F5839" i="16"/>
  <c r="G5838" i="16"/>
  <c r="F5838" i="16"/>
  <c r="G5837" i="16"/>
  <c r="F5837" i="16"/>
  <c r="G5836" i="16"/>
  <c r="F5836" i="16"/>
  <c r="G5835" i="16"/>
  <c r="F5835" i="16"/>
  <c r="G5834" i="16"/>
  <c r="F5834" i="16"/>
  <c r="G5833" i="16"/>
  <c r="F5833" i="16"/>
  <c r="G5832" i="16"/>
  <c r="F5832" i="16"/>
  <c r="G5831" i="16"/>
  <c r="F5831" i="16"/>
  <c r="G5830" i="16"/>
  <c r="F5830" i="16"/>
  <c r="G5829" i="16"/>
  <c r="F5829" i="16"/>
  <c r="G5828" i="16"/>
  <c r="F5828" i="16"/>
  <c r="G5827" i="16"/>
  <c r="F5827" i="16"/>
  <c r="G5826" i="16"/>
  <c r="F5826" i="16"/>
  <c r="G5825" i="16"/>
  <c r="F5825" i="16"/>
  <c r="G5824" i="16"/>
  <c r="F5824" i="16"/>
  <c r="G5823" i="16"/>
  <c r="F5823" i="16"/>
  <c r="G5822" i="16"/>
  <c r="F5822" i="16"/>
  <c r="G5821" i="16"/>
  <c r="F5821" i="16"/>
  <c r="G5820" i="16"/>
  <c r="F5820" i="16"/>
  <c r="G5819" i="16"/>
  <c r="F5819" i="16"/>
  <c r="G5818" i="16"/>
  <c r="F5818" i="16"/>
  <c r="G5817" i="16"/>
  <c r="F5817" i="16"/>
  <c r="G5816" i="16"/>
  <c r="F5816" i="16"/>
  <c r="G5815" i="16"/>
  <c r="F5815" i="16"/>
  <c r="G5814" i="16"/>
  <c r="F5814" i="16"/>
  <c r="G5813" i="16"/>
  <c r="F5813" i="16"/>
  <c r="G5812" i="16"/>
  <c r="F5812" i="16"/>
  <c r="G5811" i="16"/>
  <c r="F5811" i="16"/>
  <c r="G5810" i="16"/>
  <c r="F5810" i="16"/>
  <c r="G5809" i="16"/>
  <c r="F5809" i="16"/>
  <c r="G5808" i="16"/>
  <c r="F5808" i="16"/>
  <c r="G5807" i="16"/>
  <c r="F5807" i="16"/>
  <c r="G5806" i="16"/>
  <c r="F5806" i="16"/>
  <c r="G5805" i="16"/>
  <c r="F5805" i="16"/>
  <c r="G5804" i="16"/>
  <c r="F5804" i="16"/>
  <c r="G5803" i="16"/>
  <c r="F5803" i="16"/>
  <c r="G5802" i="16"/>
  <c r="F5802" i="16"/>
  <c r="G5801" i="16"/>
  <c r="F5801" i="16"/>
  <c r="G5800" i="16"/>
  <c r="F5800" i="16"/>
  <c r="G5799" i="16"/>
  <c r="F5799" i="16"/>
  <c r="G5798" i="16"/>
  <c r="F5798" i="16"/>
  <c r="G5797" i="16"/>
  <c r="F5797" i="16"/>
  <c r="G5796" i="16"/>
  <c r="F5796" i="16"/>
  <c r="G5795" i="16"/>
  <c r="F5795" i="16"/>
  <c r="G5794" i="16"/>
  <c r="F5794" i="16"/>
  <c r="G5793" i="16"/>
  <c r="F5793" i="16"/>
  <c r="G5792" i="16"/>
  <c r="F5792" i="16"/>
  <c r="G5791" i="16"/>
  <c r="F5791" i="16"/>
  <c r="G5790" i="16"/>
  <c r="F5790" i="16"/>
  <c r="G5789" i="16"/>
  <c r="F5789" i="16"/>
  <c r="G5788" i="16"/>
  <c r="F5788" i="16"/>
  <c r="G5787" i="16"/>
  <c r="F5787" i="16"/>
  <c r="G5786" i="16"/>
  <c r="F5786" i="16"/>
  <c r="G5785" i="16"/>
  <c r="F5785" i="16"/>
  <c r="G5784" i="16"/>
  <c r="F5784" i="16"/>
  <c r="G5783" i="16"/>
  <c r="F5783" i="16"/>
  <c r="G5782" i="16"/>
  <c r="F5782" i="16"/>
  <c r="G5781" i="16"/>
  <c r="F5781" i="16"/>
  <c r="G5780" i="16"/>
  <c r="F5780" i="16"/>
  <c r="G5779" i="16"/>
  <c r="F5779" i="16"/>
  <c r="G5778" i="16"/>
  <c r="F5778" i="16"/>
  <c r="G5777" i="16"/>
  <c r="F5777" i="16"/>
  <c r="G5776" i="16"/>
  <c r="F5776" i="16"/>
  <c r="G5775" i="16"/>
  <c r="F5775" i="16"/>
  <c r="G5774" i="16"/>
  <c r="F5774" i="16"/>
  <c r="G5773" i="16"/>
  <c r="F5773" i="16"/>
  <c r="G5772" i="16"/>
  <c r="F5772" i="16"/>
  <c r="G5771" i="16"/>
  <c r="F5771" i="16"/>
  <c r="G5770" i="16"/>
  <c r="F5770" i="16"/>
  <c r="G5769" i="16"/>
  <c r="F5769" i="16"/>
  <c r="G5768" i="16"/>
  <c r="F5768" i="16"/>
  <c r="G5767" i="16"/>
  <c r="F5767" i="16"/>
  <c r="G5766" i="16"/>
  <c r="F5766" i="16"/>
  <c r="G5765" i="16"/>
  <c r="F5765" i="16"/>
  <c r="G5764" i="16"/>
  <c r="F5764" i="16"/>
  <c r="G5763" i="16"/>
  <c r="F5763" i="16"/>
  <c r="G5762" i="16"/>
  <c r="F5762" i="16"/>
  <c r="G5761" i="16"/>
  <c r="F5761" i="16"/>
  <c r="G5760" i="16"/>
  <c r="F5760" i="16"/>
  <c r="G5759" i="16"/>
  <c r="F5759" i="16"/>
  <c r="G5758" i="16"/>
  <c r="F5758" i="16"/>
  <c r="G5757" i="16"/>
  <c r="F5757" i="16"/>
  <c r="G5756" i="16"/>
  <c r="F5756" i="16"/>
  <c r="G5755" i="16"/>
  <c r="F5755" i="16"/>
  <c r="G5754" i="16"/>
  <c r="F5754" i="16"/>
  <c r="G5753" i="16"/>
  <c r="F5753" i="16"/>
  <c r="G5752" i="16"/>
  <c r="F5752" i="16"/>
  <c r="G5751" i="16"/>
  <c r="F5751" i="16"/>
  <c r="G5750" i="16"/>
  <c r="F5750" i="16"/>
  <c r="G5749" i="16"/>
  <c r="F5749" i="16"/>
  <c r="G5748" i="16"/>
  <c r="F5748" i="16"/>
  <c r="G5747" i="16"/>
  <c r="F5747" i="16"/>
  <c r="G5746" i="16"/>
  <c r="F5746" i="16"/>
  <c r="G5745" i="16"/>
  <c r="F5745" i="16"/>
  <c r="G5744" i="16"/>
  <c r="F5744" i="16"/>
  <c r="G5743" i="16"/>
  <c r="F5743" i="16"/>
  <c r="G5742" i="16"/>
  <c r="F5742" i="16"/>
  <c r="G5741" i="16"/>
  <c r="F5741" i="16"/>
  <c r="G5740" i="16"/>
  <c r="F5740" i="16"/>
  <c r="G5739" i="16"/>
  <c r="F5739" i="16"/>
  <c r="G5738" i="16"/>
  <c r="F5738" i="16"/>
  <c r="G5737" i="16"/>
  <c r="F5737" i="16"/>
  <c r="G5736" i="16"/>
  <c r="F5736" i="16"/>
  <c r="G5735" i="16"/>
  <c r="F5735" i="16"/>
  <c r="G5734" i="16"/>
  <c r="F5734" i="16"/>
  <c r="G5733" i="16"/>
  <c r="F5733" i="16"/>
  <c r="G5732" i="16"/>
  <c r="F5732" i="16"/>
  <c r="G5731" i="16"/>
  <c r="F5731" i="16"/>
  <c r="G5730" i="16"/>
  <c r="F5730" i="16"/>
  <c r="G5729" i="16"/>
  <c r="F5729" i="16"/>
  <c r="G5728" i="16"/>
  <c r="F5728" i="16"/>
  <c r="G5727" i="16"/>
  <c r="F5727" i="16"/>
  <c r="G5726" i="16"/>
  <c r="F5726" i="16"/>
  <c r="G5725" i="16"/>
  <c r="F5725" i="16"/>
  <c r="G5724" i="16"/>
  <c r="F5724" i="16"/>
  <c r="G5723" i="16"/>
  <c r="F5723" i="16"/>
  <c r="G5722" i="16"/>
  <c r="F5722" i="16"/>
  <c r="G5721" i="16"/>
  <c r="F5721" i="16"/>
  <c r="G5720" i="16"/>
  <c r="F5720" i="16"/>
  <c r="G5719" i="16"/>
  <c r="F5719" i="16"/>
  <c r="G5718" i="16"/>
  <c r="F5718" i="16"/>
  <c r="G5717" i="16"/>
  <c r="F5717" i="16"/>
  <c r="G5716" i="16"/>
  <c r="F5716" i="16"/>
  <c r="G5715" i="16"/>
  <c r="F5715" i="16"/>
  <c r="G5714" i="16"/>
  <c r="F5714" i="16"/>
  <c r="G5713" i="16"/>
  <c r="F5713" i="16"/>
  <c r="G5712" i="16"/>
  <c r="F5712" i="16"/>
  <c r="G5711" i="16"/>
  <c r="F5711" i="16"/>
  <c r="G5710" i="16"/>
  <c r="F5710" i="16"/>
  <c r="G5709" i="16"/>
  <c r="F5709" i="16"/>
  <c r="G5708" i="16"/>
  <c r="F5708" i="16"/>
  <c r="G5707" i="16"/>
  <c r="F5707" i="16"/>
  <c r="G5706" i="16"/>
  <c r="F5706" i="16"/>
  <c r="G5705" i="16"/>
  <c r="F5705" i="16"/>
  <c r="G5704" i="16"/>
  <c r="F5704" i="16"/>
  <c r="G5703" i="16"/>
  <c r="F5703" i="16"/>
  <c r="G5702" i="16"/>
  <c r="F5702" i="16"/>
  <c r="G5701" i="16"/>
  <c r="F5701" i="16"/>
  <c r="G5700" i="16"/>
  <c r="F5700" i="16"/>
  <c r="G5699" i="16"/>
  <c r="F5699" i="16"/>
  <c r="G5698" i="16"/>
  <c r="F5698" i="16"/>
  <c r="G5697" i="16"/>
  <c r="F5697" i="16"/>
  <c r="G5696" i="16"/>
  <c r="F5696" i="16"/>
  <c r="G5695" i="16"/>
  <c r="F5695" i="16"/>
  <c r="G5694" i="16"/>
  <c r="F5694" i="16"/>
  <c r="G5693" i="16"/>
  <c r="F5693" i="16"/>
  <c r="G5692" i="16"/>
  <c r="F5692" i="16"/>
  <c r="G5691" i="16"/>
  <c r="F5691" i="16"/>
  <c r="G5690" i="16"/>
  <c r="F5690" i="16"/>
  <c r="G5689" i="16"/>
  <c r="F5689" i="16"/>
  <c r="G5688" i="16"/>
  <c r="F5688" i="16"/>
  <c r="G5687" i="16"/>
  <c r="F5687" i="16"/>
  <c r="G5686" i="16"/>
  <c r="F5686" i="16"/>
  <c r="G5685" i="16"/>
  <c r="F5685" i="16"/>
  <c r="G5684" i="16"/>
  <c r="F5684" i="16"/>
  <c r="G5683" i="16"/>
  <c r="F5683" i="16"/>
  <c r="G5682" i="16"/>
  <c r="F5682" i="16"/>
  <c r="G5681" i="16"/>
  <c r="F5681" i="16"/>
  <c r="G5680" i="16"/>
  <c r="F5680" i="16"/>
  <c r="G5679" i="16"/>
  <c r="F5679" i="16"/>
  <c r="G5678" i="16"/>
  <c r="F5678" i="16"/>
  <c r="G5677" i="16"/>
  <c r="F5677" i="16"/>
  <c r="G5676" i="16"/>
  <c r="F5676" i="16"/>
  <c r="G5675" i="16"/>
  <c r="F5675" i="16"/>
  <c r="G5674" i="16"/>
  <c r="F5674" i="16"/>
  <c r="G5673" i="16"/>
  <c r="F5673" i="16"/>
  <c r="G5672" i="16"/>
  <c r="F5672" i="16"/>
  <c r="G5671" i="16"/>
  <c r="F5671" i="16"/>
  <c r="G5670" i="16"/>
  <c r="F5670" i="16"/>
  <c r="G5669" i="16"/>
  <c r="F5669" i="16"/>
  <c r="G5668" i="16"/>
  <c r="F5668" i="16"/>
  <c r="G5667" i="16"/>
  <c r="F5667" i="16"/>
  <c r="G5666" i="16"/>
  <c r="F5666" i="16"/>
  <c r="G5665" i="16"/>
  <c r="F5665" i="16"/>
  <c r="G5664" i="16"/>
  <c r="F5664" i="16"/>
  <c r="G5663" i="16"/>
  <c r="F5663" i="16"/>
  <c r="G5662" i="16"/>
  <c r="F5662" i="16"/>
  <c r="G5661" i="16"/>
  <c r="F5661" i="16"/>
  <c r="G5660" i="16"/>
  <c r="F5660" i="16"/>
  <c r="G5659" i="16"/>
  <c r="F5659" i="16"/>
  <c r="G5658" i="16"/>
  <c r="F5658" i="16"/>
  <c r="G5657" i="16"/>
  <c r="F5657" i="16"/>
  <c r="G5656" i="16"/>
  <c r="F5656" i="16"/>
  <c r="G5655" i="16"/>
  <c r="F5655" i="16"/>
  <c r="G5654" i="16"/>
  <c r="F5654" i="16"/>
  <c r="G5653" i="16"/>
  <c r="F5653" i="16"/>
  <c r="G5652" i="16"/>
  <c r="F5652" i="16"/>
  <c r="G5651" i="16"/>
  <c r="F5651" i="16"/>
  <c r="G5650" i="16"/>
  <c r="F5650" i="16"/>
  <c r="G5649" i="16"/>
  <c r="F5649" i="16"/>
  <c r="G5648" i="16"/>
  <c r="F5648" i="16"/>
  <c r="G5647" i="16"/>
  <c r="F5647" i="16"/>
  <c r="G5646" i="16"/>
  <c r="F5646" i="16"/>
  <c r="G5645" i="16"/>
  <c r="F5645" i="16"/>
  <c r="G5644" i="16"/>
  <c r="F5644" i="16"/>
  <c r="G5643" i="16"/>
  <c r="F5643" i="16"/>
  <c r="G5642" i="16"/>
  <c r="F5642" i="16"/>
  <c r="G5641" i="16"/>
  <c r="F5641" i="16"/>
  <c r="G5640" i="16"/>
  <c r="F5640" i="16"/>
  <c r="G5639" i="16"/>
  <c r="F5639" i="16"/>
  <c r="G5638" i="16"/>
  <c r="F5638" i="16"/>
  <c r="G5637" i="16"/>
  <c r="F5637" i="16"/>
  <c r="G5636" i="16"/>
  <c r="F5636" i="16"/>
  <c r="G5635" i="16"/>
  <c r="F5635" i="16"/>
  <c r="G5634" i="16"/>
  <c r="F5634" i="16"/>
  <c r="G5633" i="16"/>
  <c r="F5633" i="16"/>
  <c r="G5632" i="16"/>
  <c r="F5632" i="16"/>
  <c r="G5631" i="16"/>
  <c r="F5631" i="16"/>
  <c r="G5630" i="16"/>
  <c r="F5630" i="16"/>
  <c r="G5629" i="16"/>
  <c r="F5629" i="16"/>
  <c r="G5628" i="16"/>
  <c r="F5628" i="16"/>
  <c r="G5627" i="16"/>
  <c r="F5627" i="16"/>
  <c r="G5626" i="16"/>
  <c r="F5626" i="16"/>
  <c r="G5625" i="16"/>
  <c r="F5625" i="16"/>
  <c r="G5624" i="16"/>
  <c r="F5624" i="16"/>
  <c r="G5623" i="16"/>
  <c r="F5623" i="16"/>
  <c r="G5622" i="16"/>
  <c r="F5622" i="16"/>
  <c r="G5621" i="16"/>
  <c r="F5621" i="16"/>
  <c r="G5620" i="16"/>
  <c r="F5620" i="16"/>
  <c r="G5619" i="16"/>
  <c r="F5619" i="16"/>
  <c r="G5618" i="16"/>
  <c r="F5618" i="16"/>
  <c r="G5617" i="16"/>
  <c r="F5617" i="16"/>
  <c r="G5616" i="16"/>
  <c r="F5616" i="16"/>
  <c r="G5615" i="16"/>
  <c r="F5615" i="16"/>
  <c r="G5614" i="16"/>
  <c r="F5614" i="16"/>
  <c r="G5613" i="16"/>
  <c r="F5613" i="16"/>
  <c r="G5612" i="16"/>
  <c r="F5612" i="16"/>
  <c r="G5611" i="16"/>
  <c r="F5611" i="16"/>
  <c r="G5610" i="16"/>
  <c r="F5610" i="16"/>
  <c r="G5609" i="16"/>
  <c r="F5609" i="16"/>
  <c r="G5608" i="16"/>
  <c r="F5608" i="16"/>
  <c r="G5607" i="16"/>
  <c r="F5607" i="16"/>
  <c r="G5606" i="16"/>
  <c r="F5606" i="16"/>
  <c r="G5605" i="16"/>
  <c r="F5605" i="16"/>
  <c r="G5604" i="16"/>
  <c r="F5604" i="16"/>
  <c r="G5603" i="16"/>
  <c r="F5603" i="16"/>
  <c r="G5602" i="16"/>
  <c r="F5602" i="16"/>
  <c r="G5601" i="16"/>
  <c r="F5601" i="16"/>
  <c r="G5600" i="16"/>
  <c r="F5600" i="16"/>
  <c r="G5599" i="16"/>
  <c r="F5599" i="16"/>
  <c r="G5598" i="16"/>
  <c r="F5598" i="16"/>
  <c r="G5597" i="16"/>
  <c r="F5597" i="16"/>
  <c r="G5596" i="16"/>
  <c r="F5596" i="16"/>
  <c r="G5595" i="16"/>
  <c r="F5595" i="16"/>
  <c r="G5594" i="16"/>
  <c r="F5594" i="16"/>
  <c r="G5593" i="16"/>
  <c r="F5593" i="16"/>
  <c r="G5592" i="16"/>
  <c r="F5592" i="16"/>
  <c r="G5591" i="16"/>
  <c r="F5591" i="16"/>
  <c r="G5590" i="16"/>
  <c r="F5590" i="16"/>
  <c r="G5589" i="16"/>
  <c r="F5589" i="16"/>
  <c r="G5588" i="16"/>
  <c r="F5588" i="16"/>
  <c r="G5587" i="16"/>
  <c r="F5587" i="16"/>
  <c r="G5586" i="16"/>
  <c r="F5586" i="16"/>
  <c r="G5585" i="16"/>
  <c r="F5585" i="16"/>
  <c r="G5584" i="16"/>
  <c r="F5584" i="16"/>
  <c r="G5583" i="16"/>
  <c r="F5583" i="16"/>
  <c r="G5582" i="16"/>
  <c r="F5582" i="16"/>
  <c r="G5581" i="16"/>
  <c r="F5581" i="16"/>
  <c r="G5580" i="16"/>
  <c r="F5580" i="16"/>
  <c r="G5579" i="16"/>
  <c r="F5579" i="16"/>
  <c r="G5578" i="16"/>
  <c r="F5578" i="16"/>
  <c r="G5577" i="16"/>
  <c r="F5577" i="16"/>
  <c r="G5576" i="16"/>
  <c r="F5576" i="16"/>
  <c r="G5575" i="16"/>
  <c r="F5575" i="16"/>
  <c r="G5574" i="16"/>
  <c r="F5574" i="16"/>
  <c r="G5573" i="16"/>
  <c r="F5573" i="16"/>
  <c r="G5572" i="16"/>
  <c r="F5572" i="16"/>
  <c r="G5571" i="16"/>
  <c r="F5571" i="16"/>
  <c r="G5570" i="16"/>
  <c r="F5570" i="16"/>
  <c r="G5569" i="16"/>
  <c r="F5569" i="16"/>
  <c r="G5568" i="16"/>
  <c r="F5568" i="16"/>
  <c r="G5567" i="16"/>
  <c r="F5567" i="16"/>
  <c r="G5566" i="16"/>
  <c r="F5566" i="16"/>
  <c r="G5565" i="16"/>
  <c r="F5565" i="16"/>
  <c r="G5564" i="16"/>
  <c r="F5564" i="16"/>
  <c r="G5563" i="16"/>
  <c r="F5563" i="16"/>
  <c r="G5562" i="16"/>
  <c r="F5562" i="16"/>
  <c r="G5561" i="16"/>
  <c r="F5561" i="16"/>
  <c r="G5560" i="16"/>
  <c r="F5560" i="16"/>
  <c r="G5559" i="16"/>
  <c r="F5559" i="16"/>
  <c r="G5558" i="16"/>
  <c r="F5558" i="16"/>
  <c r="G5557" i="16"/>
  <c r="F5557" i="16"/>
  <c r="G5556" i="16"/>
  <c r="F5556" i="16"/>
  <c r="G5555" i="16"/>
  <c r="F5555" i="16"/>
  <c r="G5554" i="16"/>
  <c r="F5554" i="16"/>
  <c r="G5553" i="16"/>
  <c r="F5553" i="16"/>
  <c r="G5552" i="16"/>
  <c r="F5552" i="16"/>
  <c r="G5551" i="16"/>
  <c r="F5551" i="16"/>
  <c r="G5550" i="16"/>
  <c r="F5550" i="16"/>
  <c r="G5549" i="16"/>
  <c r="F5549" i="16"/>
  <c r="G5548" i="16"/>
  <c r="F5548" i="16"/>
  <c r="G5547" i="16"/>
  <c r="F5547" i="16"/>
  <c r="G5546" i="16"/>
  <c r="F5546" i="16"/>
  <c r="G5545" i="16"/>
  <c r="F5545" i="16"/>
  <c r="G5544" i="16"/>
  <c r="F5544" i="16"/>
  <c r="G5543" i="16"/>
  <c r="F5543" i="16"/>
  <c r="G5542" i="16"/>
  <c r="F5542" i="16"/>
  <c r="G5541" i="16"/>
  <c r="F5541" i="16"/>
  <c r="G5540" i="16"/>
  <c r="F5540" i="16"/>
  <c r="G5539" i="16"/>
  <c r="F5539" i="16"/>
  <c r="G5538" i="16"/>
  <c r="F5538" i="16"/>
  <c r="G5537" i="16"/>
  <c r="F5537" i="16"/>
  <c r="G5536" i="16"/>
  <c r="F5536" i="16"/>
  <c r="G5535" i="16"/>
  <c r="F5535" i="16"/>
  <c r="G5534" i="16"/>
  <c r="F5534" i="16"/>
  <c r="G5533" i="16"/>
  <c r="F5533" i="16"/>
  <c r="G5532" i="16"/>
  <c r="F5532" i="16"/>
  <c r="G5531" i="16"/>
  <c r="F5531" i="16"/>
  <c r="G5530" i="16"/>
  <c r="F5530" i="16"/>
  <c r="G5529" i="16"/>
  <c r="F5529" i="16"/>
  <c r="G5528" i="16"/>
  <c r="F5528" i="16"/>
  <c r="G5527" i="16"/>
  <c r="F5527" i="16"/>
  <c r="G5526" i="16"/>
  <c r="F5526" i="16"/>
  <c r="G5525" i="16"/>
  <c r="F5525" i="16"/>
  <c r="G5524" i="16"/>
  <c r="F5524" i="16"/>
  <c r="G5523" i="16"/>
  <c r="F5523" i="16"/>
  <c r="G5522" i="16"/>
  <c r="F5522" i="16"/>
  <c r="G5521" i="16"/>
  <c r="F5521" i="16"/>
  <c r="G5520" i="16"/>
  <c r="F5520" i="16"/>
  <c r="G5519" i="16"/>
  <c r="F5519" i="16"/>
  <c r="G5518" i="16"/>
  <c r="F5518" i="16"/>
  <c r="G5517" i="16"/>
  <c r="F5517" i="16"/>
  <c r="G5516" i="16"/>
  <c r="F5516" i="16"/>
  <c r="G5515" i="16"/>
  <c r="F5515" i="16"/>
  <c r="G5514" i="16"/>
  <c r="F5514" i="16"/>
  <c r="G5513" i="16"/>
  <c r="F5513" i="16"/>
  <c r="G5512" i="16"/>
  <c r="F5512" i="16"/>
  <c r="G5511" i="16"/>
  <c r="F5511" i="16"/>
  <c r="G5510" i="16"/>
  <c r="F5510" i="16"/>
  <c r="G5509" i="16"/>
  <c r="F5509" i="16"/>
  <c r="G5508" i="16"/>
  <c r="F5508" i="16"/>
  <c r="G5507" i="16"/>
  <c r="F5507" i="16"/>
  <c r="G5506" i="16"/>
  <c r="F5506" i="16"/>
  <c r="G5505" i="16"/>
  <c r="F5505" i="16"/>
  <c r="G5504" i="16"/>
  <c r="F5504" i="16"/>
  <c r="G5503" i="16"/>
  <c r="F5503" i="16"/>
  <c r="G5502" i="16"/>
  <c r="F5502" i="16"/>
  <c r="G5501" i="16"/>
  <c r="F5501" i="16"/>
  <c r="G5500" i="16"/>
  <c r="F5500" i="16"/>
  <c r="G5499" i="16"/>
  <c r="F5499" i="16"/>
  <c r="G5498" i="16"/>
  <c r="F5498" i="16"/>
  <c r="G5497" i="16"/>
  <c r="F5497" i="16"/>
  <c r="G5496" i="16"/>
  <c r="F5496" i="16"/>
  <c r="G5495" i="16"/>
  <c r="F5495" i="16"/>
  <c r="G5494" i="16"/>
  <c r="F5494" i="16"/>
  <c r="G5493" i="16"/>
  <c r="F5493" i="16"/>
  <c r="G5492" i="16"/>
  <c r="F5492" i="16"/>
  <c r="G5491" i="16"/>
  <c r="F5491" i="16"/>
  <c r="G5490" i="16"/>
  <c r="F5490" i="16"/>
  <c r="G5489" i="16"/>
  <c r="F5489" i="16"/>
  <c r="G5488" i="16"/>
  <c r="F5488" i="16"/>
  <c r="G5487" i="16"/>
  <c r="F5487" i="16"/>
  <c r="G5486" i="16"/>
  <c r="F5486" i="16"/>
  <c r="G5485" i="16"/>
  <c r="F5485" i="16"/>
  <c r="G5484" i="16"/>
  <c r="F5484" i="16"/>
  <c r="G5483" i="16"/>
  <c r="F5483" i="16"/>
  <c r="G5482" i="16"/>
  <c r="F5482" i="16"/>
  <c r="G5481" i="16"/>
  <c r="F5481" i="16"/>
  <c r="G5480" i="16"/>
  <c r="F5480" i="16"/>
  <c r="G5479" i="16"/>
  <c r="F5479" i="16"/>
  <c r="G5478" i="16"/>
  <c r="F5478" i="16"/>
  <c r="G5477" i="16"/>
  <c r="F5477" i="16"/>
  <c r="G5476" i="16"/>
  <c r="F5476" i="16"/>
  <c r="G5475" i="16"/>
  <c r="F5475" i="16"/>
  <c r="G5474" i="16"/>
  <c r="F5474" i="16"/>
  <c r="G5473" i="16"/>
  <c r="F5473" i="16"/>
  <c r="G5472" i="16"/>
  <c r="F5472" i="16"/>
  <c r="G5471" i="16"/>
  <c r="F5471" i="16"/>
  <c r="G5470" i="16"/>
  <c r="F5470" i="16"/>
  <c r="G5469" i="16"/>
  <c r="F5469" i="16"/>
  <c r="G5468" i="16"/>
  <c r="F5468" i="16"/>
  <c r="G5467" i="16"/>
  <c r="F5467" i="16"/>
  <c r="G5466" i="16"/>
  <c r="F5466" i="16"/>
  <c r="G5465" i="16"/>
  <c r="F5465" i="16"/>
  <c r="G5464" i="16"/>
  <c r="F5464" i="16"/>
  <c r="G5463" i="16"/>
  <c r="F5463" i="16"/>
  <c r="G5462" i="16"/>
  <c r="F5462" i="16"/>
  <c r="G5461" i="16"/>
  <c r="F5461" i="16"/>
  <c r="G5460" i="16"/>
  <c r="F5460" i="16"/>
  <c r="G5459" i="16"/>
  <c r="F5459" i="16"/>
  <c r="G5458" i="16"/>
  <c r="F5458" i="16"/>
  <c r="G5457" i="16"/>
  <c r="F5457" i="16"/>
  <c r="G5456" i="16"/>
  <c r="F5456" i="16"/>
  <c r="G5455" i="16"/>
  <c r="F5455" i="16"/>
  <c r="G5454" i="16"/>
  <c r="F5454" i="16"/>
  <c r="G5453" i="16"/>
  <c r="F5453" i="16"/>
  <c r="G5452" i="16"/>
  <c r="F5452" i="16"/>
  <c r="G5451" i="16"/>
  <c r="F5451" i="16"/>
  <c r="G5450" i="16"/>
  <c r="F5450" i="16"/>
  <c r="G5449" i="16"/>
  <c r="F5449" i="16"/>
  <c r="G5448" i="16"/>
  <c r="F5448" i="16"/>
  <c r="G5447" i="16"/>
  <c r="F5447" i="16"/>
  <c r="G5446" i="16"/>
  <c r="F5446" i="16"/>
  <c r="G5445" i="16"/>
  <c r="F5445" i="16"/>
  <c r="G5444" i="16"/>
  <c r="F5444" i="16"/>
  <c r="G5443" i="16"/>
  <c r="F5443" i="16"/>
  <c r="G5442" i="16"/>
  <c r="F5442" i="16"/>
  <c r="G5441" i="16"/>
  <c r="F5441" i="16"/>
  <c r="G5440" i="16"/>
  <c r="F5440" i="16"/>
  <c r="G5439" i="16"/>
  <c r="F5439" i="16"/>
  <c r="G5438" i="16"/>
  <c r="F5438" i="16"/>
  <c r="G5437" i="16"/>
  <c r="F5437" i="16"/>
  <c r="G5436" i="16"/>
  <c r="F5436" i="16"/>
  <c r="G5435" i="16"/>
  <c r="F5435" i="16"/>
  <c r="G5434" i="16"/>
  <c r="F5434" i="16"/>
  <c r="G5433" i="16"/>
  <c r="F5433" i="16"/>
  <c r="G5432" i="16"/>
  <c r="F5432" i="16"/>
  <c r="G5431" i="16"/>
  <c r="F5431" i="16"/>
  <c r="G5430" i="16"/>
  <c r="F5430" i="16"/>
  <c r="G5429" i="16"/>
  <c r="F5429" i="16"/>
  <c r="G5428" i="16"/>
  <c r="F5428" i="16"/>
  <c r="G5427" i="16"/>
  <c r="F5427" i="16"/>
  <c r="G5426" i="16"/>
  <c r="F5426" i="16"/>
  <c r="G5425" i="16"/>
  <c r="F5425" i="16"/>
  <c r="G5424" i="16"/>
  <c r="F5424" i="16"/>
  <c r="G5423" i="16"/>
  <c r="F5423" i="16"/>
  <c r="G5422" i="16"/>
  <c r="F5422" i="16"/>
  <c r="G5421" i="16"/>
  <c r="F5421" i="16"/>
  <c r="G5420" i="16"/>
  <c r="F5420" i="16"/>
  <c r="G5419" i="16"/>
  <c r="F5419" i="16"/>
  <c r="G5418" i="16"/>
  <c r="F5418" i="16"/>
  <c r="G5417" i="16"/>
  <c r="F5417" i="16"/>
  <c r="G5416" i="16"/>
  <c r="F5416" i="16"/>
  <c r="G5415" i="16"/>
  <c r="F5415" i="16"/>
  <c r="G5414" i="16"/>
  <c r="F5414" i="16"/>
  <c r="G5413" i="16"/>
  <c r="F5413" i="16"/>
  <c r="G5412" i="16"/>
  <c r="F5412" i="16"/>
  <c r="G5411" i="16"/>
  <c r="F5411" i="16"/>
  <c r="G5410" i="16"/>
  <c r="F5410" i="16"/>
  <c r="G5409" i="16"/>
  <c r="F5409" i="16"/>
  <c r="G5408" i="16"/>
  <c r="F5408" i="16"/>
  <c r="G5407" i="16"/>
  <c r="F5407" i="16"/>
  <c r="G5406" i="16"/>
  <c r="F5406" i="16"/>
  <c r="G5405" i="16"/>
  <c r="F5405" i="16"/>
  <c r="G5404" i="16"/>
  <c r="F5404" i="16"/>
  <c r="G5403" i="16"/>
  <c r="F5403" i="16"/>
  <c r="G5402" i="16"/>
  <c r="F5402" i="16"/>
  <c r="G5401" i="16"/>
  <c r="F5401" i="16"/>
  <c r="G5400" i="16"/>
  <c r="F5400" i="16"/>
  <c r="G5399" i="16"/>
  <c r="F5399" i="16"/>
  <c r="G5398" i="16"/>
  <c r="F5398" i="16"/>
  <c r="G5397" i="16"/>
  <c r="F5397" i="16"/>
  <c r="G5396" i="16"/>
  <c r="F5396" i="16"/>
  <c r="G5395" i="16"/>
  <c r="F5395" i="16"/>
  <c r="G5394" i="16"/>
  <c r="F5394" i="16"/>
  <c r="G5393" i="16"/>
  <c r="F5393" i="16"/>
  <c r="G5392" i="16"/>
  <c r="F5392" i="16"/>
  <c r="G5391" i="16"/>
  <c r="F5391" i="16"/>
  <c r="G5390" i="16"/>
  <c r="F5390" i="16"/>
  <c r="G5389" i="16"/>
  <c r="F5389" i="16"/>
  <c r="G5388" i="16"/>
  <c r="F5388" i="16"/>
  <c r="G5387" i="16"/>
  <c r="F5387" i="16"/>
  <c r="G5386" i="16"/>
  <c r="F5386" i="16"/>
  <c r="G5385" i="16"/>
  <c r="F5385" i="16"/>
  <c r="G5384" i="16"/>
  <c r="F5384" i="16"/>
  <c r="G5383" i="16"/>
  <c r="F5383" i="16"/>
  <c r="G5382" i="16"/>
  <c r="F5382" i="16"/>
  <c r="G5381" i="16"/>
  <c r="F5381" i="16"/>
  <c r="G5380" i="16"/>
  <c r="F5380" i="16"/>
  <c r="G5379" i="16"/>
  <c r="F5379" i="16"/>
  <c r="G5378" i="16"/>
  <c r="F5378" i="16"/>
  <c r="G5377" i="16"/>
  <c r="F5377" i="16"/>
  <c r="G5376" i="16"/>
  <c r="F5376" i="16"/>
  <c r="G5375" i="16"/>
  <c r="F5375" i="16"/>
  <c r="G5374" i="16"/>
  <c r="F5374" i="16"/>
  <c r="G5373" i="16"/>
  <c r="F5373" i="16"/>
  <c r="G5372" i="16"/>
  <c r="F5372" i="16"/>
  <c r="G5371" i="16"/>
  <c r="F5371" i="16"/>
  <c r="G5370" i="16"/>
  <c r="F5370" i="16"/>
  <c r="G5369" i="16"/>
  <c r="F5369" i="16"/>
  <c r="G5368" i="16"/>
  <c r="F5368" i="16"/>
  <c r="G5367" i="16"/>
  <c r="F5367" i="16"/>
  <c r="G5366" i="16"/>
  <c r="F5366" i="16"/>
  <c r="G5365" i="16"/>
  <c r="F5365" i="16"/>
  <c r="G5364" i="16"/>
  <c r="F5364" i="16"/>
  <c r="G5363" i="16"/>
  <c r="F5363" i="16"/>
  <c r="G5362" i="16"/>
  <c r="F5362" i="16"/>
  <c r="G5361" i="16"/>
  <c r="F5361" i="16"/>
  <c r="G5360" i="16"/>
  <c r="F5360" i="16"/>
  <c r="G5359" i="16"/>
  <c r="F5359" i="16"/>
  <c r="G5358" i="16"/>
  <c r="F5358" i="16"/>
  <c r="G5357" i="16"/>
  <c r="F5357" i="16"/>
  <c r="G5356" i="16"/>
  <c r="F5356" i="16"/>
  <c r="G5355" i="16"/>
  <c r="F5355" i="16"/>
  <c r="G5354" i="16"/>
  <c r="F5354" i="16"/>
  <c r="G5353" i="16"/>
  <c r="F5353" i="16"/>
  <c r="G5352" i="16"/>
  <c r="F5352" i="16"/>
  <c r="G5351" i="16"/>
  <c r="F5351" i="16"/>
  <c r="G5350" i="16"/>
  <c r="F5350" i="16"/>
  <c r="G5349" i="16"/>
  <c r="F5349" i="16"/>
  <c r="G5348" i="16"/>
  <c r="F5348" i="16"/>
  <c r="G5347" i="16"/>
  <c r="F5347" i="16"/>
  <c r="G5346" i="16"/>
  <c r="F5346" i="16"/>
  <c r="G5345" i="16"/>
  <c r="F5345" i="16"/>
  <c r="G5344" i="16"/>
  <c r="F5344" i="16"/>
  <c r="G5343" i="16"/>
  <c r="F5343" i="16"/>
  <c r="G5342" i="16"/>
  <c r="F5342" i="16"/>
  <c r="G5341" i="16"/>
  <c r="F5341" i="16"/>
  <c r="G5340" i="16"/>
  <c r="F5340" i="16"/>
  <c r="G5339" i="16"/>
  <c r="F5339" i="16"/>
  <c r="G5338" i="16"/>
  <c r="F5338" i="16"/>
  <c r="G5337" i="16"/>
  <c r="F5337" i="16"/>
  <c r="G5336" i="16"/>
  <c r="F5336" i="16"/>
  <c r="G5335" i="16"/>
  <c r="F5335" i="16"/>
  <c r="G5334" i="16"/>
  <c r="F5334" i="16"/>
  <c r="G5333" i="16"/>
  <c r="F5333" i="16"/>
  <c r="G5332" i="16"/>
  <c r="F5332" i="16"/>
  <c r="G5331" i="16"/>
  <c r="F5331" i="16"/>
  <c r="G5330" i="16"/>
  <c r="F5330" i="16"/>
  <c r="G5329" i="16"/>
  <c r="F5329" i="16"/>
  <c r="G5328" i="16"/>
  <c r="F5328" i="16"/>
  <c r="G5327" i="16"/>
  <c r="F5327" i="16"/>
  <c r="G5326" i="16"/>
  <c r="F5326" i="16"/>
  <c r="G5325" i="16"/>
  <c r="F5325" i="16"/>
  <c r="G5324" i="16"/>
  <c r="F5324" i="16"/>
  <c r="G5323" i="16"/>
  <c r="F5323" i="16"/>
  <c r="G5322" i="16"/>
  <c r="F5322" i="16"/>
  <c r="G5321" i="16"/>
  <c r="F5321" i="16"/>
  <c r="G5320" i="16"/>
  <c r="F5320" i="16"/>
  <c r="G5319" i="16"/>
  <c r="F5319" i="16"/>
  <c r="G5318" i="16"/>
  <c r="F5318" i="16"/>
  <c r="G5317" i="16"/>
  <c r="F5317" i="16"/>
  <c r="G5316" i="16"/>
  <c r="F5316" i="16"/>
  <c r="G5315" i="16"/>
  <c r="F5315" i="16"/>
  <c r="G5314" i="16"/>
  <c r="F5314" i="16"/>
  <c r="G5313" i="16"/>
  <c r="F5313" i="16"/>
  <c r="G5312" i="16"/>
  <c r="F5312" i="16"/>
  <c r="G5311" i="16"/>
  <c r="F5311" i="16"/>
  <c r="G5310" i="16"/>
  <c r="F5310" i="16"/>
  <c r="G5309" i="16"/>
  <c r="F5309" i="16"/>
  <c r="G5308" i="16"/>
  <c r="F5308" i="16"/>
  <c r="G5307" i="16"/>
  <c r="F5307" i="16"/>
  <c r="G5306" i="16"/>
  <c r="F5306" i="16"/>
  <c r="G5305" i="16"/>
  <c r="F5305" i="16"/>
  <c r="G5304" i="16"/>
  <c r="F5304" i="16"/>
  <c r="G5303" i="16"/>
  <c r="F5303" i="16"/>
  <c r="G5302" i="16"/>
  <c r="F5302" i="16"/>
  <c r="G5301" i="16"/>
  <c r="F5301" i="16"/>
  <c r="G5300" i="16"/>
  <c r="F5300" i="16"/>
  <c r="G5299" i="16"/>
  <c r="F5299" i="16"/>
  <c r="G5298" i="16"/>
  <c r="F5298" i="16"/>
  <c r="G5297" i="16"/>
  <c r="F5297" i="16"/>
  <c r="G5296" i="16"/>
  <c r="F5296" i="16"/>
  <c r="G5295" i="16"/>
  <c r="F5295" i="16"/>
  <c r="G5294" i="16"/>
  <c r="F5294" i="16"/>
  <c r="G5293" i="16"/>
  <c r="F5293" i="16"/>
  <c r="G5292" i="16"/>
  <c r="F5292" i="16"/>
  <c r="G5291" i="16"/>
  <c r="F5291" i="16"/>
  <c r="G5290" i="16"/>
  <c r="F5290" i="16"/>
  <c r="G5289" i="16"/>
  <c r="F5289" i="16"/>
  <c r="G5288" i="16"/>
  <c r="F5288" i="16"/>
  <c r="G5287" i="16"/>
  <c r="F5287" i="16"/>
  <c r="G5286" i="16"/>
  <c r="F5286" i="16"/>
  <c r="G5285" i="16"/>
  <c r="F5285" i="16"/>
  <c r="G5284" i="16"/>
  <c r="F5284" i="16"/>
  <c r="G5283" i="16"/>
  <c r="F5283" i="16"/>
  <c r="G5282" i="16"/>
  <c r="F5282" i="16"/>
  <c r="G5281" i="16"/>
  <c r="F5281" i="16"/>
  <c r="G5280" i="16"/>
  <c r="F5280" i="16"/>
  <c r="G5279" i="16"/>
  <c r="F5279" i="16"/>
  <c r="G5278" i="16"/>
  <c r="F5278" i="16"/>
  <c r="G5277" i="16"/>
  <c r="F5277" i="16"/>
  <c r="G5276" i="16"/>
  <c r="F5276" i="16"/>
  <c r="G5275" i="16"/>
  <c r="F5275" i="16"/>
  <c r="G5274" i="16"/>
  <c r="F5274" i="16"/>
  <c r="G5273" i="16"/>
  <c r="F5273" i="16"/>
  <c r="G5272" i="16"/>
  <c r="F5272" i="16"/>
  <c r="G5271" i="16"/>
  <c r="F5271" i="16"/>
  <c r="G5270" i="16"/>
  <c r="F5270" i="16"/>
  <c r="G5269" i="16"/>
  <c r="F5269" i="16"/>
  <c r="G5268" i="16"/>
  <c r="F5268" i="16"/>
  <c r="G5267" i="16"/>
  <c r="F5267" i="16"/>
  <c r="G5266" i="16"/>
  <c r="F5266" i="16"/>
  <c r="G5265" i="16"/>
  <c r="F5265" i="16"/>
  <c r="G5264" i="16"/>
  <c r="F5264" i="16"/>
  <c r="G5263" i="16"/>
  <c r="F5263" i="16"/>
  <c r="G5262" i="16"/>
  <c r="F5262" i="16"/>
  <c r="G5261" i="16"/>
  <c r="F5261" i="16"/>
  <c r="G5260" i="16"/>
  <c r="F5260" i="16"/>
  <c r="G5259" i="16"/>
  <c r="F5259" i="16"/>
  <c r="G5258" i="16"/>
  <c r="F5258" i="16"/>
  <c r="G5257" i="16"/>
  <c r="F5257" i="16"/>
  <c r="G5256" i="16"/>
  <c r="F5256" i="16"/>
  <c r="G5255" i="16"/>
  <c r="F5255" i="16"/>
  <c r="G5254" i="16"/>
  <c r="F5254" i="16"/>
  <c r="G5253" i="16"/>
  <c r="F5253" i="16"/>
  <c r="G5252" i="16"/>
  <c r="F5252" i="16"/>
  <c r="G5251" i="16"/>
  <c r="F5251" i="16"/>
  <c r="G5250" i="16"/>
  <c r="F5250" i="16"/>
  <c r="G5249" i="16"/>
  <c r="F5249" i="16"/>
  <c r="G5248" i="16"/>
  <c r="F5248" i="16"/>
  <c r="G5247" i="16"/>
  <c r="F5247" i="16"/>
  <c r="G5246" i="16"/>
  <c r="F5246" i="16"/>
  <c r="G5245" i="16"/>
  <c r="F5245" i="16"/>
  <c r="G5244" i="16"/>
  <c r="F5244" i="16"/>
  <c r="G5243" i="16"/>
  <c r="F5243" i="16"/>
  <c r="G5242" i="16"/>
  <c r="F5242" i="16"/>
  <c r="G5241" i="16"/>
  <c r="F5241" i="16"/>
  <c r="G5240" i="16"/>
  <c r="F5240" i="16"/>
  <c r="G5239" i="16"/>
  <c r="F5239" i="16"/>
  <c r="G5238" i="16"/>
  <c r="F5238" i="16"/>
  <c r="G5237" i="16"/>
  <c r="F5237" i="16"/>
  <c r="G5236" i="16"/>
  <c r="F5236" i="16"/>
  <c r="G5235" i="16"/>
  <c r="F5235" i="16"/>
  <c r="G5234" i="16"/>
  <c r="F5234" i="16"/>
  <c r="G5233" i="16"/>
  <c r="F5233" i="16"/>
  <c r="G5232" i="16"/>
  <c r="F5232" i="16"/>
  <c r="G5231" i="16"/>
  <c r="F5231" i="16"/>
  <c r="G5230" i="16"/>
  <c r="F5230" i="16"/>
  <c r="G5229" i="16"/>
  <c r="F5229" i="16"/>
  <c r="G5228" i="16"/>
  <c r="F5228" i="16"/>
  <c r="G5227" i="16"/>
  <c r="F5227" i="16"/>
  <c r="G5226" i="16"/>
  <c r="F5226" i="16"/>
  <c r="G5225" i="16"/>
  <c r="F5225" i="16"/>
  <c r="G5224" i="16"/>
  <c r="F5224" i="16"/>
  <c r="G5223" i="16"/>
  <c r="F5223" i="16"/>
  <c r="G5222" i="16"/>
  <c r="F5222" i="16"/>
  <c r="G5221" i="16"/>
  <c r="F5221" i="16"/>
  <c r="G5220" i="16"/>
  <c r="F5220" i="16"/>
  <c r="G5219" i="16"/>
  <c r="F5219" i="16"/>
  <c r="G5218" i="16"/>
  <c r="F5218" i="16"/>
  <c r="G5217" i="16"/>
  <c r="F5217" i="16"/>
  <c r="G5216" i="16"/>
  <c r="F5216" i="16"/>
  <c r="G5215" i="16"/>
  <c r="F5215" i="16"/>
  <c r="G5214" i="16"/>
  <c r="F5214" i="16"/>
  <c r="G5213" i="16"/>
  <c r="F5213" i="16"/>
  <c r="G5212" i="16"/>
  <c r="F5212" i="16"/>
  <c r="G5211" i="16"/>
  <c r="F5211" i="16"/>
  <c r="G5210" i="16"/>
  <c r="F5210" i="16"/>
  <c r="G5209" i="16"/>
  <c r="F5209" i="16"/>
  <c r="G5208" i="16"/>
  <c r="F5208" i="16"/>
  <c r="G5207" i="16"/>
  <c r="F5207" i="16"/>
  <c r="G5206" i="16"/>
  <c r="F5206" i="16"/>
  <c r="G5205" i="16"/>
  <c r="F5205" i="16"/>
  <c r="G5204" i="16"/>
  <c r="F5204" i="16"/>
  <c r="G5203" i="16"/>
  <c r="F5203" i="16"/>
  <c r="G5202" i="16"/>
  <c r="F5202" i="16"/>
  <c r="G5201" i="16"/>
  <c r="F5201" i="16"/>
  <c r="G5200" i="16"/>
  <c r="F5200" i="16"/>
  <c r="G5199" i="16"/>
  <c r="F5199" i="16"/>
  <c r="G5198" i="16"/>
  <c r="F5198" i="16"/>
  <c r="G5197" i="16"/>
  <c r="F5197" i="16"/>
  <c r="G5196" i="16"/>
  <c r="F5196" i="16"/>
  <c r="G5195" i="16"/>
  <c r="F5195" i="16"/>
  <c r="G5194" i="16"/>
  <c r="F5194" i="16"/>
  <c r="G5193" i="16"/>
  <c r="F5193" i="16"/>
  <c r="G5192" i="16"/>
  <c r="F5192" i="16"/>
  <c r="G5191" i="16"/>
  <c r="F5191" i="16"/>
  <c r="G5190" i="16"/>
  <c r="F5190" i="16"/>
  <c r="G5189" i="16"/>
  <c r="F5189" i="16"/>
  <c r="G5188" i="16"/>
  <c r="F5188" i="16"/>
  <c r="G5187" i="16"/>
  <c r="F5187" i="16"/>
  <c r="G5186" i="16"/>
  <c r="F5186" i="16"/>
  <c r="G5185" i="16"/>
  <c r="F5185" i="16"/>
  <c r="G5184" i="16"/>
  <c r="F5184" i="16"/>
  <c r="G5183" i="16"/>
  <c r="F5183" i="16"/>
  <c r="G5182" i="16"/>
  <c r="F5182" i="16"/>
  <c r="G5181" i="16"/>
  <c r="F5181" i="16"/>
  <c r="G5180" i="16"/>
  <c r="F5180" i="16"/>
  <c r="G5179" i="16"/>
  <c r="F5179" i="16"/>
  <c r="G5178" i="16"/>
  <c r="F5178" i="16"/>
  <c r="G5177" i="16"/>
  <c r="F5177" i="16"/>
  <c r="G5176" i="16"/>
  <c r="F5176" i="16"/>
  <c r="G5175" i="16"/>
  <c r="F5175" i="16"/>
  <c r="G5174" i="16"/>
  <c r="F5174" i="16"/>
  <c r="G5173" i="16"/>
  <c r="F5173" i="16"/>
  <c r="G5172" i="16"/>
  <c r="F5172" i="16"/>
  <c r="G5171" i="16"/>
  <c r="F5171" i="16"/>
  <c r="G5170" i="16"/>
  <c r="F5170" i="16"/>
  <c r="G5169" i="16"/>
  <c r="F5169" i="16"/>
  <c r="G5168" i="16"/>
  <c r="F5168" i="16"/>
  <c r="G5167" i="16"/>
  <c r="F5167" i="16"/>
  <c r="G5166" i="16"/>
  <c r="F5166" i="16"/>
  <c r="G5165" i="16"/>
  <c r="F5165" i="16"/>
  <c r="G5164" i="16"/>
  <c r="F5164" i="16"/>
  <c r="G5163" i="16"/>
  <c r="F5163" i="16"/>
  <c r="G5162" i="16"/>
  <c r="F5162" i="16"/>
  <c r="G5161" i="16"/>
  <c r="F5161" i="16"/>
  <c r="G5160" i="16"/>
  <c r="F5160" i="16"/>
  <c r="G5159" i="16"/>
  <c r="F5159" i="16"/>
  <c r="G5158" i="16"/>
  <c r="F5158" i="16"/>
  <c r="G5157" i="16"/>
  <c r="F5157" i="16"/>
  <c r="G5156" i="16"/>
  <c r="F5156" i="16"/>
  <c r="G5155" i="16"/>
  <c r="F5155" i="16"/>
  <c r="G5154" i="16"/>
  <c r="F5154" i="16"/>
  <c r="G5153" i="16"/>
  <c r="F5153" i="16"/>
  <c r="G5152" i="16"/>
  <c r="F5152" i="16"/>
  <c r="G5151" i="16"/>
  <c r="F5151" i="16"/>
  <c r="G5150" i="16"/>
  <c r="F5150" i="16"/>
  <c r="G5149" i="16"/>
  <c r="F5149" i="16"/>
  <c r="G5148" i="16"/>
  <c r="F5148" i="16"/>
  <c r="G5147" i="16"/>
  <c r="F5147" i="16"/>
  <c r="G5146" i="16"/>
  <c r="F5146" i="16"/>
  <c r="G5145" i="16"/>
  <c r="F5145" i="16"/>
  <c r="G5144" i="16"/>
  <c r="F5144" i="16"/>
  <c r="G5143" i="16"/>
  <c r="F5143" i="16"/>
  <c r="G5142" i="16"/>
  <c r="F5142" i="16"/>
  <c r="G5141" i="16"/>
  <c r="F5141" i="16"/>
  <c r="G5140" i="16"/>
  <c r="F5140" i="16"/>
  <c r="G5139" i="16"/>
  <c r="F5139" i="16"/>
  <c r="G5138" i="16"/>
  <c r="F5138" i="16"/>
  <c r="G5137" i="16"/>
  <c r="F5137" i="16"/>
  <c r="G5136" i="16"/>
  <c r="F5136" i="16"/>
  <c r="G5135" i="16"/>
  <c r="F5135" i="16"/>
  <c r="G5134" i="16"/>
  <c r="F5134" i="16"/>
  <c r="G5133" i="16"/>
  <c r="F5133" i="16"/>
  <c r="G5132" i="16"/>
  <c r="F5132" i="16"/>
  <c r="G5131" i="16"/>
  <c r="F5131" i="16"/>
  <c r="G5130" i="16"/>
  <c r="F5130" i="16"/>
  <c r="G5129" i="16"/>
  <c r="F5129" i="16"/>
  <c r="G5128" i="16"/>
  <c r="F5128" i="16"/>
  <c r="G5127" i="16"/>
  <c r="F5127" i="16"/>
  <c r="G5126" i="16"/>
  <c r="F5126" i="16"/>
  <c r="G5125" i="16"/>
  <c r="F5125" i="16"/>
  <c r="G5124" i="16"/>
  <c r="F5124" i="16"/>
  <c r="G5123" i="16"/>
  <c r="F5123" i="16"/>
  <c r="G5122" i="16"/>
  <c r="F5122" i="16"/>
  <c r="G5121" i="16"/>
  <c r="F5121" i="16"/>
  <c r="G5120" i="16"/>
  <c r="F5120" i="16"/>
  <c r="G5119" i="16"/>
  <c r="F5119" i="16"/>
  <c r="G5118" i="16"/>
  <c r="F5118" i="16"/>
  <c r="G5117" i="16"/>
  <c r="F5117" i="16"/>
  <c r="G5116" i="16"/>
  <c r="F5116" i="16"/>
  <c r="G5115" i="16"/>
  <c r="F5115" i="16"/>
  <c r="G5114" i="16"/>
  <c r="F5114" i="16"/>
  <c r="G5113" i="16"/>
  <c r="F5113" i="16"/>
  <c r="G5112" i="16"/>
  <c r="F5112" i="16"/>
  <c r="G5111" i="16"/>
  <c r="F5111" i="16"/>
  <c r="G5110" i="16"/>
  <c r="F5110" i="16"/>
  <c r="G5109" i="16"/>
  <c r="F5109" i="16"/>
  <c r="G5108" i="16"/>
  <c r="F5108" i="16"/>
  <c r="G5107" i="16"/>
  <c r="F5107" i="16"/>
  <c r="G5106" i="16"/>
  <c r="F5106" i="16"/>
  <c r="G5105" i="16"/>
  <c r="F5105" i="16"/>
  <c r="G5104" i="16"/>
  <c r="F5104" i="16"/>
  <c r="G5103" i="16"/>
  <c r="F5103" i="16"/>
  <c r="G5102" i="16"/>
  <c r="F5102" i="16"/>
  <c r="G5101" i="16"/>
  <c r="F5101" i="16"/>
  <c r="G5100" i="16"/>
  <c r="F5100" i="16"/>
  <c r="G5099" i="16"/>
  <c r="F5099" i="16"/>
  <c r="G5098" i="16"/>
  <c r="F5098" i="16"/>
  <c r="G5097" i="16"/>
  <c r="F5097" i="16"/>
  <c r="G5096" i="16"/>
  <c r="F5096" i="16"/>
  <c r="G5095" i="16"/>
  <c r="F5095" i="16"/>
  <c r="G5094" i="16"/>
  <c r="F5094" i="16"/>
  <c r="G5093" i="16"/>
  <c r="F5093" i="16"/>
  <c r="G5092" i="16"/>
  <c r="F5092" i="16"/>
  <c r="G5091" i="16"/>
  <c r="F5091" i="16"/>
  <c r="G5090" i="16"/>
  <c r="F5090" i="16"/>
  <c r="G5089" i="16"/>
  <c r="F5089" i="16"/>
  <c r="G5088" i="16"/>
  <c r="F5088" i="16"/>
  <c r="G5087" i="16"/>
  <c r="F5087" i="16"/>
  <c r="G5086" i="16"/>
  <c r="F5086" i="16"/>
  <c r="G5085" i="16"/>
  <c r="F5085" i="16"/>
  <c r="G5084" i="16"/>
  <c r="F5084" i="16"/>
  <c r="G5083" i="16"/>
  <c r="F5083" i="16"/>
  <c r="G5082" i="16"/>
  <c r="F5082" i="16"/>
  <c r="G5081" i="16"/>
  <c r="F5081" i="16"/>
  <c r="G5080" i="16"/>
  <c r="F5080" i="16"/>
  <c r="G5079" i="16"/>
  <c r="F5079" i="16"/>
  <c r="G5078" i="16"/>
  <c r="F5078" i="16"/>
  <c r="G5077" i="16"/>
  <c r="F5077" i="16"/>
  <c r="G5076" i="16"/>
  <c r="F5076" i="16"/>
  <c r="G5075" i="16"/>
  <c r="F5075" i="16"/>
  <c r="G5074" i="16"/>
  <c r="F5074" i="16"/>
  <c r="G5073" i="16"/>
  <c r="F5073" i="16"/>
  <c r="G5072" i="16"/>
  <c r="F5072" i="16"/>
  <c r="G5071" i="16"/>
  <c r="F5071" i="16"/>
  <c r="G5070" i="16"/>
  <c r="F5070" i="16"/>
  <c r="G5069" i="16"/>
  <c r="F5069" i="16"/>
  <c r="G5068" i="16"/>
  <c r="F5068" i="16"/>
  <c r="G5067" i="16"/>
  <c r="F5067" i="16"/>
  <c r="G5066" i="16"/>
  <c r="F5066" i="16"/>
  <c r="G5065" i="16"/>
  <c r="F5065" i="16"/>
  <c r="G5064" i="16"/>
  <c r="F5064" i="16"/>
  <c r="G5063" i="16"/>
  <c r="F5063" i="16"/>
  <c r="G5062" i="16"/>
  <c r="F5062" i="16"/>
  <c r="G5061" i="16"/>
  <c r="F5061" i="16"/>
  <c r="G5060" i="16"/>
  <c r="F5060" i="16"/>
  <c r="G5059" i="16"/>
  <c r="F5059" i="16"/>
  <c r="G5058" i="16"/>
  <c r="F5058" i="16"/>
  <c r="G5057" i="16"/>
  <c r="F5057" i="16"/>
  <c r="G5056" i="16"/>
  <c r="F5056" i="16"/>
  <c r="G5055" i="16"/>
  <c r="F5055" i="16"/>
  <c r="G5054" i="16"/>
  <c r="F5054" i="16"/>
  <c r="G5053" i="16"/>
  <c r="F5053" i="16"/>
  <c r="G5052" i="16"/>
  <c r="F5052" i="16"/>
  <c r="G5051" i="16"/>
  <c r="F5051" i="16"/>
  <c r="G5050" i="16"/>
  <c r="F5050" i="16"/>
  <c r="G5049" i="16"/>
  <c r="F5049" i="16"/>
  <c r="G5048" i="16"/>
  <c r="F5048" i="16"/>
  <c r="G5047" i="16"/>
  <c r="F5047" i="16"/>
  <c r="G5046" i="16"/>
  <c r="F5046" i="16"/>
  <c r="G5045" i="16"/>
  <c r="F5045" i="16"/>
  <c r="G5044" i="16"/>
  <c r="F5044" i="16"/>
  <c r="G5043" i="16"/>
  <c r="F5043" i="16"/>
  <c r="G5042" i="16"/>
  <c r="F5042" i="16"/>
  <c r="G5041" i="16"/>
  <c r="F5041" i="16"/>
  <c r="G5040" i="16"/>
  <c r="F5040" i="16"/>
  <c r="G5039" i="16"/>
  <c r="F5039" i="16"/>
  <c r="G5038" i="16"/>
  <c r="F5038" i="16"/>
  <c r="G5037" i="16"/>
  <c r="F5037" i="16"/>
  <c r="G5036" i="16"/>
  <c r="F5036" i="16"/>
  <c r="G5035" i="16"/>
  <c r="F5035" i="16"/>
  <c r="G5034" i="16"/>
  <c r="F5034" i="16"/>
  <c r="G5033" i="16"/>
  <c r="F5033" i="16"/>
  <c r="G5032" i="16"/>
  <c r="F5032" i="16"/>
  <c r="G5031" i="16"/>
  <c r="F5031" i="16"/>
  <c r="G5030" i="16"/>
  <c r="F5030" i="16"/>
  <c r="G5029" i="16"/>
  <c r="F5029" i="16"/>
  <c r="G5028" i="16"/>
  <c r="F5028" i="16"/>
  <c r="G5027" i="16"/>
  <c r="F5027" i="16"/>
  <c r="G5026" i="16"/>
  <c r="F5026" i="16"/>
  <c r="G5025" i="16"/>
  <c r="F5025" i="16"/>
  <c r="G5024" i="16"/>
  <c r="F5024" i="16"/>
  <c r="G5023" i="16"/>
  <c r="F5023" i="16"/>
  <c r="G5022" i="16"/>
  <c r="F5022" i="16"/>
  <c r="G5021" i="16"/>
  <c r="F5021" i="16"/>
  <c r="G5020" i="16"/>
  <c r="F5020" i="16"/>
  <c r="G5019" i="16"/>
  <c r="F5019" i="16"/>
  <c r="G5018" i="16"/>
  <c r="F5018" i="16"/>
  <c r="G5017" i="16"/>
  <c r="F5017" i="16"/>
  <c r="G5016" i="16"/>
  <c r="F5016" i="16"/>
  <c r="G5015" i="16"/>
  <c r="F5015" i="16"/>
  <c r="G5014" i="16"/>
  <c r="F5014" i="16"/>
  <c r="G5013" i="16"/>
  <c r="F5013" i="16"/>
  <c r="G5012" i="16"/>
  <c r="F5012" i="16"/>
  <c r="G5011" i="16"/>
  <c r="F5011" i="16"/>
  <c r="G5010" i="16"/>
  <c r="F5010" i="16"/>
  <c r="G5009" i="16"/>
  <c r="F5009" i="16"/>
  <c r="G5008" i="16"/>
  <c r="F5008" i="16"/>
  <c r="G5007" i="16"/>
  <c r="F5007" i="16"/>
  <c r="G5006" i="16"/>
  <c r="F5006" i="16"/>
  <c r="G5005" i="16"/>
  <c r="F5005" i="16"/>
  <c r="G5004" i="16"/>
  <c r="F5004" i="16"/>
  <c r="G5003" i="16"/>
  <c r="F5003" i="16"/>
  <c r="G5002" i="16"/>
  <c r="F5002" i="16"/>
  <c r="G5001" i="16"/>
  <c r="F5001" i="16"/>
  <c r="G5000" i="16"/>
  <c r="F5000" i="16"/>
  <c r="G4999" i="16"/>
  <c r="F4999" i="16"/>
  <c r="G4998" i="16"/>
  <c r="F4998" i="16"/>
  <c r="G4997" i="16"/>
  <c r="F4997" i="16"/>
  <c r="G4996" i="16"/>
  <c r="F4996" i="16"/>
  <c r="G4995" i="16"/>
  <c r="F4995" i="16"/>
  <c r="G4994" i="16"/>
  <c r="F4994" i="16"/>
  <c r="G4993" i="16"/>
  <c r="F4993" i="16"/>
  <c r="G4992" i="16"/>
  <c r="F4992" i="16"/>
  <c r="G4991" i="16"/>
  <c r="F4991" i="16"/>
  <c r="G4990" i="16"/>
  <c r="F4990" i="16"/>
  <c r="G4989" i="16"/>
  <c r="F4989" i="16"/>
  <c r="G4988" i="16"/>
  <c r="F4988" i="16"/>
  <c r="G4987" i="16"/>
  <c r="F4987" i="16"/>
  <c r="G4986" i="16"/>
  <c r="F4986" i="16"/>
  <c r="G4985" i="16"/>
  <c r="F4985" i="16"/>
  <c r="G4984" i="16"/>
  <c r="F4984" i="16"/>
  <c r="G4983" i="16"/>
  <c r="F4983" i="16"/>
  <c r="G4982" i="16"/>
  <c r="F4982" i="16"/>
  <c r="G4981" i="16"/>
  <c r="F4981" i="16"/>
  <c r="G4980" i="16"/>
  <c r="F4980" i="16"/>
  <c r="G4979" i="16"/>
  <c r="F4979" i="16"/>
  <c r="G4978" i="16"/>
  <c r="F4978" i="16"/>
  <c r="G4977" i="16"/>
  <c r="F4977" i="16"/>
  <c r="G4976" i="16"/>
  <c r="F4976" i="16"/>
  <c r="G4975" i="16"/>
  <c r="F4975" i="16"/>
  <c r="G4974" i="16"/>
  <c r="F4974" i="16"/>
  <c r="G4973" i="16"/>
  <c r="F4973" i="16"/>
  <c r="G4972" i="16"/>
  <c r="F4972" i="16"/>
  <c r="G4971" i="16"/>
  <c r="F4971" i="16"/>
  <c r="G4970" i="16"/>
  <c r="F4970" i="16"/>
  <c r="G4969" i="16"/>
  <c r="F4969" i="16"/>
  <c r="G4968" i="16"/>
  <c r="F4968" i="16"/>
  <c r="G4967" i="16"/>
  <c r="F4967" i="16"/>
  <c r="G4966" i="16"/>
  <c r="F4966" i="16"/>
  <c r="G4965" i="16"/>
  <c r="F4965" i="16"/>
  <c r="G4964" i="16"/>
  <c r="F4964" i="16"/>
  <c r="G4963" i="16"/>
  <c r="F4963" i="16"/>
  <c r="G4962" i="16"/>
  <c r="F4962" i="16"/>
  <c r="G4961" i="16"/>
  <c r="F4961" i="16"/>
  <c r="G4960" i="16"/>
  <c r="F4960" i="16"/>
  <c r="G4959" i="16"/>
  <c r="F4959" i="16"/>
  <c r="G4958" i="16"/>
  <c r="F4958" i="16"/>
  <c r="G4957" i="16"/>
  <c r="F4957" i="16"/>
  <c r="G4956" i="16"/>
  <c r="F4956" i="16"/>
  <c r="G4955" i="16"/>
  <c r="F4955" i="16"/>
  <c r="G4954" i="16"/>
  <c r="F4954" i="16"/>
  <c r="G4953" i="16"/>
  <c r="F4953" i="16"/>
  <c r="G4952" i="16"/>
  <c r="F4952" i="16"/>
  <c r="G4951" i="16"/>
  <c r="F4951" i="16"/>
  <c r="G4950" i="16"/>
  <c r="F4950" i="16"/>
  <c r="G4949" i="16"/>
  <c r="F4949" i="16"/>
  <c r="G4948" i="16"/>
  <c r="F4948" i="16"/>
  <c r="G4947" i="16"/>
  <c r="F4947" i="16"/>
  <c r="G4946" i="16"/>
  <c r="F4946" i="16"/>
  <c r="G4945" i="16"/>
  <c r="F4945" i="16"/>
  <c r="G4944" i="16"/>
  <c r="F4944" i="16"/>
  <c r="G4943" i="16"/>
  <c r="F4943" i="16"/>
  <c r="G4942" i="16"/>
  <c r="F4942" i="16"/>
  <c r="G4941" i="16"/>
  <c r="F4941" i="16"/>
  <c r="G4940" i="16"/>
  <c r="F4940" i="16"/>
  <c r="G4939" i="16"/>
  <c r="F4939" i="16"/>
  <c r="G4938" i="16"/>
  <c r="F4938" i="16"/>
  <c r="G4937" i="16"/>
  <c r="F4937" i="16"/>
  <c r="G4936" i="16"/>
  <c r="F4936" i="16"/>
  <c r="G4935" i="16"/>
  <c r="F4935" i="16"/>
  <c r="G4934" i="16"/>
  <c r="F4934" i="16"/>
  <c r="G4933" i="16"/>
  <c r="F4933" i="16"/>
  <c r="G4932" i="16"/>
  <c r="F4932" i="16"/>
  <c r="G4931" i="16"/>
  <c r="F4931" i="16"/>
  <c r="G4930" i="16"/>
  <c r="F4930" i="16"/>
  <c r="G4929" i="16"/>
  <c r="F4929" i="16"/>
  <c r="G4928" i="16"/>
  <c r="F4928" i="16"/>
  <c r="G4927" i="16"/>
  <c r="F4927" i="16"/>
  <c r="G4926" i="16"/>
  <c r="F4926" i="16"/>
  <c r="G4925" i="16"/>
  <c r="F4925" i="16"/>
  <c r="G4924" i="16"/>
  <c r="F4924" i="16"/>
  <c r="G4923" i="16"/>
  <c r="F4923" i="16"/>
  <c r="G4922" i="16"/>
  <c r="F4922" i="16"/>
  <c r="G4921" i="16"/>
  <c r="F4921" i="16"/>
  <c r="G4920" i="16"/>
  <c r="F4920" i="16"/>
  <c r="G4919" i="16"/>
  <c r="F4919" i="16"/>
  <c r="G4918" i="16"/>
  <c r="F4918" i="16"/>
  <c r="G4917" i="16"/>
  <c r="F4917" i="16"/>
  <c r="G4916" i="16"/>
  <c r="F4916" i="16"/>
  <c r="G4915" i="16"/>
  <c r="F4915" i="16"/>
  <c r="G4914" i="16"/>
  <c r="F4914" i="16"/>
  <c r="G4913" i="16"/>
  <c r="F4913" i="16"/>
  <c r="G4912" i="16"/>
  <c r="F4912" i="16"/>
  <c r="G4911" i="16"/>
  <c r="F4911" i="16"/>
  <c r="G4910" i="16"/>
  <c r="F4910" i="16"/>
  <c r="G4909" i="16"/>
  <c r="F4909" i="16"/>
  <c r="G4908" i="16"/>
  <c r="F4908" i="16"/>
  <c r="G4907" i="16"/>
  <c r="F4907" i="16"/>
  <c r="G4906" i="16"/>
  <c r="F4906" i="16"/>
  <c r="G4905" i="16"/>
  <c r="F4905" i="16"/>
  <c r="G4904" i="16"/>
  <c r="F4904" i="16"/>
  <c r="G4903" i="16"/>
  <c r="F4903" i="16"/>
  <c r="G4902" i="16"/>
  <c r="F4902" i="16"/>
  <c r="G4901" i="16"/>
  <c r="F4901" i="16"/>
  <c r="G4900" i="16"/>
  <c r="F4900" i="16"/>
  <c r="G4899" i="16"/>
  <c r="F4899" i="16"/>
  <c r="G4898" i="16"/>
  <c r="F4898" i="16"/>
  <c r="G4897" i="16"/>
  <c r="F4897" i="16"/>
  <c r="G4896" i="16"/>
  <c r="F4896" i="16"/>
  <c r="G4895" i="16"/>
  <c r="F4895" i="16"/>
  <c r="G4894" i="16"/>
  <c r="F4894" i="16"/>
  <c r="G4893" i="16"/>
  <c r="F4893" i="16"/>
  <c r="G4892" i="16"/>
  <c r="F4892" i="16"/>
  <c r="G4891" i="16"/>
  <c r="F4891" i="16"/>
  <c r="G4890" i="16"/>
  <c r="F4890" i="16"/>
  <c r="G4889" i="16"/>
  <c r="F4889" i="16"/>
  <c r="G4888" i="16"/>
  <c r="F4888" i="16"/>
  <c r="G4887" i="16"/>
  <c r="F4887" i="16"/>
  <c r="G4886" i="16"/>
  <c r="F4886" i="16"/>
  <c r="G4885" i="16"/>
  <c r="F4885" i="16"/>
  <c r="G4884" i="16"/>
  <c r="F4884" i="16"/>
  <c r="G4883" i="16"/>
  <c r="F4883" i="16"/>
  <c r="G4882" i="16"/>
  <c r="F4882" i="16"/>
  <c r="G4881" i="16"/>
  <c r="F4881" i="16"/>
  <c r="G4880" i="16"/>
  <c r="F4880" i="16"/>
  <c r="G4879" i="16"/>
  <c r="F4879" i="16"/>
  <c r="G4878" i="16"/>
  <c r="F4878" i="16"/>
  <c r="G4877" i="16"/>
  <c r="F4877" i="16"/>
  <c r="G4876" i="16"/>
  <c r="F4876" i="16"/>
  <c r="G4875" i="16"/>
  <c r="F4875" i="16"/>
  <c r="G4874" i="16"/>
  <c r="F4874" i="16"/>
  <c r="G4873" i="16"/>
  <c r="F4873" i="16"/>
  <c r="G4872" i="16"/>
  <c r="F4872" i="16"/>
  <c r="G4871" i="16"/>
  <c r="F4871" i="16"/>
  <c r="G4870" i="16"/>
  <c r="F4870" i="16"/>
  <c r="G4869" i="16"/>
  <c r="F4869" i="16"/>
  <c r="G4868" i="16"/>
  <c r="F4868" i="16"/>
  <c r="G4867" i="16"/>
  <c r="F4867" i="16"/>
  <c r="G4866" i="16"/>
  <c r="F4866" i="16"/>
  <c r="G4865" i="16"/>
  <c r="F4865" i="16"/>
  <c r="G4864" i="16"/>
  <c r="F4864" i="16"/>
  <c r="G4863" i="16"/>
  <c r="F4863" i="16"/>
  <c r="G4862" i="16"/>
  <c r="F4862" i="16"/>
  <c r="G4861" i="16"/>
  <c r="F4861" i="16"/>
  <c r="G4860" i="16"/>
  <c r="F4860" i="16"/>
  <c r="G4859" i="16"/>
  <c r="F4859" i="16"/>
  <c r="G4858" i="16"/>
  <c r="F4858" i="16"/>
  <c r="G4857" i="16"/>
  <c r="F4857" i="16"/>
  <c r="G4856" i="16"/>
  <c r="F4856" i="16"/>
  <c r="G4855" i="16"/>
  <c r="F4855" i="16"/>
  <c r="G4854" i="16"/>
  <c r="F4854" i="16"/>
  <c r="G4853" i="16"/>
  <c r="F4853" i="16"/>
  <c r="G4852" i="16"/>
  <c r="F4852" i="16"/>
  <c r="G4851" i="16"/>
  <c r="F4851" i="16"/>
  <c r="G4850" i="16"/>
  <c r="F4850" i="16"/>
  <c r="G4849" i="16"/>
  <c r="F4849" i="16"/>
  <c r="G4848" i="16"/>
  <c r="F4848" i="16"/>
  <c r="G4847" i="16"/>
  <c r="F4847" i="16"/>
  <c r="G4846" i="16"/>
  <c r="F4846" i="16"/>
  <c r="G4845" i="16"/>
  <c r="F4845" i="16"/>
  <c r="G4844" i="16"/>
  <c r="F4844" i="16"/>
  <c r="G4843" i="16"/>
  <c r="F4843" i="16"/>
  <c r="G4842" i="16"/>
  <c r="F4842" i="16"/>
  <c r="G4841" i="16"/>
  <c r="F4841" i="16"/>
  <c r="G4840" i="16"/>
  <c r="F4840" i="16"/>
  <c r="G4839" i="16"/>
  <c r="F4839" i="16"/>
  <c r="G4838" i="16"/>
  <c r="F4838" i="16"/>
  <c r="G4837" i="16"/>
  <c r="F4837" i="16"/>
  <c r="G4836" i="16"/>
  <c r="F4836" i="16"/>
  <c r="G4835" i="16"/>
  <c r="F4835" i="16"/>
  <c r="G4834" i="16"/>
  <c r="F4834" i="16"/>
  <c r="G4833" i="16"/>
  <c r="F4833" i="16"/>
  <c r="G4832" i="16"/>
  <c r="F4832" i="16"/>
  <c r="G4831" i="16"/>
  <c r="F4831" i="16"/>
  <c r="G4830" i="16"/>
  <c r="F4830" i="16"/>
  <c r="G4829" i="16"/>
  <c r="F4829" i="16"/>
  <c r="G4828" i="16"/>
  <c r="F4828" i="16"/>
  <c r="G4827" i="16"/>
  <c r="F4827" i="16"/>
  <c r="G4826" i="16"/>
  <c r="F4826" i="16"/>
  <c r="G4825" i="16"/>
  <c r="F4825" i="16"/>
  <c r="G4824" i="16"/>
  <c r="F4824" i="16"/>
  <c r="G4823" i="16"/>
  <c r="F4823" i="16"/>
  <c r="G4822" i="16"/>
  <c r="F4822" i="16"/>
  <c r="G4821" i="16"/>
  <c r="F4821" i="16"/>
  <c r="G4820" i="16"/>
  <c r="F4820" i="16"/>
  <c r="G4819" i="16"/>
  <c r="F4819" i="16"/>
  <c r="G4818" i="16"/>
  <c r="F4818" i="16"/>
  <c r="G4817" i="16"/>
  <c r="F4817" i="16"/>
  <c r="G4816" i="16"/>
  <c r="F4816" i="16"/>
  <c r="G4815" i="16"/>
  <c r="F4815" i="16"/>
  <c r="G4814" i="16"/>
  <c r="F4814" i="16"/>
  <c r="G4813" i="16"/>
  <c r="F4813" i="16"/>
  <c r="G4812" i="16"/>
  <c r="F4812" i="16"/>
  <c r="G4811" i="16"/>
  <c r="F4811" i="16"/>
  <c r="G4810" i="16"/>
  <c r="F4810" i="16"/>
  <c r="G4809" i="16"/>
  <c r="F4809" i="16"/>
  <c r="G4808" i="16"/>
  <c r="F4808" i="16"/>
  <c r="G4807" i="16"/>
  <c r="F4807" i="16"/>
  <c r="G4806" i="16"/>
  <c r="F4806" i="16"/>
  <c r="G4805" i="16"/>
  <c r="F4805" i="16"/>
  <c r="G4804" i="16"/>
  <c r="F4804" i="16"/>
  <c r="G4803" i="16"/>
  <c r="F4803" i="16"/>
  <c r="G4802" i="16"/>
  <c r="F4802" i="16"/>
  <c r="G4801" i="16"/>
  <c r="F4801" i="16"/>
  <c r="G4800" i="16"/>
  <c r="F4800" i="16"/>
  <c r="G4799" i="16"/>
  <c r="F4799" i="16"/>
  <c r="G4798" i="16"/>
  <c r="F4798" i="16"/>
  <c r="G4797" i="16"/>
  <c r="F4797" i="16"/>
  <c r="G4796" i="16"/>
  <c r="F4796" i="16"/>
  <c r="G4795" i="16"/>
  <c r="F4795" i="16"/>
  <c r="G4794" i="16"/>
  <c r="F4794" i="16"/>
  <c r="G4793" i="16"/>
  <c r="F4793" i="16"/>
  <c r="G4792" i="16"/>
  <c r="F4792" i="16"/>
  <c r="G4791" i="16"/>
  <c r="F4791" i="16"/>
  <c r="G4790" i="16"/>
  <c r="F4790" i="16"/>
  <c r="G4789" i="16"/>
  <c r="F4789" i="16"/>
  <c r="G4788" i="16"/>
  <c r="F4788" i="16"/>
  <c r="G4787" i="16"/>
  <c r="F4787" i="16"/>
  <c r="G4786" i="16"/>
  <c r="F4786" i="16"/>
  <c r="G4785" i="16"/>
  <c r="F4785" i="16"/>
  <c r="G4784" i="16"/>
  <c r="F4784" i="16"/>
  <c r="G4783" i="16"/>
  <c r="F4783" i="16"/>
  <c r="G4782" i="16"/>
  <c r="F4782" i="16"/>
  <c r="G4781" i="16"/>
  <c r="F4781" i="16"/>
  <c r="G4780" i="16"/>
  <c r="F4780" i="16"/>
  <c r="G4779" i="16"/>
  <c r="F4779" i="16"/>
  <c r="G4778" i="16"/>
  <c r="F4778" i="16"/>
  <c r="G4777" i="16"/>
  <c r="F4777" i="16"/>
  <c r="G4776" i="16"/>
  <c r="F4776" i="16"/>
  <c r="G4775" i="16"/>
  <c r="F4775" i="16"/>
  <c r="G4774" i="16"/>
  <c r="F4774" i="16"/>
  <c r="G4773" i="16"/>
  <c r="F4773" i="16"/>
  <c r="G4772" i="16"/>
  <c r="F4772" i="16"/>
  <c r="G4771" i="16"/>
  <c r="F4771" i="16"/>
  <c r="G4770" i="16"/>
  <c r="F4770" i="16"/>
  <c r="G4769" i="16"/>
  <c r="F4769" i="16"/>
  <c r="G4768" i="16"/>
  <c r="F4768" i="16"/>
  <c r="G4767" i="16"/>
  <c r="F4767" i="16"/>
  <c r="G4766" i="16"/>
  <c r="F4766" i="16"/>
  <c r="G4765" i="16"/>
  <c r="F4765" i="16"/>
  <c r="G4764" i="16"/>
  <c r="F4764" i="16"/>
  <c r="G4763" i="16"/>
  <c r="F4763" i="16"/>
  <c r="G4762" i="16"/>
  <c r="F4762" i="16"/>
  <c r="G4761" i="16"/>
  <c r="F4761" i="16"/>
  <c r="G4760" i="16"/>
  <c r="F4760" i="16"/>
  <c r="G4759" i="16"/>
  <c r="F4759" i="16"/>
  <c r="G4758" i="16"/>
  <c r="F4758" i="16"/>
  <c r="G4757" i="16"/>
  <c r="F4757" i="16"/>
  <c r="G4756" i="16"/>
  <c r="F4756" i="16"/>
  <c r="G4755" i="16"/>
  <c r="F4755" i="16"/>
  <c r="G4754" i="16"/>
  <c r="F4754" i="16"/>
  <c r="G4753" i="16"/>
  <c r="F4753" i="16"/>
  <c r="G4752" i="16"/>
  <c r="F4752" i="16"/>
  <c r="G4751" i="16"/>
  <c r="F4751" i="16"/>
  <c r="G4750" i="16"/>
  <c r="F4750" i="16"/>
  <c r="G4749" i="16"/>
  <c r="F4749" i="16"/>
  <c r="G4748" i="16"/>
  <c r="F4748" i="16"/>
  <c r="G4747" i="16"/>
  <c r="F4747" i="16"/>
  <c r="G4746" i="16"/>
  <c r="F4746" i="16"/>
  <c r="G4745" i="16"/>
  <c r="F4745" i="16"/>
  <c r="G4744" i="16"/>
  <c r="F4744" i="16"/>
  <c r="G4743" i="16"/>
  <c r="F4743" i="16"/>
  <c r="G4742" i="16"/>
  <c r="F4742" i="16"/>
  <c r="G4741" i="16"/>
  <c r="F4741" i="16"/>
  <c r="G4740" i="16"/>
  <c r="F4740" i="16"/>
  <c r="G4739" i="16"/>
  <c r="F4739" i="16"/>
  <c r="G4738" i="16"/>
  <c r="F4738" i="16"/>
  <c r="G4737" i="16"/>
  <c r="F4737" i="16"/>
  <c r="G4736" i="16"/>
  <c r="F4736" i="16"/>
  <c r="G4735" i="16"/>
  <c r="F4735" i="16"/>
  <c r="G4734" i="16"/>
  <c r="F4734" i="16"/>
  <c r="G4733" i="16"/>
  <c r="F4733" i="16"/>
  <c r="G4732" i="16"/>
  <c r="F4732" i="16"/>
  <c r="G4731" i="16"/>
  <c r="F4731" i="16"/>
  <c r="G4730" i="16"/>
  <c r="F4730" i="16"/>
  <c r="G4729" i="16"/>
  <c r="F4729" i="16"/>
  <c r="G4728" i="16"/>
  <c r="F4728" i="16"/>
  <c r="G4727" i="16"/>
  <c r="F4727" i="16"/>
  <c r="G4726" i="16"/>
  <c r="F4726" i="16"/>
  <c r="G4725" i="16"/>
  <c r="F4725" i="16"/>
  <c r="G4724" i="16"/>
  <c r="F4724" i="16"/>
  <c r="G4723" i="16"/>
  <c r="F4723" i="16"/>
  <c r="G4722" i="16"/>
  <c r="F4722" i="16"/>
  <c r="G4721" i="16"/>
  <c r="F4721" i="16"/>
  <c r="G4720" i="16"/>
  <c r="F4720" i="16"/>
  <c r="G4719" i="16"/>
  <c r="F4719" i="16"/>
  <c r="G4718" i="16"/>
  <c r="F4718" i="16"/>
  <c r="G4717" i="16"/>
  <c r="F4717" i="16"/>
  <c r="G4716" i="16"/>
  <c r="F4716" i="16"/>
  <c r="G4715" i="16"/>
  <c r="F4715" i="16"/>
  <c r="G4714" i="16"/>
  <c r="F4714" i="16"/>
  <c r="G4713" i="16"/>
  <c r="F4713" i="16"/>
  <c r="G4712" i="16"/>
  <c r="F4712" i="16"/>
  <c r="G4711" i="16"/>
  <c r="F4711" i="16"/>
  <c r="G4710" i="16"/>
  <c r="F4710" i="16"/>
  <c r="G4709" i="16"/>
  <c r="F4709" i="16"/>
  <c r="G4708" i="16"/>
  <c r="F4708" i="16"/>
  <c r="G4707" i="16"/>
  <c r="F4707" i="16"/>
  <c r="G4706" i="16"/>
  <c r="F4706" i="16"/>
  <c r="G4705" i="16"/>
  <c r="F4705" i="16"/>
  <c r="G4704" i="16"/>
  <c r="F4704" i="16"/>
  <c r="G4703" i="16"/>
  <c r="F4703" i="16"/>
  <c r="G4702" i="16"/>
  <c r="F4702" i="16"/>
  <c r="G4701" i="16"/>
  <c r="F4701" i="16"/>
  <c r="G4700" i="16"/>
  <c r="F4700" i="16"/>
  <c r="G4699" i="16"/>
  <c r="F4699" i="16"/>
  <c r="G4698" i="16"/>
  <c r="F4698" i="16"/>
  <c r="G4697" i="16"/>
  <c r="F4697" i="16"/>
  <c r="G4696" i="16"/>
  <c r="F4696" i="16"/>
  <c r="G4695" i="16"/>
  <c r="F4695" i="16"/>
  <c r="G4694" i="16"/>
  <c r="F4694" i="16"/>
  <c r="G4693" i="16"/>
  <c r="F4693" i="16"/>
  <c r="G4692" i="16"/>
  <c r="F4692" i="16"/>
  <c r="G4691" i="16"/>
  <c r="F4691" i="16"/>
  <c r="G4690" i="16"/>
  <c r="F4690" i="16"/>
  <c r="G4689" i="16"/>
  <c r="F4689" i="16"/>
  <c r="G4688" i="16"/>
  <c r="F4688" i="16"/>
  <c r="G4687" i="16"/>
  <c r="F4687" i="16"/>
  <c r="G4686" i="16"/>
  <c r="F4686" i="16"/>
  <c r="G4685" i="16"/>
  <c r="F4685" i="16"/>
  <c r="G4684" i="16"/>
  <c r="F4684" i="16"/>
  <c r="G4683" i="16"/>
  <c r="F4683" i="16"/>
  <c r="G4682" i="16"/>
  <c r="F4682" i="16"/>
  <c r="G4681" i="16"/>
  <c r="F4681" i="16"/>
  <c r="G4680" i="16"/>
  <c r="F4680" i="16"/>
  <c r="G4679" i="16"/>
  <c r="F4679" i="16"/>
  <c r="G4678" i="16"/>
  <c r="F4678" i="16"/>
  <c r="G4677" i="16"/>
  <c r="F4677" i="16"/>
  <c r="G4676" i="16"/>
  <c r="F4676" i="16"/>
  <c r="G4675" i="16"/>
  <c r="F4675" i="16"/>
  <c r="G4674" i="16"/>
  <c r="F4674" i="16"/>
  <c r="G4673" i="16"/>
  <c r="F4673" i="16"/>
  <c r="G4672" i="16"/>
  <c r="F4672" i="16"/>
  <c r="G4671" i="16"/>
  <c r="F4671" i="16"/>
  <c r="G4670" i="16"/>
  <c r="F4670" i="16"/>
  <c r="G4669" i="16"/>
  <c r="F4669" i="16"/>
  <c r="G4668" i="16"/>
  <c r="F4668" i="16"/>
  <c r="G4667" i="16"/>
  <c r="F4667" i="16"/>
  <c r="G4666" i="16"/>
  <c r="F4666" i="16"/>
  <c r="G4665" i="16"/>
  <c r="F4665" i="16"/>
  <c r="G4664" i="16"/>
  <c r="F4664" i="16"/>
  <c r="G4663" i="16"/>
  <c r="F4663" i="16"/>
  <c r="G4662" i="16"/>
  <c r="F4662" i="16"/>
  <c r="G4661" i="16"/>
  <c r="F4661" i="16"/>
  <c r="G4660" i="16"/>
  <c r="F4660" i="16"/>
  <c r="G4659" i="16"/>
  <c r="F4659" i="16"/>
  <c r="G4658" i="16"/>
  <c r="F4658" i="16"/>
  <c r="G4657" i="16"/>
  <c r="F4657" i="16"/>
  <c r="G4656" i="16"/>
  <c r="F4656" i="16"/>
  <c r="G4655" i="16"/>
  <c r="F4655" i="16"/>
  <c r="G4654" i="16"/>
  <c r="F4654" i="16"/>
  <c r="G4653" i="16"/>
  <c r="F4653" i="16"/>
  <c r="G4652" i="16"/>
  <c r="F4652" i="16"/>
  <c r="G4651" i="16"/>
  <c r="F4651" i="16"/>
  <c r="G4650" i="16"/>
  <c r="F4650" i="16"/>
  <c r="G4649" i="16"/>
  <c r="F4649" i="16"/>
  <c r="G4648" i="16"/>
  <c r="F4648" i="16"/>
  <c r="G4647" i="16"/>
  <c r="F4647" i="16"/>
  <c r="G4646" i="16"/>
  <c r="F4646" i="16"/>
  <c r="G4645" i="16"/>
  <c r="F4645" i="16"/>
  <c r="G4644" i="16"/>
  <c r="F4644" i="16"/>
  <c r="G4643" i="16"/>
  <c r="F4643" i="16"/>
  <c r="G4642" i="16"/>
  <c r="F4642" i="16"/>
  <c r="G4641" i="16"/>
  <c r="F4641" i="16"/>
  <c r="G4640" i="16"/>
  <c r="F4640" i="16"/>
  <c r="G4639" i="16"/>
  <c r="F4639" i="16"/>
  <c r="G4638" i="16"/>
  <c r="F4638" i="16"/>
  <c r="G4637" i="16"/>
  <c r="F4637" i="16"/>
  <c r="G4636" i="16"/>
  <c r="F4636" i="16"/>
  <c r="G4635" i="16"/>
  <c r="F4635" i="16"/>
  <c r="G4634" i="16"/>
  <c r="F4634" i="16"/>
  <c r="G4633" i="16"/>
  <c r="F4633" i="16"/>
  <c r="G4632" i="16"/>
  <c r="F4632" i="16"/>
  <c r="G4631" i="16"/>
  <c r="F4631" i="16"/>
  <c r="G4630" i="16"/>
  <c r="F4630" i="16"/>
  <c r="G4629" i="16"/>
  <c r="F4629" i="16"/>
  <c r="G4628" i="16"/>
  <c r="F4628" i="16"/>
  <c r="G4627" i="16"/>
  <c r="F4627" i="16"/>
  <c r="G4626" i="16"/>
  <c r="F4626" i="16"/>
  <c r="G4625" i="16"/>
  <c r="F4625" i="16"/>
  <c r="G4624" i="16"/>
  <c r="F4624" i="16"/>
  <c r="G4623" i="16"/>
  <c r="F4623" i="16"/>
  <c r="G4622" i="16"/>
  <c r="F4622" i="16"/>
  <c r="G4621" i="16"/>
  <c r="F4621" i="16"/>
  <c r="G4620" i="16"/>
  <c r="F4620" i="16"/>
  <c r="G4619" i="16"/>
  <c r="F4619" i="16"/>
  <c r="G4618" i="16"/>
  <c r="F4618" i="16"/>
  <c r="G4617" i="16"/>
  <c r="F4617" i="16"/>
  <c r="G4616" i="16"/>
  <c r="F4616" i="16"/>
  <c r="G4615" i="16"/>
  <c r="F4615" i="16"/>
  <c r="G4614" i="16"/>
  <c r="F4614" i="16"/>
  <c r="G4613" i="16"/>
  <c r="F4613" i="16"/>
  <c r="G4612" i="16"/>
  <c r="F4612" i="16"/>
  <c r="G4611" i="16"/>
  <c r="F4611" i="16"/>
  <c r="G4610" i="16"/>
  <c r="F4610" i="16"/>
  <c r="G4609" i="16"/>
  <c r="F4609" i="16"/>
  <c r="G4608" i="16"/>
  <c r="F4608" i="16"/>
  <c r="G4607" i="16"/>
  <c r="F4607" i="16"/>
  <c r="G4606" i="16"/>
  <c r="F4606" i="16"/>
  <c r="G4605" i="16"/>
  <c r="F4605" i="16"/>
  <c r="G4604" i="16"/>
  <c r="F4604" i="16"/>
  <c r="G4603" i="16"/>
  <c r="F4603" i="16"/>
  <c r="G4602" i="16"/>
  <c r="F4602" i="16"/>
  <c r="G4601" i="16"/>
  <c r="F4601" i="16"/>
  <c r="G4600" i="16"/>
  <c r="F4600" i="16"/>
  <c r="G4599" i="16"/>
  <c r="F4599" i="16"/>
  <c r="G4598" i="16"/>
  <c r="F4598" i="16"/>
  <c r="G4597" i="16"/>
  <c r="F4597" i="16"/>
  <c r="G4596" i="16"/>
  <c r="F4596" i="16"/>
  <c r="G4595" i="16"/>
  <c r="F4595" i="16"/>
  <c r="G4594" i="16"/>
  <c r="F4594" i="16"/>
  <c r="G4593" i="16"/>
  <c r="F4593" i="16"/>
  <c r="G4592" i="16"/>
  <c r="F4592" i="16"/>
  <c r="G4591" i="16"/>
  <c r="F4591" i="16"/>
  <c r="G4590" i="16"/>
  <c r="F4590" i="16"/>
  <c r="G4589" i="16"/>
  <c r="F4589" i="16"/>
  <c r="G4588" i="16"/>
  <c r="F4588" i="16"/>
  <c r="G4587" i="16"/>
  <c r="F4587" i="16"/>
  <c r="G4586" i="16"/>
  <c r="F4586" i="16"/>
  <c r="G4585" i="16"/>
  <c r="F4585" i="16"/>
  <c r="G4584" i="16"/>
  <c r="F4584" i="16"/>
  <c r="G4583" i="16"/>
  <c r="F4583" i="16"/>
  <c r="G4582" i="16"/>
  <c r="F4582" i="16"/>
  <c r="G4581" i="16"/>
  <c r="F4581" i="16"/>
  <c r="G4580" i="16"/>
  <c r="F4580" i="16"/>
  <c r="G4579" i="16"/>
  <c r="F4579" i="16"/>
  <c r="G4578" i="16"/>
  <c r="F4578" i="16"/>
  <c r="G4577" i="16"/>
  <c r="F4577" i="16"/>
  <c r="G4576" i="16"/>
  <c r="F4576" i="16"/>
  <c r="G4575" i="16"/>
  <c r="F4575" i="16"/>
  <c r="G4574" i="16"/>
  <c r="F4574" i="16"/>
  <c r="G4573" i="16"/>
  <c r="F4573" i="16"/>
  <c r="G4572" i="16"/>
  <c r="F4572" i="16"/>
  <c r="G4571" i="16"/>
  <c r="F4571" i="16"/>
  <c r="G4570" i="16"/>
  <c r="F4570" i="16"/>
  <c r="G4569" i="16"/>
  <c r="F4569" i="16"/>
  <c r="G4568" i="16"/>
  <c r="F4568" i="16"/>
  <c r="G4567" i="16"/>
  <c r="F4567" i="16"/>
  <c r="G4566" i="16"/>
  <c r="F4566" i="16"/>
  <c r="G4565" i="16"/>
  <c r="F4565" i="16"/>
  <c r="G4564" i="16"/>
  <c r="F4564" i="16"/>
  <c r="G4563" i="16"/>
  <c r="F4563" i="16"/>
  <c r="G4562" i="16"/>
  <c r="F4562" i="16"/>
  <c r="G4561" i="16"/>
  <c r="F4561" i="16"/>
  <c r="G4560" i="16"/>
  <c r="F4560" i="16"/>
  <c r="G4559" i="16"/>
  <c r="F4559" i="16"/>
  <c r="G4558" i="16"/>
  <c r="F4558" i="16"/>
  <c r="G4557" i="16"/>
  <c r="F4557" i="16"/>
  <c r="G4556" i="16"/>
  <c r="F4556" i="16"/>
  <c r="G4555" i="16"/>
  <c r="F4555" i="16"/>
  <c r="G4554" i="16"/>
  <c r="F4554" i="16"/>
  <c r="G4553" i="16"/>
  <c r="F4553" i="16"/>
  <c r="G4552" i="16"/>
  <c r="F4552" i="16"/>
  <c r="G4551" i="16"/>
  <c r="F4551" i="16"/>
  <c r="G4550" i="16"/>
  <c r="F4550" i="16"/>
  <c r="G4549" i="16"/>
  <c r="F4549" i="16"/>
  <c r="G4548" i="16"/>
  <c r="F4548" i="16"/>
  <c r="G4547" i="16"/>
  <c r="F4547" i="16"/>
  <c r="G4546" i="16"/>
  <c r="F4546" i="16"/>
  <c r="G4545" i="16"/>
  <c r="F4545" i="16"/>
  <c r="G4544" i="16"/>
  <c r="F4544" i="16"/>
  <c r="G4543" i="16"/>
  <c r="F4543" i="16"/>
  <c r="G4542" i="16"/>
  <c r="F4542" i="16"/>
  <c r="G4541" i="16"/>
  <c r="F4541" i="16"/>
  <c r="G4540" i="16"/>
  <c r="F4540" i="16"/>
  <c r="G4539" i="16"/>
  <c r="F4539" i="16"/>
  <c r="G4538" i="16"/>
  <c r="F4538" i="16"/>
  <c r="G4537" i="16"/>
  <c r="F4537" i="16"/>
  <c r="G4536" i="16"/>
  <c r="F4536" i="16"/>
  <c r="G4535" i="16"/>
  <c r="F4535" i="16"/>
  <c r="G4534" i="16"/>
  <c r="F4534" i="16"/>
  <c r="G4533" i="16"/>
  <c r="F4533" i="16"/>
  <c r="G4532" i="16"/>
  <c r="F4532" i="16"/>
  <c r="G4531" i="16"/>
  <c r="F4531" i="16"/>
  <c r="G4530" i="16"/>
  <c r="F4530" i="16"/>
  <c r="G4529" i="16"/>
  <c r="F4529" i="16"/>
  <c r="G4528" i="16"/>
  <c r="F4528" i="16"/>
  <c r="G4527" i="16"/>
  <c r="F4527" i="16"/>
  <c r="G4526" i="16"/>
  <c r="F4526" i="16"/>
  <c r="G4525" i="16"/>
  <c r="F4525" i="16"/>
  <c r="G4524" i="16"/>
  <c r="F4524" i="16"/>
  <c r="G4523" i="16"/>
  <c r="F4523" i="16"/>
  <c r="G4522" i="16"/>
  <c r="F4522" i="16"/>
  <c r="G4521" i="16"/>
  <c r="F4521" i="16"/>
  <c r="G4520" i="16"/>
  <c r="F4520" i="16"/>
  <c r="G4519" i="16"/>
  <c r="F4519" i="16"/>
  <c r="G4518" i="16"/>
  <c r="F4518" i="16"/>
  <c r="G4517" i="16"/>
  <c r="F4517" i="16"/>
  <c r="G4516" i="16"/>
  <c r="F4516" i="16"/>
  <c r="G4515" i="16"/>
  <c r="F4515" i="16"/>
  <c r="G4514" i="16"/>
  <c r="F4514" i="16"/>
  <c r="G4513" i="16"/>
  <c r="F4513" i="16"/>
  <c r="G4512" i="16"/>
  <c r="F4512" i="16"/>
  <c r="G4511" i="16"/>
  <c r="F4511" i="16"/>
  <c r="G4510" i="16"/>
  <c r="F4510" i="16"/>
  <c r="G4509" i="16"/>
  <c r="F4509" i="16"/>
  <c r="G4508" i="16"/>
  <c r="F4508" i="16"/>
  <c r="G4507" i="16"/>
  <c r="F4507" i="16"/>
  <c r="G4506" i="16"/>
  <c r="F4506" i="16"/>
  <c r="G4505" i="16"/>
  <c r="F4505" i="16"/>
  <c r="G4504" i="16"/>
  <c r="F4504" i="16"/>
  <c r="G4503" i="16"/>
  <c r="F4503" i="16"/>
  <c r="G4502" i="16"/>
  <c r="F4502" i="16"/>
  <c r="G4501" i="16"/>
  <c r="F4501" i="16"/>
  <c r="G4500" i="16"/>
  <c r="F4500" i="16"/>
  <c r="G4499" i="16"/>
  <c r="F4499" i="16"/>
  <c r="G4498" i="16"/>
  <c r="F4498" i="16"/>
  <c r="G4497" i="16"/>
  <c r="F4497" i="16"/>
  <c r="G4496" i="16"/>
  <c r="F4496" i="16"/>
  <c r="G4495" i="16"/>
  <c r="F4495" i="16"/>
  <c r="G4494" i="16"/>
  <c r="F4494" i="16"/>
  <c r="G4493" i="16"/>
  <c r="F4493" i="16"/>
  <c r="G4492" i="16"/>
  <c r="F4492" i="16"/>
  <c r="G4491" i="16"/>
  <c r="F4491" i="16"/>
  <c r="G4490" i="16"/>
  <c r="F4490" i="16"/>
  <c r="G4489" i="16"/>
  <c r="F4489" i="16"/>
  <c r="G4488" i="16"/>
  <c r="F4488" i="16"/>
  <c r="G4487" i="16"/>
  <c r="F4487" i="16"/>
  <c r="G4486" i="16"/>
  <c r="F4486" i="16"/>
  <c r="G4485" i="16"/>
  <c r="F4485" i="16"/>
  <c r="G4484" i="16"/>
  <c r="F4484" i="16"/>
  <c r="G4483" i="16"/>
  <c r="F4483" i="16"/>
  <c r="G4482" i="16"/>
  <c r="F4482" i="16"/>
  <c r="G4481" i="16"/>
  <c r="F4481" i="16"/>
  <c r="G4480" i="16"/>
  <c r="F4480" i="16"/>
  <c r="G4479" i="16"/>
  <c r="F4479" i="16"/>
  <c r="G4478" i="16"/>
  <c r="F4478" i="16"/>
  <c r="G4477" i="16"/>
  <c r="F4477" i="16"/>
  <c r="G4476" i="16"/>
  <c r="F4476" i="16"/>
  <c r="G4475" i="16"/>
  <c r="F4475" i="16"/>
  <c r="G4474" i="16"/>
  <c r="F4474" i="16"/>
  <c r="G4473" i="16"/>
  <c r="F4473" i="16"/>
  <c r="G4472" i="16"/>
  <c r="F4472" i="16"/>
  <c r="G4471" i="16"/>
  <c r="F4471" i="16"/>
  <c r="G4470" i="16"/>
  <c r="F4470" i="16"/>
  <c r="G4469" i="16"/>
  <c r="F4469" i="16"/>
  <c r="G4468" i="16"/>
  <c r="F4468" i="16"/>
  <c r="G4467" i="16"/>
  <c r="F4467" i="16"/>
  <c r="G4466" i="16"/>
  <c r="F4466" i="16"/>
  <c r="G4465" i="16"/>
  <c r="F4465" i="16"/>
  <c r="G4464" i="16"/>
  <c r="F4464" i="16"/>
  <c r="G4463" i="16"/>
  <c r="F4463" i="16"/>
  <c r="G4462" i="16"/>
  <c r="F4462" i="16"/>
  <c r="G4461" i="16"/>
  <c r="F4461" i="16"/>
  <c r="G4460" i="16"/>
  <c r="F4460" i="16"/>
  <c r="G4459" i="16"/>
  <c r="F4459" i="16"/>
  <c r="G4458" i="16"/>
  <c r="F4458" i="16"/>
  <c r="G4457" i="16"/>
  <c r="F4457" i="16"/>
  <c r="G4456" i="16"/>
  <c r="F4456" i="16"/>
  <c r="G4455" i="16"/>
  <c r="F4455" i="16"/>
  <c r="G4454" i="16"/>
  <c r="F4454" i="16"/>
  <c r="G4453" i="16"/>
  <c r="F4453" i="16"/>
  <c r="G4452" i="16"/>
  <c r="F4452" i="16"/>
  <c r="G4451" i="16"/>
  <c r="F4451" i="16"/>
  <c r="G4450" i="16"/>
  <c r="F4450" i="16"/>
  <c r="G4449" i="16"/>
  <c r="F4449" i="16"/>
  <c r="G4448" i="16"/>
  <c r="F4448" i="16"/>
  <c r="G4447" i="16"/>
  <c r="F4447" i="16"/>
  <c r="G4446" i="16"/>
  <c r="F4446" i="16"/>
  <c r="G4445" i="16"/>
  <c r="F4445" i="16"/>
  <c r="G4444" i="16"/>
  <c r="F4444" i="16"/>
  <c r="G4443" i="16"/>
  <c r="F4443" i="16"/>
  <c r="G4442" i="16"/>
  <c r="F4442" i="16"/>
  <c r="G4441" i="16"/>
  <c r="F4441" i="16"/>
  <c r="G4440" i="16"/>
  <c r="F4440" i="16"/>
  <c r="G4439" i="16"/>
  <c r="F4439" i="16"/>
  <c r="G4438" i="16"/>
  <c r="F4438" i="16"/>
  <c r="G4437" i="16"/>
  <c r="F4437" i="16"/>
  <c r="G4436" i="16"/>
  <c r="F4436" i="16"/>
  <c r="G4435" i="16"/>
  <c r="F4435" i="16"/>
  <c r="G4434" i="16"/>
  <c r="F4434" i="16"/>
  <c r="G4433" i="16"/>
  <c r="F4433" i="16"/>
  <c r="G4432" i="16"/>
  <c r="F4432" i="16"/>
  <c r="G4431" i="16"/>
  <c r="F4431" i="16"/>
  <c r="G4430" i="16"/>
  <c r="F4430" i="16"/>
  <c r="G4429" i="16"/>
  <c r="F4429" i="16"/>
  <c r="G4428" i="16"/>
  <c r="F4428" i="16"/>
  <c r="G4427" i="16"/>
  <c r="F4427" i="16"/>
  <c r="G4426" i="16"/>
  <c r="F4426" i="16"/>
  <c r="G4425" i="16"/>
  <c r="F4425" i="16"/>
  <c r="G4424" i="16"/>
  <c r="F4424" i="16"/>
  <c r="G4423" i="16"/>
  <c r="F4423" i="16"/>
  <c r="G4422" i="16"/>
  <c r="F4422" i="16"/>
  <c r="G4421" i="16"/>
  <c r="F4421" i="16"/>
  <c r="G4420" i="16"/>
  <c r="F4420" i="16"/>
  <c r="G4419" i="16"/>
  <c r="F4419" i="16"/>
  <c r="G4418" i="16"/>
  <c r="F4418" i="16"/>
  <c r="G4417" i="16"/>
  <c r="F4417" i="16"/>
  <c r="G4416" i="16"/>
  <c r="F4416" i="16"/>
  <c r="G4415" i="16"/>
  <c r="F4415" i="16"/>
  <c r="G4414" i="16"/>
  <c r="F4414" i="16"/>
  <c r="G4413" i="16"/>
  <c r="F4413" i="16"/>
  <c r="G4412" i="16"/>
  <c r="F4412" i="16"/>
  <c r="G4411" i="16"/>
  <c r="F4411" i="16"/>
  <c r="G4410" i="16"/>
  <c r="F4410" i="16"/>
  <c r="G4409" i="16"/>
  <c r="F4409" i="16"/>
  <c r="G4408" i="16"/>
  <c r="F4408" i="16"/>
  <c r="G4407" i="16"/>
  <c r="F4407" i="16"/>
  <c r="G4406" i="16"/>
  <c r="F4406" i="16"/>
  <c r="G4405" i="16"/>
  <c r="F4405" i="16"/>
  <c r="G4404" i="16"/>
  <c r="F4404" i="16"/>
  <c r="G4403" i="16"/>
  <c r="F4403" i="16"/>
  <c r="G4402" i="16"/>
  <c r="F4402" i="16"/>
  <c r="G4401" i="16"/>
  <c r="F4401" i="16"/>
  <c r="G4400" i="16"/>
  <c r="F4400" i="16"/>
  <c r="G4399" i="16"/>
  <c r="F4399" i="16"/>
  <c r="G4398" i="16"/>
  <c r="F4398" i="16"/>
  <c r="G4397" i="16"/>
  <c r="F4397" i="16"/>
  <c r="G4396" i="16"/>
  <c r="F4396" i="16"/>
  <c r="G4395" i="16"/>
  <c r="F4395" i="16"/>
  <c r="G4394" i="16"/>
  <c r="F4394" i="16"/>
  <c r="G4393" i="16"/>
  <c r="F4393" i="16"/>
  <c r="G4392" i="16"/>
  <c r="F4392" i="16"/>
  <c r="G4391" i="16"/>
  <c r="F4391" i="16"/>
  <c r="G4390" i="16"/>
  <c r="F4390" i="16"/>
  <c r="G4389" i="16"/>
  <c r="F4389" i="16"/>
  <c r="G4388" i="16"/>
  <c r="F4388" i="16"/>
  <c r="G4387" i="16"/>
  <c r="F4387" i="16"/>
  <c r="G4386" i="16"/>
  <c r="F4386" i="16"/>
  <c r="G4385" i="16"/>
  <c r="F4385" i="16"/>
  <c r="G4384" i="16"/>
  <c r="F4384" i="16"/>
  <c r="G4383" i="16"/>
  <c r="F4383" i="16"/>
  <c r="G4382" i="16"/>
  <c r="F4382" i="16"/>
  <c r="G4381" i="16"/>
  <c r="F4381" i="16"/>
  <c r="G4380" i="16"/>
  <c r="F4380" i="16"/>
  <c r="G4379" i="16"/>
  <c r="F4379" i="16"/>
  <c r="G4378" i="16"/>
  <c r="F4378" i="16"/>
  <c r="G4377" i="16"/>
  <c r="F4377" i="16"/>
  <c r="G4376" i="16"/>
  <c r="F4376" i="16"/>
  <c r="G4375" i="16"/>
  <c r="F4375" i="16"/>
  <c r="G4374" i="16"/>
  <c r="F4374" i="16"/>
  <c r="G4373" i="16"/>
  <c r="F4373" i="16"/>
  <c r="G4372" i="16"/>
  <c r="F4372" i="16"/>
  <c r="G4371" i="16"/>
  <c r="F4371" i="16"/>
  <c r="G4370" i="16"/>
  <c r="F4370" i="16"/>
  <c r="G4369" i="16"/>
  <c r="F4369" i="16"/>
  <c r="G4368" i="16"/>
  <c r="F4368" i="16"/>
  <c r="G4367" i="16"/>
  <c r="F4367" i="16"/>
  <c r="G4366" i="16"/>
  <c r="F4366" i="16"/>
  <c r="G4365" i="16"/>
  <c r="F4365" i="16"/>
  <c r="G4364" i="16"/>
  <c r="F4364" i="16"/>
  <c r="G4363" i="16"/>
  <c r="F4363" i="16"/>
  <c r="G4362" i="16"/>
  <c r="F4362" i="16"/>
  <c r="G4361" i="16"/>
  <c r="F4361" i="16"/>
  <c r="G4360" i="16"/>
  <c r="F4360" i="16"/>
  <c r="G4359" i="16"/>
  <c r="F4359" i="16"/>
  <c r="G4358" i="16"/>
  <c r="F4358" i="16"/>
  <c r="G4357" i="16"/>
  <c r="F4357" i="16"/>
  <c r="G4356" i="16"/>
  <c r="F4356" i="16"/>
  <c r="G4355" i="16"/>
  <c r="F4355" i="16"/>
  <c r="G4354" i="16"/>
  <c r="F4354" i="16"/>
  <c r="G4353" i="16"/>
  <c r="F4353" i="16"/>
  <c r="G4352" i="16"/>
  <c r="F4352" i="16"/>
  <c r="G4351" i="16"/>
  <c r="F4351" i="16"/>
  <c r="G4350" i="16"/>
  <c r="F4350" i="16"/>
  <c r="G4349" i="16"/>
  <c r="F4349" i="16"/>
  <c r="G4348" i="16"/>
  <c r="F4348" i="16"/>
  <c r="G4347" i="16"/>
  <c r="F4347" i="16"/>
  <c r="G4346" i="16"/>
  <c r="F4346" i="16"/>
  <c r="G4345" i="16"/>
  <c r="F4345" i="16"/>
  <c r="G4344" i="16"/>
  <c r="F4344" i="16"/>
  <c r="G4343" i="16"/>
  <c r="F4343" i="16"/>
  <c r="G4342" i="16"/>
  <c r="F4342" i="16"/>
  <c r="G4341" i="16"/>
  <c r="F4341" i="16"/>
  <c r="G4340" i="16"/>
  <c r="F4340" i="16"/>
  <c r="G4339" i="16"/>
  <c r="F4339" i="16"/>
  <c r="G4338" i="16"/>
  <c r="F4338" i="16"/>
  <c r="G4337" i="16"/>
  <c r="F4337" i="16"/>
  <c r="G4336" i="16"/>
  <c r="F4336" i="16"/>
  <c r="G4335" i="16"/>
  <c r="F4335" i="16"/>
  <c r="G4334" i="16"/>
  <c r="F4334" i="16"/>
  <c r="G4333" i="16"/>
  <c r="F4333" i="16"/>
  <c r="G4332" i="16"/>
  <c r="F4332" i="16"/>
  <c r="G4331" i="16"/>
  <c r="F4331" i="16"/>
  <c r="G4330" i="16"/>
  <c r="F4330" i="16"/>
  <c r="G4329" i="16"/>
  <c r="F4329" i="16"/>
  <c r="G4328" i="16"/>
  <c r="F4328" i="16"/>
  <c r="G4327" i="16"/>
  <c r="F4327" i="16"/>
  <c r="G4326" i="16"/>
  <c r="F4326" i="16"/>
  <c r="G4325" i="16"/>
  <c r="F4325" i="16"/>
  <c r="G4324" i="16"/>
  <c r="F4324" i="16"/>
  <c r="G4323" i="16"/>
  <c r="F4323" i="16"/>
  <c r="G4322" i="16"/>
  <c r="F4322" i="16"/>
  <c r="G4321" i="16"/>
  <c r="F4321" i="16"/>
  <c r="G4320" i="16"/>
  <c r="F4320" i="16"/>
  <c r="G4319" i="16"/>
  <c r="F4319" i="16"/>
  <c r="G4318" i="16"/>
  <c r="F4318" i="16"/>
  <c r="G4317" i="16"/>
  <c r="F4317" i="16"/>
  <c r="G4316" i="16"/>
  <c r="F4316" i="16"/>
  <c r="G4315" i="16"/>
  <c r="F4315" i="16"/>
  <c r="G4314" i="16"/>
  <c r="F4314" i="16"/>
  <c r="G4313" i="16"/>
  <c r="F4313" i="16"/>
  <c r="G4312" i="16"/>
  <c r="F4312" i="16"/>
  <c r="G4311" i="16"/>
  <c r="F4311" i="16"/>
  <c r="G4310" i="16"/>
  <c r="F4310" i="16"/>
  <c r="G4309" i="16"/>
  <c r="F4309" i="16"/>
  <c r="G4308" i="16"/>
  <c r="F4308" i="16"/>
  <c r="G4307" i="16"/>
  <c r="F4307" i="16"/>
  <c r="G4306" i="16"/>
  <c r="F4306" i="16"/>
  <c r="G4305" i="16"/>
  <c r="F4305" i="16"/>
  <c r="G4304" i="16"/>
  <c r="F4304" i="16"/>
  <c r="G4303" i="16"/>
  <c r="F4303" i="16"/>
  <c r="G4302" i="16"/>
  <c r="F4302" i="16"/>
  <c r="G4301" i="16"/>
  <c r="F4301" i="16"/>
  <c r="G4300" i="16"/>
  <c r="F4300" i="16"/>
  <c r="G4299" i="16"/>
  <c r="F4299" i="16"/>
  <c r="G4298" i="16"/>
  <c r="F4298" i="16"/>
  <c r="G4297" i="16"/>
  <c r="F4297" i="16"/>
  <c r="G4296" i="16"/>
  <c r="F4296" i="16"/>
  <c r="G4295" i="16"/>
  <c r="F4295" i="16"/>
  <c r="G4294" i="16"/>
  <c r="F4294" i="16"/>
  <c r="G4293" i="16"/>
  <c r="F4293" i="16"/>
  <c r="G4292" i="16"/>
  <c r="F4292" i="16"/>
  <c r="G4291" i="16"/>
  <c r="F4291" i="16"/>
  <c r="G4290" i="16"/>
  <c r="F4290" i="16"/>
  <c r="G4289" i="16"/>
  <c r="F4289" i="16"/>
  <c r="G4288" i="16"/>
  <c r="F4288" i="16"/>
  <c r="G4287" i="16"/>
  <c r="F4287" i="16"/>
  <c r="G4286" i="16"/>
  <c r="F4286" i="16"/>
  <c r="G4285" i="16"/>
  <c r="F4285" i="16"/>
  <c r="G4284" i="16"/>
  <c r="F4284" i="16"/>
  <c r="G4283" i="16"/>
  <c r="F4283" i="16"/>
  <c r="G4282" i="16"/>
  <c r="F4282" i="16"/>
  <c r="G4281" i="16"/>
  <c r="F4281" i="16"/>
  <c r="G4280" i="16"/>
  <c r="F4280" i="16"/>
  <c r="G4279" i="16"/>
  <c r="F4279" i="16"/>
  <c r="G4278" i="16"/>
  <c r="F4278" i="16"/>
  <c r="G4277" i="16"/>
  <c r="F4277" i="16"/>
  <c r="G4276" i="16"/>
  <c r="F4276" i="16"/>
  <c r="G4275" i="16"/>
  <c r="F4275" i="16"/>
  <c r="G4274" i="16"/>
  <c r="F4274" i="16"/>
  <c r="G4273" i="16"/>
  <c r="F4273" i="16"/>
  <c r="G4272" i="16"/>
  <c r="F4272" i="16"/>
  <c r="G4271" i="16"/>
  <c r="F4271" i="16"/>
  <c r="G4270" i="16"/>
  <c r="F4270" i="16"/>
  <c r="G4269" i="16"/>
  <c r="F4269" i="16"/>
  <c r="G4268" i="16"/>
  <c r="F4268" i="16"/>
  <c r="G4267" i="16"/>
  <c r="F4267" i="16"/>
  <c r="G4266" i="16"/>
  <c r="F4266" i="16"/>
  <c r="G4265" i="16"/>
  <c r="F4265" i="16"/>
  <c r="G4264" i="16"/>
  <c r="F4264" i="16"/>
  <c r="G4263" i="16"/>
  <c r="F4263" i="16"/>
  <c r="G4262" i="16"/>
  <c r="F4262" i="16"/>
  <c r="G4261" i="16"/>
  <c r="F4261" i="16"/>
  <c r="G4260" i="16"/>
  <c r="F4260" i="16"/>
  <c r="G4259" i="16"/>
  <c r="F4259" i="16"/>
  <c r="G4258" i="16"/>
  <c r="F4258" i="16"/>
  <c r="G4257" i="16"/>
  <c r="F4257" i="16"/>
  <c r="G4256" i="16"/>
  <c r="F4256" i="16"/>
  <c r="G4255" i="16"/>
  <c r="F4255" i="16"/>
  <c r="G4254" i="16"/>
  <c r="F4254" i="16"/>
  <c r="G4253" i="16"/>
  <c r="F4253" i="16"/>
  <c r="G4252" i="16"/>
  <c r="F4252" i="16"/>
  <c r="G4251" i="16"/>
  <c r="F4251" i="16"/>
  <c r="G4250" i="16"/>
  <c r="F4250" i="16"/>
  <c r="G4249" i="16"/>
  <c r="F4249" i="16"/>
  <c r="G4248" i="16"/>
  <c r="F4248" i="16"/>
  <c r="G4247" i="16"/>
  <c r="F4247" i="16"/>
  <c r="G4246" i="16"/>
  <c r="F4246" i="16"/>
  <c r="G4245" i="16"/>
  <c r="F4245" i="16"/>
  <c r="G4244" i="16"/>
  <c r="F4244" i="16"/>
  <c r="G4243" i="16"/>
  <c r="F4243" i="16"/>
  <c r="G4242" i="16"/>
  <c r="F4242" i="16"/>
  <c r="G4241" i="16"/>
  <c r="F4241" i="16"/>
  <c r="G4240" i="16"/>
  <c r="F4240" i="16"/>
  <c r="G4239" i="16"/>
  <c r="F4239" i="16"/>
  <c r="G4238" i="16"/>
  <c r="F4238" i="16"/>
  <c r="G4237" i="16"/>
  <c r="F4237" i="16"/>
  <c r="G4236" i="16"/>
  <c r="F4236" i="16"/>
  <c r="G4235" i="16"/>
  <c r="F4235" i="16"/>
  <c r="G4234" i="16"/>
  <c r="F4234" i="16"/>
  <c r="G4233" i="16"/>
  <c r="F4233" i="16"/>
  <c r="G4232" i="16"/>
  <c r="F4232" i="16"/>
  <c r="G4231" i="16"/>
  <c r="F4231" i="16"/>
  <c r="G4230" i="16"/>
  <c r="F4230" i="16"/>
  <c r="G4229" i="16"/>
  <c r="F4229" i="16"/>
  <c r="G4228" i="16"/>
  <c r="F4228" i="16"/>
  <c r="G4227" i="16"/>
  <c r="F4227" i="16"/>
  <c r="G4226" i="16"/>
  <c r="F4226" i="16"/>
  <c r="G4225" i="16"/>
  <c r="F4225" i="16"/>
  <c r="G4224" i="16"/>
  <c r="F4224" i="16"/>
  <c r="G4223" i="16"/>
  <c r="F4223" i="16"/>
  <c r="G4222" i="16"/>
  <c r="F4222" i="16"/>
  <c r="G4221" i="16"/>
  <c r="F4221" i="16"/>
  <c r="G4220" i="16"/>
  <c r="F4220" i="16"/>
  <c r="G4219" i="16"/>
  <c r="F4219" i="16"/>
  <c r="G4218" i="16"/>
  <c r="F4218" i="16"/>
  <c r="G4217" i="16"/>
  <c r="F4217" i="16"/>
  <c r="G4216" i="16"/>
  <c r="F4216" i="16"/>
  <c r="G4215" i="16"/>
  <c r="F4215" i="16"/>
  <c r="G4214" i="16"/>
  <c r="F4214" i="16"/>
  <c r="G4213" i="16"/>
  <c r="F4213" i="16"/>
  <c r="G4212" i="16"/>
  <c r="F4212" i="16"/>
  <c r="G4211" i="16"/>
  <c r="F4211" i="16"/>
  <c r="G4210" i="16"/>
  <c r="F4210" i="16"/>
  <c r="G4209" i="16"/>
  <c r="F4209" i="16"/>
  <c r="G4208" i="16"/>
  <c r="F4208" i="16"/>
  <c r="G4207" i="16"/>
  <c r="F4207" i="16"/>
  <c r="G4206" i="16"/>
  <c r="F4206" i="16"/>
  <c r="G4205" i="16"/>
  <c r="F4205" i="16"/>
  <c r="G4204" i="16"/>
  <c r="F4204" i="16"/>
  <c r="G4203" i="16"/>
  <c r="F4203" i="16"/>
  <c r="G4202" i="16"/>
  <c r="F4202" i="16"/>
  <c r="G4201" i="16"/>
  <c r="F4201" i="16"/>
  <c r="G4200" i="16"/>
  <c r="F4200" i="16"/>
  <c r="G4199" i="16"/>
  <c r="F4199" i="16"/>
  <c r="G4198" i="16"/>
  <c r="F4198" i="16"/>
  <c r="G4197" i="16"/>
  <c r="F4197" i="16"/>
  <c r="G4196" i="16"/>
  <c r="F4196" i="16"/>
  <c r="G4195" i="16"/>
  <c r="F4195" i="16"/>
  <c r="G4194" i="16"/>
  <c r="F4194" i="16"/>
  <c r="G4193" i="16"/>
  <c r="F4193" i="16"/>
  <c r="G4192" i="16"/>
  <c r="F4192" i="16"/>
  <c r="G4191" i="16"/>
  <c r="F4191" i="16"/>
  <c r="G4190" i="16"/>
  <c r="F4190" i="16"/>
  <c r="G4189" i="16"/>
  <c r="F4189" i="16"/>
  <c r="G4188" i="16"/>
  <c r="F4188" i="16"/>
  <c r="G4187" i="16"/>
  <c r="F4187" i="16"/>
  <c r="G4186" i="16"/>
  <c r="F4186" i="16"/>
  <c r="G4185" i="16"/>
  <c r="F4185" i="16"/>
  <c r="G4184" i="16"/>
  <c r="F4184" i="16"/>
  <c r="G4183" i="16"/>
  <c r="F4183" i="16"/>
  <c r="G4182" i="16"/>
  <c r="F4182" i="16"/>
  <c r="G4181" i="16"/>
  <c r="F4181" i="16"/>
  <c r="G4180" i="16"/>
  <c r="F4180" i="16"/>
  <c r="G4179" i="16"/>
  <c r="F4179" i="16"/>
  <c r="G4178" i="16"/>
  <c r="F4178" i="16"/>
  <c r="G4177" i="16"/>
  <c r="F4177" i="16"/>
  <c r="G4176" i="16"/>
  <c r="F4176" i="16"/>
  <c r="G4175" i="16"/>
  <c r="F4175" i="16"/>
  <c r="G4174" i="16"/>
  <c r="F4174" i="16"/>
  <c r="G4173" i="16"/>
  <c r="F4173" i="16"/>
  <c r="G4172" i="16"/>
  <c r="F4172" i="16"/>
  <c r="G4171" i="16"/>
  <c r="F4171" i="16"/>
  <c r="G4170" i="16"/>
  <c r="F4170" i="16"/>
  <c r="G4169" i="16"/>
  <c r="F4169" i="16"/>
  <c r="G4168" i="16"/>
  <c r="F4168" i="16"/>
  <c r="G4167" i="16"/>
  <c r="F4167" i="16"/>
  <c r="G4166" i="16"/>
  <c r="F4166" i="16"/>
  <c r="G4165" i="16"/>
  <c r="F4165" i="16"/>
  <c r="G4164" i="16"/>
  <c r="F4164" i="16"/>
  <c r="G4163" i="16"/>
  <c r="F4163" i="16"/>
  <c r="G4162" i="16"/>
  <c r="F4162" i="16"/>
  <c r="G4161" i="16"/>
  <c r="F4161" i="16"/>
  <c r="G4160" i="16"/>
  <c r="F4160" i="16"/>
  <c r="G4159" i="16"/>
  <c r="F4159" i="16"/>
  <c r="G4158" i="16"/>
  <c r="F4158" i="16"/>
  <c r="G4157" i="16"/>
  <c r="F4157" i="16"/>
  <c r="G4156" i="16"/>
  <c r="F4156" i="16"/>
  <c r="G4155" i="16"/>
  <c r="F4155" i="16"/>
  <c r="G4154" i="16"/>
  <c r="F4154" i="16"/>
  <c r="G4153" i="16"/>
  <c r="F4153" i="16"/>
  <c r="G4152" i="16"/>
  <c r="F4152" i="16"/>
  <c r="G4151" i="16"/>
  <c r="F4151" i="16"/>
  <c r="G4150" i="16"/>
  <c r="F4150" i="16"/>
  <c r="G4149" i="16"/>
  <c r="F4149" i="16"/>
  <c r="G4148" i="16"/>
  <c r="F4148" i="16"/>
  <c r="G4147" i="16"/>
  <c r="F4147" i="16"/>
  <c r="G4146" i="16"/>
  <c r="F4146" i="16"/>
  <c r="G4145" i="16"/>
  <c r="F4145" i="16"/>
  <c r="G4144" i="16"/>
  <c r="F4144" i="16"/>
  <c r="G4143" i="16"/>
  <c r="F4143" i="16"/>
  <c r="G4142" i="16"/>
  <c r="F4142" i="16"/>
  <c r="G4141" i="16"/>
  <c r="F4141" i="16"/>
  <c r="G4140" i="16"/>
  <c r="F4140" i="16"/>
  <c r="G4139" i="16"/>
  <c r="F4139" i="16"/>
  <c r="G4138" i="16"/>
  <c r="F4138" i="16"/>
  <c r="G4137" i="16"/>
  <c r="F4137" i="16"/>
  <c r="G4136" i="16"/>
  <c r="F4136" i="16"/>
  <c r="G4135" i="16"/>
  <c r="F4135" i="16"/>
  <c r="G4134" i="16"/>
  <c r="F4134" i="16"/>
  <c r="G4133" i="16"/>
  <c r="F4133" i="16"/>
  <c r="G4132" i="16"/>
  <c r="F4132" i="16"/>
  <c r="G4131" i="16"/>
  <c r="F4131" i="16"/>
  <c r="G4130" i="16"/>
  <c r="F4130" i="16"/>
  <c r="G4129" i="16"/>
  <c r="F4129" i="16"/>
  <c r="G4128" i="16"/>
  <c r="F4128" i="16"/>
  <c r="G4127" i="16"/>
  <c r="F4127" i="16"/>
  <c r="G4126" i="16"/>
  <c r="F4126" i="16"/>
  <c r="G4125" i="16"/>
  <c r="F4125" i="16"/>
  <c r="G4124" i="16"/>
  <c r="F4124" i="16"/>
  <c r="G4123" i="16"/>
  <c r="F4123" i="16"/>
  <c r="G4122" i="16"/>
  <c r="F4122" i="16"/>
  <c r="G4121" i="16"/>
  <c r="F4121" i="16"/>
  <c r="G4120" i="16"/>
  <c r="F4120" i="16"/>
  <c r="G4119" i="16"/>
  <c r="F4119" i="16"/>
  <c r="G4118" i="16"/>
  <c r="F4118" i="16"/>
  <c r="G4117" i="16"/>
  <c r="F4117" i="16"/>
  <c r="G4116" i="16"/>
  <c r="F4116" i="16"/>
  <c r="G4115" i="16"/>
  <c r="F4115" i="16"/>
  <c r="G4114" i="16"/>
  <c r="F4114" i="16"/>
  <c r="G4113" i="16"/>
  <c r="F4113" i="16"/>
  <c r="G4112" i="16"/>
  <c r="F4112" i="16"/>
  <c r="G4111" i="16"/>
  <c r="F4111" i="16"/>
  <c r="G4110" i="16"/>
  <c r="F4110" i="16"/>
  <c r="G4109" i="16"/>
  <c r="F4109" i="16"/>
  <c r="G4108" i="16"/>
  <c r="F4108" i="16"/>
  <c r="G4107" i="16"/>
  <c r="F4107" i="16"/>
  <c r="G4106" i="16"/>
  <c r="F4106" i="16"/>
  <c r="G4105" i="16"/>
  <c r="F4105" i="16"/>
  <c r="G4104" i="16"/>
  <c r="F4104" i="16"/>
  <c r="G4103" i="16"/>
  <c r="F4103" i="16"/>
  <c r="G4102" i="16"/>
  <c r="F4102" i="16"/>
  <c r="G4101" i="16"/>
  <c r="F4101" i="16"/>
  <c r="G4100" i="16"/>
  <c r="F4100" i="16"/>
  <c r="G4099" i="16"/>
  <c r="F4099" i="16"/>
  <c r="G4098" i="16"/>
  <c r="F4098" i="16"/>
  <c r="G4097" i="16"/>
  <c r="F4097" i="16"/>
  <c r="G4096" i="16"/>
  <c r="F4096" i="16"/>
  <c r="G4095" i="16"/>
  <c r="F4095" i="16"/>
  <c r="G4094" i="16"/>
  <c r="F4094" i="16"/>
  <c r="G4093" i="16"/>
  <c r="F4093" i="16"/>
  <c r="G4092" i="16"/>
  <c r="F4092" i="16"/>
  <c r="G4091" i="16"/>
  <c r="F4091" i="16"/>
  <c r="G4090" i="16"/>
  <c r="F4090" i="16"/>
  <c r="G4089" i="16"/>
  <c r="F4089" i="16"/>
  <c r="G4088" i="16"/>
  <c r="F4088" i="16"/>
  <c r="G4087" i="16"/>
  <c r="F4087" i="16"/>
  <c r="G4086" i="16"/>
  <c r="F4086" i="16"/>
  <c r="G4085" i="16"/>
  <c r="F4085" i="16"/>
  <c r="G4084" i="16"/>
  <c r="F4084" i="16"/>
  <c r="G4083" i="16"/>
  <c r="F4083" i="16"/>
  <c r="G4082" i="16"/>
  <c r="F4082" i="16"/>
  <c r="G4081" i="16"/>
  <c r="F4081" i="16"/>
  <c r="G4080" i="16"/>
  <c r="F4080" i="16"/>
  <c r="G4079" i="16"/>
  <c r="F4079" i="16"/>
  <c r="G4078" i="16"/>
  <c r="F4078" i="16"/>
  <c r="G4077" i="16"/>
  <c r="F4077" i="16"/>
  <c r="G4076" i="16"/>
  <c r="F4076" i="16"/>
  <c r="G4075" i="16"/>
  <c r="F4075" i="16"/>
  <c r="G4074" i="16"/>
  <c r="F4074" i="16"/>
  <c r="G4073" i="16"/>
  <c r="F4073" i="16"/>
  <c r="G4072" i="16"/>
  <c r="F4072" i="16"/>
  <c r="G4071" i="16"/>
  <c r="F4071" i="16"/>
  <c r="G4070" i="16"/>
  <c r="F4070" i="16"/>
  <c r="G4069" i="16"/>
  <c r="F4069" i="16"/>
  <c r="G4068" i="16"/>
  <c r="F4068" i="16"/>
  <c r="G4067" i="16"/>
  <c r="F4067" i="16"/>
  <c r="G4066" i="16"/>
  <c r="F4066" i="16"/>
  <c r="G4065" i="16"/>
  <c r="F4065" i="16"/>
  <c r="G4064" i="16"/>
  <c r="F4064" i="16"/>
  <c r="G4063" i="16"/>
  <c r="F4063" i="16"/>
  <c r="G4062" i="16"/>
  <c r="F4062" i="16"/>
  <c r="G4061" i="16"/>
  <c r="F4061" i="16"/>
  <c r="G4060" i="16"/>
  <c r="F4060" i="16"/>
  <c r="G4059" i="16"/>
  <c r="F4059" i="16"/>
  <c r="G4058" i="16"/>
  <c r="F4058" i="16"/>
  <c r="G4057" i="16"/>
  <c r="F4057" i="16"/>
  <c r="G4056" i="16"/>
  <c r="F4056" i="16"/>
  <c r="G4055" i="16"/>
  <c r="F4055" i="16"/>
  <c r="G4054" i="16"/>
  <c r="F4054" i="16"/>
  <c r="G4053" i="16"/>
  <c r="F4053" i="16"/>
  <c r="G4052" i="16"/>
  <c r="F4052" i="16"/>
  <c r="G4051" i="16"/>
  <c r="F4051" i="16"/>
  <c r="G4050" i="16"/>
  <c r="F4050" i="16"/>
  <c r="G4049" i="16"/>
  <c r="F4049" i="16"/>
  <c r="G4048" i="16"/>
  <c r="F4048" i="16"/>
  <c r="G4047" i="16"/>
  <c r="F4047" i="16"/>
  <c r="G4046" i="16"/>
  <c r="F4046" i="16"/>
  <c r="G4045" i="16"/>
  <c r="F4045" i="16"/>
  <c r="G4044" i="16"/>
  <c r="F4044" i="16"/>
  <c r="G4043" i="16"/>
  <c r="F4043" i="16"/>
  <c r="G4042" i="16"/>
  <c r="F4042" i="16"/>
  <c r="G4041" i="16"/>
  <c r="F4041" i="16"/>
  <c r="G4040" i="16"/>
  <c r="F4040" i="16"/>
  <c r="G4039" i="16"/>
  <c r="F4039" i="16"/>
  <c r="G4038" i="16"/>
  <c r="F4038" i="16"/>
  <c r="G4037" i="16"/>
  <c r="F4037" i="16"/>
  <c r="G4036" i="16"/>
  <c r="F4036" i="16"/>
  <c r="G4035" i="16"/>
  <c r="F4035" i="16"/>
  <c r="G4034" i="16"/>
  <c r="F4034" i="16"/>
  <c r="G4033" i="16"/>
  <c r="F4033" i="16"/>
  <c r="G4032" i="16"/>
  <c r="F4032" i="16"/>
  <c r="G4031" i="16"/>
  <c r="F4031" i="16"/>
  <c r="G4030" i="16"/>
  <c r="F4030" i="16"/>
  <c r="G4029" i="16"/>
  <c r="F4029" i="16"/>
  <c r="G4028" i="16"/>
  <c r="F4028" i="16"/>
  <c r="G4027" i="16"/>
  <c r="F4027" i="16"/>
  <c r="G4026" i="16"/>
  <c r="F4026" i="16"/>
  <c r="G4025" i="16"/>
  <c r="F4025" i="16"/>
  <c r="G4024" i="16"/>
  <c r="F4024" i="16"/>
  <c r="G4023" i="16"/>
  <c r="F4023" i="16"/>
  <c r="G4022" i="16"/>
  <c r="F4022" i="16"/>
  <c r="G4021" i="16"/>
  <c r="F4021" i="16"/>
  <c r="G4020" i="16"/>
  <c r="F4020" i="16"/>
  <c r="G4019" i="16"/>
  <c r="F4019" i="16"/>
  <c r="G4018" i="16"/>
  <c r="F4018" i="16"/>
  <c r="G4017" i="16"/>
  <c r="F4017" i="16"/>
  <c r="G4016" i="16"/>
  <c r="F4016" i="16"/>
  <c r="G4015" i="16"/>
  <c r="F4015" i="16"/>
  <c r="G4014" i="16"/>
  <c r="F4014" i="16"/>
  <c r="G4013" i="16"/>
  <c r="F4013" i="16"/>
  <c r="G4012" i="16"/>
  <c r="F4012" i="16"/>
  <c r="G4011" i="16"/>
  <c r="F4011" i="16"/>
  <c r="G4010" i="16"/>
  <c r="F4010" i="16"/>
  <c r="G4009" i="16"/>
  <c r="F4009" i="16"/>
  <c r="G4008" i="16"/>
  <c r="F4008" i="16"/>
  <c r="G4007" i="16"/>
  <c r="F4007" i="16"/>
  <c r="G4006" i="16"/>
  <c r="F4006" i="16"/>
  <c r="G4005" i="16"/>
  <c r="F4005" i="16"/>
  <c r="G4004" i="16"/>
  <c r="F4004" i="16"/>
  <c r="G4003" i="16"/>
  <c r="F4003" i="16"/>
  <c r="G4002" i="16"/>
  <c r="F4002" i="16"/>
  <c r="G4001" i="16"/>
  <c r="F4001" i="16"/>
  <c r="G4000" i="16"/>
  <c r="F4000" i="16"/>
  <c r="G3999" i="16"/>
  <c r="F3999" i="16"/>
  <c r="G3998" i="16"/>
  <c r="F3998" i="16"/>
  <c r="G3997" i="16"/>
  <c r="F3997" i="16"/>
  <c r="G3996" i="16"/>
  <c r="F3996" i="16"/>
  <c r="G3995" i="16"/>
  <c r="F3995" i="16"/>
  <c r="G3994" i="16"/>
  <c r="F3994" i="16"/>
  <c r="G3993" i="16"/>
  <c r="F3993" i="16"/>
  <c r="G3992" i="16"/>
  <c r="F3992" i="16"/>
  <c r="G3991" i="16"/>
  <c r="F3991" i="16"/>
  <c r="G3990" i="16"/>
  <c r="F3990" i="16"/>
  <c r="G3989" i="16"/>
  <c r="F3989" i="16"/>
  <c r="G3988" i="16"/>
  <c r="F3988" i="16"/>
  <c r="G3987" i="16"/>
  <c r="F3987" i="16"/>
  <c r="G3986" i="16"/>
  <c r="F3986" i="16"/>
  <c r="G3985" i="16"/>
  <c r="F3985" i="16"/>
  <c r="G3984" i="16"/>
  <c r="F3984" i="16"/>
  <c r="G3983" i="16"/>
  <c r="F3983" i="16"/>
  <c r="G3982" i="16"/>
  <c r="F3982" i="16"/>
  <c r="G3981" i="16"/>
  <c r="F3981" i="16"/>
  <c r="G3980" i="16"/>
  <c r="F3980" i="16"/>
  <c r="G3979" i="16"/>
  <c r="F3979" i="16"/>
  <c r="G3978" i="16"/>
  <c r="F3978" i="16"/>
  <c r="G3977" i="16"/>
  <c r="F3977" i="16"/>
  <c r="G3976" i="16"/>
  <c r="F3976" i="16"/>
  <c r="G3975" i="16"/>
  <c r="F3975" i="16"/>
  <c r="G3974" i="16"/>
  <c r="F3974" i="16"/>
  <c r="G3973" i="16"/>
  <c r="F3973" i="16"/>
  <c r="G3972" i="16"/>
  <c r="F3972" i="16"/>
  <c r="G3971" i="16"/>
  <c r="F3971" i="16"/>
  <c r="G3970" i="16"/>
  <c r="F3970" i="16"/>
  <c r="G3969" i="16"/>
  <c r="F3969" i="16"/>
  <c r="G3968" i="16"/>
  <c r="F3968" i="16"/>
  <c r="G3967" i="16"/>
  <c r="F3967" i="16"/>
  <c r="G3966" i="16"/>
  <c r="F3966" i="16"/>
  <c r="G3965" i="16"/>
  <c r="F3965" i="16"/>
  <c r="G3964" i="16"/>
  <c r="F3964" i="16"/>
  <c r="G3963" i="16"/>
  <c r="F3963" i="16"/>
  <c r="G3962" i="16"/>
  <c r="F3962" i="16"/>
  <c r="G3961" i="16"/>
  <c r="F3961" i="16"/>
  <c r="G3960" i="16"/>
  <c r="F3960" i="16"/>
  <c r="G3959" i="16"/>
  <c r="F3959" i="16"/>
  <c r="G3958" i="16"/>
  <c r="F3958" i="16"/>
  <c r="G3957" i="16"/>
  <c r="F3957" i="16"/>
  <c r="G3956" i="16"/>
  <c r="F3956" i="16"/>
  <c r="G3955" i="16"/>
  <c r="F3955" i="16"/>
  <c r="G3954" i="16"/>
  <c r="F3954" i="16"/>
  <c r="G3953" i="16"/>
  <c r="F3953" i="16"/>
  <c r="G3952" i="16"/>
  <c r="F3952" i="16"/>
  <c r="G3951" i="16"/>
  <c r="F3951" i="16"/>
  <c r="G3950" i="16"/>
  <c r="F3950" i="16"/>
  <c r="G3949" i="16"/>
  <c r="F3949" i="16"/>
  <c r="G3948" i="16"/>
  <c r="F3948" i="16"/>
  <c r="G3947" i="16"/>
  <c r="F3947" i="16"/>
  <c r="G3946" i="16"/>
  <c r="F3946" i="16"/>
  <c r="G3945" i="16"/>
  <c r="F3945" i="16"/>
  <c r="G3944" i="16"/>
  <c r="F3944" i="16"/>
  <c r="G3943" i="16"/>
  <c r="F3943" i="16"/>
  <c r="G3942" i="16"/>
  <c r="F3942" i="16"/>
  <c r="G3941" i="16"/>
  <c r="F3941" i="16"/>
  <c r="G3940" i="16"/>
  <c r="F3940" i="16"/>
  <c r="G3939" i="16"/>
  <c r="F3939" i="16"/>
  <c r="G3938" i="16"/>
  <c r="F3938" i="16"/>
  <c r="G3937" i="16"/>
  <c r="F3937" i="16"/>
  <c r="G3936" i="16"/>
  <c r="F3936" i="16"/>
  <c r="G3935" i="16"/>
  <c r="F3935" i="16"/>
  <c r="G3934" i="16"/>
  <c r="F3934" i="16"/>
  <c r="G3933" i="16"/>
  <c r="F3933" i="16"/>
  <c r="G3932" i="16"/>
  <c r="F3932" i="16"/>
  <c r="G3931" i="16"/>
  <c r="F3931" i="16"/>
  <c r="G3930" i="16"/>
  <c r="F3930" i="16"/>
  <c r="G3929" i="16"/>
  <c r="F3929" i="16"/>
  <c r="G3928" i="16"/>
  <c r="F3928" i="16"/>
  <c r="G3927" i="16"/>
  <c r="F3927" i="16"/>
  <c r="G3926" i="16"/>
  <c r="F3926" i="16"/>
  <c r="G3925" i="16"/>
  <c r="F3925" i="16"/>
  <c r="G3924" i="16"/>
  <c r="F3924" i="16"/>
  <c r="G3923" i="16"/>
  <c r="F3923" i="16"/>
  <c r="G3922" i="16"/>
  <c r="F3922" i="16"/>
  <c r="G3921" i="16"/>
  <c r="F3921" i="16"/>
  <c r="G3920" i="16"/>
  <c r="F3920" i="16"/>
  <c r="G3919" i="16"/>
  <c r="F3919" i="16"/>
  <c r="G3918" i="16"/>
  <c r="F3918" i="16"/>
  <c r="G3917" i="16"/>
  <c r="F3917" i="16"/>
  <c r="G3916" i="16"/>
  <c r="F3916" i="16"/>
  <c r="G3915" i="16"/>
  <c r="F3915" i="16"/>
  <c r="G3914" i="16"/>
  <c r="F3914" i="16"/>
  <c r="G3913" i="16"/>
  <c r="F3913" i="16"/>
  <c r="G3912" i="16"/>
  <c r="F3912" i="16"/>
  <c r="G3911" i="16"/>
  <c r="F3911" i="16"/>
  <c r="G3910" i="16"/>
  <c r="F3910" i="16"/>
  <c r="G3909" i="16"/>
  <c r="F3909" i="16"/>
  <c r="G3908" i="16"/>
  <c r="F3908" i="16"/>
  <c r="G3907" i="16"/>
  <c r="F3907" i="16"/>
  <c r="G3906" i="16"/>
  <c r="F3906" i="16"/>
  <c r="G3905" i="16"/>
  <c r="F3905" i="16"/>
  <c r="G3904" i="16"/>
  <c r="F3904" i="16"/>
  <c r="G3903" i="16"/>
  <c r="F3903" i="16"/>
  <c r="G3902" i="16"/>
  <c r="F3902" i="16"/>
  <c r="G3901" i="16"/>
  <c r="F3901" i="16"/>
  <c r="G3900" i="16"/>
  <c r="F3900" i="16"/>
  <c r="G3899" i="16"/>
  <c r="F3899" i="16"/>
  <c r="G3898" i="16"/>
  <c r="F3898" i="16"/>
  <c r="G3897" i="16"/>
  <c r="F3897" i="16"/>
  <c r="G3896" i="16"/>
  <c r="F3896" i="16"/>
  <c r="G3895" i="16"/>
  <c r="F3895" i="16"/>
  <c r="G3894" i="16"/>
  <c r="F3894" i="16"/>
  <c r="G3893" i="16"/>
  <c r="F3893" i="16"/>
  <c r="G3892" i="16"/>
  <c r="F3892" i="16"/>
  <c r="G3891" i="16"/>
  <c r="F3891" i="16"/>
  <c r="G3890" i="16"/>
  <c r="F3890" i="16"/>
  <c r="G3889" i="16"/>
  <c r="F3889" i="16"/>
  <c r="G3888" i="16"/>
  <c r="F3888" i="16"/>
  <c r="G3887" i="16"/>
  <c r="F3887" i="16"/>
  <c r="G3886" i="16"/>
  <c r="F3886" i="16"/>
  <c r="G3885" i="16"/>
  <c r="F3885" i="16"/>
  <c r="G3884" i="16"/>
  <c r="F3884" i="16"/>
  <c r="G3883" i="16"/>
  <c r="F3883" i="16"/>
  <c r="G3882" i="16"/>
  <c r="F3882" i="16"/>
  <c r="G3881" i="16"/>
  <c r="F3881" i="16"/>
  <c r="G3880" i="16"/>
  <c r="F3880" i="16"/>
  <c r="G3879" i="16"/>
  <c r="F3879" i="16"/>
  <c r="G3878" i="16"/>
  <c r="F3878" i="16"/>
  <c r="G3877" i="16"/>
  <c r="F3877" i="16"/>
  <c r="G3876" i="16"/>
  <c r="F3876" i="16"/>
  <c r="G3875" i="16"/>
  <c r="F3875" i="16"/>
  <c r="G3874" i="16"/>
  <c r="F3874" i="16"/>
  <c r="G3873" i="16"/>
  <c r="F3873" i="16"/>
  <c r="G3872" i="16"/>
  <c r="F3872" i="16"/>
  <c r="G3871" i="16"/>
  <c r="F3871" i="16"/>
  <c r="G3870" i="16"/>
  <c r="F3870" i="16"/>
  <c r="G3869" i="16"/>
  <c r="F3869" i="16"/>
  <c r="G3868" i="16"/>
  <c r="F3868" i="16"/>
  <c r="G3867" i="16"/>
  <c r="F3867" i="16"/>
  <c r="G3866" i="16"/>
  <c r="F3866" i="16"/>
  <c r="G3865" i="16"/>
  <c r="F3865" i="16"/>
  <c r="G3864" i="16"/>
  <c r="F3864" i="16"/>
  <c r="G3863" i="16"/>
  <c r="F3863" i="16"/>
  <c r="G3862" i="16"/>
  <c r="F3862" i="16"/>
  <c r="G3861" i="16"/>
  <c r="F3861" i="16"/>
  <c r="G3860" i="16"/>
  <c r="F3860" i="16"/>
  <c r="G3859" i="16"/>
  <c r="F3859" i="16"/>
  <c r="G3858" i="16"/>
  <c r="F3858" i="16"/>
  <c r="G3857" i="16"/>
  <c r="F3857" i="16"/>
  <c r="G3856" i="16"/>
  <c r="F3856" i="16"/>
  <c r="G3855" i="16"/>
  <c r="F3855" i="16"/>
  <c r="G3854" i="16"/>
  <c r="F3854" i="16"/>
  <c r="G3853" i="16"/>
  <c r="F3853" i="16"/>
  <c r="G3852" i="16"/>
  <c r="F3852" i="16"/>
  <c r="G3851" i="16"/>
  <c r="F3851" i="16"/>
  <c r="G3850" i="16"/>
  <c r="F3850" i="16"/>
  <c r="G3849" i="16"/>
  <c r="F3849" i="16"/>
  <c r="G3848" i="16"/>
  <c r="F3848" i="16"/>
  <c r="G3847" i="16"/>
  <c r="F3847" i="16"/>
  <c r="G3846" i="16"/>
  <c r="F3846" i="16"/>
  <c r="G3845" i="16"/>
  <c r="F3845" i="16"/>
  <c r="G3844" i="16"/>
  <c r="F3844" i="16"/>
  <c r="G3843" i="16"/>
  <c r="F3843" i="16"/>
  <c r="G3842" i="16"/>
  <c r="F3842" i="16"/>
  <c r="G3841" i="16"/>
  <c r="F3841" i="16"/>
  <c r="G3840" i="16"/>
  <c r="F3840" i="16"/>
  <c r="G3839" i="16"/>
  <c r="F3839" i="16"/>
  <c r="G3838" i="16"/>
  <c r="F3838" i="16"/>
  <c r="G3837" i="16"/>
  <c r="F3837" i="16"/>
  <c r="G3836" i="16"/>
  <c r="F3836" i="16"/>
  <c r="G3835" i="16"/>
  <c r="F3835" i="16"/>
  <c r="G3834" i="16"/>
  <c r="F3834" i="16"/>
  <c r="G3833" i="16"/>
  <c r="F3833" i="16"/>
  <c r="G3832" i="16"/>
  <c r="F3832" i="16"/>
  <c r="G3831" i="16"/>
  <c r="F3831" i="16"/>
  <c r="G3830" i="16"/>
  <c r="F3830" i="16"/>
  <c r="G3829" i="16"/>
  <c r="F3829" i="16"/>
  <c r="G3828" i="16"/>
  <c r="F3828" i="16"/>
  <c r="G3827" i="16"/>
  <c r="F3827" i="16"/>
  <c r="G3826" i="16"/>
  <c r="F3826" i="16"/>
  <c r="G3825" i="16"/>
  <c r="F3825" i="16"/>
  <c r="G3824" i="16"/>
  <c r="F3824" i="16"/>
  <c r="G3823" i="16"/>
  <c r="F3823" i="16"/>
  <c r="G3822" i="16"/>
  <c r="F3822" i="16"/>
  <c r="G3821" i="16"/>
  <c r="F3821" i="16"/>
  <c r="G3820" i="16"/>
  <c r="F3820" i="16"/>
  <c r="G3819" i="16"/>
  <c r="F3819" i="16"/>
  <c r="G3818" i="16"/>
  <c r="F3818" i="16"/>
  <c r="G3817" i="16"/>
  <c r="F3817" i="16"/>
  <c r="G3816" i="16"/>
  <c r="F3816" i="16"/>
  <c r="G3815" i="16"/>
  <c r="F3815" i="16"/>
  <c r="G3814" i="16"/>
  <c r="F3814" i="16"/>
  <c r="G3813" i="16"/>
  <c r="F3813" i="16"/>
  <c r="G3812" i="16"/>
  <c r="F3812" i="16"/>
  <c r="G3811" i="16"/>
  <c r="F3811" i="16"/>
  <c r="G3810" i="16"/>
  <c r="F3810" i="16"/>
  <c r="G3809" i="16"/>
  <c r="F3809" i="16"/>
  <c r="G3808" i="16"/>
  <c r="F3808" i="16"/>
  <c r="G3807" i="16"/>
  <c r="F3807" i="16"/>
  <c r="G3806" i="16"/>
  <c r="F3806" i="16"/>
  <c r="G3805" i="16"/>
  <c r="F3805" i="16"/>
  <c r="G3804" i="16"/>
  <c r="F3804" i="16"/>
  <c r="G3803" i="16"/>
  <c r="F3803" i="16"/>
  <c r="G3802" i="16"/>
  <c r="F3802" i="16"/>
  <c r="G3801" i="16"/>
  <c r="F3801" i="16"/>
  <c r="G3800" i="16"/>
  <c r="F3800" i="16"/>
  <c r="G3799" i="16"/>
  <c r="F3799" i="16"/>
  <c r="G3798" i="16"/>
  <c r="F3798" i="16"/>
  <c r="G3797" i="16"/>
  <c r="F3797" i="16"/>
  <c r="G3796" i="16"/>
  <c r="F3796" i="16"/>
  <c r="G3795" i="16"/>
  <c r="F3795" i="16"/>
  <c r="G3794" i="16"/>
  <c r="F3794" i="16"/>
  <c r="G3793" i="16"/>
  <c r="F3793" i="16"/>
  <c r="G3792" i="16"/>
  <c r="F3792" i="16"/>
  <c r="G3791" i="16"/>
  <c r="F3791" i="16"/>
  <c r="G3790" i="16"/>
  <c r="F3790" i="16"/>
  <c r="G3789" i="16"/>
  <c r="F3789" i="16"/>
  <c r="G3788" i="16"/>
  <c r="F3788" i="16"/>
  <c r="G3787" i="16"/>
  <c r="F3787" i="16"/>
  <c r="G3786" i="16"/>
  <c r="F3786" i="16"/>
  <c r="G3785" i="16"/>
  <c r="F3785" i="16"/>
  <c r="G3784" i="16"/>
  <c r="F3784" i="16"/>
  <c r="G3783" i="16"/>
  <c r="F3783" i="16"/>
  <c r="G3782" i="16"/>
  <c r="F3782" i="16"/>
  <c r="G3781" i="16"/>
  <c r="F3781" i="16"/>
  <c r="G3780" i="16"/>
  <c r="F3780" i="16"/>
  <c r="G3779" i="16"/>
  <c r="F3779" i="16"/>
  <c r="G3778" i="16"/>
  <c r="F3778" i="16"/>
  <c r="G3777" i="16"/>
  <c r="F3777" i="16"/>
  <c r="G3776" i="16"/>
  <c r="F3776" i="16"/>
  <c r="G3775" i="16"/>
  <c r="F3775" i="16"/>
  <c r="G3774" i="16"/>
  <c r="F3774" i="16"/>
  <c r="G3773" i="16"/>
  <c r="F3773" i="16"/>
  <c r="G3772" i="16"/>
  <c r="F3772" i="16"/>
  <c r="G3771" i="16"/>
  <c r="F3771" i="16"/>
  <c r="G3770" i="16"/>
  <c r="F3770" i="16"/>
  <c r="G3769" i="16"/>
  <c r="F3769" i="16"/>
  <c r="G3768" i="16"/>
  <c r="F3768" i="16"/>
  <c r="G3767" i="16"/>
  <c r="F3767" i="16"/>
  <c r="G3766" i="16"/>
  <c r="F3766" i="16"/>
  <c r="G3765" i="16"/>
  <c r="F3765" i="16"/>
  <c r="G3764" i="16"/>
  <c r="F3764" i="16"/>
  <c r="G3763" i="16"/>
  <c r="F3763" i="16"/>
  <c r="G3762" i="16"/>
  <c r="F3762" i="16"/>
  <c r="G3761" i="16"/>
  <c r="F3761" i="16"/>
  <c r="G3760" i="16"/>
  <c r="F3760" i="16"/>
  <c r="G3759" i="16"/>
  <c r="F3759" i="16"/>
  <c r="G3758" i="16"/>
  <c r="F3758" i="16"/>
  <c r="G3757" i="16"/>
  <c r="F3757" i="16"/>
  <c r="G3756" i="16"/>
  <c r="F3756" i="16"/>
  <c r="G3755" i="16"/>
  <c r="F3755" i="16"/>
  <c r="G3754" i="16"/>
  <c r="F3754" i="16"/>
  <c r="G3753" i="16"/>
  <c r="F3753" i="16"/>
  <c r="G3752" i="16"/>
  <c r="F3752" i="16"/>
  <c r="G3751" i="16"/>
  <c r="F3751" i="16"/>
  <c r="G3750" i="16"/>
  <c r="F3750" i="16"/>
  <c r="G3749" i="16"/>
  <c r="F3749" i="16"/>
  <c r="G3748" i="16"/>
  <c r="F3748" i="16"/>
  <c r="G3747" i="16"/>
  <c r="F3747" i="16"/>
  <c r="G3746" i="16"/>
  <c r="F3746" i="16"/>
  <c r="G3745" i="16"/>
  <c r="F3745" i="16"/>
  <c r="G3744" i="16"/>
  <c r="F3744" i="16"/>
  <c r="G3743" i="16"/>
  <c r="F3743" i="16"/>
  <c r="G3742" i="16"/>
  <c r="F3742" i="16"/>
  <c r="G3741" i="16"/>
  <c r="F3741" i="16"/>
  <c r="G3740" i="16"/>
  <c r="F3740" i="16"/>
  <c r="G3739" i="16"/>
  <c r="F3739" i="16"/>
  <c r="G3738" i="16"/>
  <c r="F3738" i="16"/>
  <c r="G3737" i="16"/>
  <c r="F3737" i="16"/>
  <c r="G3736" i="16"/>
  <c r="F3736" i="16"/>
  <c r="G3735" i="16"/>
  <c r="F3735" i="16"/>
  <c r="G3734" i="16"/>
  <c r="F3734" i="16"/>
  <c r="G3733" i="16"/>
  <c r="F3733" i="16"/>
  <c r="G3732" i="16"/>
  <c r="F3732" i="16"/>
  <c r="G3731" i="16"/>
  <c r="F3731" i="16"/>
  <c r="G3730" i="16"/>
  <c r="F3730" i="16"/>
  <c r="G3729" i="16"/>
  <c r="F3729" i="16"/>
  <c r="G3728" i="16"/>
  <c r="F3728" i="16"/>
  <c r="G3727" i="16"/>
  <c r="F3727" i="16"/>
  <c r="G3726" i="16"/>
  <c r="F3726" i="16"/>
  <c r="G3725" i="16"/>
  <c r="F3725" i="16"/>
  <c r="G3724" i="16"/>
  <c r="F3724" i="16"/>
  <c r="G3723" i="16"/>
  <c r="F3723" i="16"/>
  <c r="G3722" i="16"/>
  <c r="F3722" i="16"/>
  <c r="G3721" i="16"/>
  <c r="F3721" i="16"/>
  <c r="G3720" i="16"/>
  <c r="F3720" i="16"/>
  <c r="G3719" i="16"/>
  <c r="F3719" i="16"/>
  <c r="G3718" i="16"/>
  <c r="F3718" i="16"/>
  <c r="G3717" i="16"/>
  <c r="F3717" i="16"/>
  <c r="G3716" i="16"/>
  <c r="F3716" i="16"/>
  <c r="G3715" i="16"/>
  <c r="F3715" i="16"/>
  <c r="G3714" i="16"/>
  <c r="F3714" i="16"/>
  <c r="G3713" i="16"/>
  <c r="F3713" i="16"/>
  <c r="G3712" i="16"/>
  <c r="F3712" i="16"/>
  <c r="G3711" i="16"/>
  <c r="F3711" i="16"/>
  <c r="G3710" i="16"/>
  <c r="F3710" i="16"/>
  <c r="G3709" i="16"/>
  <c r="F3709" i="16"/>
  <c r="G3708" i="16"/>
  <c r="F3708" i="16"/>
  <c r="G3707" i="16"/>
  <c r="F3707" i="16"/>
  <c r="G3706" i="16"/>
  <c r="F3706" i="16"/>
  <c r="G3705" i="16"/>
  <c r="F3705" i="16"/>
  <c r="G3704" i="16"/>
  <c r="F3704" i="16"/>
  <c r="G3703" i="16"/>
  <c r="F3703" i="16"/>
  <c r="G3702" i="16"/>
  <c r="F3702" i="16"/>
  <c r="G3701" i="16"/>
  <c r="F3701" i="16"/>
  <c r="G3700" i="16"/>
  <c r="F3700" i="16"/>
  <c r="G3699" i="16"/>
  <c r="F3699" i="16"/>
  <c r="G3698" i="16"/>
  <c r="F3698" i="16"/>
  <c r="G3697" i="16"/>
  <c r="F3697" i="16"/>
  <c r="G3696" i="16"/>
  <c r="F3696" i="16"/>
  <c r="G3695" i="16"/>
  <c r="F3695" i="16"/>
  <c r="G3694" i="16"/>
  <c r="F3694" i="16"/>
  <c r="G3693" i="16"/>
  <c r="F3693" i="16"/>
  <c r="G3692" i="16"/>
  <c r="F3692" i="16"/>
  <c r="G3691" i="16"/>
  <c r="F3691" i="16"/>
  <c r="G3690" i="16"/>
  <c r="F3690" i="16"/>
  <c r="G3689" i="16"/>
  <c r="F3689" i="16"/>
  <c r="G3688" i="16"/>
  <c r="F3688" i="16"/>
  <c r="G3687" i="16"/>
  <c r="F3687" i="16"/>
  <c r="G3686" i="16"/>
  <c r="F3686" i="16"/>
  <c r="G3685" i="16"/>
  <c r="F3685" i="16"/>
  <c r="G3684" i="16"/>
  <c r="F3684" i="16"/>
  <c r="G3683" i="16"/>
  <c r="F3683" i="16"/>
  <c r="G3682" i="16"/>
  <c r="F3682" i="16"/>
  <c r="G3681" i="16"/>
  <c r="F3681" i="16"/>
  <c r="G3680" i="16"/>
  <c r="F3680" i="16"/>
  <c r="G3679" i="16"/>
  <c r="F3679" i="16"/>
  <c r="G3678" i="16"/>
  <c r="F3678" i="16"/>
  <c r="G3677" i="16"/>
  <c r="F3677" i="16"/>
  <c r="G3676" i="16"/>
  <c r="F3676" i="16"/>
  <c r="G3675" i="16"/>
  <c r="F3675" i="16"/>
  <c r="G3674" i="16"/>
  <c r="F3674" i="16"/>
  <c r="G3673" i="16"/>
  <c r="F3673" i="16"/>
  <c r="G3672" i="16"/>
  <c r="F3672" i="16"/>
  <c r="G3671" i="16"/>
  <c r="F3671" i="16"/>
  <c r="G3670" i="16"/>
  <c r="F3670" i="16"/>
  <c r="G3669" i="16"/>
  <c r="F3669" i="16"/>
  <c r="G3668" i="16"/>
  <c r="F3668" i="16"/>
  <c r="G3667" i="16"/>
  <c r="F3667" i="16"/>
  <c r="G3666" i="16"/>
  <c r="F3666" i="16"/>
  <c r="G3665" i="16"/>
  <c r="F3665" i="16"/>
  <c r="G3664" i="16"/>
  <c r="F3664" i="16"/>
  <c r="G3663" i="16"/>
  <c r="F3663" i="16"/>
  <c r="G3662" i="16"/>
  <c r="F3662" i="16"/>
  <c r="G3661" i="16"/>
  <c r="F3661" i="16"/>
  <c r="G3660" i="16"/>
  <c r="F3660" i="16"/>
  <c r="G3659" i="16"/>
  <c r="F3659" i="16"/>
  <c r="G3658" i="16"/>
  <c r="F3658" i="16"/>
  <c r="G3657" i="16"/>
  <c r="F3657" i="16"/>
  <c r="G3656" i="16"/>
  <c r="F3656" i="16"/>
  <c r="G3655" i="16"/>
  <c r="F3655" i="16"/>
  <c r="G3654" i="16"/>
  <c r="F3654" i="16"/>
  <c r="G3653" i="16"/>
  <c r="F3653" i="16"/>
  <c r="G3652" i="16"/>
  <c r="F3652" i="16"/>
  <c r="G3651" i="16"/>
  <c r="F3651" i="16"/>
  <c r="G3650" i="16"/>
  <c r="F3650" i="16"/>
  <c r="G3649" i="16"/>
  <c r="F3649" i="16"/>
  <c r="G3648" i="16"/>
  <c r="F3648" i="16"/>
  <c r="G3647" i="16"/>
  <c r="F3647" i="16"/>
  <c r="G3646" i="16"/>
  <c r="F3646" i="16"/>
  <c r="G3645" i="16"/>
  <c r="F3645" i="16"/>
  <c r="G3644" i="16"/>
  <c r="F3644" i="16"/>
  <c r="G3643" i="16"/>
  <c r="F3643" i="16"/>
  <c r="G3642" i="16"/>
  <c r="F3642" i="16"/>
  <c r="G3641" i="16"/>
  <c r="F3641" i="16"/>
  <c r="G3640" i="16"/>
  <c r="F3640" i="16"/>
  <c r="G3639" i="16"/>
  <c r="F3639" i="16"/>
  <c r="G3638" i="16"/>
  <c r="F3638" i="16"/>
  <c r="G3637" i="16"/>
  <c r="F3637" i="16"/>
  <c r="G3636" i="16"/>
  <c r="F3636" i="16"/>
  <c r="G3635" i="16"/>
  <c r="F3635" i="16"/>
  <c r="G3634" i="16"/>
  <c r="F3634" i="16"/>
  <c r="G3633" i="16"/>
  <c r="F3633" i="16"/>
  <c r="G3632" i="16"/>
  <c r="F3632" i="16"/>
  <c r="G3631" i="16"/>
  <c r="F3631" i="16"/>
  <c r="G3630" i="16"/>
  <c r="F3630" i="16"/>
  <c r="G3629" i="16"/>
  <c r="F3629" i="16"/>
  <c r="G3628" i="16"/>
  <c r="F3628" i="16"/>
  <c r="G3627" i="16"/>
  <c r="F3627" i="16"/>
  <c r="G3626" i="16"/>
  <c r="F3626" i="16"/>
  <c r="G3625" i="16"/>
  <c r="F3625" i="16"/>
  <c r="G3624" i="16"/>
  <c r="F3624" i="16"/>
  <c r="G3623" i="16"/>
  <c r="F3623" i="16"/>
  <c r="G3622" i="16"/>
  <c r="F3622" i="16"/>
  <c r="G3621" i="16"/>
  <c r="F3621" i="16"/>
  <c r="G3620" i="16"/>
  <c r="F3620" i="16"/>
  <c r="G3619" i="16"/>
  <c r="F3619" i="16"/>
  <c r="G3618" i="16"/>
  <c r="F3618" i="16"/>
  <c r="G3617" i="16"/>
  <c r="F3617" i="16"/>
  <c r="G3616" i="16"/>
  <c r="F3616" i="16"/>
  <c r="G3615" i="16"/>
  <c r="F3615" i="16"/>
  <c r="G3614" i="16"/>
  <c r="F3614" i="16"/>
  <c r="G3613" i="16"/>
  <c r="F3613" i="16"/>
  <c r="G3612" i="16"/>
  <c r="F3612" i="16"/>
  <c r="G3611" i="16"/>
  <c r="F3611" i="16"/>
  <c r="G3610" i="16"/>
  <c r="F3610" i="16"/>
  <c r="G3609" i="16"/>
  <c r="F3609" i="16"/>
  <c r="G3608" i="16"/>
  <c r="F3608" i="16"/>
  <c r="G3607" i="16"/>
  <c r="F3607" i="16"/>
  <c r="G3606" i="16"/>
  <c r="F3606" i="16"/>
  <c r="G3605" i="16"/>
  <c r="F3605" i="16"/>
  <c r="G3604" i="16"/>
  <c r="F3604" i="16"/>
  <c r="G3603" i="16"/>
  <c r="F3603" i="16"/>
  <c r="G3602" i="16"/>
  <c r="F3602" i="16"/>
  <c r="G3601" i="16"/>
  <c r="F3601" i="16"/>
  <c r="G3600" i="16"/>
  <c r="F3600" i="16"/>
  <c r="G3599" i="16"/>
  <c r="F3599" i="16"/>
  <c r="G3598" i="16"/>
  <c r="F3598" i="16"/>
  <c r="G3597" i="16"/>
  <c r="F3597" i="16"/>
  <c r="G3596" i="16"/>
  <c r="F3596" i="16"/>
  <c r="G3595" i="16"/>
  <c r="F3595" i="16"/>
  <c r="G3594" i="16"/>
  <c r="F3594" i="16"/>
  <c r="G3593" i="16"/>
  <c r="F3593" i="16"/>
  <c r="G3592" i="16"/>
  <c r="F3592" i="16"/>
  <c r="G3591" i="16"/>
  <c r="F3591" i="16"/>
  <c r="G3590" i="16"/>
  <c r="F3590" i="16"/>
  <c r="G3589" i="16"/>
  <c r="F3589" i="16"/>
  <c r="G3588" i="16"/>
  <c r="F3588" i="16"/>
  <c r="G3587" i="16"/>
  <c r="F3587" i="16"/>
  <c r="G3586" i="16"/>
  <c r="F3586" i="16"/>
  <c r="G3585" i="16"/>
  <c r="F3585" i="16"/>
  <c r="G3584" i="16"/>
  <c r="F3584" i="16"/>
  <c r="G3583" i="16"/>
  <c r="F3583" i="16"/>
  <c r="G3582" i="16"/>
  <c r="F3582" i="16"/>
  <c r="G3581" i="16"/>
  <c r="F3581" i="16"/>
  <c r="G3580" i="16"/>
  <c r="F3580" i="16"/>
  <c r="G3579" i="16"/>
  <c r="F3579" i="16"/>
  <c r="G3578" i="16"/>
  <c r="F3578" i="16"/>
  <c r="G3577" i="16"/>
  <c r="F3577" i="16"/>
  <c r="G3576" i="16"/>
  <c r="F3576" i="16"/>
  <c r="G3575" i="16"/>
  <c r="F3575" i="16"/>
  <c r="G3574" i="16"/>
  <c r="F3574" i="16"/>
  <c r="G3573" i="16"/>
  <c r="F3573" i="16"/>
  <c r="G3572" i="16"/>
  <c r="F3572" i="16"/>
  <c r="G3571" i="16"/>
  <c r="F3571" i="16"/>
  <c r="G3570" i="16"/>
  <c r="F3570" i="16"/>
  <c r="G3569" i="16"/>
  <c r="F3569" i="16"/>
  <c r="G3568" i="16"/>
  <c r="F3568" i="16"/>
  <c r="G3567" i="16"/>
  <c r="F3567" i="16"/>
  <c r="G3566" i="16"/>
  <c r="F3566" i="16"/>
  <c r="G3565" i="16"/>
  <c r="F3565" i="16"/>
  <c r="G3564" i="16"/>
  <c r="F3564" i="16"/>
  <c r="G3563" i="16"/>
  <c r="F3563" i="16"/>
  <c r="G3562" i="16"/>
  <c r="F3562" i="16"/>
  <c r="G3561" i="16"/>
  <c r="F3561" i="16"/>
  <c r="G3560" i="16"/>
  <c r="F3560" i="16"/>
  <c r="G3559" i="16"/>
  <c r="F3559" i="16"/>
  <c r="G3558" i="16"/>
  <c r="F3558" i="16"/>
  <c r="G3557" i="16"/>
  <c r="F3557" i="16"/>
  <c r="G3556" i="16"/>
  <c r="F3556" i="16"/>
  <c r="G3555" i="16"/>
  <c r="F3555" i="16"/>
  <c r="G3554" i="16"/>
  <c r="F3554" i="16"/>
  <c r="G3553" i="16"/>
  <c r="F3553" i="16"/>
  <c r="G3552" i="16"/>
  <c r="F3552" i="16"/>
  <c r="G3551" i="16"/>
  <c r="F3551" i="16"/>
  <c r="G3550" i="16"/>
  <c r="F3550" i="16"/>
  <c r="G3549" i="16"/>
  <c r="F3549" i="16"/>
  <c r="G3548" i="16"/>
  <c r="F3548" i="16"/>
  <c r="G3547" i="16"/>
  <c r="F3547" i="16"/>
  <c r="G3546" i="16"/>
  <c r="F3546" i="16"/>
  <c r="G3545" i="16"/>
  <c r="F3545" i="16"/>
  <c r="G3544" i="16"/>
  <c r="F3544" i="16"/>
  <c r="G3543" i="16"/>
  <c r="F3543" i="16"/>
  <c r="G3542" i="16"/>
  <c r="F3542" i="16"/>
  <c r="G3541" i="16"/>
  <c r="F3541" i="16"/>
  <c r="G3540" i="16"/>
  <c r="F3540" i="16"/>
  <c r="G3539" i="16"/>
  <c r="F3539" i="16"/>
  <c r="G3538" i="16"/>
  <c r="F3538" i="16"/>
  <c r="G3537" i="16"/>
  <c r="F3537" i="16"/>
  <c r="G3536" i="16"/>
  <c r="F3536" i="16"/>
  <c r="G3535" i="16"/>
  <c r="F3535" i="16"/>
  <c r="G3534" i="16"/>
  <c r="F3534" i="16"/>
  <c r="G3533" i="16"/>
  <c r="F3533" i="16"/>
  <c r="G3532" i="16"/>
  <c r="F3532" i="16"/>
  <c r="G3531" i="16"/>
  <c r="F3531" i="16"/>
  <c r="G3530" i="16"/>
  <c r="F3530" i="16"/>
  <c r="G3529" i="16"/>
  <c r="F3529" i="16"/>
  <c r="G3528" i="16"/>
  <c r="F3528" i="16"/>
  <c r="G3527" i="16"/>
  <c r="F3527" i="16"/>
  <c r="G3526" i="16"/>
  <c r="F3526" i="16"/>
  <c r="G3525" i="16"/>
  <c r="F3525" i="16"/>
  <c r="G3524" i="16"/>
  <c r="F3524" i="16"/>
  <c r="G3523" i="16"/>
  <c r="F3523" i="16"/>
  <c r="G3522" i="16"/>
  <c r="F3522" i="16"/>
  <c r="G3521" i="16"/>
  <c r="F3521" i="16"/>
  <c r="G3520" i="16"/>
  <c r="F3520" i="16"/>
  <c r="G3519" i="16"/>
  <c r="F3519" i="16"/>
  <c r="G3518" i="16"/>
  <c r="F3518" i="16"/>
  <c r="G3517" i="16"/>
  <c r="F3517" i="16"/>
  <c r="G3516" i="16"/>
  <c r="F3516" i="16"/>
  <c r="G3515" i="16"/>
  <c r="F3515" i="16"/>
  <c r="G3514" i="16"/>
  <c r="F3514" i="16"/>
  <c r="G3513" i="16"/>
  <c r="F3513" i="16"/>
  <c r="G3512" i="16"/>
  <c r="F3512" i="16"/>
  <c r="G3511" i="16"/>
  <c r="F3511" i="16"/>
  <c r="G3510" i="16"/>
  <c r="F3510" i="16"/>
  <c r="G3509" i="16"/>
  <c r="F3509" i="16"/>
  <c r="G3508" i="16"/>
  <c r="F3508" i="16"/>
  <c r="G3507" i="16"/>
  <c r="F3507" i="16"/>
  <c r="G3506" i="16"/>
  <c r="F3506" i="16"/>
  <c r="G3505" i="16"/>
  <c r="F3505" i="16"/>
  <c r="G3504" i="16"/>
  <c r="F3504" i="16"/>
  <c r="G3503" i="16"/>
  <c r="F3503" i="16"/>
  <c r="G3502" i="16"/>
  <c r="F3502" i="16"/>
  <c r="G3501" i="16"/>
  <c r="F3501" i="16"/>
  <c r="G3500" i="16"/>
  <c r="F3500" i="16"/>
  <c r="G3499" i="16"/>
  <c r="F3499" i="16"/>
  <c r="G3498" i="16"/>
  <c r="F3498" i="16"/>
  <c r="G3497" i="16"/>
  <c r="F3497" i="16"/>
  <c r="G3496" i="16"/>
  <c r="F3496" i="16"/>
  <c r="G3495" i="16"/>
  <c r="F3495" i="16"/>
  <c r="G3494" i="16"/>
  <c r="F3494" i="16"/>
  <c r="G3493" i="16"/>
  <c r="F3493" i="16"/>
  <c r="G3492" i="16"/>
  <c r="F3492" i="16"/>
  <c r="G3491" i="16"/>
  <c r="F3491" i="16"/>
  <c r="G3490" i="16"/>
  <c r="F3490" i="16"/>
  <c r="G3489" i="16"/>
  <c r="F3489" i="16"/>
  <c r="G3488" i="16"/>
  <c r="F3488" i="16"/>
  <c r="G3487" i="16"/>
  <c r="F3487" i="16"/>
  <c r="G3486" i="16"/>
  <c r="F3486" i="16"/>
  <c r="G3485" i="16"/>
  <c r="F3485" i="16"/>
  <c r="G3484" i="16"/>
  <c r="F3484" i="16"/>
  <c r="G3483" i="16"/>
  <c r="F3483" i="16"/>
  <c r="G3482" i="16"/>
  <c r="F3482" i="16"/>
  <c r="G3481" i="16"/>
  <c r="F3481" i="16"/>
  <c r="G3480" i="16"/>
  <c r="F3480" i="16"/>
  <c r="G3479" i="16"/>
  <c r="F3479" i="16"/>
  <c r="G3478" i="16"/>
  <c r="F3478" i="16"/>
  <c r="G3477" i="16"/>
  <c r="F3477" i="16"/>
  <c r="G3476" i="16"/>
  <c r="F3476" i="16"/>
  <c r="G3475" i="16"/>
  <c r="F3475" i="16"/>
  <c r="G3474" i="16"/>
  <c r="F3474" i="16"/>
  <c r="G3473" i="16"/>
  <c r="F3473" i="16"/>
  <c r="G3472" i="16"/>
  <c r="F3472" i="16"/>
  <c r="G3471" i="16"/>
  <c r="F3471" i="16"/>
  <c r="G3470" i="16"/>
  <c r="F3470" i="16"/>
  <c r="G3469" i="16"/>
  <c r="F3469" i="16"/>
  <c r="G3468" i="16"/>
  <c r="F3468" i="16"/>
  <c r="G3467" i="16"/>
  <c r="F3467" i="16"/>
  <c r="G3466" i="16"/>
  <c r="F3466" i="16"/>
  <c r="G3465" i="16"/>
  <c r="F3465" i="16"/>
  <c r="G3464" i="16"/>
  <c r="F3464" i="16"/>
  <c r="G3463" i="16"/>
  <c r="F3463" i="16"/>
  <c r="G3462" i="16"/>
  <c r="F3462" i="16"/>
  <c r="G3461" i="16"/>
  <c r="F3461" i="16"/>
  <c r="G3460" i="16"/>
  <c r="F3460" i="16"/>
  <c r="G3459" i="16"/>
  <c r="F3459" i="16"/>
  <c r="G3458" i="16"/>
  <c r="F3458" i="16"/>
  <c r="G3457" i="16"/>
  <c r="F3457" i="16"/>
  <c r="G3456" i="16"/>
  <c r="F3456" i="16"/>
  <c r="G3455" i="16"/>
  <c r="F3455" i="16"/>
  <c r="G3454" i="16"/>
  <c r="F3454" i="16"/>
  <c r="G3453" i="16"/>
  <c r="F3453" i="16"/>
  <c r="G3452" i="16"/>
  <c r="F3452" i="16"/>
  <c r="G3451" i="16"/>
  <c r="F3451" i="16"/>
  <c r="G3450" i="16"/>
  <c r="F3450" i="16"/>
  <c r="G3449" i="16"/>
  <c r="F3449" i="16"/>
  <c r="G3448" i="16"/>
  <c r="F3448" i="16"/>
  <c r="G3447" i="16"/>
  <c r="F3447" i="16"/>
  <c r="G3446" i="16"/>
  <c r="F3446" i="16"/>
  <c r="G3445" i="16"/>
  <c r="F3445" i="16"/>
  <c r="G3444" i="16"/>
  <c r="F3444" i="16"/>
  <c r="G3443" i="16"/>
  <c r="F3443" i="16"/>
  <c r="G3442" i="16"/>
  <c r="F3442" i="16"/>
  <c r="G3441" i="16"/>
  <c r="F3441" i="16"/>
  <c r="G3440" i="16"/>
  <c r="F3440" i="16"/>
  <c r="G3439" i="16"/>
  <c r="F3439" i="16"/>
  <c r="G3438" i="16"/>
  <c r="F3438" i="16"/>
  <c r="G3437" i="16"/>
  <c r="F3437" i="16"/>
  <c r="G3436" i="16"/>
  <c r="F3436" i="16"/>
  <c r="G3435" i="16"/>
  <c r="F3435" i="16"/>
  <c r="G3434" i="16"/>
  <c r="F3434" i="16"/>
  <c r="G3433" i="16"/>
  <c r="F3433" i="16"/>
  <c r="G3432" i="16"/>
  <c r="F3432" i="16"/>
  <c r="G3431" i="16"/>
  <c r="F3431" i="16"/>
  <c r="G3430" i="16"/>
  <c r="F3430" i="16"/>
  <c r="G3429" i="16"/>
  <c r="F3429" i="16"/>
  <c r="G3428" i="16"/>
  <c r="F3428" i="16"/>
  <c r="G3427" i="16"/>
  <c r="F3427" i="16"/>
  <c r="G3426" i="16"/>
  <c r="F3426" i="16"/>
  <c r="G3425" i="16"/>
  <c r="F3425" i="16"/>
  <c r="G3424" i="16"/>
  <c r="F3424" i="16"/>
  <c r="G3423" i="16"/>
  <c r="F3423" i="16"/>
  <c r="G3422" i="16"/>
  <c r="F3422" i="16"/>
  <c r="G3421" i="16"/>
  <c r="F3421" i="16"/>
  <c r="G3420" i="16"/>
  <c r="F3420" i="16"/>
  <c r="G3419" i="16"/>
  <c r="F3419" i="16"/>
  <c r="G3418" i="16"/>
  <c r="F3418" i="16"/>
  <c r="G3417" i="16"/>
  <c r="F3417" i="16"/>
  <c r="G3416" i="16"/>
  <c r="F3416" i="16"/>
  <c r="G3415" i="16"/>
  <c r="F3415" i="16"/>
  <c r="G3414" i="16"/>
  <c r="F3414" i="16"/>
  <c r="G3413" i="16"/>
  <c r="F3413" i="16"/>
  <c r="G3412" i="16"/>
  <c r="F3412" i="16"/>
  <c r="G3411" i="16"/>
  <c r="F3411" i="16"/>
  <c r="G3410" i="16"/>
  <c r="F3410" i="16"/>
  <c r="G3409" i="16"/>
  <c r="F3409" i="16"/>
  <c r="G3408" i="16"/>
  <c r="F3408" i="16"/>
  <c r="G3407" i="16"/>
  <c r="F3407" i="16"/>
  <c r="G3406" i="16"/>
  <c r="F3406" i="16"/>
  <c r="G3405" i="16"/>
  <c r="F3405" i="16"/>
  <c r="G3404" i="16"/>
  <c r="F3404" i="16"/>
  <c r="G3403" i="16"/>
  <c r="F3403" i="16"/>
  <c r="G3402" i="16"/>
  <c r="F3402" i="16"/>
  <c r="G3401" i="16"/>
  <c r="F3401" i="16"/>
  <c r="G3400" i="16"/>
  <c r="F3400" i="16"/>
  <c r="G3399" i="16"/>
  <c r="F3399" i="16"/>
  <c r="G3398" i="16"/>
  <c r="F3398" i="16"/>
  <c r="G3397" i="16"/>
  <c r="F3397" i="16"/>
  <c r="G3396" i="16"/>
  <c r="F3396" i="16"/>
  <c r="G3395" i="16"/>
  <c r="F3395" i="16"/>
  <c r="G3394" i="16"/>
  <c r="F3394" i="16"/>
  <c r="G3393" i="16"/>
  <c r="F3393" i="16"/>
  <c r="G3392" i="16"/>
  <c r="F3392" i="16"/>
  <c r="G3391" i="16"/>
  <c r="F3391" i="16"/>
  <c r="G3390" i="16"/>
  <c r="F3390" i="16"/>
  <c r="G3389" i="16"/>
  <c r="F3389" i="16"/>
  <c r="G3388" i="16"/>
  <c r="F3388" i="16"/>
  <c r="G3387" i="16"/>
  <c r="F3387" i="16"/>
  <c r="G3386" i="16"/>
  <c r="F3386" i="16"/>
  <c r="G3385" i="16"/>
  <c r="F3385" i="16"/>
  <c r="G3384" i="16"/>
  <c r="F3384" i="16"/>
  <c r="G3383" i="16"/>
  <c r="F3383" i="16"/>
  <c r="G3382" i="16"/>
  <c r="F3382" i="16"/>
  <c r="G3381" i="16"/>
  <c r="F3381" i="16"/>
  <c r="G3380" i="16"/>
  <c r="F3380" i="16"/>
  <c r="G3379" i="16"/>
  <c r="F3379" i="16"/>
  <c r="G3378" i="16"/>
  <c r="F3378" i="16"/>
  <c r="G3377" i="16"/>
  <c r="F3377" i="16"/>
  <c r="G3376" i="16"/>
  <c r="F3376" i="16"/>
  <c r="G3375" i="16"/>
  <c r="F3375" i="16"/>
  <c r="G3374" i="16"/>
  <c r="F3374" i="16"/>
  <c r="G3373" i="16"/>
  <c r="F3373" i="16"/>
  <c r="G3372" i="16"/>
  <c r="F3372" i="16"/>
  <c r="G3371" i="16"/>
  <c r="F3371" i="16"/>
  <c r="G3370" i="16"/>
  <c r="F3370" i="16"/>
  <c r="G3369" i="16"/>
  <c r="F3369" i="16"/>
  <c r="G3368" i="16"/>
  <c r="F3368" i="16"/>
  <c r="G3367" i="16"/>
  <c r="F3367" i="16"/>
  <c r="G3366" i="16"/>
  <c r="F3366" i="16"/>
  <c r="G3365" i="16"/>
  <c r="F3365" i="16"/>
  <c r="G3364" i="16"/>
  <c r="F3364" i="16"/>
  <c r="G3363" i="16"/>
  <c r="F3363" i="16"/>
  <c r="G3362" i="16"/>
  <c r="F3362" i="16"/>
  <c r="G3361" i="16"/>
  <c r="F3361" i="16"/>
  <c r="G3360" i="16"/>
  <c r="F3360" i="16"/>
  <c r="G3359" i="16"/>
  <c r="F3359" i="16"/>
  <c r="G3358" i="16"/>
  <c r="F3358" i="16"/>
  <c r="G3357" i="16"/>
  <c r="F3357" i="16"/>
  <c r="G3356" i="16"/>
  <c r="F3356" i="16"/>
  <c r="G3355" i="16"/>
  <c r="F3355" i="16"/>
  <c r="G3354" i="16"/>
  <c r="F3354" i="16"/>
  <c r="G3353" i="16"/>
  <c r="F3353" i="16"/>
  <c r="G3352" i="16"/>
  <c r="F3352" i="16"/>
  <c r="G3351" i="16"/>
  <c r="F3351" i="16"/>
  <c r="G3350" i="16"/>
  <c r="F3350" i="16"/>
  <c r="G3349" i="16"/>
  <c r="F3349" i="16"/>
  <c r="G3348" i="16"/>
  <c r="F3348" i="16"/>
  <c r="G3347" i="16"/>
  <c r="F3347" i="16"/>
  <c r="G3346" i="16"/>
  <c r="F3346" i="16"/>
  <c r="G3345" i="16"/>
  <c r="F3345" i="16"/>
  <c r="G3344" i="16"/>
  <c r="F3344" i="16"/>
  <c r="G3343" i="16"/>
  <c r="F3343" i="16"/>
  <c r="G3342" i="16"/>
  <c r="F3342" i="16"/>
  <c r="G3341" i="16"/>
  <c r="F3341" i="16"/>
  <c r="G3340" i="16"/>
  <c r="F3340" i="16"/>
  <c r="G3339" i="16"/>
  <c r="F3339" i="16"/>
  <c r="G3338" i="16"/>
  <c r="F3338" i="16"/>
  <c r="G3337" i="16"/>
  <c r="F3337" i="16"/>
  <c r="G3336" i="16"/>
  <c r="F3336" i="16"/>
  <c r="G3335" i="16"/>
  <c r="F3335" i="16"/>
  <c r="G3334" i="16"/>
  <c r="F3334" i="16"/>
  <c r="G3333" i="16"/>
  <c r="F3333" i="16"/>
  <c r="G3332" i="16"/>
  <c r="F3332" i="16"/>
  <c r="G3331" i="16"/>
  <c r="F3331" i="16"/>
  <c r="G3330" i="16"/>
  <c r="F3330" i="16"/>
  <c r="G3329" i="16"/>
  <c r="F3329" i="16"/>
  <c r="G3328" i="16"/>
  <c r="F3328" i="16"/>
  <c r="G3327" i="16"/>
  <c r="F3327" i="16"/>
  <c r="G3326" i="16"/>
  <c r="F3326" i="16"/>
  <c r="G3325" i="16"/>
  <c r="F3325" i="16"/>
  <c r="G3324" i="16"/>
  <c r="F3324" i="16"/>
  <c r="G3323" i="16"/>
  <c r="F3323" i="16"/>
  <c r="G3322" i="16"/>
  <c r="F3322" i="16"/>
  <c r="G3321" i="16"/>
  <c r="F3321" i="16"/>
  <c r="G3320" i="16"/>
  <c r="F3320" i="16"/>
  <c r="G3319" i="16"/>
  <c r="F3319" i="16"/>
  <c r="G3318" i="16"/>
  <c r="F3318" i="16"/>
  <c r="G3317" i="16"/>
  <c r="F3317" i="16"/>
  <c r="G3316" i="16"/>
  <c r="F3316" i="16"/>
  <c r="G3315" i="16"/>
  <c r="F3315" i="16"/>
  <c r="G3314" i="16"/>
  <c r="F3314" i="16"/>
  <c r="G3313" i="16"/>
  <c r="F3313" i="16"/>
  <c r="G3312" i="16"/>
  <c r="F3312" i="16"/>
  <c r="G3311" i="16"/>
  <c r="F3311" i="16"/>
  <c r="G3310" i="16"/>
  <c r="F3310" i="16"/>
  <c r="G3309" i="16"/>
  <c r="F3309" i="16"/>
  <c r="G3308" i="16"/>
  <c r="F3308" i="16"/>
  <c r="G3307" i="16"/>
  <c r="F3307" i="16"/>
  <c r="G3306" i="16"/>
  <c r="F3306" i="16"/>
  <c r="G3305" i="16"/>
  <c r="F3305" i="16"/>
  <c r="G3304" i="16"/>
  <c r="F3304" i="16"/>
  <c r="G3303" i="16"/>
  <c r="F3303" i="16"/>
  <c r="G3302" i="16"/>
  <c r="F3302" i="16"/>
  <c r="G3301" i="16"/>
  <c r="F3301" i="16"/>
  <c r="G3300" i="16"/>
  <c r="F3300" i="16"/>
  <c r="G3299" i="16"/>
  <c r="F3299" i="16"/>
  <c r="G3298" i="16"/>
  <c r="F3298" i="16"/>
  <c r="G3297" i="16"/>
  <c r="F3297" i="16"/>
  <c r="G3296" i="16"/>
  <c r="F3296" i="16"/>
  <c r="G3295" i="16"/>
  <c r="F3295" i="16"/>
  <c r="G3294" i="16"/>
  <c r="F3294" i="16"/>
  <c r="G3293" i="16"/>
  <c r="F3293" i="16"/>
  <c r="G3292" i="16"/>
  <c r="F3292" i="16"/>
  <c r="G3291" i="16"/>
  <c r="F3291" i="16"/>
  <c r="G3290" i="16"/>
  <c r="F3290" i="16"/>
  <c r="G3289" i="16"/>
  <c r="F3289" i="16"/>
  <c r="G3288" i="16"/>
  <c r="F3288" i="16"/>
  <c r="G3287" i="16"/>
  <c r="F3287" i="16"/>
  <c r="G3286" i="16"/>
  <c r="F3286" i="16"/>
  <c r="G3285" i="16"/>
  <c r="F3285" i="16"/>
  <c r="G3284" i="16"/>
  <c r="F3284" i="16"/>
  <c r="G3283" i="16"/>
  <c r="F3283" i="16"/>
  <c r="G3282" i="16"/>
  <c r="F3282" i="16"/>
  <c r="G3281" i="16"/>
  <c r="F3281" i="16"/>
  <c r="G3280" i="16"/>
  <c r="F3280" i="16"/>
  <c r="G3279" i="16"/>
  <c r="F3279" i="16"/>
  <c r="G3278" i="16"/>
  <c r="F3278" i="16"/>
  <c r="G3277" i="16"/>
  <c r="F3277" i="16"/>
  <c r="G3276" i="16"/>
  <c r="F3276" i="16"/>
  <c r="G3275" i="16"/>
  <c r="F3275" i="16"/>
  <c r="G3274" i="16"/>
  <c r="F3274" i="16"/>
  <c r="G3273" i="16"/>
  <c r="F3273" i="16"/>
  <c r="G3272" i="16"/>
  <c r="F3272" i="16"/>
  <c r="G3271" i="16"/>
  <c r="F3271" i="16"/>
  <c r="G3270" i="16"/>
  <c r="F3270" i="16"/>
  <c r="G3269" i="16"/>
  <c r="F3269" i="16"/>
  <c r="G3268" i="16"/>
  <c r="F3268" i="16"/>
  <c r="G3267" i="16"/>
  <c r="F3267" i="16"/>
  <c r="G3266" i="16"/>
  <c r="F3266" i="16"/>
  <c r="G3265" i="16"/>
  <c r="F3265" i="16"/>
  <c r="G3264" i="16"/>
  <c r="F3264" i="16"/>
  <c r="G3263" i="16"/>
  <c r="F3263" i="16"/>
  <c r="G3262" i="16"/>
  <c r="F3262" i="16"/>
  <c r="G3261" i="16"/>
  <c r="F3261" i="16"/>
  <c r="G3260" i="16"/>
  <c r="F3260" i="16"/>
  <c r="G3259" i="16"/>
  <c r="F3259" i="16"/>
  <c r="G3258" i="16"/>
  <c r="F3258" i="16"/>
  <c r="G3257" i="16"/>
  <c r="F3257" i="16"/>
  <c r="G3256" i="16"/>
  <c r="F3256" i="16"/>
  <c r="G3255" i="16"/>
  <c r="F3255" i="16"/>
  <c r="G3254" i="16"/>
  <c r="F3254" i="16"/>
  <c r="G3253" i="16"/>
  <c r="F3253" i="16"/>
  <c r="G3252" i="16"/>
  <c r="F3252" i="16"/>
  <c r="G3251" i="16"/>
  <c r="F3251" i="16"/>
  <c r="G3250" i="16"/>
  <c r="F3250" i="16"/>
  <c r="G3249" i="16"/>
  <c r="F3249" i="16"/>
  <c r="G3248" i="16"/>
  <c r="F3248" i="16"/>
  <c r="G3247" i="16"/>
  <c r="F3247" i="16"/>
  <c r="G3246" i="16"/>
  <c r="F3246" i="16"/>
  <c r="G3245" i="16"/>
  <c r="F3245" i="16"/>
  <c r="G3244" i="16"/>
  <c r="F3244" i="16"/>
  <c r="G3243" i="16"/>
  <c r="F3243" i="16"/>
  <c r="G3242" i="16"/>
  <c r="F3242" i="16"/>
  <c r="G3241" i="16"/>
  <c r="F3241" i="16"/>
  <c r="G3240" i="16"/>
  <c r="F3240" i="16"/>
  <c r="G3239" i="16"/>
  <c r="F3239" i="16"/>
  <c r="G3238" i="16"/>
  <c r="F3238" i="16"/>
  <c r="G3237" i="16"/>
  <c r="F3237" i="16"/>
  <c r="G3236" i="16"/>
  <c r="F3236" i="16"/>
  <c r="G3235" i="16"/>
  <c r="F3235" i="16"/>
  <c r="G3234" i="16"/>
  <c r="F3234" i="16"/>
  <c r="G3233" i="16"/>
  <c r="F3233" i="16"/>
  <c r="G3232" i="16"/>
  <c r="F3232" i="16"/>
  <c r="G3231" i="16"/>
  <c r="F3231" i="16"/>
  <c r="G3230" i="16"/>
  <c r="F3230" i="16"/>
  <c r="G3229" i="16"/>
  <c r="F3229" i="16"/>
  <c r="G3228" i="16"/>
  <c r="F3228" i="16"/>
  <c r="G3227" i="16"/>
  <c r="F3227" i="16"/>
  <c r="G3226" i="16"/>
  <c r="F3226" i="16"/>
  <c r="G3225" i="16"/>
  <c r="F3225" i="16"/>
  <c r="G3224" i="16"/>
  <c r="F3224" i="16"/>
  <c r="G3223" i="16"/>
  <c r="F3223" i="16"/>
  <c r="G3222" i="16"/>
  <c r="F3222" i="16"/>
  <c r="G3221" i="16"/>
  <c r="F3221" i="16"/>
  <c r="G3220" i="16"/>
  <c r="F3220" i="16"/>
  <c r="G3219" i="16"/>
  <c r="F3219" i="16"/>
  <c r="G3218" i="16"/>
  <c r="F3218" i="16"/>
  <c r="G3217" i="16"/>
  <c r="F3217" i="16"/>
  <c r="G3216" i="16"/>
  <c r="F3216" i="16"/>
  <c r="G3215" i="16"/>
  <c r="F3215" i="16"/>
  <c r="G3214" i="16"/>
  <c r="F3214" i="16"/>
  <c r="G3213" i="16"/>
  <c r="F3213" i="16"/>
  <c r="G3212" i="16"/>
  <c r="F3212" i="16"/>
  <c r="G3211" i="16"/>
  <c r="F3211" i="16"/>
  <c r="G3210" i="16"/>
  <c r="F3210" i="16"/>
  <c r="G3209" i="16"/>
  <c r="F3209" i="16"/>
  <c r="G3208" i="16"/>
  <c r="F3208" i="16"/>
  <c r="G3207" i="16"/>
  <c r="F3207" i="16"/>
  <c r="G3206" i="16"/>
  <c r="F3206" i="16"/>
  <c r="G3205" i="16"/>
  <c r="F3205" i="16"/>
  <c r="G3204" i="16"/>
  <c r="F3204" i="16"/>
  <c r="G3203" i="16"/>
  <c r="F3203" i="16"/>
  <c r="G3202" i="16"/>
  <c r="F3202" i="16"/>
  <c r="G3201" i="16"/>
  <c r="F3201" i="16"/>
  <c r="G3200" i="16"/>
  <c r="F3200" i="16"/>
  <c r="G3199" i="16"/>
  <c r="F3199" i="16"/>
  <c r="G3198" i="16"/>
  <c r="F3198" i="16"/>
  <c r="G3197" i="16"/>
  <c r="F3197" i="16"/>
  <c r="G3196" i="16"/>
  <c r="F3196" i="16"/>
  <c r="G3195" i="16"/>
  <c r="F3195" i="16"/>
  <c r="G3194" i="16"/>
  <c r="F3194" i="16"/>
  <c r="G3193" i="16"/>
  <c r="F3193" i="16"/>
  <c r="G3192" i="16"/>
  <c r="F3192" i="16"/>
  <c r="G3191" i="16"/>
  <c r="F3191" i="16"/>
  <c r="G3190" i="16"/>
  <c r="F3190" i="16"/>
  <c r="G3189" i="16"/>
  <c r="F3189" i="16"/>
  <c r="G3188" i="16"/>
  <c r="F3188" i="16"/>
  <c r="G3187" i="16"/>
  <c r="F3187" i="16"/>
  <c r="G3186" i="16"/>
  <c r="F3186" i="16"/>
  <c r="G3185" i="16"/>
  <c r="F3185" i="16"/>
  <c r="G3184" i="16"/>
  <c r="F3184" i="16"/>
  <c r="G3183" i="16"/>
  <c r="F3183" i="16"/>
  <c r="G3182" i="16"/>
  <c r="F3182" i="16"/>
  <c r="G3181" i="16"/>
  <c r="F3181" i="16"/>
  <c r="G3180" i="16"/>
  <c r="F3180" i="16"/>
  <c r="G3179" i="16"/>
  <c r="F3179" i="16"/>
  <c r="G3178" i="16"/>
  <c r="F3178" i="16"/>
  <c r="G3177" i="16"/>
  <c r="F3177" i="16"/>
  <c r="G3176" i="16"/>
  <c r="F3176" i="16"/>
  <c r="G3175" i="16"/>
  <c r="F3175" i="16"/>
  <c r="G3174" i="16"/>
  <c r="F3174" i="16"/>
  <c r="G3173" i="16"/>
  <c r="F3173" i="16"/>
  <c r="G3172" i="16"/>
  <c r="F3172" i="16"/>
  <c r="G3171" i="16"/>
  <c r="F3171" i="16"/>
  <c r="G3170" i="16"/>
  <c r="F3170" i="16"/>
  <c r="G3169" i="16"/>
  <c r="F3169" i="16"/>
  <c r="G3168" i="16"/>
  <c r="F3168" i="16"/>
  <c r="G3167" i="16"/>
  <c r="F3167" i="16"/>
  <c r="G3166" i="16"/>
  <c r="F3166" i="16"/>
  <c r="G3165" i="16"/>
  <c r="F3165" i="16"/>
  <c r="G3164" i="16"/>
  <c r="F3164" i="16"/>
  <c r="G3163" i="16"/>
  <c r="F3163" i="16"/>
  <c r="G3162" i="16"/>
  <c r="F3162" i="16"/>
  <c r="G3161" i="16"/>
  <c r="F3161" i="16"/>
  <c r="G3160" i="16"/>
  <c r="F3160" i="16"/>
  <c r="G3159" i="16"/>
  <c r="F3159" i="16"/>
  <c r="G3158" i="16"/>
  <c r="F3158" i="16"/>
  <c r="G3157" i="16"/>
  <c r="F3157" i="16"/>
  <c r="G3156" i="16"/>
  <c r="F3156" i="16"/>
  <c r="G3155" i="16"/>
  <c r="F3155" i="16"/>
  <c r="G3154" i="16"/>
  <c r="F3154" i="16"/>
  <c r="G3153" i="16"/>
  <c r="F3153" i="16"/>
  <c r="G3152" i="16"/>
  <c r="F3152" i="16"/>
  <c r="G3151" i="16"/>
  <c r="F3151" i="16"/>
  <c r="G3150" i="16"/>
  <c r="F3150" i="16"/>
  <c r="G3149" i="16"/>
  <c r="F3149" i="16"/>
  <c r="G3148" i="16"/>
  <c r="F3148" i="16"/>
  <c r="G3147" i="16"/>
  <c r="F3147" i="16"/>
  <c r="G3146" i="16"/>
  <c r="F3146" i="16"/>
  <c r="G3145" i="16"/>
  <c r="F3145" i="16"/>
  <c r="G3144" i="16"/>
  <c r="F3144" i="16"/>
  <c r="G3143" i="16"/>
  <c r="F3143" i="16"/>
  <c r="G3142" i="16"/>
  <c r="F3142" i="16"/>
  <c r="G3141" i="16"/>
  <c r="F3141" i="16"/>
  <c r="G3140" i="16"/>
  <c r="F3140" i="16"/>
  <c r="G3139" i="16"/>
  <c r="F3139" i="16"/>
  <c r="G3138" i="16"/>
  <c r="F3138" i="16"/>
  <c r="G3137" i="16"/>
  <c r="F3137" i="16"/>
  <c r="G3136" i="16"/>
  <c r="F3136" i="16"/>
  <c r="G3135" i="16"/>
  <c r="F3135" i="16"/>
  <c r="G3134" i="16"/>
  <c r="F3134" i="16"/>
  <c r="G3133" i="16"/>
  <c r="F3133" i="16"/>
  <c r="G3132" i="16"/>
  <c r="F3132" i="16"/>
  <c r="G3131" i="16"/>
  <c r="F3131" i="16"/>
  <c r="G3130" i="16"/>
  <c r="F3130" i="16"/>
  <c r="G3129" i="16"/>
  <c r="F3129" i="16"/>
  <c r="G3128" i="16"/>
  <c r="F3128" i="16"/>
  <c r="G3127" i="16"/>
  <c r="F3127" i="16"/>
  <c r="G3126" i="16"/>
  <c r="F3126" i="16"/>
  <c r="G3125" i="16"/>
  <c r="F3125" i="16"/>
  <c r="G3124" i="16"/>
  <c r="F3124" i="16"/>
  <c r="G3123" i="16"/>
  <c r="F3123" i="16"/>
  <c r="G3122" i="16"/>
  <c r="F3122" i="16"/>
  <c r="G3121" i="16"/>
  <c r="F3121" i="16"/>
  <c r="G3120" i="16"/>
  <c r="F3120" i="16"/>
  <c r="G3119" i="16"/>
  <c r="F3119" i="16"/>
  <c r="G3118" i="16"/>
  <c r="F3118" i="16"/>
  <c r="G3117" i="16"/>
  <c r="F3117" i="16"/>
  <c r="G3116" i="16"/>
  <c r="F3116" i="16"/>
  <c r="G3115" i="16"/>
  <c r="F3115" i="16"/>
  <c r="G3114" i="16"/>
  <c r="F3114" i="16"/>
  <c r="G3113" i="16"/>
  <c r="F3113" i="16"/>
  <c r="G3112" i="16"/>
  <c r="F3112" i="16"/>
  <c r="G3111" i="16"/>
  <c r="F3111" i="16"/>
  <c r="G3110" i="16"/>
  <c r="F3110" i="16"/>
  <c r="G3109" i="16"/>
  <c r="F3109" i="16"/>
  <c r="G3108" i="16"/>
  <c r="F3108" i="16"/>
  <c r="G3107" i="16"/>
  <c r="F3107" i="16"/>
  <c r="G3106" i="16"/>
  <c r="F3106" i="16"/>
  <c r="G3105" i="16"/>
  <c r="F3105" i="16"/>
  <c r="G3104" i="16"/>
  <c r="F3104" i="16"/>
  <c r="G3103" i="16"/>
  <c r="F3103" i="16"/>
  <c r="G3102" i="16"/>
  <c r="F3102" i="16"/>
  <c r="G3101" i="16"/>
  <c r="F3101" i="16"/>
  <c r="G3100" i="16"/>
  <c r="F3100" i="16"/>
  <c r="G3099" i="16"/>
  <c r="F3099" i="16"/>
  <c r="G3098" i="16"/>
  <c r="F3098" i="16"/>
  <c r="G3097" i="16"/>
  <c r="F3097" i="16"/>
  <c r="G3096" i="16"/>
  <c r="F3096" i="16"/>
  <c r="G3095" i="16"/>
  <c r="F3095" i="16"/>
  <c r="G3094" i="16"/>
  <c r="F3094" i="16"/>
  <c r="G3093" i="16"/>
  <c r="F3093" i="16"/>
  <c r="G3092" i="16"/>
  <c r="F3092" i="16"/>
  <c r="G3091" i="16"/>
  <c r="F3091" i="16"/>
  <c r="G3090" i="16"/>
  <c r="F3090" i="16"/>
  <c r="G3089" i="16"/>
  <c r="F3089" i="16"/>
  <c r="G3088" i="16"/>
  <c r="F3088" i="16"/>
  <c r="G3087" i="16"/>
  <c r="F3087" i="16"/>
  <c r="G3086" i="16"/>
  <c r="F3086" i="16"/>
  <c r="G3085" i="16"/>
  <c r="F3085" i="16"/>
  <c r="G3084" i="16"/>
  <c r="F3084" i="16"/>
  <c r="G3083" i="16"/>
  <c r="F3083" i="16"/>
  <c r="G3082" i="16"/>
  <c r="F3082" i="16"/>
  <c r="G3081" i="16"/>
  <c r="F3081" i="16"/>
  <c r="G3080" i="16"/>
  <c r="F3080" i="16"/>
  <c r="G3079" i="16"/>
  <c r="F3079" i="16"/>
  <c r="G3078" i="16"/>
  <c r="F3078" i="16"/>
  <c r="G3077" i="16"/>
  <c r="F3077" i="16"/>
  <c r="G3076" i="16"/>
  <c r="F3076" i="16"/>
  <c r="G3075" i="16"/>
  <c r="F3075" i="16"/>
  <c r="G3074" i="16"/>
  <c r="F3074" i="16"/>
  <c r="G3073" i="16"/>
  <c r="F3073" i="16"/>
  <c r="G3072" i="16"/>
  <c r="F3072" i="16"/>
  <c r="G3071" i="16"/>
  <c r="F3071" i="16"/>
  <c r="G3070" i="16"/>
  <c r="F3070" i="16"/>
  <c r="G3069" i="16"/>
  <c r="F3069" i="16"/>
  <c r="G3068" i="16"/>
  <c r="F3068" i="16"/>
  <c r="G3067" i="16"/>
  <c r="F3067" i="16"/>
  <c r="G3066" i="16"/>
  <c r="F3066" i="16"/>
  <c r="G3065" i="16"/>
  <c r="F3065" i="16"/>
  <c r="G3064" i="16"/>
  <c r="F3064" i="16"/>
  <c r="G3063" i="16"/>
  <c r="F3063" i="16"/>
  <c r="G3062" i="16"/>
  <c r="F3062" i="16"/>
  <c r="G3061" i="16"/>
  <c r="F3061" i="16"/>
  <c r="G3060" i="16"/>
  <c r="F3060" i="16"/>
  <c r="G3059" i="16"/>
  <c r="F3059" i="16"/>
  <c r="G3058" i="16"/>
  <c r="F3058" i="16"/>
  <c r="G3057" i="16"/>
  <c r="F3057" i="16"/>
  <c r="G3056" i="16"/>
  <c r="F3056" i="16"/>
  <c r="G3055" i="16"/>
  <c r="F3055" i="16"/>
  <c r="G3054" i="16"/>
  <c r="F3054" i="16"/>
  <c r="G3053" i="16"/>
  <c r="F3053" i="16"/>
  <c r="G3052" i="16"/>
  <c r="F3052" i="16"/>
  <c r="G3051" i="16"/>
  <c r="F3051" i="16"/>
  <c r="G3050" i="16"/>
  <c r="F3050" i="16"/>
  <c r="G3049" i="16"/>
  <c r="F3049" i="16"/>
  <c r="G3048" i="16"/>
  <c r="F3048" i="16"/>
  <c r="G3047" i="16"/>
  <c r="F3047" i="16"/>
  <c r="G3046" i="16"/>
  <c r="F3046" i="16"/>
  <c r="G3045" i="16"/>
  <c r="F3045" i="16"/>
  <c r="G3044" i="16"/>
  <c r="F3044" i="16"/>
  <c r="G3043" i="16"/>
  <c r="F3043" i="16"/>
  <c r="G3042" i="16"/>
  <c r="F3042" i="16"/>
  <c r="G3041" i="16"/>
  <c r="F3041" i="16"/>
  <c r="G3040" i="16"/>
  <c r="F3040" i="16"/>
  <c r="G3039" i="16"/>
  <c r="F3039" i="16"/>
  <c r="G3038" i="16"/>
  <c r="F3038" i="16"/>
  <c r="G3037" i="16"/>
  <c r="F3037" i="16"/>
  <c r="G3036" i="16"/>
  <c r="F3036" i="16"/>
  <c r="G3035" i="16"/>
  <c r="F3035" i="16"/>
  <c r="G3034" i="16"/>
  <c r="F3034" i="16"/>
  <c r="G3033" i="16"/>
  <c r="F3033" i="16"/>
  <c r="G3032" i="16"/>
  <c r="F3032" i="16"/>
  <c r="G3031" i="16"/>
  <c r="F3031" i="16"/>
  <c r="G3030" i="16"/>
  <c r="F3030" i="16"/>
  <c r="G3029" i="16"/>
  <c r="F3029" i="16"/>
  <c r="G3028" i="16"/>
  <c r="F3028" i="16"/>
  <c r="G3027" i="16"/>
  <c r="F3027" i="16"/>
  <c r="G3026" i="16"/>
  <c r="F3026" i="16"/>
  <c r="G3025" i="16"/>
  <c r="F3025" i="16"/>
  <c r="G3024" i="16"/>
  <c r="F3024" i="16"/>
  <c r="G3023" i="16"/>
  <c r="F3023" i="16"/>
  <c r="G3022" i="16"/>
  <c r="F3022" i="16"/>
  <c r="G3021" i="16"/>
  <c r="F3021" i="16"/>
  <c r="G3020" i="16"/>
  <c r="F3020" i="16"/>
  <c r="G3019" i="16"/>
  <c r="F3019" i="16"/>
  <c r="G3018" i="16"/>
  <c r="F3018" i="16"/>
  <c r="G3017" i="16"/>
  <c r="F3017" i="16"/>
  <c r="G3016" i="16"/>
  <c r="F3016" i="16"/>
  <c r="G3015" i="16"/>
  <c r="F3015" i="16"/>
  <c r="G3014" i="16"/>
  <c r="F3014" i="16"/>
  <c r="G3013" i="16"/>
  <c r="F3013" i="16"/>
  <c r="G3012" i="16"/>
  <c r="F3012" i="16"/>
  <c r="G3011" i="16"/>
  <c r="F3011" i="16"/>
  <c r="G3010" i="16"/>
  <c r="F3010" i="16"/>
  <c r="G3009" i="16"/>
  <c r="F3009" i="16"/>
  <c r="G3008" i="16"/>
  <c r="F3008" i="16"/>
  <c r="G3007" i="16"/>
  <c r="F3007" i="16"/>
  <c r="G3006" i="16"/>
  <c r="F3006" i="16"/>
  <c r="G3005" i="16"/>
  <c r="F3005" i="16"/>
  <c r="G3004" i="16"/>
  <c r="F3004" i="16"/>
  <c r="G3003" i="16"/>
  <c r="F3003" i="16"/>
  <c r="G3002" i="16"/>
  <c r="F3002" i="16"/>
  <c r="G3001" i="16"/>
  <c r="F3001" i="16"/>
  <c r="G3000" i="16"/>
  <c r="F3000" i="16"/>
  <c r="G2999" i="16"/>
  <c r="F2999" i="16"/>
  <c r="G2998" i="16"/>
  <c r="F2998" i="16"/>
  <c r="G2997" i="16"/>
  <c r="F2997" i="16"/>
  <c r="G2996" i="16"/>
  <c r="F2996" i="16"/>
  <c r="G2995" i="16"/>
  <c r="F2995" i="16"/>
  <c r="G2994" i="16"/>
  <c r="F2994" i="16"/>
  <c r="G2993" i="16"/>
  <c r="F2993" i="16"/>
  <c r="G2992" i="16"/>
  <c r="F2992" i="16"/>
  <c r="G2991" i="16"/>
  <c r="F2991" i="16"/>
  <c r="G2990" i="16"/>
  <c r="F2990" i="16"/>
  <c r="G2989" i="16"/>
  <c r="F2989" i="16"/>
  <c r="G2988" i="16"/>
  <c r="F2988" i="16"/>
  <c r="G2987" i="16"/>
  <c r="F2987" i="16"/>
  <c r="G2986" i="16"/>
  <c r="F2986" i="16"/>
  <c r="G2985" i="16"/>
  <c r="F2985" i="16"/>
  <c r="G2984" i="16"/>
  <c r="F2984" i="16"/>
  <c r="G2983" i="16"/>
  <c r="F2983" i="16"/>
  <c r="G2982" i="16"/>
  <c r="F2982" i="16"/>
  <c r="G2981" i="16"/>
  <c r="F2981" i="16"/>
  <c r="G2980" i="16"/>
  <c r="F2980" i="16"/>
  <c r="G2979" i="16"/>
  <c r="F2979" i="16"/>
  <c r="G2978" i="16"/>
  <c r="F2978" i="16"/>
  <c r="G2977" i="16"/>
  <c r="F2977" i="16"/>
  <c r="G2976" i="16"/>
  <c r="F2976" i="16"/>
  <c r="G2975" i="16"/>
  <c r="F2975" i="16"/>
  <c r="G2974" i="16"/>
  <c r="F2974" i="16"/>
  <c r="G2973" i="16"/>
  <c r="F2973" i="16"/>
  <c r="G2972" i="16"/>
  <c r="F2972" i="16"/>
  <c r="G2971" i="16"/>
  <c r="F2971" i="16"/>
  <c r="G2970" i="16"/>
  <c r="F2970" i="16"/>
  <c r="G2969" i="16"/>
  <c r="F2969" i="16"/>
  <c r="G2968" i="16"/>
  <c r="F2968" i="16"/>
  <c r="G2967" i="16"/>
  <c r="F2967" i="16"/>
  <c r="G2966" i="16"/>
  <c r="F2966" i="16"/>
  <c r="G2965" i="16"/>
  <c r="F2965" i="16"/>
  <c r="G2964" i="16"/>
  <c r="F2964" i="16"/>
  <c r="G2963" i="16"/>
  <c r="F2963" i="16"/>
  <c r="G2962" i="16"/>
  <c r="F2962" i="16"/>
  <c r="G2961" i="16"/>
  <c r="F2961" i="16"/>
  <c r="G2960" i="16"/>
  <c r="F2960" i="16"/>
  <c r="G2959" i="16"/>
  <c r="F2959" i="16"/>
  <c r="G2958" i="16"/>
  <c r="F2958" i="16"/>
  <c r="G2957" i="16"/>
  <c r="F2957" i="16"/>
  <c r="G2956" i="16"/>
  <c r="F2956" i="16"/>
  <c r="G2955" i="16"/>
  <c r="F2955" i="16"/>
  <c r="G2954" i="16"/>
  <c r="F2954" i="16"/>
  <c r="G2953" i="16"/>
  <c r="F2953" i="16"/>
  <c r="G2952" i="16"/>
  <c r="F2952" i="16"/>
  <c r="G2951" i="16"/>
  <c r="F2951" i="16"/>
  <c r="G2950" i="16"/>
  <c r="F2950" i="16"/>
  <c r="G2949" i="16"/>
  <c r="F2949" i="16"/>
  <c r="G2948" i="16"/>
  <c r="F2948" i="16"/>
  <c r="G2947" i="16"/>
  <c r="F2947" i="16"/>
  <c r="G2946" i="16"/>
  <c r="F2946" i="16"/>
  <c r="G2945" i="16"/>
  <c r="F2945" i="16"/>
  <c r="G2944" i="16"/>
  <c r="F2944" i="16"/>
  <c r="G2943" i="16"/>
  <c r="F2943" i="16"/>
  <c r="G2942" i="16"/>
  <c r="F2942" i="16"/>
  <c r="G2941" i="16"/>
  <c r="F2941" i="16"/>
  <c r="G2940" i="16"/>
  <c r="F2940" i="16"/>
  <c r="G2939" i="16"/>
  <c r="F2939" i="16"/>
  <c r="G2938" i="16"/>
  <c r="F2938" i="16"/>
  <c r="G2937" i="16"/>
  <c r="F2937" i="16"/>
  <c r="G2936" i="16"/>
  <c r="F2936" i="16"/>
  <c r="G2935" i="16"/>
  <c r="F2935" i="16"/>
  <c r="G2934" i="16"/>
  <c r="F2934" i="16"/>
  <c r="G2933" i="16"/>
  <c r="F2933" i="16"/>
  <c r="G2932" i="16"/>
  <c r="F2932" i="16"/>
  <c r="G2931" i="16"/>
  <c r="F2931" i="16"/>
  <c r="G2930" i="16"/>
  <c r="F2930" i="16"/>
  <c r="G2929" i="16"/>
  <c r="F2929" i="16"/>
  <c r="G2928" i="16"/>
  <c r="F2928" i="16"/>
  <c r="G2927" i="16"/>
  <c r="F2927" i="16"/>
  <c r="G2926" i="16"/>
  <c r="F2926" i="16"/>
  <c r="G2925" i="16"/>
  <c r="F2925" i="16"/>
  <c r="G2924" i="16"/>
  <c r="F2924" i="16"/>
  <c r="G2923" i="16"/>
  <c r="F2923" i="16"/>
  <c r="G2922" i="16"/>
  <c r="F2922" i="16"/>
  <c r="G2921" i="16"/>
  <c r="F2921" i="16"/>
  <c r="G2920" i="16"/>
  <c r="F2920" i="16"/>
  <c r="G2919" i="16"/>
  <c r="F2919" i="16"/>
  <c r="G2918" i="16"/>
  <c r="F2918" i="16"/>
  <c r="G2917" i="16"/>
  <c r="F2917" i="16"/>
  <c r="G2916" i="16"/>
  <c r="F2916" i="16"/>
  <c r="G2915" i="16"/>
  <c r="F2915" i="16"/>
  <c r="G2914" i="16"/>
  <c r="F2914" i="16"/>
  <c r="G2913" i="16"/>
  <c r="F2913" i="16"/>
  <c r="G2912" i="16"/>
  <c r="F2912" i="16"/>
  <c r="G2911" i="16"/>
  <c r="F2911" i="16"/>
  <c r="G2910" i="16"/>
  <c r="F2910" i="16"/>
  <c r="G2909" i="16"/>
  <c r="F2909" i="16"/>
  <c r="G2908" i="16"/>
  <c r="F2908" i="16"/>
  <c r="G2907" i="16"/>
  <c r="F2907" i="16"/>
  <c r="G2906" i="16"/>
  <c r="F2906" i="16"/>
  <c r="G2905" i="16"/>
  <c r="F2905" i="16"/>
  <c r="G2904" i="16"/>
  <c r="F2904" i="16"/>
  <c r="G2903" i="16"/>
  <c r="F2903" i="16"/>
  <c r="G2902" i="16"/>
  <c r="F2902" i="16"/>
  <c r="G2901" i="16"/>
  <c r="F2901" i="16"/>
  <c r="G2900" i="16"/>
  <c r="F2900" i="16"/>
  <c r="G2899" i="16"/>
  <c r="F2899" i="16"/>
  <c r="G2898" i="16"/>
  <c r="F2898" i="16"/>
  <c r="G2897" i="16"/>
  <c r="F2897" i="16"/>
  <c r="G2896" i="16"/>
  <c r="F2896" i="16"/>
  <c r="G2895" i="16"/>
  <c r="F2895" i="16"/>
  <c r="G2894" i="16"/>
  <c r="F2894" i="16"/>
  <c r="G2893" i="16"/>
  <c r="F2893" i="16"/>
  <c r="G2892" i="16"/>
  <c r="F2892" i="16"/>
  <c r="G2891" i="16"/>
  <c r="F2891" i="16"/>
  <c r="G2890" i="16"/>
  <c r="F2890" i="16"/>
  <c r="G2889" i="16"/>
  <c r="F2889" i="16"/>
  <c r="G2888" i="16"/>
  <c r="F2888" i="16"/>
  <c r="G2887" i="16"/>
  <c r="F2887" i="16"/>
  <c r="G2886" i="16"/>
  <c r="F2886" i="16"/>
  <c r="G2885" i="16"/>
  <c r="F2885" i="16"/>
  <c r="G2884" i="16"/>
  <c r="F2884" i="16"/>
  <c r="G2883" i="16"/>
  <c r="F2883" i="16"/>
  <c r="G2882" i="16"/>
  <c r="F2882" i="16"/>
  <c r="G2881" i="16"/>
  <c r="F2881" i="16"/>
  <c r="G2880" i="16"/>
  <c r="F2880" i="16"/>
  <c r="G2879" i="16"/>
  <c r="F2879" i="16"/>
  <c r="G2878" i="16"/>
  <c r="F2878" i="16"/>
  <c r="G2877" i="16"/>
  <c r="F2877" i="16"/>
  <c r="G2876" i="16"/>
  <c r="F2876" i="16"/>
  <c r="G2875" i="16"/>
  <c r="F2875" i="16"/>
  <c r="G2874" i="16"/>
  <c r="F2874" i="16"/>
  <c r="G2873" i="16"/>
  <c r="F2873" i="16"/>
  <c r="G2872" i="16"/>
  <c r="F2872" i="16"/>
  <c r="G2871" i="16"/>
  <c r="F2871" i="16"/>
  <c r="G2870" i="16"/>
  <c r="F2870" i="16"/>
  <c r="G2869" i="16"/>
  <c r="F2869" i="16"/>
  <c r="G2868" i="16"/>
  <c r="F2868" i="16"/>
  <c r="G2867" i="16"/>
  <c r="F2867" i="16"/>
  <c r="G2866" i="16"/>
  <c r="F2866" i="16"/>
  <c r="G2865" i="16"/>
  <c r="F2865" i="16"/>
  <c r="G2864" i="16"/>
  <c r="F2864" i="16"/>
  <c r="G2863" i="16"/>
  <c r="F2863" i="16"/>
  <c r="G2862" i="16"/>
  <c r="F2862" i="16"/>
  <c r="G2861" i="16"/>
  <c r="F2861" i="16"/>
  <c r="G2860" i="16"/>
  <c r="F2860" i="16"/>
  <c r="G2859" i="16"/>
  <c r="F2859" i="16"/>
  <c r="G2858" i="16"/>
  <c r="F2858" i="16"/>
  <c r="G2857" i="16"/>
  <c r="F2857" i="16"/>
  <c r="G2856" i="16"/>
  <c r="F2856" i="16"/>
  <c r="G2855" i="16"/>
  <c r="F2855" i="16"/>
  <c r="G2854" i="16"/>
  <c r="F2854" i="16"/>
  <c r="G2853" i="16"/>
  <c r="F2853" i="16"/>
  <c r="G2852" i="16"/>
  <c r="F2852" i="16"/>
  <c r="G2851" i="16"/>
  <c r="F2851" i="16"/>
  <c r="G2850" i="16"/>
  <c r="F2850" i="16"/>
  <c r="G2849" i="16"/>
  <c r="F2849" i="16"/>
  <c r="G2848" i="16"/>
  <c r="F2848" i="16"/>
  <c r="G2847" i="16"/>
  <c r="F2847" i="16"/>
  <c r="G2846" i="16"/>
  <c r="F2846" i="16"/>
  <c r="G2845" i="16"/>
  <c r="F2845" i="16"/>
  <c r="G2844" i="16"/>
  <c r="F2844" i="16"/>
  <c r="G2843" i="16"/>
  <c r="F2843" i="16"/>
  <c r="G2842" i="16"/>
  <c r="F2842" i="16"/>
  <c r="G2841" i="16"/>
  <c r="F2841" i="16"/>
  <c r="G2840" i="16"/>
  <c r="F2840" i="16"/>
  <c r="G2839" i="16"/>
  <c r="F2839" i="16"/>
  <c r="G2838" i="16"/>
  <c r="F2838" i="16"/>
  <c r="G2837" i="16"/>
  <c r="F2837" i="16"/>
  <c r="G2836" i="16"/>
  <c r="F2836" i="16"/>
  <c r="G2835" i="16"/>
  <c r="F2835" i="16"/>
  <c r="G2834" i="16"/>
  <c r="F2834" i="16"/>
  <c r="G2833" i="16"/>
  <c r="F2833" i="16"/>
  <c r="G2832" i="16"/>
  <c r="F2832" i="16"/>
  <c r="G2831" i="16"/>
  <c r="F2831" i="16"/>
  <c r="G2830" i="16"/>
  <c r="F2830" i="16"/>
  <c r="G2829" i="16"/>
  <c r="F2829" i="16"/>
  <c r="G2828" i="16"/>
  <c r="F2828" i="16"/>
  <c r="G2827" i="16"/>
  <c r="F2827" i="16"/>
  <c r="G2826" i="16"/>
  <c r="F2826" i="16"/>
  <c r="G2825" i="16"/>
  <c r="F2825" i="16"/>
  <c r="G2824" i="16"/>
  <c r="F2824" i="16"/>
  <c r="G2823" i="16"/>
  <c r="F2823" i="16"/>
  <c r="G2822" i="16"/>
  <c r="F2822" i="16"/>
  <c r="G2821" i="16"/>
  <c r="F2821" i="16"/>
  <c r="G2820" i="16"/>
  <c r="F2820" i="16"/>
  <c r="G2819" i="16"/>
  <c r="F2819" i="16"/>
  <c r="G2818" i="16"/>
  <c r="F2818" i="16"/>
  <c r="G2817" i="16"/>
  <c r="F2817" i="16"/>
  <c r="G2816" i="16"/>
  <c r="F2816" i="16"/>
  <c r="G2815" i="16"/>
  <c r="F2815" i="16"/>
  <c r="G2814" i="16"/>
  <c r="F2814" i="16"/>
  <c r="G2813" i="16"/>
  <c r="F2813" i="16"/>
  <c r="G2812" i="16"/>
  <c r="F2812" i="16"/>
  <c r="G2811" i="16"/>
  <c r="F2811" i="16"/>
  <c r="G2810" i="16"/>
  <c r="F2810" i="16"/>
  <c r="G2809" i="16"/>
  <c r="F2809" i="16"/>
  <c r="G2808" i="16"/>
  <c r="F2808" i="16"/>
  <c r="G2807" i="16"/>
  <c r="F2807" i="16"/>
  <c r="G2806" i="16"/>
  <c r="F2806" i="16"/>
  <c r="G2805" i="16"/>
  <c r="F2805" i="16"/>
  <c r="G2804" i="16"/>
  <c r="F2804" i="16"/>
  <c r="G2803" i="16"/>
  <c r="F2803" i="16"/>
  <c r="G2802" i="16"/>
  <c r="F2802" i="16"/>
  <c r="G2801" i="16"/>
  <c r="F2801" i="16"/>
  <c r="G2800" i="16"/>
  <c r="F2800" i="16"/>
  <c r="G2799" i="16"/>
  <c r="F2799" i="16"/>
  <c r="G2798" i="16"/>
  <c r="F2798" i="16"/>
  <c r="G2797" i="16"/>
  <c r="F2797" i="16"/>
  <c r="G2796" i="16"/>
  <c r="F2796" i="16"/>
  <c r="G2795" i="16"/>
  <c r="F2795" i="16"/>
  <c r="G2794" i="16"/>
  <c r="F2794" i="16"/>
  <c r="G2793" i="16"/>
  <c r="F2793" i="16"/>
  <c r="G2792" i="16"/>
  <c r="F2792" i="16"/>
  <c r="G2791" i="16"/>
  <c r="F2791" i="16"/>
  <c r="G2790" i="16"/>
  <c r="F2790" i="16"/>
  <c r="G2789" i="16"/>
  <c r="F2789" i="16"/>
  <c r="G2788" i="16"/>
  <c r="F2788" i="16"/>
  <c r="G2787" i="16"/>
  <c r="F2787" i="16"/>
  <c r="G2786" i="16"/>
  <c r="F2786" i="16"/>
  <c r="G2785" i="16"/>
  <c r="F2785" i="16"/>
  <c r="G2784" i="16"/>
  <c r="F2784" i="16"/>
  <c r="G2783" i="16"/>
  <c r="F2783" i="16"/>
  <c r="G2782" i="16"/>
  <c r="F2782" i="16"/>
  <c r="G2781" i="16"/>
  <c r="F2781" i="16"/>
  <c r="G2780" i="16"/>
  <c r="F2780" i="16"/>
  <c r="G2779" i="16"/>
  <c r="F2779" i="16"/>
  <c r="G2778" i="16"/>
  <c r="F2778" i="16"/>
  <c r="G2777" i="16"/>
  <c r="F2777" i="16"/>
  <c r="G2776" i="16"/>
  <c r="F2776" i="16"/>
  <c r="G2775" i="16"/>
  <c r="F2775" i="16"/>
  <c r="G2774" i="16"/>
  <c r="F2774" i="16"/>
  <c r="G2773" i="16"/>
  <c r="F2773" i="16"/>
  <c r="G2772" i="16"/>
  <c r="F2772" i="16"/>
  <c r="G2771" i="16"/>
  <c r="F2771" i="16"/>
  <c r="G2770" i="16"/>
  <c r="F2770" i="16"/>
  <c r="G2769" i="16"/>
  <c r="F2769" i="16"/>
  <c r="G2768" i="16"/>
  <c r="F2768" i="16"/>
  <c r="G2767" i="16"/>
  <c r="F2767" i="16"/>
  <c r="G2766" i="16"/>
  <c r="F2766" i="16"/>
  <c r="G2765" i="16"/>
  <c r="F2765" i="16"/>
  <c r="G2764" i="16"/>
  <c r="F2764" i="16"/>
  <c r="G2763" i="16"/>
  <c r="F2763" i="16"/>
  <c r="G2762" i="16"/>
  <c r="F2762" i="16"/>
  <c r="G2761" i="16"/>
  <c r="F2761" i="16"/>
  <c r="G2760" i="16"/>
  <c r="F2760" i="16"/>
  <c r="G2759" i="16"/>
  <c r="F2759" i="16"/>
  <c r="G2758" i="16"/>
  <c r="F2758" i="16"/>
  <c r="G2757" i="16"/>
  <c r="F2757" i="16"/>
  <c r="G2756" i="16"/>
  <c r="F2756" i="16"/>
  <c r="G2755" i="16"/>
  <c r="F2755" i="16"/>
  <c r="G2754" i="16"/>
  <c r="F2754" i="16"/>
  <c r="G2753" i="16"/>
  <c r="F2753" i="16"/>
  <c r="G2752" i="16"/>
  <c r="F2752" i="16"/>
  <c r="G2751" i="16"/>
  <c r="F2751" i="16"/>
  <c r="G2750" i="16"/>
  <c r="F2750" i="16"/>
  <c r="G2749" i="16"/>
  <c r="F2749" i="16"/>
  <c r="G2748" i="16"/>
  <c r="F2748" i="16"/>
  <c r="G2747" i="16"/>
  <c r="F2747" i="16"/>
  <c r="G2746" i="16"/>
  <c r="F2746" i="16"/>
  <c r="G2745" i="16"/>
  <c r="F2745" i="16"/>
  <c r="G2744" i="16"/>
  <c r="F2744" i="16"/>
  <c r="G2743" i="16"/>
  <c r="F2743" i="16"/>
  <c r="G2742" i="16"/>
  <c r="F2742" i="16"/>
  <c r="G2741" i="16"/>
  <c r="F2741" i="16"/>
  <c r="G2740" i="16"/>
  <c r="F2740" i="16"/>
  <c r="G2739" i="16"/>
  <c r="F2739" i="16"/>
  <c r="G2738" i="16"/>
  <c r="F2738" i="16"/>
  <c r="G2737" i="16"/>
  <c r="F2737" i="16"/>
  <c r="G2736" i="16"/>
  <c r="F2736" i="16"/>
  <c r="G2735" i="16"/>
  <c r="F2735" i="16"/>
  <c r="G2734" i="16"/>
  <c r="F2734" i="16"/>
  <c r="G2733" i="16"/>
  <c r="F2733" i="16"/>
  <c r="G2732" i="16"/>
  <c r="F2732" i="16"/>
  <c r="G2731" i="16"/>
  <c r="F2731" i="16"/>
  <c r="G2730" i="16"/>
  <c r="F2730" i="16"/>
  <c r="G2729" i="16"/>
  <c r="F2729" i="16"/>
  <c r="G2728" i="16"/>
  <c r="F2728" i="16"/>
  <c r="G2727" i="16"/>
  <c r="F2727" i="16"/>
  <c r="G2726" i="16"/>
  <c r="F2726" i="16"/>
  <c r="G2725" i="16"/>
  <c r="F2725" i="16"/>
  <c r="G2724" i="16"/>
  <c r="F2724" i="16"/>
  <c r="G2723" i="16"/>
  <c r="F2723" i="16"/>
  <c r="G2722" i="16"/>
  <c r="F2722" i="16"/>
  <c r="G2721" i="16"/>
  <c r="F2721" i="16"/>
  <c r="G2720" i="16"/>
  <c r="F2720" i="16"/>
  <c r="G2719" i="16"/>
  <c r="F2719" i="16"/>
  <c r="G2718" i="16"/>
  <c r="F2718" i="16"/>
  <c r="G2717" i="16"/>
  <c r="F2717" i="16"/>
  <c r="G2716" i="16"/>
  <c r="F2716" i="16"/>
  <c r="G2715" i="16"/>
  <c r="F2715" i="16"/>
  <c r="G2714" i="16"/>
  <c r="F2714" i="16"/>
  <c r="G2713" i="16"/>
  <c r="F2713" i="16"/>
  <c r="G2712" i="16"/>
  <c r="F2712" i="16"/>
  <c r="G2711" i="16"/>
  <c r="F2711" i="16"/>
  <c r="G2710" i="16"/>
  <c r="F2710" i="16"/>
  <c r="G2709" i="16"/>
  <c r="F2709" i="16"/>
  <c r="G2708" i="16"/>
  <c r="F2708" i="16"/>
  <c r="G2707" i="16"/>
  <c r="F2707" i="16"/>
  <c r="G2706" i="16"/>
  <c r="F2706" i="16"/>
  <c r="G2705" i="16"/>
  <c r="F2705" i="16"/>
  <c r="G2704" i="16"/>
  <c r="F2704" i="16"/>
  <c r="G2703" i="16"/>
  <c r="F2703" i="16"/>
  <c r="G2702" i="16"/>
  <c r="F2702" i="16"/>
  <c r="G2701" i="16"/>
  <c r="F2701" i="16"/>
  <c r="G2700" i="16"/>
  <c r="F2700" i="16"/>
  <c r="G2699" i="16"/>
  <c r="F2699" i="16"/>
  <c r="G2698" i="16"/>
  <c r="F2698" i="16"/>
  <c r="G2697" i="16"/>
  <c r="F2697" i="16"/>
  <c r="G2696" i="16"/>
  <c r="F2696" i="16"/>
  <c r="G2695" i="16"/>
  <c r="F2695" i="16"/>
  <c r="G2694" i="16"/>
  <c r="F2694" i="16"/>
  <c r="G2693" i="16"/>
  <c r="F2693" i="16"/>
  <c r="G2692" i="16"/>
  <c r="F2692" i="16"/>
  <c r="G2691" i="16"/>
  <c r="F2691" i="16"/>
  <c r="G2690" i="16"/>
  <c r="F2690" i="16"/>
  <c r="G2689" i="16"/>
  <c r="F2689" i="16"/>
  <c r="G2688" i="16"/>
  <c r="F2688" i="16"/>
  <c r="G2687" i="16"/>
  <c r="F2687" i="16"/>
  <c r="G2686" i="16"/>
  <c r="F2686" i="16"/>
  <c r="G2685" i="16"/>
  <c r="F2685" i="16"/>
  <c r="G2684" i="16"/>
  <c r="F2684" i="16"/>
  <c r="G2683" i="16"/>
  <c r="F2683" i="16"/>
  <c r="G2682" i="16"/>
  <c r="F2682" i="16"/>
  <c r="G2681" i="16"/>
  <c r="F2681" i="16"/>
  <c r="G2680" i="16"/>
  <c r="F2680" i="16"/>
  <c r="G2679" i="16"/>
  <c r="F2679" i="16"/>
  <c r="G2678" i="16"/>
  <c r="F2678" i="16"/>
  <c r="G2677" i="16"/>
  <c r="F2677" i="16"/>
  <c r="G2676" i="16"/>
  <c r="F2676" i="16"/>
  <c r="G2675" i="16"/>
  <c r="F2675" i="16"/>
  <c r="G2674" i="16"/>
  <c r="F2674" i="16"/>
  <c r="G2673" i="16"/>
  <c r="F2673" i="16"/>
  <c r="G2672" i="16"/>
  <c r="F2672" i="16"/>
  <c r="G2671" i="16"/>
  <c r="F2671" i="16"/>
  <c r="G2670" i="16"/>
  <c r="F2670" i="16"/>
  <c r="G2669" i="16"/>
  <c r="F2669" i="16"/>
  <c r="G2668" i="16"/>
  <c r="F2668" i="16"/>
  <c r="G2667" i="16"/>
  <c r="F2667" i="16"/>
  <c r="G2666" i="16"/>
  <c r="F2666" i="16"/>
  <c r="G2665" i="16"/>
  <c r="F2665" i="16"/>
  <c r="G2664" i="16"/>
  <c r="F2664" i="16"/>
  <c r="G2663" i="16"/>
  <c r="F2663" i="16"/>
  <c r="G2662" i="16"/>
  <c r="F2662" i="16"/>
  <c r="G2661" i="16"/>
  <c r="F2661" i="16"/>
  <c r="G2660" i="16"/>
  <c r="F2660" i="16"/>
  <c r="G2659" i="16"/>
  <c r="F2659" i="16"/>
  <c r="G2658" i="16"/>
  <c r="F2658" i="16"/>
  <c r="G2657" i="16"/>
  <c r="F2657" i="16"/>
  <c r="G2656" i="16"/>
  <c r="F2656" i="16"/>
  <c r="G2655" i="16"/>
  <c r="F2655" i="16"/>
  <c r="G2654" i="16"/>
  <c r="F2654" i="16"/>
  <c r="G2653" i="16"/>
  <c r="F2653" i="16"/>
  <c r="G2652" i="16"/>
  <c r="F2652" i="16"/>
  <c r="G2651" i="16"/>
  <c r="F2651" i="16"/>
  <c r="G2650" i="16"/>
  <c r="F2650" i="16"/>
  <c r="G2649" i="16"/>
  <c r="F2649" i="16"/>
  <c r="G2648" i="16"/>
  <c r="F2648" i="16"/>
  <c r="G2647" i="16"/>
  <c r="F2647" i="16"/>
  <c r="G2646" i="16"/>
  <c r="F2646" i="16"/>
  <c r="G2645" i="16"/>
  <c r="F2645" i="16"/>
  <c r="G2644" i="16"/>
  <c r="F2644" i="16"/>
  <c r="G2643" i="16"/>
  <c r="F2643" i="16"/>
  <c r="G2642" i="16"/>
  <c r="F2642" i="16"/>
  <c r="G2641" i="16"/>
  <c r="F2641" i="16"/>
  <c r="G2640" i="16"/>
  <c r="F2640" i="16"/>
  <c r="G2639" i="16"/>
  <c r="F2639" i="16"/>
  <c r="G2638" i="16"/>
  <c r="F2638" i="16"/>
  <c r="G2637" i="16"/>
  <c r="F2637" i="16"/>
  <c r="G2636" i="16"/>
  <c r="F2636" i="16"/>
  <c r="G2635" i="16"/>
  <c r="F2635" i="16"/>
  <c r="G2634" i="16"/>
  <c r="F2634" i="16"/>
  <c r="G2633" i="16"/>
  <c r="F2633" i="16"/>
  <c r="G2632" i="16"/>
  <c r="F2632" i="16"/>
  <c r="G2631" i="16"/>
  <c r="F2631" i="16"/>
  <c r="G2630" i="16"/>
  <c r="F2630" i="16"/>
  <c r="G2629" i="16"/>
  <c r="F2629" i="16"/>
  <c r="G2628" i="16"/>
  <c r="F2628" i="16"/>
  <c r="G2627" i="16"/>
  <c r="F2627" i="16"/>
  <c r="G2626" i="16"/>
  <c r="F2626" i="16"/>
  <c r="G2625" i="16"/>
  <c r="F2625" i="16"/>
  <c r="G2624" i="16"/>
  <c r="F2624" i="16"/>
  <c r="G2623" i="16"/>
  <c r="F2623" i="16"/>
  <c r="G2622" i="16"/>
  <c r="F2622" i="16"/>
  <c r="G2621" i="16"/>
  <c r="F2621" i="16"/>
  <c r="G2620" i="16"/>
  <c r="F2620" i="16"/>
  <c r="G2619" i="16"/>
  <c r="F2619" i="16"/>
  <c r="G2618" i="16"/>
  <c r="F2618" i="16"/>
  <c r="G2617" i="16"/>
  <c r="F2617" i="16"/>
  <c r="G2616" i="16"/>
  <c r="F2616" i="16"/>
  <c r="G2615" i="16"/>
  <c r="F2615" i="16"/>
  <c r="G2614" i="16"/>
  <c r="F2614" i="16"/>
  <c r="G2613" i="16"/>
  <c r="F2613" i="16"/>
  <c r="G2612" i="16"/>
  <c r="F2612" i="16"/>
  <c r="G2611" i="16"/>
  <c r="F2611" i="16"/>
  <c r="G2610" i="16"/>
  <c r="F2610" i="16"/>
  <c r="G2609" i="16"/>
  <c r="F2609" i="16"/>
  <c r="G2608" i="16"/>
  <c r="F2608" i="16"/>
  <c r="G2607" i="16"/>
  <c r="F2607" i="16"/>
  <c r="G2606" i="16"/>
  <c r="F2606" i="16"/>
  <c r="G2605" i="16"/>
  <c r="F2605" i="16"/>
  <c r="G2604" i="16"/>
  <c r="F2604" i="16"/>
  <c r="G2603" i="16"/>
  <c r="F2603" i="16"/>
  <c r="G2602" i="16"/>
  <c r="F2602" i="16"/>
  <c r="G2601" i="16"/>
  <c r="F2601" i="16"/>
  <c r="G2600" i="16"/>
  <c r="F2600" i="16"/>
  <c r="G2599" i="16"/>
  <c r="F2599" i="16"/>
  <c r="G2598" i="16"/>
  <c r="F2598" i="16"/>
  <c r="G2597" i="16"/>
  <c r="F2597" i="16"/>
  <c r="G2596" i="16"/>
  <c r="F2596" i="16"/>
  <c r="G2595" i="16"/>
  <c r="F2595" i="16"/>
  <c r="G2594" i="16"/>
  <c r="F2594" i="16"/>
  <c r="G2593" i="16"/>
  <c r="F2593" i="16"/>
  <c r="G2592" i="16"/>
  <c r="F2592" i="16"/>
  <c r="G2591" i="16"/>
  <c r="F2591" i="16"/>
  <c r="G2590" i="16"/>
  <c r="F2590" i="16"/>
  <c r="G2589" i="16"/>
  <c r="F2589" i="16"/>
  <c r="G2588" i="16"/>
  <c r="F2588" i="16"/>
  <c r="G2587" i="16"/>
  <c r="F2587" i="16"/>
  <c r="G2586" i="16"/>
  <c r="F2586" i="16"/>
  <c r="G2585" i="16"/>
  <c r="F2585" i="16"/>
  <c r="G2584" i="16"/>
  <c r="F2584" i="16"/>
  <c r="G2583" i="16"/>
  <c r="F2583" i="16"/>
  <c r="G2582" i="16"/>
  <c r="F2582" i="16"/>
  <c r="G2581" i="16"/>
  <c r="F2581" i="16"/>
  <c r="G2580" i="16"/>
  <c r="F2580" i="16"/>
  <c r="G2579" i="16"/>
  <c r="F2579" i="16"/>
  <c r="G2578" i="16"/>
  <c r="F2578" i="16"/>
  <c r="G2577" i="16"/>
  <c r="F2577" i="16"/>
  <c r="G2576" i="16"/>
  <c r="F2576" i="16"/>
  <c r="G2575" i="16"/>
  <c r="F2575" i="16"/>
  <c r="G2574" i="16"/>
  <c r="F2574" i="16"/>
  <c r="G2573" i="16"/>
  <c r="F2573" i="16"/>
  <c r="G2572" i="16"/>
  <c r="F2572" i="16"/>
  <c r="G2571" i="16"/>
  <c r="F2571" i="16"/>
  <c r="G2570" i="16"/>
  <c r="F2570" i="16"/>
  <c r="G2569" i="16"/>
  <c r="F2569" i="16"/>
  <c r="G2568" i="16"/>
  <c r="F2568" i="16"/>
  <c r="G2567" i="16"/>
  <c r="F2567" i="16"/>
  <c r="G2566" i="16"/>
  <c r="F2566" i="16"/>
  <c r="G2565" i="16"/>
  <c r="F2565" i="16"/>
  <c r="G2564" i="16"/>
  <c r="F2564" i="16"/>
  <c r="G2563" i="16"/>
  <c r="F2563" i="16"/>
  <c r="G2562" i="16"/>
  <c r="F2562" i="16"/>
  <c r="G2561" i="16"/>
  <c r="F2561" i="16"/>
  <c r="G2560" i="16"/>
  <c r="F2560" i="16"/>
  <c r="G2559" i="16"/>
  <c r="F2559" i="16"/>
  <c r="G2558" i="16"/>
  <c r="F2558" i="16"/>
  <c r="G2557" i="16"/>
  <c r="F2557" i="16"/>
  <c r="G2556" i="16"/>
  <c r="F2556" i="16"/>
  <c r="G2555" i="16"/>
  <c r="F2555" i="16"/>
  <c r="G2554" i="16"/>
  <c r="F2554" i="16"/>
  <c r="G2553" i="16"/>
  <c r="F2553" i="16"/>
  <c r="G2552" i="16"/>
  <c r="F2552" i="16"/>
  <c r="G2551" i="16"/>
  <c r="F2551" i="16"/>
  <c r="G2550" i="16"/>
  <c r="F2550" i="16"/>
  <c r="G2549" i="16"/>
  <c r="F2549" i="16"/>
  <c r="G2548" i="16"/>
  <c r="F2548" i="16"/>
  <c r="G2547" i="16"/>
  <c r="F2547" i="16"/>
  <c r="G2546" i="16"/>
  <c r="F2546" i="16"/>
  <c r="G2545" i="16"/>
  <c r="F2545" i="16"/>
  <c r="G2544" i="16"/>
  <c r="F2544" i="16"/>
  <c r="G2543" i="16"/>
  <c r="F2543" i="16"/>
  <c r="G2542" i="16"/>
  <c r="F2542" i="16"/>
  <c r="G2541" i="16"/>
  <c r="F2541" i="16"/>
  <c r="G2540" i="16"/>
  <c r="F2540" i="16"/>
  <c r="G2539" i="16"/>
  <c r="F2539" i="16"/>
  <c r="G2538" i="16"/>
  <c r="F2538" i="16"/>
  <c r="G2537" i="16"/>
  <c r="F2537" i="16"/>
  <c r="G2536" i="16"/>
  <c r="F2536" i="16"/>
  <c r="G2535" i="16"/>
  <c r="F2535" i="16"/>
  <c r="G2534" i="16"/>
  <c r="F2534" i="16"/>
  <c r="G2533" i="16"/>
  <c r="F2533" i="16"/>
  <c r="G2532" i="16"/>
  <c r="F2532" i="16"/>
  <c r="G2531" i="16"/>
  <c r="F2531" i="16"/>
  <c r="G2530" i="16"/>
  <c r="F2530" i="16"/>
  <c r="G2529" i="16"/>
  <c r="F2529" i="16"/>
  <c r="G2528" i="16"/>
  <c r="F2528" i="16"/>
  <c r="G2527" i="16"/>
  <c r="F2527" i="16"/>
  <c r="G2526" i="16"/>
  <c r="F2526" i="16"/>
  <c r="G2525" i="16"/>
  <c r="F2525" i="16"/>
  <c r="G2524" i="16"/>
  <c r="F2524" i="16"/>
  <c r="G2523" i="16"/>
  <c r="F2523" i="16"/>
  <c r="G2522" i="16"/>
  <c r="F2522" i="16"/>
  <c r="G2521" i="16"/>
  <c r="F2521" i="16"/>
  <c r="G2520" i="16"/>
  <c r="F2520" i="16"/>
  <c r="G2519" i="16"/>
  <c r="F2519" i="16"/>
  <c r="G2518" i="16"/>
  <c r="F2518" i="16"/>
  <c r="G2517" i="16"/>
  <c r="F2517" i="16"/>
  <c r="G2516" i="16"/>
  <c r="F2516" i="16"/>
  <c r="G2515" i="16"/>
  <c r="F2515" i="16"/>
  <c r="G2514" i="16"/>
  <c r="F2514" i="16"/>
  <c r="G2513" i="16"/>
  <c r="F2513" i="16"/>
  <c r="G2512" i="16"/>
  <c r="F2512" i="16"/>
  <c r="G2511" i="16"/>
  <c r="F2511" i="16"/>
  <c r="G2510" i="16"/>
  <c r="F2510" i="16"/>
  <c r="G2509" i="16"/>
  <c r="F2509" i="16"/>
  <c r="G2508" i="16"/>
  <c r="F2508" i="16"/>
  <c r="G2507" i="16"/>
  <c r="F2507" i="16"/>
  <c r="G2506" i="16"/>
  <c r="F2506" i="16"/>
  <c r="G2505" i="16"/>
  <c r="F2505" i="16"/>
  <c r="G2504" i="16"/>
  <c r="F2504" i="16"/>
  <c r="G2503" i="16"/>
  <c r="F2503" i="16"/>
  <c r="G2502" i="16"/>
  <c r="F2502" i="16"/>
  <c r="G2501" i="16"/>
  <c r="F2501" i="16"/>
  <c r="G2500" i="16"/>
  <c r="F2500" i="16"/>
  <c r="G2499" i="16"/>
  <c r="F2499" i="16"/>
  <c r="G2498" i="16"/>
  <c r="F2498" i="16"/>
  <c r="G2497" i="16"/>
  <c r="F2497" i="16"/>
  <c r="G2496" i="16"/>
  <c r="F2496" i="16"/>
  <c r="G2495" i="16"/>
  <c r="F2495" i="16"/>
  <c r="G2494" i="16"/>
  <c r="F2494" i="16"/>
  <c r="G2493" i="16"/>
  <c r="F2493" i="16"/>
  <c r="G2492" i="16"/>
  <c r="F2492" i="16"/>
  <c r="G2491" i="16"/>
  <c r="F2491" i="16"/>
  <c r="G2490" i="16"/>
  <c r="F2490" i="16"/>
  <c r="G2489" i="16"/>
  <c r="F2489" i="16"/>
  <c r="G2488" i="16"/>
  <c r="F2488" i="16"/>
  <c r="G2487" i="16"/>
  <c r="F2487" i="16"/>
  <c r="G2486" i="16"/>
  <c r="F2486" i="16"/>
  <c r="G2485" i="16"/>
  <c r="F2485" i="16"/>
  <c r="G2484" i="16"/>
  <c r="F2484" i="16"/>
  <c r="G2483" i="16"/>
  <c r="F2483" i="16"/>
  <c r="G2482" i="16"/>
  <c r="F2482" i="16"/>
  <c r="G2481" i="16"/>
  <c r="F2481" i="16"/>
  <c r="G2480" i="16"/>
  <c r="F2480" i="16"/>
  <c r="G2479" i="16"/>
  <c r="F2479" i="16"/>
  <c r="G2478" i="16"/>
  <c r="F2478" i="16"/>
  <c r="G2477" i="16"/>
  <c r="F2477" i="16"/>
  <c r="G2476" i="16"/>
  <c r="F2476" i="16"/>
  <c r="G2475" i="16"/>
  <c r="F2475" i="16"/>
  <c r="G2474" i="16"/>
  <c r="F2474" i="16"/>
  <c r="G2473" i="16"/>
  <c r="F2473" i="16"/>
  <c r="G2472" i="16"/>
  <c r="F2472" i="16"/>
  <c r="G2471" i="16"/>
  <c r="F2471" i="16"/>
  <c r="G2470" i="16"/>
  <c r="F2470" i="16"/>
  <c r="G2469" i="16"/>
  <c r="F2469" i="16"/>
  <c r="G2468" i="16"/>
  <c r="F2468" i="16"/>
  <c r="G2467" i="16"/>
  <c r="F2467" i="16"/>
  <c r="G2466" i="16"/>
  <c r="F2466" i="16"/>
  <c r="G2465" i="16"/>
  <c r="F2465" i="16"/>
  <c r="G2464" i="16"/>
  <c r="F2464" i="16"/>
  <c r="G2463" i="16"/>
  <c r="F2463" i="16"/>
  <c r="G2462" i="16"/>
  <c r="F2462" i="16"/>
  <c r="G2461" i="16"/>
  <c r="F2461" i="16"/>
  <c r="G2460" i="16"/>
  <c r="F2460" i="16"/>
  <c r="G2459" i="16"/>
  <c r="F2459" i="16"/>
  <c r="G2458" i="16"/>
  <c r="F2458" i="16"/>
  <c r="G2457" i="16"/>
  <c r="F2457" i="16"/>
  <c r="G2456" i="16"/>
  <c r="F2456" i="16"/>
  <c r="G2455" i="16"/>
  <c r="F2455" i="16"/>
  <c r="G2454" i="16"/>
  <c r="F2454" i="16"/>
  <c r="G2453" i="16"/>
  <c r="F2453" i="16"/>
  <c r="G2452" i="16"/>
  <c r="F2452" i="16"/>
  <c r="G2451" i="16"/>
  <c r="F2451" i="16"/>
  <c r="G2450" i="16"/>
  <c r="F2450" i="16"/>
  <c r="G2449" i="16"/>
  <c r="F2449" i="16"/>
  <c r="G2448" i="16"/>
  <c r="F2448" i="16"/>
  <c r="G2447" i="16"/>
  <c r="F2447" i="16"/>
  <c r="G2446" i="16"/>
  <c r="F2446" i="16"/>
  <c r="G2445" i="16"/>
  <c r="F2445" i="16"/>
  <c r="G2444" i="16"/>
  <c r="F2444" i="16"/>
  <c r="G2443" i="16"/>
  <c r="F2443" i="16"/>
  <c r="G2442" i="16"/>
  <c r="F2442" i="16"/>
  <c r="G2441" i="16"/>
  <c r="F2441" i="16"/>
  <c r="G2440" i="16"/>
  <c r="F2440" i="16"/>
  <c r="G2439" i="16"/>
  <c r="F2439" i="16"/>
  <c r="G2438" i="16"/>
  <c r="F2438" i="16"/>
  <c r="G2437" i="16"/>
  <c r="F2437" i="16"/>
  <c r="G2436" i="16"/>
  <c r="F2436" i="16"/>
  <c r="G2435" i="16"/>
  <c r="F2435" i="16"/>
  <c r="G2434" i="16"/>
  <c r="F2434" i="16"/>
  <c r="G2433" i="16"/>
  <c r="F2433" i="16"/>
  <c r="G2432" i="16"/>
  <c r="F2432" i="16"/>
  <c r="G2431" i="16"/>
  <c r="F2431" i="16"/>
  <c r="G2430" i="16"/>
  <c r="F2430" i="16"/>
  <c r="G2429" i="16"/>
  <c r="F2429" i="16"/>
  <c r="G2428" i="16"/>
  <c r="F2428" i="16"/>
  <c r="G2427" i="16"/>
  <c r="F2427" i="16"/>
  <c r="G2426" i="16"/>
  <c r="F2426" i="16"/>
  <c r="G2425" i="16"/>
  <c r="F2425" i="16"/>
  <c r="G2424" i="16"/>
  <c r="F2424" i="16"/>
  <c r="G2423" i="16"/>
  <c r="F2423" i="16"/>
  <c r="G2422" i="16"/>
  <c r="F2422" i="16"/>
  <c r="G2421" i="16"/>
  <c r="F2421" i="16"/>
  <c r="G2420" i="16"/>
  <c r="F2420" i="16"/>
  <c r="G2419" i="16"/>
  <c r="F2419" i="16"/>
  <c r="G2418" i="16"/>
  <c r="F2418" i="16"/>
  <c r="G2417" i="16"/>
  <c r="F2417" i="16"/>
  <c r="G2416" i="16"/>
  <c r="F2416" i="16"/>
  <c r="G2415" i="16"/>
  <c r="F2415" i="16"/>
  <c r="G2414" i="16"/>
  <c r="F2414" i="16"/>
  <c r="G2413" i="16"/>
  <c r="F2413" i="16"/>
  <c r="G2412" i="16"/>
  <c r="F2412" i="16"/>
  <c r="G2411" i="16"/>
  <c r="F2411" i="16"/>
  <c r="G2410" i="16"/>
  <c r="F2410" i="16"/>
  <c r="G2409" i="16"/>
  <c r="F2409" i="16"/>
  <c r="G2408" i="16"/>
  <c r="F2408" i="16"/>
  <c r="G2407" i="16"/>
  <c r="F2407" i="16"/>
  <c r="G2406" i="16"/>
  <c r="F2406" i="16"/>
  <c r="G2405" i="16"/>
  <c r="F2405" i="16"/>
  <c r="G2404" i="16"/>
  <c r="F2404" i="16"/>
  <c r="G2403" i="16"/>
  <c r="F2403" i="16"/>
  <c r="G2402" i="16"/>
  <c r="F2402" i="16"/>
  <c r="G2401" i="16"/>
  <c r="F2401" i="16"/>
  <c r="G2400" i="16"/>
  <c r="F2400" i="16"/>
  <c r="G2399" i="16"/>
  <c r="F2399" i="16"/>
  <c r="G2398" i="16"/>
  <c r="F2398" i="16"/>
  <c r="G2397" i="16"/>
  <c r="F2397" i="16"/>
  <c r="G2396" i="16"/>
  <c r="F2396" i="16"/>
  <c r="G2395" i="16"/>
  <c r="F2395" i="16"/>
  <c r="G2394" i="16"/>
  <c r="F2394" i="16"/>
  <c r="G2393" i="16"/>
  <c r="F2393" i="16"/>
  <c r="G2392" i="16"/>
  <c r="F2392" i="16"/>
  <c r="G2391" i="16"/>
  <c r="F2391" i="16"/>
  <c r="G2390" i="16"/>
  <c r="F2390" i="16"/>
  <c r="G2389" i="16"/>
  <c r="F2389" i="16"/>
  <c r="G2388" i="16"/>
  <c r="F2388" i="16"/>
  <c r="G2387" i="16"/>
  <c r="F2387" i="16"/>
  <c r="G2386" i="16"/>
  <c r="F2386" i="16"/>
  <c r="G2385" i="16"/>
  <c r="F2385" i="16"/>
  <c r="G2384" i="16"/>
  <c r="F2384" i="16"/>
  <c r="G2383" i="16"/>
  <c r="F2383" i="16"/>
  <c r="G2382" i="16"/>
  <c r="F2382" i="16"/>
  <c r="G2381" i="16"/>
  <c r="F2381" i="16"/>
  <c r="G2380" i="16"/>
  <c r="F2380" i="16"/>
  <c r="G2379" i="16"/>
  <c r="F2379" i="16"/>
  <c r="G2378" i="16"/>
  <c r="F2378" i="16"/>
  <c r="G2377" i="16"/>
  <c r="F2377" i="16"/>
  <c r="G2376" i="16"/>
  <c r="F2376" i="16"/>
  <c r="G2375" i="16"/>
  <c r="F2375" i="16"/>
  <c r="G2374" i="16"/>
  <c r="F2374" i="16"/>
  <c r="G2373" i="16"/>
  <c r="F2373" i="16"/>
  <c r="G2372" i="16"/>
  <c r="F2372" i="16"/>
  <c r="G2371" i="16"/>
  <c r="F2371" i="16"/>
  <c r="G2370" i="16"/>
  <c r="F2370" i="16"/>
  <c r="G2369" i="16"/>
  <c r="F2369" i="16"/>
  <c r="G2368" i="16"/>
  <c r="F2368" i="16"/>
  <c r="G2367" i="16"/>
  <c r="F2367" i="16"/>
  <c r="G2366" i="16"/>
  <c r="F2366" i="16"/>
  <c r="G2365" i="16"/>
  <c r="F2365" i="16"/>
  <c r="G2364" i="16"/>
  <c r="F2364" i="16"/>
  <c r="G2363" i="16"/>
  <c r="F2363" i="16"/>
  <c r="G2362" i="16"/>
  <c r="F2362" i="16"/>
  <c r="G2361" i="16"/>
  <c r="F2361" i="16"/>
  <c r="G2360" i="16"/>
  <c r="F2360" i="16"/>
  <c r="G2359" i="16"/>
  <c r="F2359" i="16"/>
  <c r="G2358" i="16"/>
  <c r="F2358" i="16"/>
  <c r="G2357" i="16"/>
  <c r="F2357" i="16"/>
  <c r="G2356" i="16"/>
  <c r="F2356" i="16"/>
  <c r="G2355" i="16"/>
  <c r="F2355" i="16"/>
  <c r="G2354" i="16"/>
  <c r="F2354" i="16"/>
  <c r="G2353" i="16"/>
  <c r="F2353" i="16"/>
  <c r="G2352" i="16"/>
  <c r="F2352" i="16"/>
  <c r="G2351" i="16"/>
  <c r="F2351" i="16"/>
  <c r="G2350" i="16"/>
  <c r="F2350" i="16"/>
  <c r="G2349" i="16"/>
  <c r="F2349" i="16"/>
  <c r="G2348" i="16"/>
  <c r="F2348" i="16"/>
  <c r="G2347" i="16"/>
  <c r="F2347" i="16"/>
  <c r="G2346" i="16"/>
  <c r="F2346" i="16"/>
  <c r="G2345" i="16"/>
  <c r="F2345" i="16"/>
  <c r="G2344" i="16"/>
  <c r="F2344" i="16"/>
  <c r="G2343" i="16"/>
  <c r="F2343" i="16"/>
  <c r="G2342" i="16"/>
  <c r="F2342" i="16"/>
  <c r="G2341" i="16"/>
  <c r="F2341" i="16"/>
  <c r="G2340" i="16"/>
  <c r="F2340" i="16"/>
  <c r="G2339" i="16"/>
  <c r="F2339" i="16"/>
  <c r="G2338" i="16"/>
  <c r="F2338" i="16"/>
  <c r="G2337" i="16"/>
  <c r="F2337" i="16"/>
  <c r="G2336" i="16"/>
  <c r="F2336" i="16"/>
  <c r="G2335" i="16"/>
  <c r="F2335" i="16"/>
  <c r="G2334" i="16"/>
  <c r="F2334" i="16"/>
  <c r="G2333" i="16"/>
  <c r="F2333" i="16"/>
  <c r="G2332" i="16"/>
  <c r="F2332" i="16"/>
  <c r="G2331" i="16"/>
  <c r="F2331" i="16"/>
  <c r="G2330" i="16"/>
  <c r="F2330" i="16"/>
  <c r="G2329" i="16"/>
  <c r="F2329" i="16"/>
  <c r="G2328" i="16"/>
  <c r="F2328" i="16"/>
  <c r="G2327" i="16"/>
  <c r="F2327" i="16"/>
  <c r="G2326" i="16"/>
  <c r="F2326" i="16"/>
  <c r="G2325" i="16"/>
  <c r="F2325" i="16"/>
  <c r="G2324" i="16"/>
  <c r="F2324" i="16"/>
  <c r="G2323" i="16"/>
  <c r="F2323" i="16"/>
  <c r="G2322" i="16"/>
  <c r="F2322" i="16"/>
  <c r="G2321" i="16"/>
  <c r="F2321" i="16"/>
  <c r="G2320" i="16"/>
  <c r="F2320" i="16"/>
  <c r="G2319" i="16"/>
  <c r="F2319" i="16"/>
  <c r="G2318" i="16"/>
  <c r="F2318" i="16"/>
  <c r="G2317" i="16"/>
  <c r="F2317" i="16"/>
  <c r="G2316" i="16"/>
  <c r="F2316" i="16"/>
  <c r="G2315" i="16"/>
  <c r="F2315" i="16"/>
  <c r="G2314" i="16"/>
  <c r="F2314" i="16"/>
  <c r="G2313" i="16"/>
  <c r="F2313" i="16"/>
  <c r="G2312" i="16"/>
  <c r="F2312" i="16"/>
  <c r="G2311" i="16"/>
  <c r="F2311" i="16"/>
  <c r="G2310" i="16"/>
  <c r="F2310" i="16"/>
  <c r="G2309" i="16"/>
  <c r="F2309" i="16"/>
  <c r="G2308" i="16"/>
  <c r="F2308" i="16"/>
  <c r="G2307" i="16"/>
  <c r="F2307" i="16"/>
  <c r="G2306" i="16"/>
  <c r="F2306" i="16"/>
  <c r="G2305" i="16"/>
  <c r="F2305" i="16"/>
  <c r="G2304" i="16"/>
  <c r="F2304" i="16"/>
  <c r="G2303" i="16"/>
  <c r="F2303" i="16"/>
  <c r="G2302" i="16"/>
  <c r="F2302" i="16"/>
  <c r="G2301" i="16"/>
  <c r="F2301" i="16"/>
  <c r="G2300" i="16"/>
  <c r="F2300" i="16"/>
  <c r="G2299" i="16"/>
  <c r="F2299" i="16"/>
  <c r="G2298" i="16"/>
  <c r="F2298" i="16"/>
  <c r="G2297" i="16"/>
  <c r="F2297" i="16"/>
  <c r="G2296" i="16"/>
  <c r="F2296" i="16"/>
  <c r="G2295" i="16"/>
  <c r="F2295" i="16"/>
  <c r="G2294" i="16"/>
  <c r="F2294" i="16"/>
  <c r="G2293" i="16"/>
  <c r="F2293" i="16"/>
  <c r="G2292" i="16"/>
  <c r="F2292" i="16"/>
  <c r="G2291" i="16"/>
  <c r="F2291" i="16"/>
  <c r="G2290" i="16"/>
  <c r="F2290" i="16"/>
  <c r="G2289" i="16"/>
  <c r="F2289" i="16"/>
  <c r="G2288" i="16"/>
  <c r="F2288" i="16"/>
  <c r="G2287" i="16"/>
  <c r="F2287" i="16"/>
  <c r="G2286" i="16"/>
  <c r="F2286" i="16"/>
  <c r="G2285" i="16"/>
  <c r="F2285" i="16"/>
  <c r="G2284" i="16"/>
  <c r="F2284" i="16"/>
  <c r="G2283" i="16"/>
  <c r="F2283" i="16"/>
  <c r="G2282" i="16"/>
  <c r="F2282" i="16"/>
  <c r="G2281" i="16"/>
  <c r="F2281" i="16"/>
  <c r="G2280" i="16"/>
  <c r="F2280" i="16"/>
  <c r="G2279" i="16"/>
  <c r="F2279" i="16"/>
  <c r="G2278" i="16"/>
  <c r="F2278" i="16"/>
  <c r="G2277" i="16"/>
  <c r="F2277" i="16"/>
  <c r="G2276" i="16"/>
  <c r="F2276" i="16"/>
  <c r="G2275" i="16"/>
  <c r="F2275" i="16"/>
  <c r="G2274" i="16"/>
  <c r="F2274" i="16"/>
  <c r="G2273" i="16"/>
  <c r="F2273" i="16"/>
  <c r="G2272" i="16"/>
  <c r="F2272" i="16"/>
  <c r="G2271" i="16"/>
  <c r="F2271" i="16"/>
  <c r="G2270" i="16"/>
  <c r="F2270" i="16"/>
  <c r="G2269" i="16"/>
  <c r="F2269" i="16"/>
  <c r="G2268" i="16"/>
  <c r="F2268" i="16"/>
  <c r="G2267" i="16"/>
  <c r="F2267" i="16"/>
  <c r="G2266" i="16"/>
  <c r="F2266" i="16"/>
  <c r="G2265" i="16"/>
  <c r="F2265" i="16"/>
  <c r="G2264" i="16"/>
  <c r="F2264" i="16"/>
  <c r="G2263" i="16"/>
  <c r="F2263" i="16"/>
  <c r="G2262" i="16"/>
  <c r="F2262" i="16"/>
  <c r="G2261" i="16"/>
  <c r="F2261" i="16"/>
  <c r="G2260" i="16"/>
  <c r="F2260" i="16"/>
  <c r="G2259" i="16"/>
  <c r="F2259" i="16"/>
  <c r="G2258" i="16"/>
  <c r="F2258" i="16"/>
  <c r="G2257" i="16"/>
  <c r="F2257" i="16"/>
  <c r="G2256" i="16"/>
  <c r="F2256" i="16"/>
  <c r="G2255" i="16"/>
  <c r="F2255" i="16"/>
  <c r="G2254" i="16"/>
  <c r="F2254" i="16"/>
  <c r="G2253" i="16"/>
  <c r="F2253" i="16"/>
  <c r="G2252" i="16"/>
  <c r="F2252" i="16"/>
  <c r="G2251" i="16"/>
  <c r="F2251" i="16"/>
  <c r="G2250" i="16"/>
  <c r="F2250" i="16"/>
  <c r="G2249" i="16"/>
  <c r="F2249" i="16"/>
  <c r="G2248" i="16"/>
  <c r="F2248" i="16"/>
  <c r="G2247" i="16"/>
  <c r="F2247" i="16"/>
  <c r="G2246" i="16"/>
  <c r="F2246" i="16"/>
  <c r="G2245" i="16"/>
  <c r="F2245" i="16"/>
  <c r="G2244" i="16"/>
  <c r="F2244" i="16"/>
  <c r="G2243" i="16"/>
  <c r="F2243" i="16"/>
  <c r="G2242" i="16"/>
  <c r="F2242" i="16"/>
  <c r="G2241" i="16"/>
  <c r="F2241" i="16"/>
  <c r="G2240" i="16"/>
  <c r="F2240" i="16"/>
  <c r="G2239" i="16"/>
  <c r="F2239" i="16"/>
  <c r="G2238" i="16"/>
  <c r="F2238" i="16"/>
  <c r="G2237" i="16"/>
  <c r="F2237" i="16"/>
  <c r="G2236" i="16"/>
  <c r="F2236" i="16"/>
  <c r="G2235" i="16"/>
  <c r="F2235" i="16"/>
  <c r="G2234" i="16"/>
  <c r="F2234" i="16"/>
  <c r="G2233" i="16"/>
  <c r="F2233" i="16"/>
  <c r="G2232" i="16"/>
  <c r="F2232" i="16"/>
  <c r="G2231" i="16"/>
  <c r="F2231" i="16"/>
  <c r="G2230" i="16"/>
  <c r="F2230" i="16"/>
  <c r="G2229" i="16"/>
  <c r="F2229" i="16"/>
  <c r="G2228" i="16"/>
  <c r="F2228" i="16"/>
  <c r="G2227" i="16"/>
  <c r="F2227" i="16"/>
  <c r="G2226" i="16"/>
  <c r="F2226" i="16"/>
  <c r="G2225" i="16"/>
  <c r="F2225" i="16"/>
  <c r="G2224" i="16"/>
  <c r="F2224" i="16"/>
  <c r="G2223" i="16"/>
  <c r="F2223" i="16"/>
  <c r="G2222" i="16"/>
  <c r="F2222" i="16"/>
  <c r="G2221" i="16"/>
  <c r="F2221" i="16"/>
  <c r="G2220" i="16"/>
  <c r="F2220" i="16"/>
  <c r="G2219" i="16"/>
  <c r="F2219" i="16"/>
  <c r="G2218" i="16"/>
  <c r="F2218" i="16"/>
  <c r="G2217" i="16"/>
  <c r="F2217" i="16"/>
  <c r="G2216" i="16"/>
  <c r="F2216" i="16"/>
  <c r="G2215" i="16"/>
  <c r="F2215" i="16"/>
  <c r="G2214" i="16"/>
  <c r="F2214" i="16"/>
  <c r="G2213" i="16"/>
  <c r="F2213" i="16"/>
  <c r="G2212" i="16"/>
  <c r="F2212" i="16"/>
  <c r="G2211" i="16"/>
  <c r="F2211" i="16"/>
  <c r="G2210" i="16"/>
  <c r="F2210" i="16"/>
  <c r="G2209" i="16"/>
  <c r="F2209" i="16"/>
  <c r="G2208" i="16"/>
  <c r="F2208" i="16"/>
  <c r="G2207" i="16"/>
  <c r="F2207" i="16"/>
  <c r="G2206" i="16"/>
  <c r="F2206" i="16"/>
  <c r="G2205" i="16"/>
  <c r="F2205" i="16"/>
  <c r="G2204" i="16"/>
  <c r="F2204" i="16"/>
  <c r="G2203" i="16"/>
  <c r="F2203" i="16"/>
  <c r="G2202" i="16"/>
  <c r="F2202" i="16"/>
  <c r="G2201" i="16"/>
  <c r="F2201" i="16"/>
  <c r="G2200" i="16"/>
  <c r="F2200" i="16"/>
  <c r="G2199" i="16"/>
  <c r="F2199" i="16"/>
  <c r="G2198" i="16"/>
  <c r="F2198" i="16"/>
  <c r="G2197" i="16"/>
  <c r="F2197" i="16"/>
  <c r="G2196" i="16"/>
  <c r="F2196" i="16"/>
  <c r="G2195" i="16"/>
  <c r="F2195" i="16"/>
  <c r="G2194" i="16"/>
  <c r="F2194" i="16"/>
  <c r="G2193" i="16"/>
  <c r="F2193" i="16"/>
  <c r="G2192" i="16"/>
  <c r="F2192" i="16"/>
  <c r="G2191" i="16"/>
  <c r="F2191" i="16"/>
  <c r="G2190" i="16"/>
  <c r="F2190" i="16"/>
  <c r="G2189" i="16"/>
  <c r="F2189" i="16"/>
  <c r="G2188" i="16"/>
  <c r="F2188" i="16"/>
  <c r="G2187" i="16"/>
  <c r="F2187" i="16"/>
  <c r="G2186" i="16"/>
  <c r="F2186" i="16"/>
  <c r="G2185" i="16"/>
  <c r="F2185" i="16"/>
  <c r="G2184" i="16"/>
  <c r="F2184" i="16"/>
  <c r="G2183" i="16"/>
  <c r="F2183" i="16"/>
  <c r="G2182" i="16"/>
  <c r="F2182" i="16"/>
  <c r="G2181" i="16"/>
  <c r="F2181" i="16"/>
  <c r="G2180" i="16"/>
  <c r="F2180" i="16"/>
  <c r="G2179" i="16"/>
  <c r="F2179" i="16"/>
  <c r="G2178" i="16"/>
  <c r="F2178" i="16"/>
  <c r="G2177" i="16"/>
  <c r="F2177" i="16"/>
  <c r="G2176" i="16"/>
  <c r="F2176" i="16"/>
  <c r="G2175" i="16"/>
  <c r="F2175" i="16"/>
  <c r="G2174" i="16"/>
  <c r="F2174" i="16"/>
  <c r="G2173" i="16"/>
  <c r="F2173" i="16"/>
  <c r="G2172" i="16"/>
  <c r="F2172" i="16"/>
  <c r="G2171" i="16"/>
  <c r="F2171" i="16"/>
  <c r="G2170" i="16"/>
  <c r="F2170" i="16"/>
  <c r="G2169" i="16"/>
  <c r="F2169" i="16"/>
  <c r="G2168" i="16"/>
  <c r="F2168" i="16"/>
  <c r="G2167" i="16"/>
  <c r="F2167" i="16"/>
  <c r="G2166" i="16"/>
  <c r="F2166" i="16"/>
  <c r="G2165" i="16"/>
  <c r="F2165" i="16"/>
  <c r="G2164" i="16"/>
  <c r="F2164" i="16"/>
  <c r="G2163" i="16"/>
  <c r="F2163" i="16"/>
  <c r="G2162" i="16"/>
  <c r="F2162" i="16"/>
  <c r="G2161" i="16"/>
  <c r="F2161" i="16"/>
  <c r="G2160" i="16"/>
  <c r="F2160" i="16"/>
  <c r="G2159" i="16"/>
  <c r="F2159" i="16"/>
  <c r="G2158" i="16"/>
  <c r="F2158" i="16"/>
  <c r="G2157" i="16"/>
  <c r="F2157" i="16"/>
  <c r="G2156" i="16"/>
  <c r="F2156" i="16"/>
  <c r="G2155" i="16"/>
  <c r="F2155" i="16"/>
  <c r="G2154" i="16"/>
  <c r="F2154" i="16"/>
  <c r="G2153" i="16"/>
  <c r="F2153" i="16"/>
  <c r="G2152" i="16"/>
  <c r="F2152" i="16"/>
  <c r="G2151" i="16"/>
  <c r="F2151" i="16"/>
  <c r="G2150" i="16"/>
  <c r="F2150" i="16"/>
  <c r="G2149" i="16"/>
  <c r="F2149" i="16"/>
  <c r="G2148" i="16"/>
  <c r="F2148" i="16"/>
  <c r="G2147" i="16"/>
  <c r="F2147" i="16"/>
  <c r="G2146" i="16"/>
  <c r="F2146" i="16"/>
  <c r="G2145" i="16"/>
  <c r="F2145" i="16"/>
  <c r="G2144" i="16"/>
  <c r="F2144" i="16"/>
  <c r="G2143" i="16"/>
  <c r="F2143" i="16"/>
  <c r="G2142" i="16"/>
  <c r="F2142" i="16"/>
  <c r="G2141" i="16"/>
  <c r="F2141" i="16"/>
  <c r="G2140" i="16"/>
  <c r="F2140" i="16"/>
  <c r="G2139" i="16"/>
  <c r="F2139" i="16"/>
  <c r="G2138" i="16"/>
  <c r="F2138" i="16"/>
  <c r="G2137" i="16"/>
  <c r="F2137" i="16"/>
  <c r="G2136" i="16"/>
  <c r="F2136" i="16"/>
  <c r="G2135" i="16"/>
  <c r="F2135" i="16"/>
  <c r="G2134" i="16"/>
  <c r="F2134" i="16"/>
  <c r="G2133" i="16"/>
  <c r="F2133" i="16"/>
  <c r="G2132" i="16"/>
  <c r="F2132" i="16"/>
  <c r="G2131" i="16"/>
  <c r="F2131" i="16"/>
  <c r="G2130" i="16"/>
  <c r="F2130" i="16"/>
  <c r="G2129" i="16"/>
  <c r="F2129" i="16"/>
  <c r="G2128" i="16"/>
  <c r="F2128" i="16"/>
  <c r="G2127" i="16"/>
  <c r="F2127" i="16"/>
  <c r="G2126" i="16"/>
  <c r="F2126" i="16"/>
  <c r="G2125" i="16"/>
  <c r="F2125" i="16"/>
  <c r="G2124" i="16"/>
  <c r="F2124" i="16"/>
  <c r="G2123" i="16"/>
  <c r="F2123" i="16"/>
  <c r="G2122" i="16"/>
  <c r="F2122" i="16"/>
  <c r="G2121" i="16"/>
  <c r="F2121" i="16"/>
  <c r="G2120" i="16"/>
  <c r="F2120" i="16"/>
  <c r="G2119" i="16"/>
  <c r="F2119" i="16"/>
  <c r="G2118" i="16"/>
  <c r="F2118" i="16"/>
  <c r="G2117" i="16"/>
  <c r="F2117" i="16"/>
  <c r="G2116" i="16"/>
  <c r="F2116" i="16"/>
  <c r="G2115" i="16"/>
  <c r="F2115" i="16"/>
  <c r="G2114" i="16"/>
  <c r="F2114" i="16"/>
  <c r="G2113" i="16"/>
  <c r="F2113" i="16"/>
  <c r="G2112" i="16"/>
  <c r="F2112" i="16"/>
  <c r="G2111" i="16"/>
  <c r="F2111" i="16"/>
  <c r="G2110" i="16"/>
  <c r="F2110" i="16"/>
  <c r="G2109" i="16"/>
  <c r="F2109" i="16"/>
  <c r="G2108" i="16"/>
  <c r="F2108" i="16"/>
  <c r="G2107" i="16"/>
  <c r="F2107" i="16"/>
  <c r="G2106" i="16"/>
  <c r="F2106" i="16"/>
  <c r="G2105" i="16"/>
  <c r="F2105" i="16"/>
  <c r="G2104" i="16"/>
  <c r="F2104" i="16"/>
  <c r="G2103" i="16"/>
  <c r="F2103" i="16"/>
  <c r="G2102" i="16"/>
  <c r="F2102" i="16"/>
  <c r="G2101" i="16"/>
  <c r="F2101" i="16"/>
  <c r="G2100" i="16"/>
  <c r="F2100" i="16"/>
  <c r="G2099" i="16"/>
  <c r="F2099" i="16"/>
  <c r="G2098" i="16"/>
  <c r="F2098" i="16"/>
  <c r="G2097" i="16"/>
  <c r="F2097" i="16"/>
  <c r="G2096" i="16"/>
  <c r="F2096" i="16"/>
  <c r="G2095" i="16"/>
  <c r="F2095" i="16"/>
  <c r="G2094" i="16"/>
  <c r="F2094" i="16"/>
  <c r="G2093" i="16"/>
  <c r="F2093" i="16"/>
  <c r="G2092" i="16"/>
  <c r="F2092" i="16"/>
  <c r="G2091" i="16"/>
  <c r="F2091" i="16"/>
  <c r="G2090" i="16"/>
  <c r="F2090" i="16"/>
  <c r="G2089" i="16"/>
  <c r="F2089" i="16"/>
  <c r="G2088" i="16"/>
  <c r="F2088" i="16"/>
  <c r="G2087" i="16"/>
  <c r="F2087" i="16"/>
  <c r="G2086" i="16"/>
  <c r="F2086" i="16"/>
  <c r="G2085" i="16"/>
  <c r="F2085" i="16"/>
  <c r="G2084" i="16"/>
  <c r="F2084" i="16"/>
  <c r="G2083" i="16"/>
  <c r="F2083" i="16"/>
  <c r="G2082" i="16"/>
  <c r="F2082" i="16"/>
  <c r="G2081" i="16"/>
  <c r="F2081" i="16"/>
  <c r="G2080" i="16"/>
  <c r="F2080" i="16"/>
  <c r="G2079" i="16"/>
  <c r="F2079" i="16"/>
  <c r="G2078" i="16"/>
  <c r="F2078" i="16"/>
  <c r="G2077" i="16"/>
  <c r="F2077" i="16"/>
  <c r="G2076" i="16"/>
  <c r="F2076" i="16"/>
  <c r="G2075" i="16"/>
  <c r="F2075" i="16"/>
  <c r="G2074" i="16"/>
  <c r="F2074" i="16"/>
  <c r="G2073" i="16"/>
  <c r="F2073" i="16"/>
  <c r="G2072" i="16"/>
  <c r="F2072" i="16"/>
  <c r="G2071" i="16"/>
  <c r="F2071" i="16"/>
  <c r="G2070" i="16"/>
  <c r="F2070" i="16"/>
  <c r="G2069" i="16"/>
  <c r="F2069" i="16"/>
  <c r="G2068" i="16"/>
  <c r="F2068" i="16"/>
  <c r="G2067" i="16"/>
  <c r="F2067" i="16"/>
  <c r="G2066" i="16"/>
  <c r="F2066" i="16"/>
  <c r="G2065" i="16"/>
  <c r="F2065" i="16"/>
  <c r="G2064" i="16"/>
  <c r="F2064" i="16"/>
  <c r="G2063" i="16"/>
  <c r="F2063" i="16"/>
  <c r="G2062" i="16"/>
  <c r="F2062" i="16"/>
  <c r="G2061" i="16"/>
  <c r="F2061" i="16"/>
  <c r="G2060" i="16"/>
  <c r="F2060" i="16"/>
  <c r="G2059" i="16"/>
  <c r="F2059" i="16"/>
  <c r="G2058" i="16"/>
  <c r="F2058" i="16"/>
  <c r="G2057" i="16"/>
  <c r="F2057" i="16"/>
  <c r="G2056" i="16"/>
  <c r="F2056" i="16"/>
  <c r="G2055" i="16"/>
  <c r="F2055" i="16"/>
  <c r="G2054" i="16"/>
  <c r="F2054" i="16"/>
  <c r="G2053" i="16"/>
  <c r="F2053" i="16"/>
  <c r="G2052" i="16"/>
  <c r="F2052" i="16"/>
  <c r="G2051" i="16"/>
  <c r="F2051" i="16"/>
  <c r="G2050" i="16"/>
  <c r="F2050" i="16"/>
  <c r="G2049" i="16"/>
  <c r="F2049" i="16"/>
  <c r="G2048" i="16"/>
  <c r="F2048" i="16"/>
  <c r="G2047" i="16"/>
  <c r="F2047" i="16"/>
  <c r="G2046" i="16"/>
  <c r="F2046" i="16"/>
  <c r="G2045" i="16"/>
  <c r="F2045" i="16"/>
  <c r="G2044" i="16"/>
  <c r="F2044" i="16"/>
  <c r="G2043" i="16"/>
  <c r="F2043" i="16"/>
  <c r="G2042" i="16"/>
  <c r="F2042" i="16"/>
  <c r="G2041" i="16"/>
  <c r="F2041" i="16"/>
  <c r="G2040" i="16"/>
  <c r="F2040" i="16"/>
  <c r="G2039" i="16"/>
  <c r="F2039" i="16"/>
  <c r="G2038" i="16"/>
  <c r="F2038" i="16"/>
  <c r="G2037" i="16"/>
  <c r="F2037" i="16"/>
  <c r="G2036" i="16"/>
  <c r="F2036" i="16"/>
  <c r="G2035" i="16"/>
  <c r="F2035" i="16"/>
  <c r="G2034" i="16"/>
  <c r="F2034" i="16"/>
  <c r="G2033" i="16"/>
  <c r="F2033" i="16"/>
  <c r="G2032" i="16"/>
  <c r="F2032" i="16"/>
  <c r="G2031" i="16"/>
  <c r="F2031" i="16"/>
  <c r="G2030" i="16"/>
  <c r="F2030" i="16"/>
  <c r="G2029" i="16"/>
  <c r="F2029" i="16"/>
  <c r="G2028" i="16"/>
  <c r="F2028" i="16"/>
  <c r="G2027" i="16"/>
  <c r="F2027" i="16"/>
  <c r="G2026" i="16"/>
  <c r="F2026" i="16"/>
  <c r="G2025" i="16"/>
  <c r="F2025" i="16"/>
  <c r="G2024" i="16"/>
  <c r="F2024" i="16"/>
  <c r="G2023" i="16"/>
  <c r="F2023" i="16"/>
  <c r="G2022" i="16"/>
  <c r="F2022" i="16"/>
  <c r="G2021" i="16"/>
  <c r="F2021" i="16"/>
  <c r="G2020" i="16"/>
  <c r="F2020" i="16"/>
  <c r="G2019" i="16"/>
  <c r="F2019" i="16"/>
  <c r="G2018" i="16"/>
  <c r="F2018" i="16"/>
  <c r="G2017" i="16"/>
  <c r="F2017" i="16"/>
  <c r="G2016" i="16"/>
  <c r="F2016" i="16"/>
  <c r="G2015" i="16"/>
  <c r="F2015" i="16"/>
  <c r="G2014" i="16"/>
  <c r="F2014" i="16"/>
  <c r="G2013" i="16"/>
  <c r="F2013" i="16"/>
  <c r="G2012" i="16"/>
  <c r="F2012" i="16"/>
  <c r="G2011" i="16"/>
  <c r="F2011" i="16"/>
  <c r="G2010" i="16"/>
  <c r="F2010" i="16"/>
  <c r="G2009" i="16"/>
  <c r="F2009" i="16"/>
  <c r="G2008" i="16"/>
  <c r="F2008" i="16"/>
  <c r="G2007" i="16"/>
  <c r="F2007" i="16"/>
  <c r="G2006" i="16"/>
  <c r="F2006" i="16"/>
  <c r="G2005" i="16"/>
  <c r="F2005" i="16"/>
  <c r="G2004" i="16"/>
  <c r="F2004" i="16"/>
  <c r="G2003" i="16"/>
  <c r="F2003" i="16"/>
  <c r="G2002" i="16"/>
  <c r="F2002" i="16"/>
  <c r="G2001" i="16"/>
  <c r="F2001" i="16"/>
  <c r="G2000" i="16"/>
  <c r="F2000" i="16"/>
  <c r="G1999" i="16"/>
  <c r="F1999" i="16"/>
  <c r="G1998" i="16"/>
  <c r="F1998" i="16"/>
  <c r="G1997" i="16"/>
  <c r="F1997" i="16"/>
  <c r="G1996" i="16"/>
  <c r="F1996" i="16"/>
  <c r="G1995" i="16"/>
  <c r="F1995" i="16"/>
  <c r="G1994" i="16"/>
  <c r="F1994" i="16"/>
  <c r="G1993" i="16"/>
  <c r="F1993" i="16"/>
  <c r="G1992" i="16"/>
  <c r="F1992" i="16"/>
  <c r="G1991" i="16"/>
  <c r="F1991" i="16"/>
  <c r="G1990" i="16"/>
  <c r="F1990" i="16"/>
  <c r="G1989" i="16"/>
  <c r="F1989" i="16"/>
  <c r="G1988" i="16"/>
  <c r="F1988" i="16"/>
  <c r="G1987" i="16"/>
  <c r="F1987" i="16"/>
  <c r="G1986" i="16"/>
  <c r="F1986" i="16"/>
  <c r="G1985" i="16"/>
  <c r="F1985" i="16"/>
  <c r="G1984" i="16"/>
  <c r="F1984" i="16"/>
  <c r="G1983" i="16"/>
  <c r="F1983" i="16"/>
  <c r="G1982" i="16"/>
  <c r="F1982" i="16"/>
  <c r="G1981" i="16"/>
  <c r="F1981" i="16"/>
  <c r="G1980" i="16"/>
  <c r="F1980" i="16"/>
  <c r="G1979" i="16"/>
  <c r="F1979" i="16"/>
  <c r="G1978" i="16"/>
  <c r="F1978" i="16"/>
  <c r="G1977" i="16"/>
  <c r="F1977" i="16"/>
  <c r="G1976" i="16"/>
  <c r="F1976" i="16"/>
  <c r="G1975" i="16"/>
  <c r="F1975" i="16"/>
  <c r="G1974" i="16"/>
  <c r="F1974" i="16"/>
  <c r="G1973" i="16"/>
  <c r="F1973" i="16"/>
  <c r="G1972" i="16"/>
  <c r="F1972" i="16"/>
  <c r="G1971" i="16"/>
  <c r="F1971" i="16"/>
  <c r="G1970" i="16"/>
  <c r="F1970" i="16"/>
  <c r="G1969" i="16"/>
  <c r="F1969" i="16"/>
  <c r="G1968" i="16"/>
  <c r="F1968" i="16"/>
  <c r="G1967" i="16"/>
  <c r="F1967" i="16"/>
  <c r="G1966" i="16"/>
  <c r="F1966" i="16"/>
  <c r="G1965" i="16"/>
  <c r="F1965" i="16"/>
  <c r="G1964" i="16"/>
  <c r="F1964" i="16"/>
  <c r="G1963" i="16"/>
  <c r="F1963" i="16"/>
  <c r="G1962" i="16"/>
  <c r="F1962" i="16"/>
  <c r="G1961" i="16"/>
  <c r="F1961" i="16"/>
  <c r="G1960" i="16"/>
  <c r="F1960" i="16"/>
  <c r="G1959" i="16"/>
  <c r="F1959" i="16"/>
  <c r="G1958" i="16"/>
  <c r="F1958" i="16"/>
  <c r="G1957" i="16"/>
  <c r="F1957" i="16"/>
  <c r="G1956" i="16"/>
  <c r="F1956" i="16"/>
  <c r="G1955" i="16"/>
  <c r="F1955" i="16"/>
  <c r="G1954" i="16"/>
  <c r="F1954" i="16"/>
  <c r="G1953" i="16"/>
  <c r="F1953" i="16"/>
  <c r="G1952" i="16"/>
  <c r="F1952" i="16"/>
  <c r="G1951" i="16"/>
  <c r="F1951" i="16"/>
  <c r="G1950" i="16"/>
  <c r="F1950" i="16"/>
  <c r="G1949" i="16"/>
  <c r="F1949" i="16"/>
  <c r="G1948" i="16"/>
  <c r="F1948" i="16"/>
  <c r="G1947" i="16"/>
  <c r="F1947" i="16"/>
  <c r="G1946" i="16"/>
  <c r="F1946" i="16"/>
  <c r="G1945" i="16"/>
  <c r="F1945" i="16"/>
  <c r="G1944" i="16"/>
  <c r="F1944" i="16"/>
  <c r="G1943" i="16"/>
  <c r="F1943" i="16"/>
  <c r="G1942" i="16"/>
  <c r="F1942" i="16"/>
  <c r="G1941" i="16"/>
  <c r="F1941" i="16"/>
  <c r="G1940" i="16"/>
  <c r="F1940" i="16"/>
  <c r="G1939" i="16"/>
  <c r="F1939" i="16"/>
  <c r="G1938" i="16"/>
  <c r="F1938" i="16"/>
  <c r="G1937" i="16"/>
  <c r="F1937" i="16"/>
  <c r="G1936" i="16"/>
  <c r="F1936" i="16"/>
  <c r="G1935" i="16"/>
  <c r="F1935" i="16"/>
  <c r="G1934" i="16"/>
  <c r="F1934" i="16"/>
  <c r="G1933" i="16"/>
  <c r="F1933" i="16"/>
  <c r="G1932" i="16"/>
  <c r="F1932" i="16"/>
  <c r="G1931" i="16"/>
  <c r="F1931" i="16"/>
  <c r="G1930" i="16"/>
  <c r="F1930" i="16"/>
  <c r="G1929" i="16"/>
  <c r="F1929" i="16"/>
  <c r="G1928" i="16"/>
  <c r="F1928" i="16"/>
  <c r="G1927" i="16"/>
  <c r="F1927" i="16"/>
  <c r="G1926" i="16"/>
  <c r="F1926" i="16"/>
  <c r="G1925" i="16"/>
  <c r="F1925" i="16"/>
  <c r="G1924" i="16"/>
  <c r="F1924" i="16"/>
  <c r="G1923" i="16"/>
  <c r="F1923" i="16"/>
  <c r="G1922" i="16"/>
  <c r="F1922" i="16"/>
  <c r="G1921" i="16"/>
  <c r="F1921" i="16"/>
  <c r="G1920" i="16"/>
  <c r="F1920" i="16"/>
  <c r="G1919" i="16"/>
  <c r="F1919" i="16"/>
  <c r="G1918" i="16"/>
  <c r="F1918" i="16"/>
  <c r="G1917" i="16"/>
  <c r="F1917" i="16"/>
  <c r="G1916" i="16"/>
  <c r="F1916" i="16"/>
  <c r="G1915" i="16"/>
  <c r="F1915" i="16"/>
  <c r="G1914" i="16"/>
  <c r="F1914" i="16"/>
  <c r="G1913" i="16"/>
  <c r="F1913" i="16"/>
  <c r="G1912" i="16"/>
  <c r="F1912" i="16"/>
  <c r="G1911" i="16"/>
  <c r="F1911" i="16"/>
  <c r="G1910" i="16"/>
  <c r="F1910" i="16"/>
  <c r="G1909" i="16"/>
  <c r="F1909" i="16"/>
  <c r="G1908" i="16"/>
  <c r="F1908" i="16"/>
  <c r="G1907" i="16"/>
  <c r="F1907" i="16"/>
  <c r="G1906" i="16"/>
  <c r="F1906" i="16"/>
  <c r="G1905" i="16"/>
  <c r="F1905" i="16"/>
  <c r="G1904" i="16"/>
  <c r="F1904" i="16"/>
  <c r="G1903" i="16"/>
  <c r="F1903" i="16"/>
  <c r="G1902" i="16"/>
  <c r="F1902" i="16"/>
  <c r="G1901" i="16"/>
  <c r="F1901" i="16"/>
  <c r="G1900" i="16"/>
  <c r="F1900" i="16"/>
  <c r="G1899" i="16"/>
  <c r="F1899" i="16"/>
  <c r="G1898" i="16"/>
  <c r="F1898" i="16"/>
  <c r="G1897" i="16"/>
  <c r="F1897" i="16"/>
  <c r="G1896" i="16"/>
  <c r="F1896" i="16"/>
  <c r="G1895" i="16"/>
  <c r="F1895" i="16"/>
  <c r="G1894" i="16"/>
  <c r="F1894" i="16"/>
  <c r="G1893" i="16"/>
  <c r="F1893" i="16"/>
  <c r="G1892" i="16"/>
  <c r="F1892" i="16"/>
  <c r="G1891" i="16"/>
  <c r="F1891" i="16"/>
  <c r="G1890" i="16"/>
  <c r="F1890" i="16"/>
  <c r="G1889" i="16"/>
  <c r="F1889" i="16"/>
  <c r="G1888" i="16"/>
  <c r="F1888" i="16"/>
  <c r="G1887" i="16"/>
  <c r="F1887" i="16"/>
  <c r="G1886" i="16"/>
  <c r="F1886" i="16"/>
  <c r="G1885" i="16"/>
  <c r="F1885" i="16"/>
  <c r="G1884" i="16"/>
  <c r="F1884" i="16"/>
  <c r="G1883" i="16"/>
  <c r="F1883" i="16"/>
  <c r="G1882" i="16"/>
  <c r="F1882" i="16"/>
  <c r="G1881" i="16"/>
  <c r="F1881" i="16"/>
  <c r="G1880" i="16"/>
  <c r="F1880" i="16"/>
  <c r="G1879" i="16"/>
  <c r="F1879" i="16"/>
  <c r="G1878" i="16"/>
  <c r="F1878" i="16"/>
  <c r="G1877" i="16"/>
  <c r="F1877" i="16"/>
  <c r="G1876" i="16"/>
  <c r="F1876" i="16"/>
  <c r="G1875" i="16"/>
  <c r="F1875" i="16"/>
  <c r="G1874" i="16"/>
  <c r="F1874" i="16"/>
  <c r="G1873" i="16"/>
  <c r="F1873" i="16"/>
  <c r="G1872" i="16"/>
  <c r="F1872" i="16"/>
  <c r="G1871" i="16"/>
  <c r="F1871" i="16"/>
  <c r="G1870" i="16"/>
  <c r="F1870" i="16"/>
  <c r="G1869" i="16"/>
  <c r="F1869" i="16"/>
  <c r="G1868" i="16"/>
  <c r="F1868" i="16"/>
  <c r="G1867" i="16"/>
  <c r="F1867" i="16"/>
  <c r="G1866" i="16"/>
  <c r="F1866" i="16"/>
  <c r="G1865" i="16"/>
  <c r="F1865" i="16"/>
  <c r="G1864" i="16"/>
  <c r="F1864" i="16"/>
  <c r="G1863" i="16"/>
  <c r="F1863" i="16"/>
  <c r="G1862" i="16"/>
  <c r="F1862" i="16"/>
  <c r="G1861" i="16"/>
  <c r="F1861" i="16"/>
  <c r="G1860" i="16"/>
  <c r="F1860" i="16"/>
  <c r="G1859" i="16"/>
  <c r="F1859" i="16"/>
  <c r="G1858" i="16"/>
  <c r="F1858" i="16"/>
  <c r="G1857" i="16"/>
  <c r="F1857" i="16"/>
  <c r="G1856" i="16"/>
  <c r="F1856" i="16"/>
  <c r="G1855" i="16"/>
  <c r="F1855" i="16"/>
  <c r="G1854" i="16"/>
  <c r="F1854" i="16"/>
  <c r="G1853" i="16"/>
  <c r="F1853" i="16"/>
  <c r="G1852" i="16"/>
  <c r="F1852" i="16"/>
  <c r="G1851" i="16"/>
  <c r="F1851" i="16"/>
  <c r="G1850" i="16"/>
  <c r="F1850" i="16"/>
  <c r="G1849" i="16"/>
  <c r="F1849" i="16"/>
  <c r="G1848" i="16"/>
  <c r="F1848" i="16"/>
  <c r="G1847" i="16"/>
  <c r="F1847" i="16"/>
  <c r="G1846" i="16"/>
  <c r="F1846" i="16"/>
  <c r="G1845" i="16"/>
  <c r="F1845" i="16"/>
  <c r="G1844" i="16"/>
  <c r="F1844" i="16"/>
  <c r="G1843" i="16"/>
  <c r="F1843" i="16"/>
  <c r="G1842" i="16"/>
  <c r="F1842" i="16"/>
  <c r="G1841" i="16"/>
  <c r="F1841" i="16"/>
  <c r="G1840" i="16"/>
  <c r="F1840" i="16"/>
  <c r="G1839" i="16"/>
  <c r="F1839" i="16"/>
  <c r="G1838" i="16"/>
  <c r="F1838" i="16"/>
  <c r="G1837" i="16"/>
  <c r="F1837" i="16"/>
  <c r="G1836" i="16"/>
  <c r="F1836" i="16"/>
  <c r="G1835" i="16"/>
  <c r="F1835" i="16"/>
  <c r="G1834" i="16"/>
  <c r="F1834" i="16"/>
  <c r="G1833" i="16"/>
  <c r="F1833" i="16"/>
  <c r="G1832" i="16"/>
  <c r="F1832" i="16"/>
  <c r="G1831" i="16"/>
  <c r="F1831" i="16"/>
  <c r="G1830" i="16"/>
  <c r="F1830" i="16"/>
  <c r="G1829" i="16"/>
  <c r="F1829" i="16"/>
  <c r="G1828" i="16"/>
  <c r="F1828" i="16"/>
  <c r="G1827" i="16"/>
  <c r="F1827" i="16"/>
  <c r="G1826" i="16"/>
  <c r="F1826" i="16"/>
  <c r="G1825" i="16"/>
  <c r="F1825" i="16"/>
  <c r="G1824" i="16"/>
  <c r="F1824" i="16"/>
  <c r="G1823" i="16"/>
  <c r="F1823" i="16"/>
  <c r="G1822" i="16"/>
  <c r="F1822" i="16"/>
  <c r="G1821" i="16"/>
  <c r="F1821" i="16"/>
  <c r="G1820" i="16"/>
  <c r="F1820" i="16"/>
  <c r="G1819" i="16"/>
  <c r="F1819" i="16"/>
  <c r="G1818" i="16"/>
  <c r="F1818" i="16"/>
  <c r="G1817" i="16"/>
  <c r="F1817" i="16"/>
  <c r="G1816" i="16"/>
  <c r="F1816" i="16"/>
  <c r="G1815" i="16"/>
  <c r="F1815" i="16"/>
  <c r="G1814" i="16"/>
  <c r="F1814" i="16"/>
  <c r="G1813" i="16"/>
  <c r="F1813" i="16"/>
  <c r="G1812" i="16"/>
  <c r="F1812" i="16"/>
  <c r="G1811" i="16"/>
  <c r="F1811" i="16"/>
  <c r="G1810" i="16"/>
  <c r="F1810" i="16"/>
  <c r="G1809" i="16"/>
  <c r="F1809" i="16"/>
  <c r="G1808" i="16"/>
  <c r="F1808" i="16"/>
  <c r="G1807" i="16"/>
  <c r="F1807" i="16"/>
  <c r="G1806" i="16"/>
  <c r="F1806" i="16"/>
  <c r="G1805" i="16"/>
  <c r="F1805" i="16"/>
  <c r="G1804" i="16"/>
  <c r="F1804" i="16"/>
  <c r="G1803" i="16"/>
  <c r="F1803" i="16"/>
  <c r="G1802" i="16"/>
  <c r="F1802" i="16"/>
  <c r="G1801" i="16"/>
  <c r="F1801" i="16"/>
  <c r="G1800" i="16"/>
  <c r="F1800" i="16"/>
  <c r="G1799" i="16"/>
  <c r="F1799" i="16"/>
  <c r="G1798" i="16"/>
  <c r="F1798" i="16"/>
  <c r="G1797" i="16"/>
  <c r="F1797" i="16"/>
  <c r="G1796" i="16"/>
  <c r="F1796" i="16"/>
  <c r="G1795" i="16"/>
  <c r="F1795" i="16"/>
  <c r="G1794" i="16"/>
  <c r="F1794" i="16"/>
  <c r="G1793" i="16"/>
  <c r="F1793" i="16"/>
  <c r="G1792" i="16"/>
  <c r="F1792" i="16"/>
  <c r="G1791" i="16"/>
  <c r="F1791" i="16"/>
  <c r="G1790" i="16"/>
  <c r="F1790" i="16"/>
  <c r="G1789" i="16"/>
  <c r="F1789" i="16"/>
  <c r="G1788" i="16"/>
  <c r="F1788" i="16"/>
  <c r="G1787" i="16"/>
  <c r="F1787" i="16"/>
  <c r="G1786" i="16"/>
  <c r="F1786" i="16"/>
  <c r="G1785" i="16"/>
  <c r="F1785" i="16"/>
  <c r="G1784" i="16"/>
  <c r="F1784" i="16"/>
  <c r="G1783" i="16"/>
  <c r="F1783" i="16"/>
  <c r="G1782" i="16"/>
  <c r="F1782" i="16"/>
  <c r="G1781" i="16"/>
  <c r="F1781" i="16"/>
  <c r="G1780" i="16"/>
  <c r="F1780" i="16"/>
  <c r="G1779" i="16"/>
  <c r="F1779" i="16"/>
  <c r="G1778" i="16"/>
  <c r="F1778" i="16"/>
  <c r="G1777" i="16"/>
  <c r="F1777" i="16"/>
  <c r="G1776" i="16"/>
  <c r="F1776" i="16"/>
  <c r="G1775" i="16"/>
  <c r="F1775" i="16"/>
  <c r="G1774" i="16"/>
  <c r="F1774" i="16"/>
  <c r="G1773" i="16"/>
  <c r="F1773" i="16"/>
  <c r="G1772" i="16"/>
  <c r="F1772" i="16"/>
  <c r="G1771" i="16"/>
  <c r="F1771" i="16"/>
  <c r="G1770" i="16"/>
  <c r="F1770" i="16"/>
  <c r="G1769" i="16"/>
  <c r="F1769" i="16"/>
  <c r="G1768" i="16"/>
  <c r="F1768" i="16"/>
  <c r="G1767" i="16"/>
  <c r="F1767" i="16"/>
  <c r="G1766" i="16"/>
  <c r="F1766" i="16"/>
  <c r="G1765" i="16"/>
  <c r="F1765" i="16"/>
  <c r="G1764" i="16"/>
  <c r="F1764" i="16"/>
  <c r="G1763" i="16"/>
  <c r="F1763" i="16"/>
  <c r="G1762" i="16"/>
  <c r="F1762" i="16"/>
  <c r="G1761" i="16"/>
  <c r="F1761" i="16"/>
  <c r="G1760" i="16"/>
  <c r="F1760" i="16"/>
  <c r="G1759" i="16"/>
  <c r="F1759" i="16"/>
  <c r="G1758" i="16"/>
  <c r="F1758" i="16"/>
  <c r="G1757" i="16"/>
  <c r="F1757" i="16"/>
  <c r="G1756" i="16"/>
  <c r="F1756" i="16"/>
  <c r="G1755" i="16"/>
  <c r="F1755" i="16"/>
  <c r="G1754" i="16"/>
  <c r="F1754" i="16"/>
  <c r="G1753" i="16"/>
  <c r="F1753" i="16"/>
  <c r="G1752" i="16"/>
  <c r="F1752" i="16"/>
  <c r="G1751" i="16"/>
  <c r="F1751" i="16"/>
  <c r="G1750" i="16"/>
  <c r="F1750" i="16"/>
  <c r="G1749" i="16"/>
  <c r="F1749" i="16"/>
  <c r="G1748" i="16"/>
  <c r="F1748" i="16"/>
  <c r="G1747" i="16"/>
  <c r="F1747" i="16"/>
  <c r="G1746" i="16"/>
  <c r="F1746" i="16"/>
  <c r="G1745" i="16"/>
  <c r="F1745" i="16"/>
  <c r="G1744" i="16"/>
  <c r="F1744" i="16"/>
  <c r="G1743" i="16"/>
  <c r="F1743" i="16"/>
  <c r="G1742" i="16"/>
  <c r="F1742" i="16"/>
  <c r="G1741" i="16"/>
  <c r="F1741" i="16"/>
  <c r="G1740" i="16"/>
  <c r="F1740" i="16"/>
  <c r="G1739" i="16"/>
  <c r="F1739" i="16"/>
  <c r="G1738" i="16"/>
  <c r="F1738" i="16"/>
  <c r="G1737" i="16"/>
  <c r="F1737" i="16"/>
  <c r="G1736" i="16"/>
  <c r="F1736" i="16"/>
  <c r="G1735" i="16"/>
  <c r="F1735" i="16"/>
  <c r="G1734" i="16"/>
  <c r="F1734" i="16"/>
  <c r="G1733" i="16"/>
  <c r="F1733" i="16"/>
  <c r="G1732" i="16"/>
  <c r="F1732" i="16"/>
  <c r="G1731" i="16"/>
  <c r="F1731" i="16"/>
  <c r="G1730" i="16"/>
  <c r="F1730" i="16"/>
  <c r="G1729" i="16"/>
  <c r="F1729" i="16"/>
  <c r="G1728" i="16"/>
  <c r="F1728" i="16"/>
  <c r="G1727" i="16"/>
  <c r="F1727" i="16"/>
  <c r="G1726" i="16"/>
  <c r="F1726" i="16"/>
  <c r="G1725" i="16"/>
  <c r="F1725" i="16"/>
  <c r="G1724" i="16"/>
  <c r="F1724" i="16"/>
  <c r="G1723" i="16"/>
  <c r="F1723" i="16"/>
  <c r="G1722" i="16"/>
  <c r="F1722" i="16"/>
  <c r="G1721" i="16"/>
  <c r="F1721" i="16"/>
  <c r="G1720" i="16"/>
  <c r="F1720" i="16"/>
  <c r="G1719" i="16"/>
  <c r="F1719" i="16"/>
  <c r="G1718" i="16"/>
  <c r="F1718" i="16"/>
  <c r="G1717" i="16"/>
  <c r="F1717" i="16"/>
  <c r="G1716" i="16"/>
  <c r="F1716" i="16"/>
  <c r="G1715" i="16"/>
  <c r="F1715" i="16"/>
  <c r="G1714" i="16"/>
  <c r="F1714" i="16"/>
  <c r="G1713" i="16"/>
  <c r="F1713" i="16"/>
  <c r="G1712" i="16"/>
  <c r="F1712" i="16"/>
  <c r="G1711" i="16"/>
  <c r="F1711" i="16"/>
  <c r="G1710" i="16"/>
  <c r="F1710" i="16"/>
  <c r="G1709" i="16"/>
  <c r="F1709" i="16"/>
  <c r="G1708" i="16"/>
  <c r="F1708" i="16"/>
  <c r="G1707" i="16"/>
  <c r="F1707" i="16"/>
  <c r="G1706" i="16"/>
  <c r="F1706" i="16"/>
  <c r="G1705" i="16"/>
  <c r="F1705" i="16"/>
  <c r="G1704" i="16"/>
  <c r="F1704" i="16"/>
  <c r="G1703" i="16"/>
  <c r="F1703" i="16"/>
  <c r="G1702" i="16"/>
  <c r="F1702" i="16"/>
  <c r="G1701" i="16"/>
  <c r="F1701" i="16"/>
  <c r="G1700" i="16"/>
  <c r="F1700" i="16"/>
  <c r="G1699" i="16"/>
  <c r="F1699" i="16"/>
  <c r="G1698" i="16"/>
  <c r="F1698" i="16"/>
  <c r="G1697" i="16"/>
  <c r="F1697" i="16"/>
  <c r="G1696" i="16"/>
  <c r="F1696" i="16"/>
  <c r="G1695" i="16"/>
  <c r="F1695" i="16"/>
  <c r="G1694" i="16"/>
  <c r="F1694" i="16"/>
  <c r="G1693" i="16"/>
  <c r="F1693" i="16"/>
  <c r="G1692" i="16"/>
  <c r="F1692" i="16"/>
  <c r="G1691" i="16"/>
  <c r="F1691" i="16"/>
  <c r="G1690" i="16"/>
  <c r="F1690" i="16"/>
  <c r="G1689" i="16"/>
  <c r="F1689" i="16"/>
  <c r="G1688" i="16"/>
  <c r="F1688" i="16"/>
  <c r="G1687" i="16"/>
  <c r="F1687" i="16"/>
  <c r="G1686" i="16"/>
  <c r="F1686" i="16"/>
  <c r="G1685" i="16"/>
  <c r="F1685" i="16"/>
  <c r="G1684" i="16"/>
  <c r="F1684" i="16"/>
  <c r="G1683" i="16"/>
  <c r="F1683" i="16"/>
  <c r="G1682" i="16"/>
  <c r="F1682" i="16"/>
  <c r="G1681" i="16"/>
  <c r="F1681" i="16"/>
  <c r="G1680" i="16"/>
  <c r="F1680" i="16"/>
  <c r="G1679" i="16"/>
  <c r="F1679" i="16"/>
  <c r="G1678" i="16"/>
  <c r="F1678" i="16"/>
  <c r="G1677" i="16"/>
  <c r="F1677" i="16"/>
  <c r="G1676" i="16"/>
  <c r="F1676" i="16"/>
  <c r="G1675" i="16"/>
  <c r="F1675" i="16"/>
  <c r="G1674" i="16"/>
  <c r="F1674" i="16"/>
  <c r="G1673" i="16"/>
  <c r="F1673" i="16"/>
  <c r="G1672" i="16"/>
  <c r="F1672" i="16"/>
  <c r="G1671" i="16"/>
  <c r="F1671" i="16"/>
  <c r="G1670" i="16"/>
  <c r="F1670" i="16"/>
  <c r="G1669" i="16"/>
  <c r="F1669" i="16"/>
  <c r="G1668" i="16"/>
  <c r="F1668" i="16"/>
  <c r="G1667" i="16"/>
  <c r="F1667" i="16"/>
  <c r="G1666" i="16"/>
  <c r="F1666" i="16"/>
  <c r="G1665" i="16"/>
  <c r="F1665" i="16"/>
  <c r="G1664" i="16"/>
  <c r="F1664" i="16"/>
  <c r="G1663" i="16"/>
  <c r="F1663" i="16"/>
  <c r="G1662" i="16"/>
  <c r="F1662" i="16"/>
  <c r="G1661" i="16"/>
  <c r="F1661" i="16"/>
  <c r="G1660" i="16"/>
  <c r="F1660" i="16"/>
  <c r="G1659" i="16"/>
  <c r="F1659" i="16"/>
  <c r="G1658" i="16"/>
  <c r="F1658" i="16"/>
  <c r="G1657" i="16"/>
  <c r="F1657" i="16"/>
  <c r="G1656" i="16"/>
  <c r="F1656" i="16"/>
  <c r="G1655" i="16"/>
  <c r="F1655" i="16"/>
  <c r="G1654" i="16"/>
  <c r="F1654" i="16"/>
  <c r="G1653" i="16"/>
  <c r="F1653" i="16"/>
  <c r="G1652" i="16"/>
  <c r="F1652" i="16"/>
  <c r="G1651" i="16"/>
  <c r="F1651" i="16"/>
  <c r="G1650" i="16"/>
  <c r="F1650" i="16"/>
  <c r="G1649" i="16"/>
  <c r="F1649" i="16"/>
  <c r="G1648" i="16"/>
  <c r="F1648" i="16"/>
  <c r="G1647" i="16"/>
  <c r="F1647" i="16"/>
  <c r="G1646" i="16"/>
  <c r="F1646" i="16"/>
  <c r="G1645" i="16"/>
  <c r="F1645" i="16"/>
  <c r="G1644" i="16"/>
  <c r="F1644" i="16"/>
  <c r="G1643" i="16"/>
  <c r="F1643" i="16"/>
  <c r="G1642" i="16"/>
  <c r="F1642" i="16"/>
  <c r="G1641" i="16"/>
  <c r="F1641" i="16"/>
  <c r="G1640" i="16"/>
  <c r="F1640" i="16"/>
  <c r="G1639" i="16"/>
  <c r="F1639" i="16"/>
  <c r="G1638" i="16"/>
  <c r="F1638" i="16"/>
  <c r="G1637" i="16"/>
  <c r="F1637" i="16"/>
  <c r="G1636" i="16"/>
  <c r="F1636" i="16"/>
  <c r="G1635" i="16"/>
  <c r="F1635" i="16"/>
  <c r="G1634" i="16"/>
  <c r="F1634" i="16"/>
  <c r="G1633" i="16"/>
  <c r="F1633" i="16"/>
  <c r="G1632" i="16"/>
  <c r="F1632" i="16"/>
  <c r="G1631" i="16"/>
  <c r="F1631" i="16"/>
  <c r="G1630" i="16"/>
  <c r="F1630" i="16"/>
  <c r="G1629" i="16"/>
  <c r="F1629" i="16"/>
  <c r="G1628" i="16"/>
  <c r="F1628" i="16"/>
  <c r="G1627" i="16"/>
  <c r="F1627" i="16"/>
  <c r="G1626" i="16"/>
  <c r="F1626" i="16"/>
  <c r="G1625" i="16"/>
  <c r="F1625" i="16"/>
  <c r="G1624" i="16"/>
  <c r="F1624" i="16"/>
  <c r="G1623" i="16"/>
  <c r="F1623" i="16"/>
  <c r="G1622" i="16"/>
  <c r="F1622" i="16"/>
  <c r="G1621" i="16"/>
  <c r="F1621" i="16"/>
  <c r="G1620" i="16"/>
  <c r="F1620" i="16"/>
  <c r="G1619" i="16"/>
  <c r="F1619" i="16"/>
  <c r="G1618" i="16"/>
  <c r="F1618" i="16"/>
  <c r="G1617" i="16"/>
  <c r="F1617" i="16"/>
  <c r="G1616" i="16"/>
  <c r="F1616" i="16"/>
  <c r="G1615" i="16"/>
  <c r="F1615" i="16"/>
  <c r="G1614" i="16"/>
  <c r="F1614" i="16"/>
  <c r="G1613" i="16"/>
  <c r="F1613" i="16"/>
  <c r="G1612" i="16"/>
  <c r="F1612" i="16"/>
  <c r="G1611" i="16"/>
  <c r="F1611" i="16"/>
  <c r="G1610" i="16"/>
  <c r="F1610" i="16"/>
  <c r="G1609" i="16"/>
  <c r="F1609" i="16"/>
  <c r="G1608" i="16"/>
  <c r="F1608" i="16"/>
  <c r="G1607" i="16"/>
  <c r="F1607" i="16"/>
  <c r="G1606" i="16"/>
  <c r="F1606" i="16"/>
  <c r="G1605" i="16"/>
  <c r="F1605" i="16"/>
  <c r="G1604" i="16"/>
  <c r="F1604" i="16"/>
  <c r="G1603" i="16"/>
  <c r="F1603" i="16"/>
  <c r="G1602" i="16"/>
  <c r="F1602" i="16"/>
  <c r="G1601" i="16"/>
  <c r="F1601" i="16"/>
  <c r="G1600" i="16"/>
  <c r="F1600" i="16"/>
  <c r="G1599" i="16"/>
  <c r="F1599" i="16"/>
  <c r="G1598" i="16"/>
  <c r="F1598" i="16"/>
  <c r="G1597" i="16"/>
  <c r="F1597" i="16"/>
  <c r="G1596" i="16"/>
  <c r="F1596" i="16"/>
  <c r="G1595" i="16"/>
  <c r="F1595" i="16"/>
  <c r="G1594" i="16"/>
  <c r="F1594" i="16"/>
  <c r="G1593" i="16"/>
  <c r="F1593" i="16"/>
  <c r="G1592" i="16"/>
  <c r="F1592" i="16"/>
  <c r="G1591" i="16"/>
  <c r="F1591" i="16"/>
  <c r="G1590" i="16"/>
  <c r="F1590" i="16"/>
  <c r="G1589" i="16"/>
  <c r="F1589" i="16"/>
  <c r="G1588" i="16"/>
  <c r="F1588" i="16"/>
  <c r="G1587" i="16"/>
  <c r="F1587" i="16"/>
  <c r="G1586" i="16"/>
  <c r="F1586" i="16"/>
  <c r="G1585" i="16"/>
  <c r="F1585" i="16"/>
  <c r="G1584" i="16"/>
  <c r="F1584" i="16"/>
  <c r="G1583" i="16"/>
  <c r="F1583" i="16"/>
  <c r="G1582" i="16"/>
  <c r="F1582" i="16"/>
  <c r="G1581" i="16"/>
  <c r="F1581" i="16"/>
  <c r="G1580" i="16"/>
  <c r="F1580" i="16"/>
  <c r="G1579" i="16"/>
  <c r="F1579" i="16"/>
  <c r="G1578" i="16"/>
  <c r="F1578" i="16"/>
  <c r="G1577" i="16"/>
  <c r="F1577" i="16"/>
  <c r="G1576" i="16"/>
  <c r="F1576" i="16"/>
  <c r="G1575" i="16"/>
  <c r="F1575" i="16"/>
  <c r="G1574" i="16"/>
  <c r="F1574" i="16"/>
  <c r="G1573" i="16"/>
  <c r="F1573" i="16"/>
  <c r="G1572" i="16"/>
  <c r="F1572" i="16"/>
  <c r="G1571" i="16"/>
  <c r="F1571" i="16"/>
  <c r="G1570" i="16"/>
  <c r="F1570" i="16"/>
  <c r="G1569" i="16"/>
  <c r="F1569" i="16"/>
  <c r="G1568" i="16"/>
  <c r="F1568" i="16"/>
  <c r="G1567" i="16"/>
  <c r="F1567" i="16"/>
  <c r="G1566" i="16"/>
  <c r="F1566" i="16"/>
  <c r="G1565" i="16"/>
  <c r="F1565" i="16"/>
  <c r="G1564" i="16"/>
  <c r="F1564" i="16"/>
  <c r="G1563" i="16"/>
  <c r="F1563" i="16"/>
  <c r="G1562" i="16"/>
  <c r="F1562" i="16"/>
  <c r="G1561" i="16"/>
  <c r="F1561" i="16"/>
  <c r="G1560" i="16"/>
  <c r="F1560" i="16"/>
  <c r="G1559" i="16"/>
  <c r="F1559" i="16"/>
  <c r="G1558" i="16"/>
  <c r="F1558" i="16"/>
  <c r="G1557" i="16"/>
  <c r="F1557" i="16"/>
  <c r="G1556" i="16"/>
  <c r="F1556" i="16"/>
  <c r="G1555" i="16"/>
  <c r="F1555" i="16"/>
  <c r="G1554" i="16"/>
  <c r="F1554" i="16"/>
  <c r="G1553" i="16"/>
  <c r="F1553" i="16"/>
  <c r="G1552" i="16"/>
  <c r="F1552" i="16"/>
  <c r="G1551" i="16"/>
  <c r="F1551" i="16"/>
  <c r="G1550" i="16"/>
  <c r="F1550" i="16"/>
  <c r="G1549" i="16"/>
  <c r="F1549" i="16"/>
  <c r="G1548" i="16"/>
  <c r="F1548" i="16"/>
  <c r="G1547" i="16"/>
  <c r="F1547" i="16"/>
  <c r="G1546" i="16"/>
  <c r="F1546" i="16"/>
  <c r="G1545" i="16"/>
  <c r="F1545" i="16"/>
  <c r="G1544" i="16"/>
  <c r="F1544" i="16"/>
  <c r="G1543" i="16"/>
  <c r="F1543" i="16"/>
  <c r="G1542" i="16"/>
  <c r="F1542" i="16"/>
  <c r="G1541" i="16"/>
  <c r="F1541" i="16"/>
  <c r="G1540" i="16"/>
  <c r="F1540" i="16"/>
  <c r="G1539" i="16"/>
  <c r="F1539" i="16"/>
  <c r="G1538" i="16"/>
  <c r="F1538" i="16"/>
  <c r="G1537" i="16"/>
  <c r="F1537" i="16"/>
  <c r="G1536" i="16"/>
  <c r="F1536" i="16"/>
  <c r="G1535" i="16"/>
  <c r="F1535" i="16"/>
  <c r="G1534" i="16"/>
  <c r="F1534" i="16"/>
  <c r="G1533" i="16"/>
  <c r="F1533" i="16"/>
  <c r="G1532" i="16"/>
  <c r="F1532" i="16"/>
  <c r="G1531" i="16"/>
  <c r="F1531" i="16"/>
  <c r="G1530" i="16"/>
  <c r="F1530" i="16"/>
  <c r="G1529" i="16"/>
  <c r="F1529" i="16"/>
  <c r="G1528" i="16"/>
  <c r="F1528" i="16"/>
  <c r="G1527" i="16"/>
  <c r="F1527" i="16"/>
  <c r="G1526" i="16"/>
  <c r="F1526" i="16"/>
  <c r="G1525" i="16"/>
  <c r="F1525" i="16"/>
  <c r="G1524" i="16"/>
  <c r="F1524" i="16"/>
  <c r="G1523" i="16"/>
  <c r="F1523" i="16"/>
  <c r="G1522" i="16"/>
  <c r="F1522" i="16"/>
  <c r="G1521" i="16"/>
  <c r="F1521" i="16"/>
  <c r="G1520" i="16"/>
  <c r="F1520" i="16"/>
  <c r="G1519" i="16"/>
  <c r="F1519" i="16"/>
  <c r="G1518" i="16"/>
  <c r="F1518" i="16"/>
  <c r="G1517" i="16"/>
  <c r="F1517" i="16"/>
  <c r="G1516" i="16"/>
  <c r="F1516" i="16"/>
  <c r="G1515" i="16"/>
  <c r="F1515" i="16"/>
  <c r="G1514" i="16"/>
  <c r="F1514" i="16"/>
  <c r="G1513" i="16"/>
  <c r="F1513" i="16"/>
  <c r="G1512" i="16"/>
  <c r="F1512" i="16"/>
  <c r="G1511" i="16"/>
  <c r="F1511" i="16"/>
  <c r="G1510" i="16"/>
  <c r="F1510" i="16"/>
  <c r="G1509" i="16"/>
  <c r="F1509" i="16"/>
  <c r="G1508" i="16"/>
  <c r="F1508" i="16"/>
  <c r="G1507" i="16"/>
  <c r="F1507" i="16"/>
  <c r="G1506" i="16"/>
  <c r="F1506" i="16"/>
  <c r="G1505" i="16"/>
  <c r="F1505" i="16"/>
  <c r="G1504" i="16"/>
  <c r="F1504" i="16"/>
  <c r="G1503" i="16"/>
  <c r="F1503" i="16"/>
  <c r="G1502" i="16"/>
  <c r="F1502" i="16"/>
  <c r="G1501" i="16"/>
  <c r="F1501" i="16"/>
  <c r="G1500" i="16"/>
  <c r="F1500" i="16"/>
  <c r="G1499" i="16"/>
  <c r="F1499" i="16"/>
  <c r="G1498" i="16"/>
  <c r="F1498" i="16"/>
  <c r="G1497" i="16"/>
  <c r="F1497" i="16"/>
  <c r="G1496" i="16"/>
  <c r="F1496" i="16"/>
  <c r="G1495" i="16"/>
  <c r="F1495" i="16"/>
  <c r="G1494" i="16"/>
  <c r="F1494" i="16"/>
  <c r="G1493" i="16"/>
  <c r="F1493" i="16"/>
  <c r="G1492" i="16"/>
  <c r="F1492" i="16"/>
  <c r="G1491" i="16"/>
  <c r="F1491" i="16"/>
  <c r="G1490" i="16"/>
  <c r="F1490" i="16"/>
  <c r="G1489" i="16"/>
  <c r="F1489" i="16"/>
  <c r="G1488" i="16"/>
  <c r="F1488" i="16"/>
  <c r="G1487" i="16"/>
  <c r="F1487" i="16"/>
  <c r="G1486" i="16"/>
  <c r="F1486" i="16"/>
  <c r="G1485" i="16"/>
  <c r="F1485" i="16"/>
  <c r="G1484" i="16"/>
  <c r="F1484" i="16"/>
  <c r="G1483" i="16"/>
  <c r="F1483" i="16"/>
  <c r="G1482" i="16"/>
  <c r="F1482" i="16"/>
  <c r="G1481" i="16"/>
  <c r="F1481" i="16"/>
  <c r="G1480" i="16"/>
  <c r="F1480" i="16"/>
  <c r="G1479" i="16"/>
  <c r="F1479" i="16"/>
  <c r="G1478" i="16"/>
  <c r="F1478" i="16"/>
  <c r="G1477" i="16"/>
  <c r="F1477" i="16"/>
  <c r="G1476" i="16"/>
  <c r="F1476" i="16"/>
  <c r="G1475" i="16"/>
  <c r="F1475" i="16"/>
  <c r="G1474" i="16"/>
  <c r="F1474" i="16"/>
  <c r="G1473" i="16"/>
  <c r="F1473" i="16"/>
  <c r="G1472" i="16"/>
  <c r="F1472" i="16"/>
  <c r="G1471" i="16"/>
  <c r="F1471" i="16"/>
  <c r="G1470" i="16"/>
  <c r="F1470" i="16"/>
  <c r="G1469" i="16"/>
  <c r="F1469" i="16"/>
  <c r="G1468" i="16"/>
  <c r="F1468" i="16"/>
  <c r="G1467" i="16"/>
  <c r="F1467" i="16"/>
  <c r="G1466" i="16"/>
  <c r="F1466" i="16"/>
  <c r="G1465" i="16"/>
  <c r="F1465" i="16"/>
  <c r="G1464" i="16"/>
  <c r="F1464" i="16"/>
  <c r="G1463" i="16"/>
  <c r="F1463" i="16"/>
  <c r="G1462" i="16"/>
  <c r="F1462" i="16"/>
  <c r="G1461" i="16"/>
  <c r="F1461" i="16"/>
  <c r="G1460" i="16"/>
  <c r="F1460" i="16"/>
  <c r="G1459" i="16"/>
  <c r="F1459" i="16"/>
  <c r="G1458" i="16"/>
  <c r="F1458" i="16"/>
  <c r="G1457" i="16"/>
  <c r="F1457" i="16"/>
  <c r="G1456" i="16"/>
  <c r="F1456" i="16"/>
  <c r="G1455" i="16"/>
  <c r="F1455" i="16"/>
  <c r="G1454" i="16"/>
  <c r="F1454" i="16"/>
  <c r="G1453" i="16"/>
  <c r="F1453" i="16"/>
  <c r="G1452" i="16"/>
  <c r="F1452" i="16"/>
  <c r="G1451" i="16"/>
  <c r="F1451" i="16"/>
  <c r="G1450" i="16"/>
  <c r="F1450" i="16"/>
  <c r="G1449" i="16"/>
  <c r="F1449" i="16"/>
  <c r="G1448" i="16"/>
  <c r="F1448" i="16"/>
  <c r="G1447" i="16"/>
  <c r="F1447" i="16"/>
  <c r="G1446" i="16"/>
  <c r="F1446" i="16"/>
  <c r="G1445" i="16"/>
  <c r="F1445" i="16"/>
  <c r="G1444" i="16"/>
  <c r="F1444" i="16"/>
  <c r="G1443" i="16"/>
  <c r="F1443" i="16"/>
  <c r="G1442" i="16"/>
  <c r="F1442" i="16"/>
  <c r="G1441" i="16"/>
  <c r="F1441" i="16"/>
  <c r="G1440" i="16"/>
  <c r="F1440" i="16"/>
  <c r="G1439" i="16"/>
  <c r="F1439" i="16"/>
  <c r="G1438" i="16"/>
  <c r="F1438" i="16"/>
  <c r="G1437" i="16"/>
  <c r="F1437" i="16"/>
  <c r="G1436" i="16"/>
  <c r="F1436" i="16"/>
  <c r="G1435" i="16"/>
  <c r="F1435" i="16"/>
  <c r="G1434" i="16"/>
  <c r="F1434" i="16"/>
  <c r="G1433" i="16"/>
  <c r="F1433" i="16"/>
  <c r="G1432" i="16"/>
  <c r="F1432" i="16"/>
  <c r="G1431" i="16"/>
  <c r="F1431" i="16"/>
  <c r="G1430" i="16"/>
  <c r="F1430" i="16"/>
  <c r="G1429" i="16"/>
  <c r="F1429" i="16"/>
  <c r="G1428" i="16"/>
  <c r="F1428" i="16"/>
  <c r="G1427" i="16"/>
  <c r="F1427" i="16"/>
  <c r="G1426" i="16"/>
  <c r="F1426" i="16"/>
  <c r="G1425" i="16"/>
  <c r="F1425" i="16"/>
  <c r="G1424" i="16"/>
  <c r="F1424" i="16"/>
  <c r="G1423" i="16"/>
  <c r="F1423" i="16"/>
  <c r="G1422" i="16"/>
  <c r="F1422" i="16"/>
  <c r="G1421" i="16"/>
  <c r="F1421" i="16"/>
  <c r="G1420" i="16"/>
  <c r="F1420" i="16"/>
  <c r="G1419" i="16"/>
  <c r="F1419" i="16"/>
  <c r="G1418" i="16"/>
  <c r="F1418" i="16"/>
  <c r="G1417" i="16"/>
  <c r="F1417" i="16"/>
  <c r="G1416" i="16"/>
  <c r="F1416" i="16"/>
  <c r="G1415" i="16"/>
  <c r="F1415" i="16"/>
  <c r="G1414" i="16"/>
  <c r="F1414" i="16"/>
  <c r="G1413" i="16"/>
  <c r="F1413" i="16"/>
  <c r="G1412" i="16"/>
  <c r="F1412" i="16"/>
  <c r="G1411" i="16"/>
  <c r="F1411" i="16"/>
  <c r="G1410" i="16"/>
  <c r="F1410" i="16"/>
  <c r="G1409" i="16"/>
  <c r="F1409" i="16"/>
  <c r="G1408" i="16"/>
  <c r="F1408" i="16"/>
  <c r="G1407" i="16"/>
  <c r="F1407" i="16"/>
  <c r="G1406" i="16"/>
  <c r="F1406" i="16"/>
  <c r="G1405" i="16"/>
  <c r="F1405" i="16"/>
  <c r="G1404" i="16"/>
  <c r="F1404" i="16"/>
  <c r="G1403" i="16"/>
  <c r="F1403" i="16"/>
  <c r="G1402" i="16"/>
  <c r="F1402" i="16"/>
  <c r="G1401" i="16"/>
  <c r="F1401" i="16"/>
  <c r="G1400" i="16"/>
  <c r="F1400" i="16"/>
  <c r="G1399" i="16"/>
  <c r="F1399" i="16"/>
  <c r="G1398" i="16"/>
  <c r="F1398" i="16"/>
  <c r="G1397" i="16"/>
  <c r="F1397" i="16"/>
  <c r="G1396" i="16"/>
  <c r="F1396" i="16"/>
  <c r="G1395" i="16"/>
  <c r="F1395" i="16"/>
  <c r="G1394" i="16"/>
  <c r="F1394" i="16"/>
  <c r="G1393" i="16"/>
  <c r="F1393" i="16"/>
  <c r="G1392" i="16"/>
  <c r="F1392" i="16"/>
  <c r="G1391" i="16"/>
  <c r="F1391" i="16"/>
  <c r="G1390" i="16"/>
  <c r="F1390" i="16"/>
  <c r="G1389" i="16"/>
  <c r="F1389" i="16"/>
  <c r="G1388" i="16"/>
  <c r="F1388" i="16"/>
  <c r="G1387" i="16"/>
  <c r="F1387" i="16"/>
  <c r="G1386" i="16"/>
  <c r="F1386" i="16"/>
  <c r="G1385" i="16"/>
  <c r="F1385" i="16"/>
  <c r="G1384" i="16"/>
  <c r="F1384" i="16"/>
  <c r="G1383" i="16"/>
  <c r="F1383" i="16"/>
  <c r="G1382" i="16"/>
  <c r="F1382" i="16"/>
  <c r="G1381" i="16"/>
  <c r="F1381" i="16"/>
  <c r="G1380" i="16"/>
  <c r="F1380" i="16"/>
  <c r="G1379" i="16"/>
  <c r="F1379" i="16"/>
  <c r="G1378" i="16"/>
  <c r="F1378" i="16"/>
  <c r="G1377" i="16"/>
  <c r="F1377" i="16"/>
  <c r="G1376" i="16"/>
  <c r="F1376" i="16"/>
  <c r="G1375" i="16"/>
  <c r="F1375" i="16"/>
  <c r="G1374" i="16"/>
  <c r="F1374" i="16"/>
  <c r="G1373" i="16"/>
  <c r="F1373" i="16"/>
  <c r="G1372" i="16"/>
  <c r="F1372" i="16"/>
  <c r="G1371" i="16"/>
  <c r="F1371" i="16"/>
  <c r="G1370" i="16"/>
  <c r="F1370" i="16"/>
  <c r="G1369" i="16"/>
  <c r="F1369" i="16"/>
  <c r="G1368" i="16"/>
  <c r="F1368" i="16"/>
  <c r="G1367" i="16"/>
  <c r="F1367" i="16"/>
  <c r="G1366" i="16"/>
  <c r="F1366" i="16"/>
  <c r="G1365" i="16"/>
  <c r="F1365" i="16"/>
  <c r="G1364" i="16"/>
  <c r="F1364" i="16"/>
  <c r="G1363" i="16"/>
  <c r="F1363" i="16"/>
  <c r="G1362" i="16"/>
  <c r="F1362" i="16"/>
  <c r="G1361" i="16"/>
  <c r="F1361" i="16"/>
  <c r="G1360" i="16"/>
  <c r="F1360" i="16"/>
  <c r="G1359" i="16"/>
  <c r="F1359" i="16"/>
  <c r="G1358" i="16"/>
  <c r="F1358" i="16"/>
  <c r="G1357" i="16"/>
  <c r="F1357" i="16"/>
  <c r="G1356" i="16"/>
  <c r="F1356" i="16"/>
  <c r="G1355" i="16"/>
  <c r="F1355" i="16"/>
  <c r="G1354" i="16"/>
  <c r="F1354" i="16"/>
  <c r="G1353" i="16"/>
  <c r="F1353" i="16"/>
  <c r="G1352" i="16"/>
  <c r="F1352" i="16"/>
  <c r="G1351" i="16"/>
  <c r="F1351" i="16"/>
  <c r="G1350" i="16"/>
  <c r="F1350" i="16"/>
  <c r="G1349" i="16"/>
  <c r="F1349" i="16"/>
  <c r="G1348" i="16"/>
  <c r="F1348" i="16"/>
  <c r="G1347" i="16"/>
  <c r="F1347" i="16"/>
  <c r="G1346" i="16"/>
  <c r="F1346" i="16"/>
  <c r="G1345" i="16"/>
  <c r="F1345" i="16"/>
  <c r="G1344" i="16"/>
  <c r="F1344" i="16"/>
  <c r="G1343" i="16"/>
  <c r="F1343" i="16"/>
  <c r="G1342" i="16"/>
  <c r="F1342" i="16"/>
  <c r="G1341" i="16"/>
  <c r="F1341" i="16"/>
  <c r="G1340" i="16"/>
  <c r="F1340" i="16"/>
  <c r="G1339" i="16"/>
  <c r="F1339" i="16"/>
  <c r="G1338" i="16"/>
  <c r="F1338" i="16"/>
  <c r="G1337" i="16"/>
  <c r="F1337" i="16"/>
  <c r="G1336" i="16"/>
  <c r="F1336" i="16"/>
  <c r="G1335" i="16"/>
  <c r="F1335" i="16"/>
  <c r="G1334" i="16"/>
  <c r="F1334" i="16"/>
  <c r="G1333" i="16"/>
  <c r="F1333" i="16"/>
  <c r="G1332" i="16"/>
  <c r="F1332" i="16"/>
  <c r="G1331" i="16"/>
  <c r="F1331" i="16"/>
  <c r="G1330" i="16"/>
  <c r="F1330" i="16"/>
  <c r="G1329" i="16"/>
  <c r="F1329" i="16"/>
  <c r="G1328" i="16"/>
  <c r="F1328" i="16"/>
  <c r="G1327" i="16"/>
  <c r="F1327" i="16"/>
  <c r="G1326" i="16"/>
  <c r="F1326" i="16"/>
  <c r="G1325" i="16"/>
  <c r="F1325" i="16"/>
  <c r="G1324" i="16"/>
  <c r="F1324" i="16"/>
  <c r="G1323" i="16"/>
  <c r="F1323" i="16"/>
  <c r="G1322" i="16"/>
  <c r="F1322" i="16"/>
  <c r="G1321" i="16"/>
  <c r="F1321" i="16"/>
  <c r="G1320" i="16"/>
  <c r="F1320" i="16"/>
  <c r="G1319" i="16"/>
  <c r="F1319" i="16"/>
  <c r="G1318" i="16"/>
  <c r="F1318" i="16"/>
  <c r="G1317" i="16"/>
  <c r="F1317" i="16"/>
  <c r="G1316" i="16"/>
  <c r="F1316" i="16"/>
  <c r="G1315" i="16"/>
  <c r="F1315" i="16"/>
  <c r="G1314" i="16"/>
  <c r="F1314" i="16"/>
  <c r="G1313" i="16"/>
  <c r="F1313" i="16"/>
  <c r="G1312" i="16"/>
  <c r="F1312" i="16"/>
  <c r="G1311" i="16"/>
  <c r="F1311" i="16"/>
  <c r="G1310" i="16"/>
  <c r="F1310" i="16"/>
  <c r="G1309" i="16"/>
  <c r="F1309" i="16"/>
  <c r="G1308" i="16"/>
  <c r="F1308" i="16"/>
  <c r="G1307" i="16"/>
  <c r="F1307" i="16"/>
  <c r="G1306" i="16"/>
  <c r="F1306" i="16"/>
  <c r="G1305" i="16"/>
  <c r="F1305" i="16"/>
  <c r="G1304" i="16"/>
  <c r="F1304" i="16"/>
  <c r="G1303" i="16"/>
  <c r="F1303" i="16"/>
  <c r="G1302" i="16"/>
  <c r="F1302" i="16"/>
  <c r="G1301" i="16"/>
  <c r="F1301" i="16"/>
  <c r="G1300" i="16"/>
  <c r="F1300" i="16"/>
  <c r="G1299" i="16"/>
  <c r="F1299" i="16"/>
  <c r="G1298" i="16"/>
  <c r="F1298" i="16"/>
  <c r="G1297" i="16"/>
  <c r="F1297" i="16"/>
  <c r="G1296" i="16"/>
  <c r="F1296" i="16"/>
  <c r="G1295" i="16"/>
  <c r="F1295" i="16"/>
  <c r="G1294" i="16"/>
  <c r="F1294" i="16"/>
  <c r="G1293" i="16"/>
  <c r="F1293" i="16"/>
  <c r="G1292" i="16"/>
  <c r="F1292" i="16"/>
  <c r="G1291" i="16"/>
  <c r="F1291" i="16"/>
  <c r="G1290" i="16"/>
  <c r="F1290" i="16"/>
  <c r="G1289" i="16"/>
  <c r="F1289" i="16"/>
  <c r="G1288" i="16"/>
  <c r="F1288" i="16"/>
  <c r="G1287" i="16"/>
  <c r="F1287" i="16"/>
  <c r="G1286" i="16"/>
  <c r="F1286" i="16"/>
  <c r="G1285" i="16"/>
  <c r="F1285" i="16"/>
  <c r="G1284" i="16"/>
  <c r="F1284" i="16"/>
  <c r="G1283" i="16"/>
  <c r="F1283" i="16"/>
  <c r="G1282" i="16"/>
  <c r="F1282" i="16"/>
  <c r="G1281" i="16"/>
  <c r="F1281" i="16"/>
  <c r="G1280" i="16"/>
  <c r="F1280" i="16"/>
  <c r="G1279" i="16"/>
  <c r="F1279" i="16"/>
  <c r="G1278" i="16"/>
  <c r="F1278" i="16"/>
  <c r="G1277" i="16"/>
  <c r="F1277" i="16"/>
  <c r="G1276" i="16"/>
  <c r="F1276" i="16"/>
  <c r="G1275" i="16"/>
  <c r="F1275" i="16"/>
  <c r="G1274" i="16"/>
  <c r="F1274" i="16"/>
  <c r="G1273" i="16"/>
  <c r="F1273" i="16"/>
  <c r="G1272" i="16"/>
  <c r="F1272" i="16"/>
  <c r="G1271" i="16"/>
  <c r="F1271" i="16"/>
  <c r="G1270" i="16"/>
  <c r="F1270" i="16"/>
  <c r="G1269" i="16"/>
  <c r="F1269" i="16"/>
  <c r="G1268" i="16"/>
  <c r="F1268" i="16"/>
  <c r="G1267" i="16"/>
  <c r="F1267" i="16"/>
  <c r="G1266" i="16"/>
  <c r="F1266" i="16"/>
  <c r="G1265" i="16"/>
  <c r="F1265" i="16"/>
  <c r="G1264" i="16"/>
  <c r="F1264" i="16"/>
  <c r="G1263" i="16"/>
  <c r="F1263" i="16"/>
  <c r="G1262" i="16"/>
  <c r="F1262" i="16"/>
  <c r="G1261" i="16"/>
  <c r="F1261" i="16"/>
  <c r="G1260" i="16"/>
  <c r="F1260" i="16"/>
  <c r="G1259" i="16"/>
  <c r="F1259" i="16"/>
  <c r="G1258" i="16"/>
  <c r="F1258" i="16"/>
  <c r="G1257" i="16"/>
  <c r="F1257" i="16"/>
  <c r="G1256" i="16"/>
  <c r="F1256" i="16"/>
  <c r="G1255" i="16"/>
  <c r="F1255" i="16"/>
  <c r="G1254" i="16"/>
  <c r="F1254" i="16"/>
  <c r="G1253" i="16"/>
  <c r="F1253" i="16"/>
  <c r="G1252" i="16"/>
  <c r="F1252" i="16"/>
  <c r="G1251" i="16"/>
  <c r="F1251" i="16"/>
  <c r="G1250" i="16"/>
  <c r="F1250" i="16"/>
  <c r="G1249" i="16"/>
  <c r="F1249" i="16"/>
  <c r="G1248" i="16"/>
  <c r="F1248" i="16"/>
  <c r="G1247" i="16"/>
  <c r="F1247" i="16"/>
  <c r="G1246" i="16"/>
  <c r="F1246" i="16"/>
  <c r="G1245" i="16"/>
  <c r="F1245" i="16"/>
  <c r="G1244" i="16"/>
  <c r="F1244" i="16"/>
  <c r="G1243" i="16"/>
  <c r="F1243" i="16"/>
  <c r="G1242" i="16"/>
  <c r="F1242" i="16"/>
  <c r="G1241" i="16"/>
  <c r="F1241" i="16"/>
  <c r="G1240" i="16"/>
  <c r="F1240" i="16"/>
  <c r="G1239" i="16"/>
  <c r="F1239" i="16"/>
  <c r="G1238" i="16"/>
  <c r="F1238" i="16"/>
  <c r="G1237" i="16"/>
  <c r="F1237" i="16"/>
  <c r="G1236" i="16"/>
  <c r="F1236" i="16"/>
  <c r="G1235" i="16"/>
  <c r="F1235" i="16"/>
  <c r="G1234" i="16"/>
  <c r="F1234" i="16"/>
  <c r="G1233" i="16"/>
  <c r="F1233" i="16"/>
  <c r="G1232" i="16"/>
  <c r="F1232" i="16"/>
  <c r="G1231" i="16"/>
  <c r="F1231" i="16"/>
  <c r="G1230" i="16"/>
  <c r="F1230" i="16"/>
  <c r="G1229" i="16"/>
  <c r="F1229" i="16"/>
  <c r="G1228" i="16"/>
  <c r="F1228" i="16"/>
  <c r="G1227" i="16"/>
  <c r="F1227" i="16"/>
  <c r="G1226" i="16"/>
  <c r="F1226" i="16"/>
  <c r="G1225" i="16"/>
  <c r="F1225" i="16"/>
  <c r="G1224" i="16"/>
  <c r="F1224" i="16"/>
  <c r="G1223" i="16"/>
  <c r="F1223" i="16"/>
  <c r="G1222" i="16"/>
  <c r="F1222" i="16"/>
  <c r="G1221" i="16"/>
  <c r="F1221" i="16"/>
  <c r="G1220" i="16"/>
  <c r="F1220" i="16"/>
  <c r="G1219" i="16"/>
  <c r="F1219" i="16"/>
  <c r="G1218" i="16"/>
  <c r="F1218" i="16"/>
  <c r="G1217" i="16"/>
  <c r="F1217" i="16"/>
  <c r="G1216" i="16"/>
  <c r="F1216" i="16"/>
  <c r="G1215" i="16"/>
  <c r="F1215" i="16"/>
  <c r="G1214" i="16"/>
  <c r="F1214" i="16"/>
  <c r="G1213" i="16"/>
  <c r="F1213" i="16"/>
  <c r="G1212" i="16"/>
  <c r="F1212" i="16"/>
  <c r="G1211" i="16"/>
  <c r="F1211" i="16"/>
  <c r="G1210" i="16"/>
  <c r="F1210" i="16"/>
  <c r="G1209" i="16"/>
  <c r="F1209" i="16"/>
  <c r="G1208" i="16"/>
  <c r="F1208" i="16"/>
  <c r="G1207" i="16"/>
  <c r="F1207" i="16"/>
  <c r="G1206" i="16"/>
  <c r="F1206" i="16"/>
  <c r="G1205" i="16"/>
  <c r="F1205" i="16"/>
  <c r="G1204" i="16"/>
  <c r="F1204" i="16"/>
  <c r="G1203" i="16"/>
  <c r="F1203" i="16"/>
  <c r="G1202" i="16"/>
  <c r="F1202" i="16"/>
  <c r="G1201" i="16"/>
  <c r="F1201" i="16"/>
  <c r="G1200" i="16"/>
  <c r="F1200" i="16"/>
  <c r="G1199" i="16"/>
  <c r="F1199" i="16"/>
  <c r="G1198" i="16"/>
  <c r="F1198" i="16"/>
  <c r="G1197" i="16"/>
  <c r="F1197" i="16"/>
  <c r="G1196" i="16"/>
  <c r="F1196" i="16"/>
  <c r="G1195" i="16"/>
  <c r="F1195" i="16"/>
  <c r="G1194" i="16"/>
  <c r="F1194" i="16"/>
  <c r="G1193" i="16"/>
  <c r="F1193" i="16"/>
  <c r="G1192" i="16"/>
  <c r="F1192" i="16"/>
  <c r="G1191" i="16"/>
  <c r="F1191" i="16"/>
  <c r="G1190" i="16"/>
  <c r="F1190" i="16"/>
  <c r="G1189" i="16"/>
  <c r="F1189" i="16"/>
  <c r="G1188" i="16"/>
  <c r="F1188" i="16"/>
  <c r="G1187" i="16"/>
  <c r="F1187" i="16"/>
  <c r="G1186" i="16"/>
  <c r="F1186" i="16"/>
  <c r="G1185" i="16"/>
  <c r="F1185" i="16"/>
  <c r="G1184" i="16"/>
  <c r="F1184" i="16"/>
  <c r="G1183" i="16"/>
  <c r="F1183" i="16"/>
  <c r="G1182" i="16"/>
  <c r="F1182" i="16"/>
  <c r="G1181" i="16"/>
  <c r="F1181" i="16"/>
  <c r="G1180" i="16"/>
  <c r="F1180" i="16"/>
  <c r="G1179" i="16"/>
  <c r="F1179" i="16"/>
  <c r="G1178" i="16"/>
  <c r="F1178" i="16"/>
  <c r="G1177" i="16"/>
  <c r="F1177" i="16"/>
  <c r="G1176" i="16"/>
  <c r="F1176" i="16"/>
  <c r="G1175" i="16"/>
  <c r="F1175" i="16"/>
  <c r="G1174" i="16"/>
  <c r="F1174" i="16"/>
  <c r="G1173" i="16"/>
  <c r="F1173" i="16"/>
  <c r="G1172" i="16"/>
  <c r="F1172" i="16"/>
  <c r="G1171" i="16"/>
  <c r="F1171" i="16"/>
  <c r="G1170" i="16"/>
  <c r="F1170" i="16"/>
  <c r="G1169" i="16"/>
  <c r="F1169" i="16"/>
  <c r="G1168" i="16"/>
  <c r="F1168" i="16"/>
  <c r="G1167" i="16"/>
  <c r="F1167" i="16"/>
  <c r="G1166" i="16"/>
  <c r="F1166" i="16"/>
  <c r="G1165" i="16"/>
  <c r="F1165" i="16"/>
  <c r="G1164" i="16"/>
  <c r="F1164" i="16"/>
  <c r="G1163" i="16"/>
  <c r="F1163" i="16"/>
  <c r="G1162" i="16"/>
  <c r="F1162" i="16"/>
  <c r="G1161" i="16"/>
  <c r="F1161" i="16"/>
  <c r="G1160" i="16"/>
  <c r="F1160" i="16"/>
  <c r="G1159" i="16"/>
  <c r="F1159" i="16"/>
  <c r="G1158" i="16"/>
  <c r="F1158" i="16"/>
  <c r="G1157" i="16"/>
  <c r="F1157" i="16"/>
  <c r="G1156" i="16"/>
  <c r="F1156" i="16"/>
  <c r="G1155" i="16"/>
  <c r="F1155" i="16"/>
  <c r="G1154" i="16"/>
  <c r="F1154" i="16"/>
  <c r="G1153" i="16"/>
  <c r="F1153" i="16"/>
  <c r="G1152" i="16"/>
  <c r="F1152" i="16"/>
  <c r="G1151" i="16"/>
  <c r="F1151" i="16"/>
  <c r="G1150" i="16"/>
  <c r="F1150" i="16"/>
  <c r="G1149" i="16"/>
  <c r="F1149" i="16"/>
  <c r="G1148" i="16"/>
  <c r="F1148" i="16"/>
  <c r="G1147" i="16"/>
  <c r="F1147" i="16"/>
  <c r="G1146" i="16"/>
  <c r="F1146" i="16"/>
  <c r="G1145" i="16"/>
  <c r="F1145" i="16"/>
  <c r="G1144" i="16"/>
  <c r="F1144" i="16"/>
  <c r="G1143" i="16"/>
  <c r="F1143" i="16"/>
  <c r="G1142" i="16"/>
  <c r="F1142" i="16"/>
  <c r="G1141" i="16"/>
  <c r="F1141" i="16"/>
  <c r="G1140" i="16"/>
  <c r="F1140" i="16"/>
  <c r="G1139" i="16"/>
  <c r="F1139" i="16"/>
  <c r="G1138" i="16"/>
  <c r="F1138" i="16"/>
  <c r="G1137" i="16"/>
  <c r="F1137" i="16"/>
  <c r="G1136" i="16"/>
  <c r="F1136" i="16"/>
  <c r="G1135" i="16"/>
  <c r="F1135" i="16"/>
  <c r="G1134" i="16"/>
  <c r="F1134" i="16"/>
  <c r="G1133" i="16"/>
  <c r="F1133" i="16"/>
  <c r="G1132" i="16"/>
  <c r="F1132" i="16"/>
  <c r="G1131" i="16"/>
  <c r="F1131" i="16"/>
  <c r="G1130" i="16"/>
  <c r="F1130" i="16"/>
  <c r="G1129" i="16"/>
  <c r="F1129" i="16"/>
  <c r="G1128" i="16"/>
  <c r="F1128" i="16"/>
  <c r="G1127" i="16"/>
  <c r="F1127" i="16"/>
  <c r="G1126" i="16"/>
  <c r="F1126" i="16"/>
  <c r="G1125" i="16"/>
  <c r="F1125" i="16"/>
  <c r="G1124" i="16"/>
  <c r="F1124" i="16"/>
  <c r="G1123" i="16"/>
  <c r="F1123" i="16"/>
  <c r="G1122" i="16"/>
  <c r="F1122" i="16"/>
  <c r="G1121" i="16"/>
  <c r="F1121" i="16"/>
  <c r="G1120" i="16"/>
  <c r="F1120" i="16"/>
  <c r="G1119" i="16"/>
  <c r="F1119" i="16"/>
  <c r="G1118" i="16"/>
  <c r="F1118" i="16"/>
  <c r="G1117" i="16"/>
  <c r="F1117" i="16"/>
  <c r="G1116" i="16"/>
  <c r="F1116" i="16"/>
  <c r="G1115" i="16"/>
  <c r="F1115" i="16"/>
  <c r="G1114" i="16"/>
  <c r="F1114" i="16"/>
  <c r="G1113" i="16"/>
  <c r="F1113" i="16"/>
  <c r="G1112" i="16"/>
  <c r="F1112" i="16"/>
  <c r="G1111" i="16"/>
  <c r="F1111" i="16"/>
  <c r="G1110" i="16"/>
  <c r="F1110" i="16"/>
  <c r="G1109" i="16"/>
  <c r="F1109" i="16"/>
  <c r="G1108" i="16"/>
  <c r="F1108" i="16"/>
  <c r="G1107" i="16"/>
  <c r="F1107" i="16"/>
  <c r="G1106" i="16"/>
  <c r="F1106" i="16"/>
  <c r="G1105" i="16"/>
  <c r="F1105" i="16"/>
  <c r="G1104" i="16"/>
  <c r="F1104" i="16"/>
  <c r="G1103" i="16"/>
  <c r="F1103" i="16"/>
  <c r="G1102" i="16"/>
  <c r="F1102" i="16"/>
  <c r="G1101" i="16"/>
  <c r="F1101" i="16"/>
  <c r="G1100" i="16"/>
  <c r="F1100" i="16"/>
  <c r="G1099" i="16"/>
  <c r="F1099" i="16"/>
  <c r="G1098" i="16"/>
  <c r="F1098" i="16"/>
  <c r="G1097" i="16"/>
  <c r="F1097" i="16"/>
  <c r="G1096" i="16"/>
  <c r="F1096" i="16"/>
  <c r="G1095" i="16"/>
  <c r="F1095" i="16"/>
  <c r="G1094" i="16"/>
  <c r="F1094" i="16"/>
  <c r="G1093" i="16"/>
  <c r="F1093" i="16"/>
  <c r="G1092" i="16"/>
  <c r="F1092" i="16"/>
  <c r="G1091" i="16"/>
  <c r="F1091" i="16"/>
  <c r="G1090" i="16"/>
  <c r="F1090" i="16"/>
  <c r="G1089" i="16"/>
  <c r="F1089" i="16"/>
  <c r="G1088" i="16"/>
  <c r="F1088" i="16"/>
  <c r="G1087" i="16"/>
  <c r="F1087" i="16"/>
  <c r="G1086" i="16"/>
  <c r="F1086" i="16"/>
  <c r="G1085" i="16"/>
  <c r="F1085" i="16"/>
  <c r="G1084" i="16"/>
  <c r="F1084" i="16"/>
  <c r="G1083" i="16"/>
  <c r="F1083" i="16"/>
  <c r="G1082" i="16"/>
  <c r="F1082" i="16"/>
  <c r="G1081" i="16"/>
  <c r="F1081" i="16"/>
  <c r="G1080" i="16"/>
  <c r="F1080" i="16"/>
  <c r="G1079" i="16"/>
  <c r="F1079" i="16"/>
  <c r="G1078" i="16"/>
  <c r="F1078" i="16"/>
  <c r="G1077" i="16"/>
  <c r="F1077" i="16"/>
  <c r="G1076" i="16"/>
  <c r="F1076" i="16"/>
  <c r="G1075" i="16"/>
  <c r="F1075" i="16"/>
  <c r="G1074" i="16"/>
  <c r="F1074" i="16"/>
  <c r="G1073" i="16"/>
  <c r="F1073" i="16"/>
  <c r="G1072" i="16"/>
  <c r="F1072" i="16"/>
  <c r="G1071" i="16"/>
  <c r="F1071" i="16"/>
  <c r="G1070" i="16"/>
  <c r="F1070" i="16"/>
  <c r="G1069" i="16"/>
  <c r="F1069" i="16"/>
  <c r="G1068" i="16"/>
  <c r="F1068" i="16"/>
  <c r="G1067" i="16"/>
  <c r="F1067" i="16"/>
  <c r="G1066" i="16"/>
  <c r="F1066" i="16"/>
  <c r="G1065" i="16"/>
  <c r="F1065" i="16"/>
  <c r="G1064" i="16"/>
  <c r="F1064" i="16"/>
  <c r="G1063" i="16"/>
  <c r="F1063" i="16"/>
  <c r="G1062" i="16"/>
  <c r="F1062" i="16"/>
  <c r="G1061" i="16"/>
  <c r="F1061" i="16"/>
  <c r="G1060" i="16"/>
  <c r="F1060" i="16"/>
  <c r="G1059" i="16"/>
  <c r="F1059" i="16"/>
  <c r="G1058" i="16"/>
  <c r="F1058" i="16"/>
  <c r="G1057" i="16"/>
  <c r="F1057" i="16"/>
  <c r="G1056" i="16"/>
  <c r="F1056" i="16"/>
  <c r="G1055" i="16"/>
  <c r="F1055" i="16"/>
  <c r="G1054" i="16"/>
  <c r="F1054" i="16"/>
  <c r="G1053" i="16"/>
  <c r="F1053" i="16"/>
  <c r="G1052" i="16"/>
  <c r="F1052" i="16"/>
  <c r="G1051" i="16"/>
  <c r="F1051" i="16"/>
  <c r="G1050" i="16"/>
  <c r="F1050" i="16"/>
  <c r="G1049" i="16"/>
  <c r="F1049" i="16"/>
  <c r="G1048" i="16"/>
  <c r="F1048" i="16"/>
  <c r="G1047" i="16"/>
  <c r="F1047" i="16"/>
  <c r="G1046" i="16"/>
  <c r="F1046" i="16"/>
  <c r="G1045" i="16"/>
  <c r="F1045" i="16"/>
  <c r="G1044" i="16"/>
  <c r="F1044" i="16"/>
  <c r="G1043" i="16"/>
  <c r="F1043" i="16"/>
  <c r="G1042" i="16"/>
  <c r="F1042" i="16"/>
  <c r="G1041" i="16"/>
  <c r="F1041" i="16"/>
  <c r="G1040" i="16"/>
  <c r="F1040" i="16"/>
  <c r="G1039" i="16"/>
  <c r="F1039" i="16"/>
  <c r="G1038" i="16"/>
  <c r="F1038" i="16"/>
  <c r="G1037" i="16"/>
  <c r="F1037" i="16"/>
  <c r="G1036" i="16"/>
  <c r="F1036" i="16"/>
  <c r="G1035" i="16"/>
  <c r="F1035" i="16"/>
  <c r="G1034" i="16"/>
  <c r="F1034" i="16"/>
  <c r="G1033" i="16"/>
  <c r="F1033" i="16"/>
  <c r="G1032" i="16"/>
  <c r="F1032" i="16"/>
  <c r="G1031" i="16"/>
  <c r="F1031" i="16"/>
  <c r="G1030" i="16"/>
  <c r="F1030" i="16"/>
  <c r="G1029" i="16"/>
  <c r="F1029" i="16"/>
  <c r="G1028" i="16"/>
  <c r="F1028" i="16"/>
  <c r="G1027" i="16"/>
  <c r="F1027" i="16"/>
  <c r="G1026" i="16"/>
  <c r="F1026" i="16"/>
  <c r="G1025" i="16"/>
  <c r="F1025" i="16"/>
  <c r="G1024" i="16"/>
  <c r="F1024" i="16"/>
  <c r="G1023" i="16"/>
  <c r="F1023" i="16"/>
  <c r="G1022" i="16"/>
  <c r="F1022" i="16"/>
  <c r="G1021" i="16"/>
  <c r="F1021" i="16"/>
  <c r="G1020" i="16"/>
  <c r="F1020" i="16"/>
  <c r="G1019" i="16"/>
  <c r="F1019" i="16"/>
  <c r="G1018" i="16"/>
  <c r="F1018" i="16"/>
  <c r="G1017" i="16"/>
  <c r="F1017" i="16"/>
  <c r="G1016" i="16"/>
  <c r="F1016" i="16"/>
  <c r="G1015" i="16"/>
  <c r="F1015" i="16"/>
  <c r="G1014" i="16"/>
  <c r="F1014" i="16"/>
  <c r="G1013" i="16"/>
  <c r="F1013" i="16"/>
  <c r="G1012" i="16"/>
  <c r="F1012" i="16"/>
  <c r="G1011" i="16"/>
  <c r="F1011" i="16"/>
  <c r="G1010" i="16"/>
  <c r="F1010" i="16"/>
  <c r="G1009" i="16"/>
  <c r="F1009" i="16"/>
  <c r="G1008" i="16"/>
  <c r="F1008" i="16"/>
  <c r="G1007" i="16"/>
  <c r="F1007" i="16"/>
  <c r="G1006" i="16"/>
  <c r="F1006" i="16"/>
  <c r="G1005" i="16"/>
  <c r="F1005" i="16"/>
  <c r="G1004" i="16"/>
  <c r="F1004" i="16"/>
  <c r="G1003" i="16"/>
  <c r="F1003" i="16"/>
  <c r="G1002" i="16"/>
  <c r="F1002" i="16"/>
  <c r="G1001" i="16"/>
  <c r="F1001" i="16"/>
  <c r="G1000" i="16"/>
  <c r="F1000" i="16"/>
  <c r="G999" i="16"/>
  <c r="F999" i="16"/>
  <c r="G998" i="16"/>
  <c r="F998" i="16"/>
  <c r="G997" i="16"/>
  <c r="F997" i="16"/>
  <c r="G996" i="16"/>
  <c r="F996" i="16"/>
  <c r="G995" i="16"/>
  <c r="F995" i="16"/>
  <c r="G994" i="16"/>
  <c r="F994" i="16"/>
  <c r="G993" i="16"/>
  <c r="F993" i="16"/>
  <c r="G992" i="16"/>
  <c r="F992" i="16"/>
  <c r="G991" i="16"/>
  <c r="F991" i="16"/>
  <c r="G990" i="16"/>
  <c r="F990" i="16"/>
  <c r="G989" i="16"/>
  <c r="F989" i="16"/>
  <c r="G988" i="16"/>
  <c r="F988" i="16"/>
  <c r="G987" i="16"/>
  <c r="F987" i="16"/>
  <c r="G986" i="16"/>
  <c r="F986" i="16"/>
  <c r="G985" i="16"/>
  <c r="F985" i="16"/>
  <c r="G984" i="16"/>
  <c r="F984" i="16"/>
  <c r="G983" i="16"/>
  <c r="F983" i="16"/>
  <c r="G982" i="16"/>
  <c r="F982" i="16"/>
  <c r="G981" i="16"/>
  <c r="F981" i="16"/>
  <c r="G980" i="16"/>
  <c r="F980" i="16"/>
  <c r="G979" i="16"/>
  <c r="F979" i="16"/>
  <c r="G978" i="16"/>
  <c r="F978" i="16"/>
  <c r="G977" i="16"/>
  <c r="F977" i="16"/>
  <c r="G976" i="16"/>
  <c r="F976" i="16"/>
  <c r="G975" i="16"/>
  <c r="F975" i="16"/>
  <c r="G974" i="16"/>
  <c r="F974" i="16"/>
  <c r="G973" i="16"/>
  <c r="F973" i="16"/>
  <c r="G972" i="16"/>
  <c r="F972" i="16"/>
  <c r="G971" i="16"/>
  <c r="F971" i="16"/>
  <c r="G970" i="16"/>
  <c r="F970" i="16"/>
  <c r="G969" i="16"/>
  <c r="F969" i="16"/>
  <c r="G968" i="16"/>
  <c r="F968" i="16"/>
  <c r="G967" i="16"/>
  <c r="F967" i="16"/>
  <c r="G966" i="16"/>
  <c r="F966" i="16"/>
  <c r="G965" i="16"/>
  <c r="F965" i="16"/>
  <c r="G964" i="16"/>
  <c r="F964" i="16"/>
  <c r="G963" i="16"/>
  <c r="F963" i="16"/>
  <c r="G962" i="16"/>
  <c r="F962" i="16"/>
  <c r="G961" i="16"/>
  <c r="F961" i="16"/>
  <c r="G960" i="16"/>
  <c r="F960" i="16"/>
  <c r="G959" i="16"/>
  <c r="F959" i="16"/>
  <c r="G958" i="16"/>
  <c r="F958" i="16"/>
  <c r="G957" i="16"/>
  <c r="F957" i="16"/>
  <c r="G956" i="16"/>
  <c r="F956" i="16"/>
  <c r="G955" i="16"/>
  <c r="F955" i="16"/>
  <c r="G954" i="16"/>
  <c r="F954" i="16"/>
  <c r="G953" i="16"/>
  <c r="F953" i="16"/>
  <c r="G952" i="16"/>
  <c r="F952" i="16"/>
  <c r="G951" i="16"/>
  <c r="F951" i="16"/>
  <c r="G950" i="16"/>
  <c r="F950" i="16"/>
  <c r="G949" i="16"/>
  <c r="F949" i="16"/>
  <c r="G948" i="16"/>
  <c r="F948" i="16"/>
  <c r="G947" i="16"/>
  <c r="F947" i="16"/>
  <c r="G946" i="16"/>
  <c r="F946" i="16"/>
  <c r="G945" i="16"/>
  <c r="F945" i="16"/>
  <c r="G944" i="16"/>
  <c r="F944" i="16"/>
  <c r="G943" i="16"/>
  <c r="F943" i="16"/>
  <c r="G942" i="16"/>
  <c r="F942" i="16"/>
  <c r="G941" i="16"/>
  <c r="F941" i="16"/>
  <c r="G940" i="16"/>
  <c r="F940" i="16"/>
  <c r="G939" i="16"/>
  <c r="F939" i="16"/>
  <c r="G938" i="16"/>
  <c r="F938" i="16"/>
  <c r="G937" i="16"/>
  <c r="F937" i="16"/>
  <c r="G936" i="16"/>
  <c r="F936" i="16"/>
  <c r="G935" i="16"/>
  <c r="F935" i="16"/>
  <c r="G934" i="16"/>
  <c r="F934" i="16"/>
  <c r="G933" i="16"/>
  <c r="F933" i="16"/>
  <c r="G932" i="16"/>
  <c r="F932" i="16"/>
  <c r="G931" i="16"/>
  <c r="F931" i="16"/>
  <c r="G930" i="16"/>
  <c r="F930" i="16"/>
  <c r="G929" i="16"/>
  <c r="F929" i="16"/>
  <c r="G928" i="16"/>
  <c r="F928" i="16"/>
  <c r="G927" i="16"/>
  <c r="F927" i="16"/>
  <c r="G926" i="16"/>
  <c r="F926" i="16"/>
  <c r="G925" i="16"/>
  <c r="F925" i="16"/>
  <c r="G924" i="16"/>
  <c r="F924" i="16"/>
  <c r="G923" i="16"/>
  <c r="F923" i="16"/>
  <c r="G922" i="16"/>
  <c r="F922" i="16"/>
  <c r="G921" i="16"/>
  <c r="F921" i="16"/>
  <c r="G920" i="16"/>
  <c r="F920" i="16"/>
  <c r="G919" i="16"/>
  <c r="F919" i="16"/>
  <c r="G918" i="16"/>
  <c r="F918" i="16"/>
  <c r="G917" i="16"/>
  <c r="F917" i="16"/>
  <c r="G916" i="16"/>
  <c r="F916" i="16"/>
  <c r="G915" i="16"/>
  <c r="F915" i="16"/>
  <c r="G914" i="16"/>
  <c r="F914" i="16"/>
  <c r="G913" i="16"/>
  <c r="F913" i="16"/>
  <c r="G912" i="16"/>
  <c r="F912" i="16"/>
  <c r="G911" i="16"/>
  <c r="F911" i="16"/>
  <c r="G910" i="16"/>
  <c r="F910" i="16"/>
  <c r="G909" i="16"/>
  <c r="F909" i="16"/>
  <c r="G908" i="16"/>
  <c r="F908" i="16"/>
  <c r="G907" i="16"/>
  <c r="F907" i="16"/>
  <c r="G906" i="16"/>
  <c r="F906" i="16"/>
  <c r="G905" i="16"/>
  <c r="F905" i="16"/>
  <c r="G904" i="16"/>
  <c r="F904" i="16"/>
  <c r="G903" i="16"/>
  <c r="F903" i="16"/>
  <c r="G902" i="16"/>
  <c r="F902" i="16"/>
  <c r="G901" i="16"/>
  <c r="F901" i="16"/>
  <c r="G900" i="16"/>
  <c r="F900" i="16"/>
  <c r="G899" i="16"/>
  <c r="F899" i="16"/>
  <c r="G898" i="16"/>
  <c r="F898" i="16"/>
  <c r="G897" i="16"/>
  <c r="F897" i="16"/>
  <c r="G896" i="16"/>
  <c r="F896" i="16"/>
  <c r="G895" i="16"/>
  <c r="F895" i="16"/>
  <c r="G894" i="16"/>
  <c r="F894" i="16"/>
  <c r="G893" i="16"/>
  <c r="F893" i="16"/>
  <c r="G892" i="16"/>
  <c r="F892" i="16"/>
  <c r="G891" i="16"/>
  <c r="F891" i="16"/>
  <c r="G890" i="16"/>
  <c r="F890" i="16"/>
  <c r="G889" i="16"/>
  <c r="F889" i="16"/>
  <c r="G888" i="16"/>
  <c r="F888" i="16"/>
  <c r="G887" i="16"/>
  <c r="F887" i="16"/>
  <c r="G886" i="16"/>
  <c r="F886" i="16"/>
  <c r="G885" i="16"/>
  <c r="F885" i="16"/>
  <c r="G884" i="16"/>
  <c r="F884" i="16"/>
  <c r="G883" i="16"/>
  <c r="F883" i="16"/>
  <c r="G882" i="16"/>
  <c r="F882" i="16"/>
  <c r="G881" i="16"/>
  <c r="F881" i="16"/>
  <c r="G880" i="16"/>
  <c r="F880" i="16"/>
  <c r="G879" i="16"/>
  <c r="F879" i="16"/>
  <c r="G878" i="16"/>
  <c r="F878" i="16"/>
  <c r="G877" i="16"/>
  <c r="F877" i="16"/>
  <c r="G876" i="16"/>
  <c r="F876" i="16"/>
  <c r="G875" i="16"/>
  <c r="F875" i="16"/>
  <c r="G874" i="16"/>
  <c r="F874" i="16"/>
  <c r="G873" i="16"/>
  <c r="F873" i="16"/>
  <c r="G872" i="16"/>
  <c r="F872" i="16"/>
  <c r="G871" i="16"/>
  <c r="F871" i="16"/>
  <c r="G870" i="16"/>
  <c r="F870" i="16"/>
  <c r="G869" i="16"/>
  <c r="F869" i="16"/>
  <c r="G868" i="16"/>
  <c r="F868" i="16"/>
  <c r="G867" i="16"/>
  <c r="F867" i="16"/>
  <c r="G866" i="16"/>
  <c r="F866" i="16"/>
  <c r="G865" i="16"/>
  <c r="F865" i="16"/>
  <c r="G864" i="16"/>
  <c r="F864" i="16"/>
  <c r="G863" i="16"/>
  <c r="F863" i="16"/>
  <c r="G862" i="16"/>
  <c r="F862" i="16"/>
  <c r="G861" i="16"/>
  <c r="F861" i="16"/>
  <c r="G860" i="16"/>
  <c r="F860" i="16"/>
  <c r="G859" i="16"/>
  <c r="F859" i="16"/>
  <c r="G858" i="16"/>
  <c r="F858" i="16"/>
  <c r="G857" i="16"/>
  <c r="F857" i="16"/>
  <c r="G856" i="16"/>
  <c r="F856" i="16"/>
  <c r="G855" i="16"/>
  <c r="F855" i="16"/>
  <c r="G854" i="16"/>
  <c r="F854" i="16"/>
  <c r="G853" i="16"/>
  <c r="F853" i="16"/>
  <c r="G852" i="16"/>
  <c r="F852" i="16"/>
  <c r="G851" i="16"/>
  <c r="F851" i="16"/>
  <c r="G850" i="16"/>
  <c r="F850" i="16"/>
  <c r="G849" i="16"/>
  <c r="F849" i="16"/>
  <c r="G848" i="16"/>
  <c r="F848" i="16"/>
  <c r="G847" i="16"/>
  <c r="F847" i="16"/>
  <c r="G846" i="16"/>
  <c r="F846" i="16"/>
  <c r="G845" i="16"/>
  <c r="F845" i="16"/>
  <c r="G844" i="16"/>
  <c r="F844" i="16"/>
  <c r="G843" i="16"/>
  <c r="F843" i="16"/>
  <c r="G842" i="16"/>
  <c r="F842" i="16"/>
  <c r="G841" i="16"/>
  <c r="F841" i="16"/>
  <c r="G840" i="16"/>
  <c r="F840" i="16"/>
  <c r="G839" i="16"/>
  <c r="F839" i="16"/>
  <c r="G838" i="16"/>
  <c r="F838" i="16"/>
  <c r="G837" i="16"/>
  <c r="F837" i="16"/>
  <c r="G836" i="16"/>
  <c r="F836" i="16"/>
  <c r="G835" i="16"/>
  <c r="F835" i="16"/>
  <c r="G834" i="16"/>
  <c r="F834" i="16"/>
  <c r="G833" i="16"/>
  <c r="F833" i="16"/>
  <c r="G832" i="16"/>
  <c r="F832" i="16"/>
  <c r="G831" i="16"/>
  <c r="F831" i="16"/>
  <c r="G830" i="16"/>
  <c r="F830" i="16"/>
  <c r="G829" i="16"/>
  <c r="F829" i="16"/>
  <c r="G828" i="16"/>
  <c r="F828" i="16"/>
  <c r="G827" i="16"/>
  <c r="F827" i="16"/>
  <c r="G826" i="16"/>
  <c r="F826" i="16"/>
  <c r="G825" i="16"/>
  <c r="F825" i="16"/>
  <c r="G824" i="16"/>
  <c r="F824" i="16"/>
  <c r="G823" i="16"/>
  <c r="F823" i="16"/>
  <c r="G822" i="16"/>
  <c r="F822" i="16"/>
  <c r="G821" i="16"/>
  <c r="F821" i="16"/>
  <c r="G820" i="16"/>
  <c r="F820" i="16"/>
  <c r="G819" i="16"/>
  <c r="F819" i="16"/>
  <c r="G818" i="16"/>
  <c r="F818" i="16"/>
  <c r="G817" i="16"/>
  <c r="F817" i="16"/>
  <c r="G816" i="16"/>
  <c r="F816" i="16"/>
  <c r="G815" i="16"/>
  <c r="F815" i="16"/>
  <c r="G814" i="16"/>
  <c r="F814" i="16"/>
  <c r="G813" i="16"/>
  <c r="F813" i="16"/>
  <c r="G812" i="16"/>
  <c r="F812" i="16"/>
  <c r="G811" i="16"/>
  <c r="F811" i="16"/>
  <c r="G810" i="16"/>
  <c r="F810" i="16"/>
  <c r="G809" i="16"/>
  <c r="F809" i="16"/>
  <c r="G808" i="16"/>
  <c r="F808" i="16"/>
  <c r="G807" i="16"/>
  <c r="F807" i="16"/>
  <c r="G806" i="16"/>
  <c r="F806" i="16"/>
  <c r="G805" i="16"/>
  <c r="F805" i="16"/>
  <c r="G804" i="16"/>
  <c r="F804" i="16"/>
  <c r="G803" i="16"/>
  <c r="F803" i="16"/>
  <c r="G802" i="16"/>
  <c r="F802" i="16"/>
  <c r="G801" i="16"/>
  <c r="F801" i="16"/>
  <c r="G800" i="16"/>
  <c r="F800" i="16"/>
  <c r="G799" i="16"/>
  <c r="F799" i="16"/>
  <c r="G798" i="16"/>
  <c r="F798" i="16"/>
  <c r="G797" i="16"/>
  <c r="F797" i="16"/>
  <c r="G796" i="16"/>
  <c r="F796" i="16"/>
  <c r="G795" i="16"/>
  <c r="F795" i="16"/>
  <c r="G794" i="16"/>
  <c r="F794" i="16"/>
  <c r="G793" i="16"/>
  <c r="F793" i="16"/>
  <c r="G792" i="16"/>
  <c r="F792" i="16"/>
  <c r="G791" i="16"/>
  <c r="F791" i="16"/>
  <c r="G790" i="16"/>
  <c r="F790" i="16"/>
  <c r="G789" i="16"/>
  <c r="F789" i="16"/>
  <c r="G788" i="16"/>
  <c r="F788" i="16"/>
  <c r="G787" i="16"/>
  <c r="F787" i="16"/>
  <c r="G786" i="16"/>
  <c r="F786" i="16"/>
  <c r="G785" i="16"/>
  <c r="F785" i="16"/>
  <c r="G784" i="16"/>
  <c r="F784" i="16"/>
  <c r="G783" i="16"/>
  <c r="F783" i="16"/>
  <c r="G782" i="16"/>
  <c r="F782" i="16"/>
  <c r="G781" i="16"/>
  <c r="F781" i="16"/>
  <c r="G780" i="16"/>
  <c r="F780" i="16"/>
  <c r="G779" i="16"/>
  <c r="F779" i="16"/>
  <c r="G778" i="16"/>
  <c r="F778" i="16"/>
  <c r="G777" i="16"/>
  <c r="F777" i="16"/>
  <c r="G776" i="16"/>
  <c r="F776" i="16"/>
  <c r="G775" i="16"/>
  <c r="F775" i="16"/>
  <c r="G774" i="16"/>
  <c r="F774" i="16"/>
  <c r="G773" i="16"/>
  <c r="F773" i="16"/>
  <c r="G772" i="16"/>
  <c r="F772" i="16"/>
  <c r="G771" i="16"/>
  <c r="F771" i="16"/>
  <c r="G770" i="16"/>
  <c r="F770" i="16"/>
  <c r="G769" i="16"/>
  <c r="F769" i="16"/>
  <c r="G768" i="16"/>
  <c r="F768" i="16"/>
  <c r="G767" i="16"/>
  <c r="F767" i="16"/>
  <c r="G766" i="16"/>
  <c r="F766" i="16"/>
  <c r="G765" i="16"/>
  <c r="F765" i="16"/>
  <c r="G764" i="16"/>
  <c r="F764" i="16"/>
  <c r="G763" i="16"/>
  <c r="F763" i="16"/>
  <c r="G762" i="16"/>
  <c r="F762" i="16"/>
  <c r="G761" i="16"/>
  <c r="F761" i="16"/>
  <c r="G760" i="16"/>
  <c r="F760" i="16"/>
  <c r="G759" i="16"/>
  <c r="F759" i="16"/>
  <c r="G758" i="16"/>
  <c r="F758" i="16"/>
  <c r="G757" i="16"/>
  <c r="F757" i="16"/>
  <c r="G756" i="16"/>
  <c r="F756" i="16"/>
  <c r="G755" i="16"/>
  <c r="F755" i="16"/>
  <c r="G754" i="16"/>
  <c r="F754" i="16"/>
  <c r="G753" i="16"/>
  <c r="F753" i="16"/>
  <c r="G752" i="16"/>
  <c r="F752" i="16"/>
  <c r="G751" i="16"/>
  <c r="F751" i="16"/>
  <c r="G750" i="16"/>
  <c r="F750" i="16"/>
  <c r="G749" i="16"/>
  <c r="F749" i="16"/>
  <c r="G748" i="16"/>
  <c r="F748" i="16"/>
  <c r="G747" i="16"/>
  <c r="F747" i="16"/>
  <c r="G746" i="16"/>
  <c r="F746" i="16"/>
  <c r="G745" i="16"/>
  <c r="F745" i="16"/>
  <c r="G744" i="16"/>
  <c r="F744" i="16"/>
  <c r="G743" i="16"/>
  <c r="F743" i="16"/>
  <c r="G742" i="16"/>
  <c r="F742" i="16"/>
  <c r="G741" i="16"/>
  <c r="F741" i="16"/>
  <c r="G740" i="16"/>
  <c r="F740" i="16"/>
  <c r="G739" i="16"/>
  <c r="F739" i="16"/>
  <c r="G738" i="16"/>
  <c r="F738" i="16"/>
  <c r="G737" i="16"/>
  <c r="F737" i="16"/>
  <c r="G736" i="16"/>
  <c r="F736" i="16"/>
  <c r="G735" i="16"/>
  <c r="F735" i="16"/>
  <c r="G734" i="16"/>
  <c r="F734" i="16"/>
  <c r="G733" i="16"/>
  <c r="F733" i="16"/>
  <c r="G732" i="16"/>
  <c r="F732" i="16"/>
  <c r="G731" i="16"/>
  <c r="F731" i="16"/>
  <c r="G730" i="16"/>
  <c r="F730" i="16"/>
  <c r="G729" i="16"/>
  <c r="F729" i="16"/>
  <c r="G728" i="16"/>
  <c r="F728" i="16"/>
  <c r="G727" i="16"/>
  <c r="F727" i="16"/>
  <c r="G726" i="16"/>
  <c r="F726" i="16"/>
  <c r="G725" i="16"/>
  <c r="F725" i="16"/>
  <c r="G724" i="16"/>
  <c r="F724" i="16"/>
  <c r="G723" i="16"/>
  <c r="F723" i="16"/>
  <c r="G722" i="16"/>
  <c r="F722" i="16"/>
  <c r="G721" i="16"/>
  <c r="F721" i="16"/>
  <c r="G720" i="16"/>
  <c r="F720" i="16"/>
  <c r="G719" i="16"/>
  <c r="F719" i="16"/>
  <c r="G718" i="16"/>
  <c r="F718" i="16"/>
  <c r="G717" i="16"/>
  <c r="F717" i="16"/>
  <c r="G716" i="16"/>
  <c r="F716" i="16"/>
  <c r="G715" i="16"/>
  <c r="F715" i="16"/>
  <c r="G714" i="16"/>
  <c r="F714" i="16"/>
  <c r="G713" i="16"/>
  <c r="F713" i="16"/>
  <c r="G712" i="16"/>
  <c r="F712" i="16"/>
  <c r="G711" i="16"/>
  <c r="F711" i="16"/>
  <c r="G710" i="16"/>
  <c r="F710" i="16"/>
  <c r="G709" i="16"/>
  <c r="F709" i="16"/>
  <c r="G708" i="16"/>
  <c r="F708" i="16"/>
  <c r="G707" i="16"/>
  <c r="F707" i="16"/>
  <c r="G706" i="16"/>
  <c r="F706" i="16"/>
  <c r="G705" i="16"/>
  <c r="F705" i="16"/>
  <c r="G704" i="16"/>
  <c r="F704" i="16"/>
  <c r="G703" i="16"/>
  <c r="F703" i="16"/>
  <c r="G702" i="16"/>
  <c r="F702" i="16"/>
  <c r="G701" i="16"/>
  <c r="F701" i="16"/>
  <c r="G700" i="16"/>
  <c r="F700" i="16"/>
  <c r="G699" i="16"/>
  <c r="F699" i="16"/>
  <c r="G698" i="16"/>
  <c r="F698" i="16"/>
  <c r="G697" i="16"/>
  <c r="F697" i="16"/>
  <c r="G696" i="16"/>
  <c r="F696" i="16"/>
  <c r="G695" i="16"/>
  <c r="F695" i="16"/>
  <c r="G694" i="16"/>
  <c r="F694" i="16"/>
  <c r="G693" i="16"/>
  <c r="F693" i="16"/>
  <c r="G692" i="16"/>
  <c r="F692" i="16"/>
  <c r="G691" i="16"/>
  <c r="F691" i="16"/>
  <c r="G690" i="16"/>
  <c r="F690" i="16"/>
  <c r="G689" i="16"/>
  <c r="F689" i="16"/>
  <c r="G688" i="16"/>
  <c r="F688" i="16"/>
  <c r="G687" i="16"/>
  <c r="F687" i="16"/>
  <c r="G686" i="16"/>
  <c r="F686" i="16"/>
  <c r="G685" i="16"/>
  <c r="F685" i="16"/>
  <c r="G684" i="16"/>
  <c r="F684" i="16"/>
  <c r="G683" i="16"/>
  <c r="F683" i="16"/>
  <c r="G682" i="16"/>
  <c r="F682" i="16"/>
  <c r="G681" i="16"/>
  <c r="F681" i="16"/>
  <c r="G680" i="16"/>
  <c r="F680" i="16"/>
  <c r="G679" i="16"/>
  <c r="F679" i="16"/>
  <c r="G678" i="16"/>
  <c r="F678" i="16"/>
  <c r="G677" i="16"/>
  <c r="F677" i="16"/>
  <c r="G676" i="16"/>
  <c r="F676" i="16"/>
  <c r="G675" i="16"/>
  <c r="F675" i="16"/>
  <c r="G674" i="16"/>
  <c r="F674" i="16"/>
  <c r="G673" i="16"/>
  <c r="F673" i="16"/>
  <c r="G672" i="16"/>
  <c r="F672" i="16"/>
  <c r="G671" i="16"/>
  <c r="F671" i="16"/>
  <c r="G670" i="16"/>
  <c r="F670" i="16"/>
  <c r="G669" i="16"/>
  <c r="F669" i="16"/>
  <c r="G668" i="16"/>
  <c r="F668" i="16"/>
  <c r="G667" i="16"/>
  <c r="F667" i="16"/>
  <c r="G666" i="16"/>
  <c r="F666" i="16"/>
  <c r="G665" i="16"/>
  <c r="F665" i="16"/>
  <c r="G664" i="16"/>
  <c r="F664" i="16"/>
  <c r="G663" i="16"/>
  <c r="F663" i="16"/>
  <c r="G662" i="16"/>
  <c r="F662" i="16"/>
  <c r="G661" i="16"/>
  <c r="F661" i="16"/>
  <c r="G660" i="16"/>
  <c r="F660" i="16"/>
  <c r="G659" i="16"/>
  <c r="F659" i="16"/>
  <c r="G658" i="16"/>
  <c r="F658" i="16"/>
  <c r="G657" i="16"/>
  <c r="F657" i="16"/>
  <c r="G656" i="16"/>
  <c r="F656" i="16"/>
  <c r="G655" i="16"/>
  <c r="F655" i="16"/>
  <c r="G654" i="16"/>
  <c r="F654" i="16"/>
  <c r="G653" i="16"/>
  <c r="F653" i="16"/>
  <c r="G652" i="16"/>
  <c r="F652" i="16"/>
  <c r="G651" i="16"/>
  <c r="F651" i="16"/>
  <c r="G650" i="16"/>
  <c r="F650" i="16"/>
  <c r="G649" i="16"/>
  <c r="F649" i="16"/>
  <c r="G648" i="16"/>
  <c r="F648" i="16"/>
  <c r="G647" i="16"/>
  <c r="F647" i="16"/>
  <c r="G646" i="16"/>
  <c r="F646" i="16"/>
  <c r="G645" i="16"/>
  <c r="F645" i="16"/>
  <c r="G644" i="16"/>
  <c r="F644" i="16"/>
  <c r="G643" i="16"/>
  <c r="F643" i="16"/>
  <c r="G642" i="16"/>
  <c r="F642" i="16"/>
  <c r="G641" i="16"/>
  <c r="F641" i="16"/>
  <c r="G640" i="16"/>
  <c r="F640" i="16"/>
  <c r="G639" i="16"/>
  <c r="F639" i="16"/>
  <c r="G638" i="16"/>
  <c r="F638" i="16"/>
  <c r="G637" i="16"/>
  <c r="F637" i="16"/>
  <c r="G636" i="16"/>
  <c r="F636" i="16"/>
  <c r="G635" i="16"/>
  <c r="F635" i="16"/>
  <c r="G634" i="16"/>
  <c r="F634" i="16"/>
  <c r="G633" i="16"/>
  <c r="F633" i="16"/>
  <c r="G632" i="16"/>
  <c r="F632" i="16"/>
  <c r="G631" i="16"/>
  <c r="F631" i="16"/>
  <c r="G630" i="16"/>
  <c r="F630" i="16"/>
  <c r="G629" i="16"/>
  <c r="F629" i="16"/>
  <c r="G628" i="16"/>
  <c r="F628" i="16"/>
  <c r="G627" i="16"/>
  <c r="F627" i="16"/>
  <c r="G626" i="16"/>
  <c r="F626" i="16"/>
  <c r="G625" i="16"/>
  <c r="F625" i="16"/>
  <c r="G624" i="16"/>
  <c r="F624" i="16"/>
  <c r="G623" i="16"/>
  <c r="F623" i="16"/>
  <c r="G622" i="16"/>
  <c r="F622" i="16"/>
  <c r="G621" i="16"/>
  <c r="F621" i="16"/>
  <c r="G620" i="16"/>
  <c r="F620" i="16"/>
  <c r="G619" i="16"/>
  <c r="F619" i="16"/>
  <c r="G618" i="16"/>
  <c r="F618" i="16"/>
  <c r="G617" i="16"/>
  <c r="F617" i="16"/>
  <c r="G616" i="16"/>
  <c r="F616" i="16"/>
  <c r="G615" i="16"/>
  <c r="F615" i="16"/>
  <c r="G614" i="16"/>
  <c r="F614" i="16"/>
  <c r="G613" i="16"/>
  <c r="F613" i="16"/>
  <c r="G612" i="16"/>
  <c r="F612" i="16"/>
  <c r="G611" i="16"/>
  <c r="F611" i="16"/>
  <c r="G610" i="16"/>
  <c r="F610" i="16"/>
  <c r="G609" i="16"/>
  <c r="F609" i="16"/>
  <c r="G608" i="16"/>
  <c r="F608" i="16"/>
  <c r="G607" i="16"/>
  <c r="F607" i="16"/>
  <c r="G606" i="16"/>
  <c r="F606" i="16"/>
  <c r="G605" i="16"/>
  <c r="F605" i="16"/>
  <c r="G604" i="16"/>
  <c r="F604" i="16"/>
  <c r="G603" i="16"/>
  <c r="F603" i="16"/>
  <c r="G602" i="16"/>
  <c r="F602" i="16"/>
  <c r="G601" i="16"/>
  <c r="F601" i="16"/>
  <c r="G600" i="16"/>
  <c r="F600" i="16"/>
  <c r="G599" i="16"/>
  <c r="F599" i="16"/>
  <c r="G598" i="16"/>
  <c r="F598" i="16"/>
  <c r="G597" i="16"/>
  <c r="F597" i="16"/>
  <c r="G596" i="16"/>
  <c r="F596" i="16"/>
  <c r="G595" i="16"/>
  <c r="F595" i="16"/>
  <c r="G594" i="16"/>
  <c r="F594" i="16"/>
  <c r="G593" i="16"/>
  <c r="F593" i="16"/>
  <c r="G592" i="16"/>
  <c r="F592" i="16"/>
  <c r="G591" i="16"/>
  <c r="F591" i="16"/>
  <c r="G590" i="16"/>
  <c r="F590" i="16"/>
  <c r="G589" i="16"/>
  <c r="F589" i="16"/>
  <c r="G588" i="16"/>
  <c r="F588" i="16"/>
  <c r="G587" i="16"/>
  <c r="F587" i="16"/>
  <c r="G586" i="16"/>
  <c r="F586" i="16"/>
  <c r="G585" i="16"/>
  <c r="F585" i="16"/>
  <c r="G584" i="16"/>
  <c r="F584" i="16"/>
  <c r="G583" i="16"/>
  <c r="F583" i="16"/>
  <c r="G582" i="16"/>
  <c r="F582" i="16"/>
  <c r="G581" i="16"/>
  <c r="F581" i="16"/>
  <c r="G580" i="16"/>
  <c r="F580" i="16"/>
  <c r="G579" i="16"/>
  <c r="F579" i="16"/>
  <c r="G578" i="16"/>
  <c r="F578" i="16"/>
  <c r="G577" i="16"/>
  <c r="F577" i="16"/>
  <c r="G576" i="16"/>
  <c r="F576" i="16"/>
  <c r="G575" i="16"/>
  <c r="F575" i="16"/>
  <c r="G574" i="16"/>
  <c r="F574" i="16"/>
  <c r="G573" i="16"/>
  <c r="F573" i="16"/>
  <c r="G572" i="16"/>
  <c r="F572" i="16"/>
  <c r="G571" i="16"/>
  <c r="F571" i="16"/>
  <c r="G570" i="16"/>
  <c r="F570" i="16"/>
  <c r="G569" i="16"/>
  <c r="F569" i="16"/>
  <c r="G568" i="16"/>
  <c r="F568" i="16"/>
  <c r="G567" i="16"/>
  <c r="F567" i="16"/>
  <c r="G566" i="16"/>
  <c r="F566" i="16"/>
  <c r="G565" i="16"/>
  <c r="F565" i="16"/>
  <c r="G564" i="16"/>
  <c r="F564" i="16"/>
  <c r="G563" i="16"/>
  <c r="F563" i="16"/>
  <c r="G562" i="16"/>
  <c r="F562" i="16"/>
  <c r="G561" i="16"/>
  <c r="F561" i="16"/>
  <c r="G560" i="16"/>
  <c r="F560" i="16"/>
  <c r="G559" i="16"/>
  <c r="F559" i="16"/>
  <c r="G558" i="16"/>
  <c r="F558" i="16"/>
  <c r="G557" i="16"/>
  <c r="F557" i="16"/>
  <c r="G556" i="16"/>
  <c r="F556" i="16"/>
  <c r="G555" i="16"/>
  <c r="F555" i="16"/>
  <c r="G554" i="16"/>
  <c r="F554" i="16"/>
  <c r="G553" i="16"/>
  <c r="F553" i="16"/>
  <c r="G552" i="16"/>
  <c r="F552" i="16"/>
  <c r="G551" i="16"/>
  <c r="F551" i="16"/>
  <c r="G550" i="16"/>
  <c r="F550" i="16"/>
  <c r="G549" i="16"/>
  <c r="F549" i="16"/>
  <c r="G548" i="16"/>
  <c r="F548" i="16"/>
  <c r="G547" i="16"/>
  <c r="F547" i="16"/>
  <c r="G546" i="16"/>
  <c r="F546" i="16"/>
  <c r="G545" i="16"/>
  <c r="F545" i="16"/>
  <c r="G544" i="16"/>
  <c r="F544" i="16"/>
  <c r="G543" i="16"/>
  <c r="F543" i="16"/>
  <c r="G542" i="16"/>
  <c r="F542" i="16"/>
  <c r="G541" i="16"/>
  <c r="F541" i="16"/>
  <c r="G540" i="16"/>
  <c r="F540" i="16"/>
  <c r="G539" i="16"/>
  <c r="F539" i="16"/>
  <c r="G538" i="16"/>
  <c r="F538" i="16"/>
  <c r="G537" i="16"/>
  <c r="F537" i="16"/>
  <c r="G536" i="16"/>
  <c r="F536" i="16"/>
  <c r="G535" i="16"/>
  <c r="F535" i="16"/>
  <c r="G534" i="16"/>
  <c r="F534" i="16"/>
  <c r="G533" i="16"/>
  <c r="F533" i="16"/>
  <c r="G532" i="16"/>
  <c r="F532" i="16"/>
  <c r="G531" i="16"/>
  <c r="F531" i="16"/>
  <c r="G530" i="16"/>
  <c r="F530" i="16"/>
  <c r="G529" i="16"/>
  <c r="F529" i="16"/>
  <c r="G528" i="16"/>
  <c r="F528" i="16"/>
  <c r="G527" i="16"/>
  <c r="F527" i="16"/>
  <c r="G526" i="16"/>
  <c r="F526" i="16"/>
  <c r="G525" i="16"/>
  <c r="F525" i="16"/>
  <c r="G524" i="16"/>
  <c r="F524" i="16"/>
  <c r="G523" i="16"/>
  <c r="F523" i="16"/>
  <c r="G522" i="16"/>
  <c r="F522" i="16"/>
  <c r="G521" i="16"/>
  <c r="F521" i="16"/>
  <c r="G520" i="16"/>
  <c r="F520" i="16"/>
  <c r="G519" i="16"/>
  <c r="F519" i="16"/>
  <c r="G518" i="16"/>
  <c r="F518" i="16"/>
  <c r="G517" i="16"/>
  <c r="F517" i="16"/>
  <c r="G516" i="16"/>
  <c r="F516" i="16"/>
  <c r="G515" i="16"/>
  <c r="F515" i="16"/>
  <c r="G514" i="16"/>
  <c r="F514" i="16"/>
  <c r="G513" i="16"/>
  <c r="F513" i="16"/>
  <c r="G512" i="16"/>
  <c r="F512" i="16"/>
  <c r="G511" i="16"/>
  <c r="F511" i="16"/>
  <c r="G510" i="16"/>
  <c r="F510" i="16"/>
  <c r="G509" i="16"/>
  <c r="F509" i="16"/>
  <c r="G508" i="16"/>
  <c r="F508" i="16"/>
  <c r="G507" i="16"/>
  <c r="F507" i="16"/>
  <c r="G506" i="16"/>
  <c r="F506" i="16"/>
  <c r="G505" i="16"/>
  <c r="F505" i="16"/>
  <c r="G504" i="16"/>
  <c r="F504" i="16"/>
  <c r="G503" i="16"/>
  <c r="F503" i="16"/>
  <c r="G502" i="16"/>
  <c r="F502" i="16"/>
  <c r="G501" i="16"/>
  <c r="F501" i="16"/>
  <c r="G500" i="16"/>
  <c r="F500" i="16"/>
  <c r="G499" i="16"/>
  <c r="F499" i="16"/>
  <c r="G498" i="16"/>
  <c r="F498" i="16"/>
  <c r="G497" i="16"/>
  <c r="F497" i="16"/>
  <c r="G496" i="16"/>
  <c r="F496" i="16"/>
  <c r="G495" i="16"/>
  <c r="F495" i="16"/>
  <c r="G494" i="16"/>
  <c r="F494" i="16"/>
  <c r="G493" i="16"/>
  <c r="F493" i="16"/>
  <c r="G492" i="16"/>
  <c r="F492" i="16"/>
  <c r="G491" i="16"/>
  <c r="F491" i="16"/>
  <c r="G490" i="16"/>
  <c r="F490" i="16"/>
  <c r="G489" i="16"/>
  <c r="F489" i="16"/>
  <c r="G488" i="16"/>
  <c r="F488" i="16"/>
  <c r="G487" i="16"/>
  <c r="F487" i="16"/>
  <c r="G486" i="16"/>
  <c r="F486" i="16"/>
  <c r="G485" i="16"/>
  <c r="F485" i="16"/>
  <c r="G484" i="16"/>
  <c r="F484" i="16"/>
  <c r="G483" i="16"/>
  <c r="F483" i="16"/>
  <c r="G482" i="16"/>
  <c r="F482" i="16"/>
  <c r="G481" i="16"/>
  <c r="F481" i="16"/>
  <c r="G480" i="16"/>
  <c r="F480" i="16"/>
  <c r="G479" i="16"/>
  <c r="F479" i="16"/>
  <c r="G478" i="16"/>
  <c r="F478" i="16"/>
  <c r="G477" i="16"/>
  <c r="F477" i="16"/>
  <c r="G476" i="16"/>
  <c r="F476" i="16"/>
  <c r="G475" i="16"/>
  <c r="F475" i="16"/>
  <c r="G474" i="16"/>
  <c r="F474" i="16"/>
  <c r="G473" i="16"/>
  <c r="F473" i="16"/>
  <c r="G472" i="16"/>
  <c r="F472" i="16"/>
  <c r="G471" i="16"/>
  <c r="F471" i="16"/>
  <c r="G470" i="16"/>
  <c r="F470" i="16"/>
  <c r="G469" i="16"/>
  <c r="F469" i="16"/>
  <c r="G468" i="16"/>
  <c r="F468" i="16"/>
  <c r="G467" i="16"/>
  <c r="F467" i="16"/>
  <c r="G466" i="16"/>
  <c r="F466" i="16"/>
  <c r="G465" i="16"/>
  <c r="F465" i="16"/>
  <c r="G464" i="16"/>
  <c r="F464" i="16"/>
  <c r="G463" i="16"/>
  <c r="F463" i="16"/>
  <c r="G462" i="16"/>
  <c r="F462" i="16"/>
  <c r="G461" i="16"/>
  <c r="F461" i="16"/>
  <c r="G460" i="16"/>
  <c r="F460" i="16"/>
  <c r="G459" i="16"/>
  <c r="F459" i="16"/>
  <c r="G458" i="16"/>
  <c r="F458" i="16"/>
  <c r="G457" i="16"/>
  <c r="F457" i="16"/>
  <c r="G456" i="16"/>
  <c r="F456" i="16"/>
  <c r="G455" i="16"/>
  <c r="F455" i="16"/>
  <c r="G454" i="16"/>
  <c r="F454" i="16"/>
  <c r="G453" i="16"/>
  <c r="F453" i="16"/>
  <c r="G452" i="16"/>
  <c r="F452" i="16"/>
  <c r="G451" i="16"/>
  <c r="F451" i="16"/>
  <c r="G450" i="16"/>
  <c r="F450" i="16"/>
  <c r="G449" i="16"/>
  <c r="F449" i="16"/>
  <c r="G448" i="16"/>
  <c r="F448" i="16"/>
  <c r="G447" i="16"/>
  <c r="F447" i="16"/>
  <c r="G446" i="16"/>
  <c r="F446" i="16"/>
  <c r="G445" i="16"/>
  <c r="F445" i="16"/>
  <c r="G444" i="16"/>
  <c r="F444" i="16"/>
  <c r="G443" i="16"/>
  <c r="F443" i="16"/>
  <c r="G442" i="16"/>
  <c r="F442" i="16"/>
  <c r="G441" i="16"/>
  <c r="F441" i="16"/>
  <c r="G440" i="16"/>
  <c r="F440" i="16"/>
  <c r="G439" i="16"/>
  <c r="F439" i="16"/>
  <c r="G438" i="16"/>
  <c r="F438" i="16"/>
  <c r="G437" i="16"/>
  <c r="F437" i="16"/>
  <c r="G436" i="16"/>
  <c r="F436" i="16"/>
  <c r="G435" i="16"/>
  <c r="F435" i="16"/>
  <c r="G434" i="16"/>
  <c r="F434" i="16"/>
  <c r="G433" i="16"/>
  <c r="F433" i="16"/>
  <c r="G432" i="16"/>
  <c r="F432" i="16"/>
  <c r="G431" i="16"/>
  <c r="F431" i="16"/>
  <c r="G430" i="16"/>
  <c r="F430" i="16"/>
  <c r="G429" i="16"/>
  <c r="F429" i="16"/>
  <c r="G428" i="16"/>
  <c r="F428" i="16"/>
  <c r="G427" i="16"/>
  <c r="F427" i="16"/>
  <c r="G426" i="16"/>
  <c r="F426" i="16"/>
  <c r="G425" i="16"/>
  <c r="F425" i="16"/>
  <c r="G424" i="16"/>
  <c r="F424" i="16"/>
  <c r="G423" i="16"/>
  <c r="F423" i="16"/>
  <c r="G422" i="16"/>
  <c r="F422" i="16"/>
  <c r="G421" i="16"/>
  <c r="F421" i="16"/>
  <c r="G420" i="16"/>
  <c r="F420" i="16"/>
  <c r="G419" i="16"/>
  <c r="F419" i="16"/>
  <c r="G418" i="16"/>
  <c r="F418" i="16"/>
  <c r="G417" i="16"/>
  <c r="F417" i="16"/>
  <c r="G416" i="16"/>
  <c r="F416" i="16"/>
  <c r="G415" i="16"/>
  <c r="F415" i="16"/>
  <c r="G414" i="16"/>
  <c r="F414" i="16"/>
  <c r="G413" i="16"/>
  <c r="F413" i="16"/>
  <c r="G412" i="16"/>
  <c r="F412" i="16"/>
  <c r="G411" i="16"/>
  <c r="F411" i="16"/>
  <c r="G410" i="16"/>
  <c r="F410" i="16"/>
  <c r="G409" i="16"/>
  <c r="F409" i="16"/>
  <c r="G408" i="16"/>
  <c r="F408" i="16"/>
  <c r="G407" i="16"/>
  <c r="F407" i="16"/>
  <c r="G406" i="16"/>
  <c r="F406" i="16"/>
  <c r="G405" i="16"/>
  <c r="F405" i="16"/>
  <c r="G404" i="16"/>
  <c r="F404" i="16"/>
  <c r="G403" i="16"/>
  <c r="F403" i="16"/>
  <c r="G402" i="16"/>
  <c r="F402" i="16"/>
  <c r="G401" i="16"/>
  <c r="F401" i="16"/>
  <c r="G400" i="16"/>
  <c r="F400" i="16"/>
  <c r="G399" i="16"/>
  <c r="F399" i="16"/>
  <c r="G398" i="16"/>
  <c r="F398" i="16"/>
  <c r="G397" i="16"/>
  <c r="F397" i="16"/>
  <c r="G396" i="16"/>
  <c r="F396" i="16"/>
  <c r="G395" i="16"/>
  <c r="F395" i="16"/>
  <c r="G394" i="16"/>
  <c r="F394" i="16"/>
  <c r="G393" i="16"/>
  <c r="F393" i="16"/>
  <c r="G392" i="16"/>
  <c r="F392" i="16"/>
  <c r="G391" i="16"/>
  <c r="F391" i="16"/>
  <c r="G390" i="16"/>
  <c r="F390" i="16"/>
  <c r="G389" i="16"/>
  <c r="F389" i="16"/>
  <c r="G388" i="16"/>
  <c r="F388" i="16"/>
  <c r="G387" i="16"/>
  <c r="F387" i="16"/>
  <c r="G386" i="16"/>
  <c r="F386" i="16"/>
  <c r="G385" i="16"/>
  <c r="F385" i="16"/>
  <c r="G384" i="16"/>
  <c r="F384" i="16"/>
  <c r="G383" i="16"/>
  <c r="F383" i="16"/>
  <c r="G382" i="16"/>
  <c r="F382" i="16"/>
  <c r="G381" i="16"/>
  <c r="F381" i="16"/>
  <c r="G380" i="16"/>
  <c r="F380" i="16"/>
  <c r="G379" i="16"/>
  <c r="F379" i="16"/>
  <c r="G378" i="16"/>
  <c r="F378" i="16"/>
  <c r="G377" i="16"/>
  <c r="F377" i="16"/>
  <c r="G376" i="16"/>
  <c r="F376" i="16"/>
  <c r="G375" i="16"/>
  <c r="F375" i="16"/>
  <c r="G374" i="16"/>
  <c r="F374" i="16"/>
  <c r="G373" i="16"/>
  <c r="F373" i="16"/>
  <c r="G372" i="16"/>
  <c r="F372" i="16"/>
  <c r="G371" i="16"/>
  <c r="F371" i="16"/>
  <c r="G370" i="16"/>
  <c r="F370" i="16"/>
  <c r="G369" i="16"/>
  <c r="F369" i="16"/>
  <c r="G368" i="16"/>
  <c r="F368" i="16"/>
  <c r="G367" i="16"/>
  <c r="F367" i="16"/>
  <c r="G366" i="16"/>
  <c r="F366" i="16"/>
  <c r="G365" i="16"/>
  <c r="F365" i="16"/>
  <c r="G364" i="16"/>
  <c r="F364" i="16"/>
  <c r="G363" i="16"/>
  <c r="F363" i="16"/>
  <c r="G362" i="16"/>
  <c r="F362" i="16"/>
  <c r="G361" i="16"/>
  <c r="F361" i="16"/>
  <c r="G360" i="16"/>
  <c r="F360" i="16"/>
  <c r="G359" i="16"/>
  <c r="F359" i="16"/>
  <c r="G358" i="16"/>
  <c r="F358" i="16"/>
  <c r="G357" i="16"/>
  <c r="F357" i="16"/>
  <c r="G356" i="16"/>
  <c r="F356" i="16"/>
  <c r="G355" i="16"/>
  <c r="F355" i="16"/>
  <c r="G354" i="16"/>
  <c r="F354" i="16"/>
  <c r="G353" i="16"/>
  <c r="F353" i="16"/>
  <c r="G352" i="16"/>
  <c r="F352" i="16"/>
  <c r="G351" i="16"/>
  <c r="F351" i="16"/>
  <c r="G350" i="16"/>
  <c r="F350" i="16"/>
  <c r="G349" i="16"/>
  <c r="F349" i="16"/>
  <c r="G348" i="16"/>
  <c r="F348" i="16"/>
  <c r="G347" i="16"/>
  <c r="F347" i="16"/>
  <c r="G346" i="16"/>
  <c r="F346" i="16"/>
  <c r="G345" i="16"/>
  <c r="F345" i="16"/>
  <c r="G344" i="16"/>
  <c r="F344" i="16"/>
  <c r="G343" i="16"/>
  <c r="F343" i="16"/>
  <c r="G342" i="16"/>
  <c r="F342" i="16"/>
  <c r="G341" i="16"/>
  <c r="F341" i="16"/>
  <c r="G340" i="16"/>
  <c r="F340" i="16"/>
  <c r="G339" i="16"/>
  <c r="F339" i="16"/>
  <c r="G338" i="16"/>
  <c r="F338" i="16"/>
  <c r="G337" i="16"/>
  <c r="F337" i="16"/>
  <c r="G336" i="16"/>
  <c r="F336" i="16"/>
  <c r="G335" i="16"/>
  <c r="F335" i="16"/>
  <c r="G334" i="16"/>
  <c r="F334" i="16"/>
  <c r="G333" i="16"/>
  <c r="F333" i="16"/>
  <c r="G332" i="16"/>
  <c r="F332" i="16"/>
  <c r="G331" i="16"/>
  <c r="F331" i="16"/>
  <c r="G330" i="16"/>
  <c r="F330" i="16"/>
  <c r="G329" i="16"/>
  <c r="F329" i="16"/>
  <c r="G328" i="16"/>
  <c r="F328" i="16"/>
  <c r="G327" i="16"/>
  <c r="F327" i="16"/>
  <c r="G326" i="16"/>
  <c r="F326" i="16"/>
  <c r="G325" i="16"/>
  <c r="F325" i="16"/>
  <c r="G324" i="16"/>
  <c r="F324" i="16"/>
  <c r="G323" i="16"/>
  <c r="F323" i="16"/>
  <c r="G322" i="16"/>
  <c r="F322" i="16"/>
  <c r="G321" i="16"/>
  <c r="F321" i="16"/>
  <c r="G320" i="16"/>
  <c r="F320" i="16"/>
  <c r="G319" i="16"/>
  <c r="F319" i="16"/>
  <c r="G318" i="16"/>
  <c r="F318" i="16"/>
  <c r="G317" i="16"/>
  <c r="F317" i="16"/>
  <c r="G316" i="16"/>
  <c r="F316" i="16"/>
  <c r="G315" i="16"/>
  <c r="F315" i="16"/>
  <c r="G314" i="16"/>
  <c r="F314" i="16"/>
  <c r="G313" i="16"/>
  <c r="F313" i="16"/>
  <c r="G312" i="16"/>
  <c r="F312" i="16"/>
  <c r="G311" i="16"/>
  <c r="F311" i="16"/>
  <c r="G310" i="16"/>
  <c r="F310" i="16"/>
  <c r="G309" i="16"/>
  <c r="F309" i="16"/>
  <c r="G308" i="16"/>
  <c r="F308" i="16"/>
  <c r="G307" i="16"/>
  <c r="F307" i="16"/>
  <c r="G306" i="16"/>
  <c r="F306" i="16"/>
  <c r="G305" i="16"/>
  <c r="F305" i="16"/>
  <c r="G304" i="16"/>
  <c r="F304" i="16"/>
  <c r="G303" i="16"/>
  <c r="F303" i="16"/>
  <c r="G302" i="16"/>
  <c r="F302" i="16"/>
  <c r="G301" i="16"/>
  <c r="F301" i="16"/>
  <c r="G300" i="16"/>
  <c r="F300" i="16"/>
  <c r="G299" i="16"/>
  <c r="F299" i="16"/>
  <c r="G298" i="16"/>
  <c r="F298" i="16"/>
  <c r="G297" i="16"/>
  <c r="F297" i="16"/>
  <c r="G296" i="16"/>
  <c r="F296" i="16"/>
  <c r="G295" i="16"/>
  <c r="F295" i="16"/>
  <c r="G294" i="16"/>
  <c r="F294" i="16"/>
  <c r="G293" i="16"/>
  <c r="F293" i="16"/>
  <c r="G292" i="16"/>
  <c r="F292" i="16"/>
  <c r="G291" i="16"/>
  <c r="F291" i="16"/>
  <c r="G290" i="16"/>
  <c r="F290" i="16"/>
  <c r="G289" i="16"/>
  <c r="F289" i="16"/>
  <c r="G288" i="16"/>
  <c r="F288" i="16"/>
  <c r="G287" i="16"/>
  <c r="F287" i="16"/>
  <c r="G286" i="16"/>
  <c r="F286" i="16"/>
  <c r="G285" i="16"/>
  <c r="F285" i="16"/>
  <c r="G284" i="16"/>
  <c r="F284" i="16"/>
  <c r="G283" i="16"/>
  <c r="F283" i="16"/>
  <c r="G282" i="16"/>
  <c r="F282" i="16"/>
  <c r="G281" i="16"/>
  <c r="F281" i="16"/>
  <c r="G280" i="16"/>
  <c r="F280" i="16"/>
  <c r="G279" i="16"/>
  <c r="F279" i="16"/>
  <c r="G278" i="16"/>
  <c r="F278" i="16"/>
  <c r="G277" i="16"/>
  <c r="F277" i="16"/>
  <c r="G276" i="16"/>
  <c r="F276" i="16"/>
  <c r="G275" i="16"/>
  <c r="F275" i="16"/>
  <c r="G274" i="16"/>
  <c r="F274" i="16"/>
  <c r="G273" i="16"/>
  <c r="F273" i="16"/>
  <c r="G272" i="16"/>
  <c r="F272" i="16"/>
  <c r="G271" i="16"/>
  <c r="F271" i="16"/>
  <c r="G270" i="16"/>
  <c r="F270" i="16"/>
  <c r="G269" i="16"/>
  <c r="F269" i="16"/>
  <c r="G268" i="16"/>
  <c r="F268" i="16"/>
  <c r="G267" i="16"/>
  <c r="F267" i="16"/>
  <c r="G266" i="16"/>
  <c r="F266" i="16"/>
  <c r="G265" i="16"/>
  <c r="F265" i="16"/>
  <c r="G264" i="16"/>
  <c r="F264" i="16"/>
  <c r="G263" i="16"/>
  <c r="F263" i="16"/>
  <c r="G262" i="16"/>
  <c r="F262" i="16"/>
  <c r="G261" i="16"/>
  <c r="F261" i="16"/>
  <c r="G260" i="16"/>
  <c r="F260" i="16"/>
  <c r="G259" i="16"/>
  <c r="F259" i="16"/>
  <c r="G258" i="16"/>
  <c r="F258" i="16"/>
  <c r="G257" i="16"/>
  <c r="F257" i="16"/>
  <c r="G256" i="16"/>
  <c r="F256" i="16"/>
  <c r="G255" i="16"/>
  <c r="F255" i="16"/>
  <c r="G254" i="16"/>
  <c r="F254" i="16"/>
  <c r="G253" i="16"/>
  <c r="F253" i="16"/>
  <c r="G252" i="16"/>
  <c r="F252" i="16"/>
  <c r="G251" i="16"/>
  <c r="F251" i="16"/>
  <c r="G250" i="16"/>
  <c r="F250" i="16"/>
  <c r="G249" i="16"/>
  <c r="F249" i="16"/>
  <c r="G248" i="16"/>
  <c r="F248" i="16"/>
  <c r="G247" i="16"/>
  <c r="F247" i="16"/>
  <c r="G246" i="16"/>
  <c r="F246" i="16"/>
  <c r="G245" i="16"/>
  <c r="F245" i="16"/>
  <c r="G244" i="16"/>
  <c r="F244" i="16"/>
  <c r="G243" i="16"/>
  <c r="F243" i="16"/>
  <c r="G242" i="16"/>
  <c r="F242" i="16"/>
  <c r="G241" i="16"/>
  <c r="F241" i="16"/>
  <c r="G240" i="16"/>
  <c r="F240" i="16"/>
  <c r="G239" i="16"/>
  <c r="F239" i="16"/>
  <c r="G238" i="16"/>
  <c r="F238" i="16"/>
  <c r="G237" i="16"/>
  <c r="F237" i="16"/>
  <c r="G236" i="16"/>
  <c r="F236" i="16"/>
  <c r="G235" i="16"/>
  <c r="F235" i="16"/>
  <c r="G234" i="16"/>
  <c r="F234" i="16"/>
  <c r="G233" i="16"/>
  <c r="F233" i="16"/>
  <c r="G232" i="16"/>
  <c r="F232" i="16"/>
  <c r="G231" i="16"/>
  <c r="F231" i="16"/>
  <c r="G230" i="16"/>
  <c r="F230" i="16"/>
  <c r="G229" i="16"/>
  <c r="F229" i="16"/>
  <c r="G228" i="16"/>
  <c r="F228" i="16"/>
  <c r="G227" i="16"/>
  <c r="F227" i="16"/>
  <c r="G226" i="16"/>
  <c r="F226" i="16"/>
  <c r="G225" i="16"/>
  <c r="F225" i="16"/>
  <c r="G224" i="16"/>
  <c r="F224" i="16"/>
  <c r="G223" i="16"/>
  <c r="F223" i="16"/>
  <c r="G222" i="16"/>
  <c r="F222" i="16"/>
  <c r="G221" i="16"/>
  <c r="F221" i="16"/>
  <c r="G220" i="16"/>
  <c r="F220" i="16"/>
  <c r="G219" i="16"/>
  <c r="F219" i="16"/>
  <c r="G218" i="16"/>
  <c r="F218" i="16"/>
  <c r="G217" i="16"/>
  <c r="F217" i="16"/>
  <c r="G216" i="16"/>
  <c r="F216" i="16"/>
  <c r="G215" i="16"/>
  <c r="F215" i="16"/>
  <c r="G214" i="16"/>
  <c r="F214" i="16"/>
  <c r="G213" i="16"/>
  <c r="F213" i="16"/>
  <c r="G212" i="16"/>
  <c r="F212" i="16"/>
  <c r="G211" i="16"/>
  <c r="F211" i="16"/>
  <c r="G210" i="16"/>
  <c r="F210" i="16"/>
  <c r="G209" i="16"/>
  <c r="F209" i="16"/>
  <c r="G208" i="16"/>
  <c r="F208" i="16"/>
  <c r="G207" i="16"/>
  <c r="F207" i="16"/>
  <c r="G206" i="16"/>
  <c r="F206" i="16"/>
  <c r="G205" i="16"/>
  <c r="F205" i="16"/>
  <c r="G204" i="16"/>
  <c r="F204" i="16"/>
  <c r="G203" i="16"/>
  <c r="F203" i="16"/>
  <c r="G202" i="16"/>
  <c r="F202" i="16"/>
  <c r="G201" i="16"/>
  <c r="F201" i="16"/>
  <c r="G200" i="16"/>
  <c r="F200" i="16"/>
  <c r="G199" i="16"/>
  <c r="F199" i="16"/>
  <c r="G198" i="16"/>
  <c r="F198" i="16"/>
  <c r="G197" i="16"/>
  <c r="F197" i="16"/>
  <c r="G196" i="16"/>
  <c r="F196" i="16"/>
  <c r="G195" i="16"/>
  <c r="F195" i="16"/>
  <c r="G194" i="16"/>
  <c r="F194" i="16"/>
  <c r="G193" i="16"/>
  <c r="F193" i="16"/>
  <c r="G192" i="16"/>
  <c r="F192" i="16"/>
  <c r="G191" i="16"/>
  <c r="F191" i="16"/>
  <c r="G190" i="16"/>
  <c r="F190" i="16"/>
  <c r="G189" i="16"/>
  <c r="F189" i="16"/>
  <c r="G188" i="16"/>
  <c r="F188" i="16"/>
  <c r="G187" i="16"/>
  <c r="F187" i="16"/>
  <c r="G186" i="16"/>
  <c r="F186" i="16"/>
  <c r="G185" i="16"/>
  <c r="F185" i="16"/>
  <c r="G184" i="16"/>
  <c r="F184" i="16"/>
  <c r="G183" i="16"/>
  <c r="F183" i="16"/>
  <c r="G182" i="16"/>
  <c r="F182" i="16"/>
  <c r="G181" i="16"/>
  <c r="F181" i="16"/>
  <c r="G180" i="16"/>
  <c r="F180" i="16"/>
  <c r="G179" i="16"/>
  <c r="F179" i="16"/>
  <c r="G178" i="16"/>
  <c r="F178" i="16"/>
  <c r="G177" i="16"/>
  <c r="F177" i="16"/>
  <c r="G176" i="16"/>
  <c r="F176" i="16"/>
  <c r="G175" i="16"/>
  <c r="F175" i="16"/>
  <c r="G174" i="16"/>
  <c r="F174" i="16"/>
  <c r="G173" i="16"/>
  <c r="F173" i="16"/>
  <c r="G172" i="16"/>
  <c r="F172" i="16"/>
  <c r="G171" i="16"/>
  <c r="F171" i="16"/>
  <c r="G170" i="16"/>
  <c r="F170" i="16"/>
  <c r="G169" i="16"/>
  <c r="F169" i="16"/>
  <c r="G168" i="16"/>
  <c r="F168" i="16"/>
  <c r="G167" i="16"/>
  <c r="F167" i="16"/>
  <c r="G166" i="16"/>
  <c r="F166" i="16"/>
  <c r="G165" i="16"/>
  <c r="F165" i="16"/>
  <c r="G164" i="16"/>
  <c r="F164" i="16"/>
  <c r="G163" i="16"/>
  <c r="F163" i="16"/>
  <c r="G162" i="16"/>
  <c r="F162" i="16"/>
  <c r="G161" i="16"/>
  <c r="F161" i="16"/>
  <c r="G160" i="16"/>
  <c r="F160" i="16"/>
  <c r="G159" i="16"/>
  <c r="F159" i="16"/>
  <c r="G158" i="16"/>
  <c r="F158" i="16"/>
  <c r="G157" i="16"/>
  <c r="F157" i="16"/>
  <c r="G156" i="16"/>
  <c r="F156" i="16"/>
  <c r="G155" i="16"/>
  <c r="F155" i="16"/>
  <c r="G154" i="16"/>
  <c r="F154" i="16"/>
  <c r="G153" i="16"/>
  <c r="F153" i="16"/>
  <c r="G152" i="16"/>
  <c r="F152" i="16"/>
  <c r="G151" i="16"/>
  <c r="F151" i="16"/>
  <c r="G150" i="16"/>
  <c r="F150" i="16"/>
  <c r="G149" i="16"/>
  <c r="F149" i="16"/>
  <c r="G148" i="16"/>
  <c r="F148" i="16"/>
  <c r="G147" i="16"/>
  <c r="F147" i="16"/>
  <c r="G146" i="16"/>
  <c r="F146" i="16"/>
  <c r="G145" i="16"/>
  <c r="F145" i="16"/>
  <c r="G144" i="16"/>
  <c r="F144" i="16"/>
  <c r="G143" i="16"/>
  <c r="F143" i="16"/>
  <c r="G142" i="16"/>
  <c r="F142" i="16"/>
  <c r="G141" i="16"/>
  <c r="F141" i="16"/>
  <c r="G140" i="16"/>
  <c r="F140" i="16"/>
  <c r="G139" i="16"/>
  <c r="F139" i="16"/>
  <c r="G138" i="16"/>
  <c r="F138" i="16"/>
  <c r="G137" i="16"/>
  <c r="F137" i="16"/>
  <c r="G136" i="16"/>
  <c r="F136" i="16"/>
  <c r="G135" i="16"/>
  <c r="F135" i="16"/>
  <c r="G134" i="16"/>
  <c r="F134" i="16"/>
  <c r="G133" i="16"/>
  <c r="F133" i="16"/>
  <c r="G132" i="16"/>
  <c r="F132" i="16"/>
  <c r="G131" i="16"/>
  <c r="F131" i="16"/>
  <c r="G130" i="16"/>
  <c r="F130" i="16"/>
  <c r="G129" i="16"/>
  <c r="F129" i="16"/>
  <c r="G128" i="16"/>
  <c r="F128" i="16"/>
  <c r="G127" i="16"/>
  <c r="F127" i="16"/>
  <c r="G126" i="16"/>
  <c r="F126" i="16"/>
  <c r="G125" i="16"/>
  <c r="F125" i="16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G112" i="16"/>
  <c r="F112" i="16"/>
  <c r="G111" i="16"/>
  <c r="F111" i="16"/>
  <c r="G110" i="16"/>
  <c r="F110" i="16"/>
  <c r="G109" i="16"/>
  <c r="F109" i="16"/>
  <c r="G108" i="16"/>
  <c r="F108" i="16"/>
  <c r="G107" i="16"/>
  <c r="F107" i="16"/>
  <c r="G106" i="16"/>
  <c r="F106" i="16"/>
  <c r="G105" i="16"/>
  <c r="F105" i="16"/>
  <c r="G104" i="16"/>
  <c r="F104" i="16"/>
  <c r="G103" i="16"/>
  <c r="F103" i="16"/>
  <c r="G102" i="16"/>
  <c r="F102" i="16"/>
  <c r="G101" i="16"/>
  <c r="F101" i="16"/>
  <c r="G100" i="16"/>
  <c r="F100" i="16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G92" i="16"/>
  <c r="F92" i="16"/>
  <c r="G91" i="16"/>
  <c r="F91" i="16"/>
  <c r="G90" i="16"/>
  <c r="F90" i="16"/>
  <c r="G89" i="16"/>
  <c r="F89" i="16"/>
  <c r="G88" i="16"/>
  <c r="F88" i="16"/>
  <c r="G87" i="16"/>
  <c r="F87" i="16"/>
  <c r="G86" i="16"/>
  <c r="F86" i="16"/>
  <c r="G85" i="16"/>
  <c r="F85" i="16"/>
  <c r="G84" i="16"/>
  <c r="F84" i="16"/>
  <c r="G83" i="16"/>
  <c r="F83" i="16"/>
  <c r="G82" i="16"/>
  <c r="F82" i="16"/>
  <c r="G81" i="16"/>
  <c r="F81" i="16"/>
  <c r="G80" i="16"/>
  <c r="F80" i="16"/>
  <c r="G79" i="16"/>
  <c r="F79" i="16"/>
  <c r="G78" i="16"/>
  <c r="F78" i="16"/>
  <c r="G77" i="16"/>
  <c r="F77" i="16"/>
  <c r="G76" i="16"/>
  <c r="F76" i="16"/>
  <c r="G75" i="16"/>
  <c r="F75" i="16"/>
  <c r="G74" i="16"/>
  <c r="F74" i="16"/>
  <c r="G73" i="16"/>
  <c r="F73" i="16"/>
  <c r="G72" i="16"/>
  <c r="F72" i="16"/>
  <c r="G71" i="16"/>
  <c r="F71" i="16"/>
  <c r="G70" i="16"/>
  <c r="F70" i="16"/>
  <c r="G69" i="16"/>
  <c r="F69" i="16"/>
  <c r="G68" i="16"/>
  <c r="F68" i="16"/>
  <c r="G67" i="16"/>
  <c r="F67" i="16"/>
  <c r="G66" i="16"/>
  <c r="F66" i="16"/>
  <c r="G65" i="16"/>
  <c r="F65" i="16"/>
  <c r="G64" i="16"/>
  <c r="F64" i="16"/>
  <c r="G63" i="16"/>
  <c r="F63" i="16"/>
  <c r="G62" i="16"/>
  <c r="F62" i="16"/>
  <c r="G61" i="16"/>
  <c r="F61" i="16"/>
  <c r="G60" i="16"/>
  <c r="F60" i="16"/>
  <c r="G59" i="16"/>
  <c r="F59" i="16"/>
  <c r="G58" i="16"/>
  <c r="F58" i="16"/>
  <c r="G57" i="16"/>
  <c r="F57" i="16"/>
  <c r="G56" i="16"/>
  <c r="F56" i="16"/>
  <c r="G55" i="16"/>
  <c r="F55" i="16"/>
  <c r="G54" i="16"/>
  <c r="F54" i="16"/>
  <c r="G53" i="16"/>
  <c r="F53" i="16"/>
  <c r="G52" i="16"/>
  <c r="F52" i="16"/>
  <c r="G51" i="16"/>
  <c r="F51" i="16"/>
  <c r="G50" i="16"/>
  <c r="F50" i="16"/>
  <c r="G49" i="16"/>
  <c r="F49" i="16"/>
  <c r="G48" i="16"/>
  <c r="F48" i="16"/>
  <c r="G47" i="16"/>
  <c r="F47" i="16"/>
  <c r="G46" i="16"/>
  <c r="F46" i="16"/>
  <c r="G45" i="16"/>
  <c r="F45" i="16"/>
  <c r="G44" i="16"/>
  <c r="F44" i="16"/>
  <c r="G43" i="16"/>
  <c r="F43" i="16"/>
  <c r="G42" i="16"/>
  <c r="F42" i="16"/>
  <c r="G41" i="16"/>
  <c r="F41" i="16"/>
  <c r="G40" i="16"/>
  <c r="F40" i="16"/>
  <c r="G39" i="16"/>
  <c r="F39" i="16"/>
  <c r="G38" i="16"/>
  <c r="F38" i="16"/>
  <c r="G37" i="16"/>
  <c r="F37" i="16"/>
  <c r="G36" i="16"/>
  <c r="F36" i="16"/>
  <c r="G35" i="16"/>
  <c r="F35" i="16"/>
  <c r="G34" i="16"/>
  <c r="F34" i="16"/>
  <c r="G33" i="16"/>
  <c r="F33" i="16"/>
  <c r="G32" i="16"/>
  <c r="F32" i="16"/>
  <c r="G31" i="16"/>
  <c r="F31" i="16"/>
  <c r="G30" i="16"/>
  <c r="F30" i="16"/>
  <c r="G29" i="16"/>
  <c r="F29" i="16"/>
  <c r="G28" i="16"/>
  <c r="F28" i="16"/>
  <c r="G27" i="16"/>
  <c r="F27" i="16"/>
  <c r="G26" i="16"/>
  <c r="F26" i="16"/>
  <c r="G25" i="16"/>
  <c r="F25" i="16"/>
  <c r="G24" i="16"/>
  <c r="F24" i="16"/>
  <c r="G23" i="16"/>
  <c r="F23" i="16"/>
  <c r="G22" i="16"/>
  <c r="F22" i="16"/>
  <c r="G21" i="16"/>
  <c r="F21" i="16"/>
  <c r="G20" i="16"/>
  <c r="F20" i="16"/>
  <c r="G19" i="16"/>
  <c r="F19" i="16"/>
  <c r="G18" i="16"/>
  <c r="F18" i="16"/>
  <c r="G17" i="16"/>
  <c r="F17" i="16"/>
  <c r="G16" i="16"/>
  <c r="F16" i="16"/>
  <c r="G15" i="16"/>
  <c r="F15" i="16"/>
  <c r="G14" i="16"/>
  <c r="F14" i="16"/>
  <c r="G13" i="16"/>
  <c r="F13" i="16"/>
  <c r="G12" i="16"/>
  <c r="B359" i="16" l="1"/>
  <c r="F7291" i="16"/>
  <c r="F7303" i="16"/>
  <c r="F7293" i="16"/>
  <c r="F7307" i="16"/>
  <c r="F7247" i="16"/>
  <c r="F7259" i="16"/>
  <c r="F7317" i="16"/>
  <c r="F7248" i="16"/>
  <c r="F7260" i="16"/>
  <c r="G7235" i="16"/>
  <c r="F7236" i="16"/>
  <c r="F7319" i="16"/>
  <c r="F7285" i="16"/>
  <c r="F7287" i="16"/>
  <c r="G7236" i="16"/>
  <c r="F7265" i="16"/>
  <c r="F7267" i="16"/>
  <c r="F7275" i="16"/>
  <c r="F7237" i="16"/>
  <c r="F7245" i="16"/>
  <c r="F7249" i="16"/>
  <c r="F7251" i="16"/>
  <c r="F7263" i="16"/>
  <c r="F7283" i="16"/>
  <c r="F7295" i="16"/>
  <c r="F7315" i="16"/>
  <c r="F7246" i="16"/>
  <c r="F7250" i="16"/>
  <c r="F7261" i="16"/>
  <c r="F7277" i="16"/>
  <c r="F7309" i="16"/>
  <c r="F7244" i="16"/>
  <c r="G7248" i="16"/>
  <c r="G7250" i="16"/>
  <c r="F7257" i="16"/>
  <c r="F7262" i="16"/>
  <c r="F7264" i="16"/>
  <c r="F7266" i="16"/>
  <c r="F7279" i="16"/>
  <c r="F7299" i="16"/>
  <c r="F7301" i="16"/>
  <c r="F7311" i="16"/>
  <c r="F7242" i="16"/>
  <c r="G7242" i="16"/>
  <c r="F7252" i="16"/>
  <c r="F7253" i="16"/>
  <c r="E7328" i="16"/>
  <c r="E7326" i="16"/>
  <c r="F7238" i="16"/>
  <c r="E7327" i="16"/>
  <c r="E7325" i="16"/>
  <c r="F7239" i="16"/>
  <c r="F7240" i="16"/>
  <c r="G7240" i="16"/>
  <c r="G7252" i="16"/>
  <c r="F7270" i="16"/>
  <c r="F7271" i="16"/>
  <c r="F7272" i="16"/>
  <c r="G7272" i="16"/>
  <c r="F7280" i="16"/>
  <c r="G7280" i="16"/>
  <c r="F7288" i="16"/>
  <c r="G7288" i="16"/>
  <c r="F7296" i="16"/>
  <c r="G7296" i="16"/>
  <c r="F7304" i="16"/>
  <c r="G7304" i="16"/>
  <c r="F7312" i="16"/>
  <c r="G7312" i="16"/>
  <c r="G7238" i="16"/>
  <c r="F7243" i="16"/>
  <c r="F7258" i="16"/>
  <c r="G7258" i="16"/>
  <c r="F7268" i="16"/>
  <c r="F7269" i="16"/>
  <c r="G7270" i="16"/>
  <c r="G7277" i="16"/>
  <c r="G7285" i="16"/>
  <c r="G7293" i="16"/>
  <c r="G7301" i="16"/>
  <c r="G7309" i="16"/>
  <c r="G7317" i="16"/>
  <c r="F7241" i="16"/>
  <c r="F7254" i="16"/>
  <c r="F7255" i="16"/>
  <c r="F7256" i="16"/>
  <c r="G7256" i="16"/>
  <c r="F7273" i="16"/>
  <c r="F7276" i="16"/>
  <c r="G7276" i="16"/>
  <c r="F7281" i="16"/>
  <c r="F7284" i="16"/>
  <c r="G7284" i="16"/>
  <c r="F7289" i="16"/>
  <c r="F7292" i="16"/>
  <c r="G7292" i="16"/>
  <c r="F7297" i="16"/>
  <c r="F7300" i="16"/>
  <c r="G7300" i="16"/>
  <c r="F7305" i="16"/>
  <c r="F7308" i="16"/>
  <c r="G7308" i="16"/>
  <c r="F7313" i="16"/>
  <c r="F7316" i="16"/>
  <c r="G7316" i="16"/>
  <c r="G7244" i="16"/>
  <c r="G7246" i="16"/>
  <c r="G7260" i="16"/>
  <c r="G7262" i="16"/>
  <c r="F7274" i="16"/>
  <c r="G7275" i="16"/>
  <c r="F7278" i="16"/>
  <c r="G7279" i="16"/>
  <c r="F7282" i="16"/>
  <c r="G7283" i="16"/>
  <c r="F7286" i="16"/>
  <c r="G7287" i="16"/>
  <c r="F7290" i="16"/>
  <c r="G7291" i="16"/>
  <c r="F7294" i="16"/>
  <c r="G7295" i="16"/>
  <c r="F7298" i="16"/>
  <c r="G7299" i="16"/>
  <c r="F7302" i="16"/>
  <c r="G7303" i="16"/>
  <c r="F7306" i="16"/>
  <c r="G7307" i="16"/>
  <c r="F7310" i="16"/>
  <c r="G7311" i="16"/>
  <c r="F7314" i="16"/>
  <c r="G7315" i="16"/>
  <c r="F7318" i="16"/>
  <c r="G7319" i="16"/>
  <c r="B360" i="16" l="1"/>
  <c r="F7327" i="16"/>
  <c r="F7326" i="16"/>
  <c r="F7328" i="16"/>
  <c r="F7325" i="16"/>
  <c r="B361" i="16" l="1"/>
  <c r="B362" i="16" l="1"/>
  <c r="B363" i="16" l="1"/>
  <c r="B364" i="16" l="1"/>
  <c r="B365" i="16" l="1"/>
  <c r="B366" i="16" l="1"/>
  <c r="B367" i="16" l="1"/>
  <c r="B368" i="16" l="1"/>
  <c r="B369" i="16" l="1"/>
  <c r="B370" i="16" l="1"/>
  <c r="B371" i="16" l="1"/>
  <c r="B372" i="16" l="1"/>
  <c r="B373" i="16" l="1"/>
  <c r="B374" i="16" l="1"/>
  <c r="B375" i="16" l="1"/>
  <c r="B376" i="16" l="1"/>
  <c r="B377" i="16" l="1"/>
  <c r="B378" i="16" l="1"/>
  <c r="B379" i="16" l="1"/>
  <c r="B380" i="16" l="1"/>
  <c r="B381" i="16" l="1"/>
  <c r="B382" i="16" l="1"/>
  <c r="B383" i="16" l="1"/>
  <c r="B384" i="16" l="1"/>
  <c r="B385" i="16" l="1"/>
  <c r="B386" i="16" l="1"/>
  <c r="B387" i="16" l="1"/>
  <c r="B388" i="16" l="1"/>
  <c r="B389" i="16" l="1"/>
  <c r="B390" i="16" l="1"/>
  <c r="B391" i="16" l="1"/>
  <c r="B392" i="16" l="1"/>
  <c r="B393" i="16" l="1"/>
  <c r="B394" i="16" l="1"/>
  <c r="B395" i="16" l="1"/>
  <c r="B396" i="16" l="1"/>
  <c r="B397" i="16" l="1"/>
  <c r="B398" i="16" l="1"/>
  <c r="B399" i="16" l="1"/>
  <c r="B400" i="16" l="1"/>
  <c r="B401" i="16" l="1"/>
  <c r="B402" i="16" l="1"/>
  <c r="B403" i="16" l="1"/>
  <c r="B404" i="16" l="1"/>
  <c r="B405" i="16" l="1"/>
  <c r="B406" i="16" l="1"/>
  <c r="B407" i="16" l="1"/>
  <c r="B408" i="16" l="1"/>
  <c r="B409" i="16" l="1"/>
  <c r="B410" i="16" l="1"/>
  <c r="B411" i="16" l="1"/>
  <c r="B412" i="16" l="1"/>
  <c r="B413" i="16" l="1"/>
  <c r="B414" i="16" l="1"/>
  <c r="B415" i="16" l="1"/>
  <c r="B416" i="16" l="1"/>
  <c r="B417" i="16" l="1"/>
  <c r="B418" i="16" l="1"/>
  <c r="B419" i="16" l="1"/>
  <c r="B420" i="16" l="1"/>
  <c r="B421" i="16" l="1"/>
  <c r="B422" i="16" l="1"/>
  <c r="B423" i="16" l="1"/>
  <c r="B424" i="16" l="1"/>
  <c r="B425" i="16" l="1"/>
  <c r="B426" i="16" l="1"/>
  <c r="B427" i="16" l="1"/>
  <c r="B428" i="16" l="1"/>
  <c r="B429" i="16" l="1"/>
  <c r="B430" i="16" l="1"/>
  <c r="B431" i="16" l="1"/>
  <c r="B432" i="16" l="1"/>
  <c r="B433" i="16" l="1"/>
  <c r="B434" i="16" l="1"/>
  <c r="B435" i="16" l="1"/>
  <c r="B436" i="16" l="1"/>
  <c r="B437" i="16" l="1"/>
  <c r="B438" i="16" l="1"/>
  <c r="B439" i="16" l="1"/>
  <c r="B440" i="16" l="1"/>
  <c r="B441" i="16" l="1"/>
  <c r="B442" i="16" l="1"/>
  <c r="B443" i="16" l="1"/>
  <c r="B444" i="16" l="1"/>
  <c r="B445" i="16" l="1"/>
  <c r="B446" i="16" l="1"/>
  <c r="B447" i="16" l="1"/>
  <c r="B448" i="16" l="1"/>
  <c r="B449" i="16" l="1"/>
  <c r="B450" i="16" l="1"/>
  <c r="B451" i="16" l="1"/>
  <c r="B452" i="16" l="1"/>
  <c r="B453" i="16" l="1"/>
  <c r="B454" i="16" l="1"/>
  <c r="B455" i="16" l="1"/>
  <c r="B456" i="16" l="1"/>
  <c r="B457" i="16" l="1"/>
  <c r="B458" i="16" l="1"/>
  <c r="B459" i="16" l="1"/>
  <c r="B460" i="16" l="1"/>
  <c r="B461" i="16" l="1"/>
  <c r="B462" i="16" l="1"/>
  <c r="B463" i="16" l="1"/>
  <c r="B464" i="16" l="1"/>
  <c r="B465" i="16" l="1"/>
  <c r="B466" i="16" l="1"/>
  <c r="B467" i="16" l="1"/>
  <c r="B468" i="16" l="1"/>
  <c r="B469" i="16" l="1"/>
  <c r="B470" i="16" l="1"/>
  <c r="B471" i="16" l="1"/>
  <c r="B472" i="16" l="1"/>
  <c r="B473" i="16" l="1"/>
  <c r="B474" i="16" l="1"/>
  <c r="B475" i="16" l="1"/>
  <c r="B476" i="16" l="1"/>
  <c r="B477" i="16" l="1"/>
  <c r="B478" i="16" l="1"/>
  <c r="B479" i="16" l="1"/>
  <c r="B480" i="16" l="1"/>
  <c r="B481" i="16" l="1"/>
  <c r="B482" i="16" l="1"/>
  <c r="B483" i="16" l="1"/>
  <c r="B484" i="16" l="1"/>
  <c r="B485" i="16" l="1"/>
  <c r="B486" i="16" l="1"/>
  <c r="B487" i="16" l="1"/>
  <c r="B488" i="16" l="1"/>
  <c r="B489" i="16" l="1"/>
  <c r="B490" i="16" l="1"/>
  <c r="B491" i="16" l="1"/>
  <c r="B492" i="16" l="1"/>
  <c r="B493" i="16" l="1"/>
  <c r="B494" i="16" l="1"/>
  <c r="B495" i="16" l="1"/>
  <c r="B496" i="16" l="1"/>
  <c r="B497" i="16" l="1"/>
  <c r="B498" i="16" l="1"/>
  <c r="B499" i="16" l="1"/>
  <c r="B500" i="16" l="1"/>
  <c r="B501" i="16" l="1"/>
  <c r="B502" i="16" l="1"/>
  <c r="B503" i="16" l="1"/>
  <c r="B504" i="16" l="1"/>
  <c r="B505" i="16" l="1"/>
  <c r="B506" i="16" l="1"/>
  <c r="B507" i="16" l="1"/>
  <c r="B508" i="16" l="1"/>
  <c r="B509" i="16" l="1"/>
  <c r="B510" i="16" l="1"/>
  <c r="B511" i="16" l="1"/>
  <c r="B512" i="16" l="1"/>
  <c r="B513" i="16" l="1"/>
  <c r="B514" i="16" l="1"/>
  <c r="B515" i="16" l="1"/>
  <c r="B516" i="16" l="1"/>
  <c r="B517" i="16" l="1"/>
  <c r="B518" i="16" l="1"/>
  <c r="B519" i="16" l="1"/>
  <c r="B520" i="16" l="1"/>
  <c r="B521" i="16" l="1"/>
  <c r="B522" i="16" l="1"/>
  <c r="B523" i="16" l="1"/>
  <c r="B524" i="16" l="1"/>
  <c r="B525" i="16" l="1"/>
  <c r="B526" i="16" l="1"/>
  <c r="B527" i="16" l="1"/>
  <c r="B528" i="16" l="1"/>
  <c r="B529" i="16" l="1"/>
  <c r="B530" i="16" l="1"/>
  <c r="B531" i="16" l="1"/>
  <c r="B532" i="16" l="1"/>
  <c r="B533" i="16" l="1"/>
  <c r="B534" i="16" l="1"/>
  <c r="B535" i="16" l="1"/>
  <c r="B536" i="16" l="1"/>
  <c r="B537" i="16" l="1"/>
  <c r="B538" i="16" l="1"/>
  <c r="B539" i="16" l="1"/>
  <c r="B540" i="16" l="1"/>
  <c r="B541" i="16" l="1"/>
  <c r="B542" i="16" l="1"/>
  <c r="B543" i="16" l="1"/>
  <c r="B544" i="16" l="1"/>
  <c r="B545" i="16" l="1"/>
  <c r="B546" i="16" l="1"/>
  <c r="B547" i="16" l="1"/>
  <c r="B548" i="16" l="1"/>
  <c r="B549" i="16" l="1"/>
  <c r="B550" i="16" l="1"/>
  <c r="B551" i="16" l="1"/>
  <c r="B552" i="16" l="1"/>
  <c r="B553" i="16" l="1"/>
  <c r="B554" i="16" l="1"/>
  <c r="B555" i="16" l="1"/>
  <c r="B556" i="16" l="1"/>
  <c r="B557" i="16" l="1"/>
  <c r="B558" i="16" l="1"/>
  <c r="B559" i="16" l="1"/>
  <c r="B560" i="16" l="1"/>
  <c r="B561" i="16" l="1"/>
  <c r="B562" i="16" l="1"/>
  <c r="B563" i="16" l="1"/>
  <c r="B564" i="16" l="1"/>
  <c r="B565" i="16" l="1"/>
  <c r="B566" i="16" l="1"/>
  <c r="B567" i="16" l="1"/>
  <c r="B568" i="16" l="1"/>
  <c r="B569" i="16" l="1"/>
  <c r="B570" i="16" l="1"/>
  <c r="B571" i="16" l="1"/>
  <c r="B572" i="16" l="1"/>
  <c r="B573" i="16" l="1"/>
  <c r="B574" i="16" l="1"/>
  <c r="B575" i="16" l="1"/>
  <c r="B576" i="16" l="1"/>
  <c r="B577" i="16" l="1"/>
  <c r="B578" i="16" l="1"/>
  <c r="B579" i="16" l="1"/>
  <c r="B580" i="16" l="1"/>
  <c r="B581" i="16" l="1"/>
  <c r="B582" i="16" l="1"/>
  <c r="B583" i="16" l="1"/>
  <c r="B584" i="16" l="1"/>
  <c r="B585" i="16" l="1"/>
  <c r="B586" i="16" l="1"/>
  <c r="B587" i="16" l="1"/>
  <c r="B588" i="16" l="1"/>
  <c r="B589" i="16" l="1"/>
  <c r="B590" i="16" l="1"/>
  <c r="B591" i="16" l="1"/>
  <c r="B592" i="16" s="1"/>
  <c r="B593" i="16" s="1"/>
  <c r="B594" i="16" s="1"/>
  <c r="B595" i="16" s="1"/>
  <c r="B596" i="16" s="1"/>
  <c r="B597" i="16" s="1"/>
  <c r="B598" i="16" s="1"/>
  <c r="B599" i="16" s="1"/>
  <c r="B600" i="16" s="1"/>
  <c r="B601" i="16" s="1"/>
  <c r="B602" i="16" s="1"/>
  <c r="B603" i="16" s="1"/>
  <c r="B604" i="16" s="1"/>
  <c r="B605" i="16" s="1"/>
  <c r="B606" i="16" s="1"/>
  <c r="B607" i="16" s="1"/>
  <c r="B608" i="16" s="1"/>
  <c r="B609" i="16" s="1"/>
  <c r="B610" i="16" s="1"/>
  <c r="B611" i="16" s="1"/>
  <c r="B612" i="16" s="1"/>
  <c r="B613" i="16" s="1"/>
  <c r="B614" i="16" s="1"/>
  <c r="B615" i="16" s="1"/>
  <c r="B616" i="16" s="1"/>
  <c r="B617" i="16" s="1"/>
  <c r="B618" i="16" s="1"/>
  <c r="B619" i="16" s="1"/>
  <c r="B620" i="16" s="1"/>
  <c r="B621" i="16" s="1"/>
  <c r="B622" i="16" s="1"/>
  <c r="B623" i="16" s="1"/>
  <c r="B624" i="16" s="1"/>
  <c r="B625" i="16" s="1"/>
  <c r="B626" i="16" s="1"/>
  <c r="B627" i="16" s="1"/>
  <c r="B628" i="16" s="1"/>
  <c r="B629" i="16" s="1"/>
  <c r="B630" i="16" s="1"/>
  <c r="B631" i="16" s="1"/>
  <c r="B632" i="16" s="1"/>
  <c r="B633" i="16" s="1"/>
  <c r="B634" i="16" s="1"/>
  <c r="B635" i="16" s="1"/>
  <c r="B636" i="16" s="1"/>
  <c r="B637" i="16" s="1"/>
  <c r="B638" i="16" s="1"/>
  <c r="B639" i="16" s="1"/>
  <c r="B640" i="16" s="1"/>
  <c r="B641" i="16" s="1"/>
  <c r="B642" i="16" s="1"/>
  <c r="B643" i="16" s="1"/>
  <c r="B644" i="16" s="1"/>
  <c r="B645" i="16" s="1"/>
  <c r="B646" i="16" s="1"/>
  <c r="B647" i="16" s="1"/>
  <c r="B648" i="16" s="1"/>
  <c r="B649" i="16" s="1"/>
  <c r="B650" i="16" s="1"/>
  <c r="B651" i="16" s="1"/>
  <c r="B652" i="16" s="1"/>
  <c r="B653" i="16" s="1"/>
  <c r="B654" i="16" s="1"/>
  <c r="B655" i="16" s="1"/>
  <c r="B656" i="16" s="1"/>
  <c r="B657" i="16" s="1"/>
  <c r="B658" i="16" s="1"/>
  <c r="B659" i="16" s="1"/>
  <c r="B660" i="16" s="1"/>
  <c r="B661" i="16" s="1"/>
  <c r="B662" i="16" s="1"/>
  <c r="B663" i="16" s="1"/>
  <c r="B664" i="16" s="1"/>
  <c r="B665" i="16" s="1"/>
  <c r="B666" i="16" s="1"/>
  <c r="B667" i="16" s="1"/>
  <c r="B668" i="16" s="1"/>
  <c r="B669" i="16" s="1"/>
  <c r="B670" i="16" s="1"/>
  <c r="B671" i="16" s="1"/>
  <c r="B672" i="16" s="1"/>
  <c r="B673" i="16" s="1"/>
  <c r="B674" i="16" s="1"/>
  <c r="B675" i="16" s="1"/>
  <c r="B676" i="16" s="1"/>
  <c r="B677" i="16" s="1"/>
  <c r="B678" i="16" s="1"/>
  <c r="B679" i="16" s="1"/>
  <c r="B680" i="16" s="1"/>
  <c r="B681" i="16" s="1"/>
  <c r="B682" i="16" s="1"/>
  <c r="B683" i="16" s="1"/>
  <c r="B684" i="16" s="1"/>
  <c r="B685" i="16" s="1"/>
  <c r="B686" i="16" s="1"/>
  <c r="B687" i="16" s="1"/>
  <c r="B688" i="16" s="1"/>
  <c r="B689" i="16" s="1"/>
  <c r="B690" i="16" s="1"/>
  <c r="B691" i="16" s="1"/>
  <c r="B692" i="16" s="1"/>
  <c r="B693" i="16" s="1"/>
  <c r="B694" i="16" s="1"/>
  <c r="B695" i="16" s="1"/>
  <c r="B696" i="16" s="1"/>
  <c r="B697" i="16" s="1"/>
  <c r="B698" i="16" s="1"/>
  <c r="B699" i="16" s="1"/>
  <c r="B700" i="16" s="1"/>
  <c r="B701" i="16" s="1"/>
  <c r="B702" i="16" s="1"/>
  <c r="B703" i="16" s="1"/>
  <c r="B704" i="16" s="1"/>
  <c r="B705" i="16" s="1"/>
  <c r="B706" i="16" s="1"/>
  <c r="B707" i="16" s="1"/>
  <c r="B708" i="16" s="1"/>
  <c r="B709" i="16" s="1"/>
  <c r="B710" i="16" s="1"/>
  <c r="B711" i="16" s="1"/>
  <c r="B712" i="16" s="1"/>
  <c r="B713" i="16" s="1"/>
  <c r="B714" i="16" s="1"/>
  <c r="B715" i="16" s="1"/>
  <c r="B716" i="16" s="1"/>
  <c r="B717" i="16" s="1"/>
  <c r="B718" i="16" s="1"/>
  <c r="B719" i="16" s="1"/>
  <c r="B720" i="16" s="1"/>
  <c r="B721" i="16" s="1"/>
  <c r="B722" i="16" s="1"/>
  <c r="B723" i="16" s="1"/>
  <c r="B724" i="16" s="1"/>
  <c r="B725" i="16" s="1"/>
  <c r="B726" i="16" s="1"/>
  <c r="B727" i="16" s="1"/>
  <c r="B728" i="16" s="1"/>
  <c r="B729" i="16" s="1"/>
  <c r="B730" i="16" s="1"/>
  <c r="B731" i="16" s="1"/>
  <c r="B732" i="16" s="1"/>
  <c r="B733" i="16" s="1"/>
  <c r="B734" i="16" s="1"/>
  <c r="B735" i="16" s="1"/>
  <c r="B736" i="16" s="1"/>
  <c r="B737" i="16" s="1"/>
  <c r="B738" i="16" s="1"/>
  <c r="B739" i="16" s="1"/>
  <c r="B740" i="16" s="1"/>
  <c r="B741" i="16" s="1"/>
  <c r="B742" i="16" s="1"/>
  <c r="B743" i="16" s="1"/>
  <c r="B744" i="16" s="1"/>
  <c r="B745" i="16" s="1"/>
  <c r="B746" i="16" s="1"/>
  <c r="B747" i="16" s="1"/>
  <c r="B748" i="16" s="1"/>
  <c r="B749" i="16" s="1"/>
  <c r="B750" i="16" s="1"/>
  <c r="B751" i="16" s="1"/>
  <c r="B752" i="16" s="1"/>
  <c r="B753" i="16" s="1"/>
  <c r="C13" i="16" l="1"/>
  <c r="H12" i="16"/>
  <c r="I12" i="16" s="1"/>
  <c r="J12" i="16" s="1"/>
  <c r="K12" i="16" l="1"/>
  <c r="H13" i="16"/>
  <c r="C14" i="16"/>
  <c r="L12" i="16" l="1"/>
  <c r="M12" i="16" s="1"/>
  <c r="C15" i="16"/>
  <c r="H14" i="16"/>
  <c r="K13" i="16"/>
  <c r="I13" i="16"/>
  <c r="J13" i="16" s="1"/>
  <c r="L13" i="16" l="1"/>
  <c r="M13" i="16" s="1"/>
  <c r="K14" i="16"/>
  <c r="I14" i="16"/>
  <c r="J14" i="16" s="1"/>
  <c r="C16" i="16"/>
  <c r="H15" i="16"/>
  <c r="L14" i="16" l="1"/>
  <c r="M14" i="16" s="1"/>
  <c r="H16" i="16"/>
  <c r="C17" i="16"/>
  <c r="I15" i="16"/>
  <c r="J15" i="16" s="1"/>
  <c r="K15" i="16"/>
  <c r="L15" i="16" l="1"/>
  <c r="M15" i="16" s="1"/>
  <c r="C18" i="16"/>
  <c r="H17" i="16"/>
  <c r="K16" i="16"/>
  <c r="I16" i="16"/>
  <c r="J16" i="16" s="1"/>
  <c r="L16" i="16" l="1"/>
  <c r="M16" i="16" s="1"/>
  <c r="I17" i="16"/>
  <c r="J17" i="16" s="1"/>
  <c r="K17" i="16"/>
  <c r="H18" i="16"/>
  <c r="C19" i="16"/>
  <c r="L17" i="16" l="1"/>
  <c r="M17" i="16" s="1"/>
  <c r="C20" i="16"/>
  <c r="H19" i="16"/>
  <c r="I18" i="16"/>
  <c r="J18" i="16" s="1"/>
  <c r="K18" i="16"/>
  <c r="L18" i="16" l="1"/>
  <c r="M18" i="16" s="1"/>
  <c r="K19" i="16"/>
  <c r="I19" i="16"/>
  <c r="J19" i="16" s="1"/>
  <c r="C21" i="16"/>
  <c r="H20" i="16"/>
  <c r="L19" i="16" l="1"/>
  <c r="M19" i="16" s="1"/>
  <c r="H21" i="16"/>
  <c r="C22" i="16"/>
  <c r="I20" i="16"/>
  <c r="J20" i="16" s="1"/>
  <c r="K20" i="16"/>
  <c r="L20" i="16" l="1"/>
  <c r="M20" i="16" s="1"/>
  <c r="C23" i="16"/>
  <c r="H22" i="16"/>
  <c r="K21" i="16"/>
  <c r="I21" i="16"/>
  <c r="J21" i="16" s="1"/>
  <c r="L21" i="16" l="1"/>
  <c r="K22" i="16"/>
  <c r="I22" i="16"/>
  <c r="J22" i="16" s="1"/>
  <c r="H23" i="16"/>
  <c r="C24" i="16"/>
  <c r="M21" i="16"/>
  <c r="L22" i="16" l="1"/>
  <c r="M22" i="16"/>
  <c r="H24" i="16"/>
  <c r="C25" i="16"/>
  <c r="K23" i="16"/>
  <c r="I23" i="16"/>
  <c r="J23" i="16" s="1"/>
  <c r="L23" i="16" l="1"/>
  <c r="M23" i="16"/>
  <c r="C26" i="16"/>
  <c r="H25" i="16"/>
  <c r="K24" i="16"/>
  <c r="I24" i="16"/>
  <c r="J24" i="16" s="1"/>
  <c r="L24" i="16" l="1"/>
  <c r="K25" i="16"/>
  <c r="I25" i="16"/>
  <c r="J25" i="16" s="1"/>
  <c r="C27" i="16"/>
  <c r="H26" i="16"/>
  <c r="M24" i="16"/>
  <c r="L25" i="16" l="1"/>
  <c r="K26" i="16"/>
  <c r="I26" i="16"/>
  <c r="J26" i="16" s="1"/>
  <c r="H27" i="16"/>
  <c r="C28" i="16"/>
  <c r="M25" i="16"/>
  <c r="L26" i="16" l="1"/>
  <c r="H28" i="16"/>
  <c r="C29" i="16"/>
  <c r="I27" i="16"/>
  <c r="J27" i="16" s="1"/>
  <c r="K27" i="16"/>
  <c r="M26" i="16"/>
  <c r="L27" i="16" l="1"/>
  <c r="M27" i="16" s="1"/>
  <c r="C30" i="16"/>
  <c r="H29" i="16"/>
  <c r="I28" i="16"/>
  <c r="J28" i="16" s="1"/>
  <c r="K28" i="16"/>
  <c r="L28" i="16" l="1"/>
  <c r="M28" i="16" s="1"/>
  <c r="I29" i="16"/>
  <c r="J29" i="16" s="1"/>
  <c r="K29" i="16"/>
  <c r="C31" i="16"/>
  <c r="H30" i="16"/>
  <c r="L29" i="16" l="1"/>
  <c r="M29" i="16" s="1"/>
  <c r="C32" i="16"/>
  <c r="H31" i="16"/>
  <c r="K30" i="16"/>
  <c r="I30" i="16"/>
  <c r="J30" i="16" s="1"/>
  <c r="L30" i="16" l="1"/>
  <c r="M30" i="16" s="1"/>
  <c r="H32" i="16"/>
  <c r="C33" i="16"/>
  <c r="K31" i="16"/>
  <c r="I31" i="16"/>
  <c r="J31" i="16" s="1"/>
  <c r="L31" i="16" l="1"/>
  <c r="M31" i="16" s="1"/>
  <c r="C34" i="16"/>
  <c r="H33" i="16"/>
  <c r="I32" i="16"/>
  <c r="J32" i="16" s="1"/>
  <c r="K32" i="16"/>
  <c r="L32" i="16" l="1"/>
  <c r="M32" i="16" s="1"/>
  <c r="I33" i="16"/>
  <c r="J33" i="16" s="1"/>
  <c r="K33" i="16"/>
  <c r="C35" i="16"/>
  <c r="H34" i="16"/>
  <c r="L33" i="16" l="1"/>
  <c r="M33" i="16" s="1"/>
  <c r="K34" i="16"/>
  <c r="I34" i="16"/>
  <c r="J34" i="16" s="1"/>
  <c r="H35" i="16"/>
  <c r="C36" i="16"/>
  <c r="L34" i="16" l="1"/>
  <c r="C37" i="16"/>
  <c r="H36" i="16"/>
  <c r="K35" i="16"/>
  <c r="I35" i="16"/>
  <c r="J35" i="16" s="1"/>
  <c r="M34" i="16"/>
  <c r="L35" i="16" l="1"/>
  <c r="M35" i="16" s="1"/>
  <c r="K36" i="16"/>
  <c r="I36" i="16"/>
  <c r="J36" i="16" s="1"/>
  <c r="H37" i="16"/>
  <c r="C38" i="16"/>
  <c r="L36" i="16" l="1"/>
  <c r="M36" i="16" s="1"/>
  <c r="C39" i="16"/>
  <c r="H38" i="16"/>
  <c r="I37" i="16"/>
  <c r="J37" i="16" s="1"/>
  <c r="K37" i="16"/>
  <c r="L37" i="16" l="1"/>
  <c r="M37" i="16" s="1"/>
  <c r="I38" i="16"/>
  <c r="J38" i="16" s="1"/>
  <c r="K38" i="16"/>
  <c r="C40" i="16"/>
  <c r="H39" i="16"/>
  <c r="L38" i="16" l="1"/>
  <c r="M38" i="16" s="1"/>
  <c r="H40" i="16"/>
  <c r="C41" i="16"/>
  <c r="K39" i="16"/>
  <c r="I39" i="16"/>
  <c r="J39" i="16" s="1"/>
  <c r="L39" i="16" l="1"/>
  <c r="M39" i="16" s="1"/>
  <c r="C42" i="16"/>
  <c r="H41" i="16"/>
  <c r="I40" i="16"/>
  <c r="J40" i="16" s="1"/>
  <c r="K40" i="16"/>
  <c r="L40" i="16" l="1"/>
  <c r="M40" i="16" s="1"/>
  <c r="I41" i="16"/>
  <c r="J41" i="16" s="1"/>
  <c r="K41" i="16"/>
  <c r="C43" i="16"/>
  <c r="H42" i="16"/>
  <c r="L41" i="16" l="1"/>
  <c r="M41" i="16" s="1"/>
  <c r="K42" i="16"/>
  <c r="I42" i="16"/>
  <c r="J42" i="16" s="1"/>
  <c r="H43" i="16"/>
  <c r="C44" i="16"/>
  <c r="L42" i="16" l="1"/>
  <c r="M42" i="16" s="1"/>
  <c r="H44" i="16"/>
  <c r="C45" i="16"/>
  <c r="K43" i="16"/>
  <c r="I43" i="16"/>
  <c r="J43" i="16" s="1"/>
  <c r="L43" i="16" l="1"/>
  <c r="M43" i="16" s="1"/>
  <c r="H45" i="16"/>
  <c r="C46" i="16"/>
  <c r="K44" i="16"/>
  <c r="I44" i="16"/>
  <c r="J44" i="16" s="1"/>
  <c r="L44" i="16" l="1"/>
  <c r="M44" i="16" s="1"/>
  <c r="C47" i="16"/>
  <c r="H46" i="16"/>
  <c r="I45" i="16"/>
  <c r="J45" i="16" s="1"/>
  <c r="K45" i="16"/>
  <c r="L45" i="16" l="1"/>
  <c r="M45" i="16" s="1"/>
  <c r="K46" i="16"/>
  <c r="I46" i="16"/>
  <c r="J46" i="16" s="1"/>
  <c r="H47" i="16"/>
  <c r="C48" i="16"/>
  <c r="L46" i="16" l="1"/>
  <c r="M46" i="16" s="1"/>
  <c r="I47" i="16"/>
  <c r="J47" i="16" s="1"/>
  <c r="K47" i="16"/>
  <c r="C49" i="16"/>
  <c r="H48" i="16"/>
  <c r="L47" i="16" l="1"/>
  <c r="M47" i="16" s="1"/>
  <c r="C50" i="16"/>
  <c r="H49" i="16"/>
  <c r="K48" i="16"/>
  <c r="I48" i="16"/>
  <c r="J48" i="16" s="1"/>
  <c r="L48" i="16" l="1"/>
  <c r="M48" i="16" s="1"/>
  <c r="I49" i="16"/>
  <c r="J49" i="16" s="1"/>
  <c r="K49" i="16"/>
  <c r="H50" i="16"/>
  <c r="C51" i="16"/>
  <c r="L49" i="16" l="1"/>
  <c r="M49" i="16" s="1"/>
  <c r="H51" i="16"/>
  <c r="C52" i="16"/>
  <c r="I50" i="16"/>
  <c r="J50" i="16" s="1"/>
  <c r="K50" i="16"/>
  <c r="L50" i="16" l="1"/>
  <c r="M50" i="16" s="1"/>
  <c r="H52" i="16"/>
  <c r="C53" i="16"/>
  <c r="I51" i="16"/>
  <c r="J51" i="16" s="1"/>
  <c r="K51" i="16"/>
  <c r="L51" i="16" l="1"/>
  <c r="M51" i="16" s="1"/>
  <c r="C54" i="16"/>
  <c r="H53" i="16"/>
  <c r="I52" i="16"/>
  <c r="J52" i="16" s="1"/>
  <c r="K52" i="16"/>
  <c r="L52" i="16" l="1"/>
  <c r="M52" i="16"/>
  <c r="I53" i="16"/>
  <c r="J53" i="16" s="1"/>
  <c r="K53" i="16"/>
  <c r="H54" i="16"/>
  <c r="C55" i="16"/>
  <c r="L53" i="16" l="1"/>
  <c r="M53" i="16" s="1"/>
  <c r="C56" i="16"/>
  <c r="H55" i="16"/>
  <c r="I54" i="16"/>
  <c r="J54" i="16" s="1"/>
  <c r="K54" i="16"/>
  <c r="L54" i="16" l="1"/>
  <c r="M54" i="16"/>
  <c r="I55" i="16"/>
  <c r="J55" i="16" s="1"/>
  <c r="K55" i="16"/>
  <c r="C57" i="16"/>
  <c r="H56" i="16"/>
  <c r="L55" i="16" l="1"/>
  <c r="M55" i="16" s="1"/>
  <c r="H57" i="16"/>
  <c r="C58" i="16"/>
  <c r="I56" i="16"/>
  <c r="J56" i="16" s="1"/>
  <c r="K56" i="16"/>
  <c r="L56" i="16" l="1"/>
  <c r="M56" i="16" s="1"/>
  <c r="C59" i="16"/>
  <c r="H58" i="16"/>
  <c r="I57" i="16"/>
  <c r="J57" i="16" s="1"/>
  <c r="K57" i="16"/>
  <c r="L57" i="16" l="1"/>
  <c r="M57" i="16" s="1"/>
  <c r="K58" i="16"/>
  <c r="I58" i="16"/>
  <c r="J58" i="16" s="1"/>
  <c r="C60" i="16"/>
  <c r="H59" i="16"/>
  <c r="L58" i="16" l="1"/>
  <c r="M58" i="16" s="1"/>
  <c r="H60" i="16"/>
  <c r="C61" i="16"/>
  <c r="I59" i="16"/>
  <c r="J59" i="16" s="1"/>
  <c r="K59" i="16"/>
  <c r="L59" i="16" l="1"/>
  <c r="M59" i="16" s="1"/>
  <c r="C62" i="16"/>
  <c r="H61" i="16"/>
  <c r="K60" i="16"/>
  <c r="I60" i="16"/>
  <c r="J60" i="16" s="1"/>
  <c r="L60" i="16" l="1"/>
  <c r="M60" i="16" s="1"/>
  <c r="K61" i="16"/>
  <c r="I61" i="16"/>
  <c r="J61" i="16" s="1"/>
  <c r="H62" i="16"/>
  <c r="C63" i="16"/>
  <c r="L61" i="16" l="1"/>
  <c r="M61" i="16" s="1"/>
  <c r="C64" i="16"/>
  <c r="H63" i="16"/>
  <c r="I62" i="16"/>
  <c r="J62" i="16" s="1"/>
  <c r="K62" i="16"/>
  <c r="L62" i="16" l="1"/>
  <c r="M62" i="16" s="1"/>
  <c r="K63" i="16"/>
  <c r="I63" i="16"/>
  <c r="J63" i="16" s="1"/>
  <c r="H64" i="16"/>
  <c r="C65" i="16"/>
  <c r="L63" i="16" l="1"/>
  <c r="M63" i="16" s="1"/>
  <c r="K64" i="16"/>
  <c r="I64" i="16"/>
  <c r="J64" i="16" s="1"/>
  <c r="H65" i="16"/>
  <c r="C66" i="16"/>
  <c r="L64" i="16" l="1"/>
  <c r="M64" i="16" s="1"/>
  <c r="C67" i="16"/>
  <c r="H66" i="16"/>
  <c r="I65" i="16"/>
  <c r="J65" i="16" s="1"/>
  <c r="K65" i="16"/>
  <c r="L65" i="16" l="1"/>
  <c r="M65" i="16" s="1"/>
  <c r="K66" i="16"/>
  <c r="I66" i="16"/>
  <c r="J66" i="16" s="1"/>
  <c r="H67" i="16"/>
  <c r="C68" i="16"/>
  <c r="L66" i="16" l="1"/>
  <c r="M66" i="16" s="1"/>
  <c r="K67" i="16"/>
  <c r="I67" i="16"/>
  <c r="J67" i="16" s="1"/>
  <c r="C69" i="16"/>
  <c r="H68" i="16"/>
  <c r="L67" i="16" l="1"/>
  <c r="M67" i="16" s="1"/>
  <c r="K68" i="16"/>
  <c r="I68" i="16"/>
  <c r="J68" i="16" s="1"/>
  <c r="C70" i="16"/>
  <c r="H69" i="16"/>
  <c r="L68" i="16" l="1"/>
  <c r="M68" i="16" s="1"/>
  <c r="I69" i="16"/>
  <c r="J69" i="16" s="1"/>
  <c r="K69" i="16"/>
  <c r="C71" i="16"/>
  <c r="H70" i="16"/>
  <c r="L69" i="16" l="1"/>
  <c r="M69" i="16" s="1"/>
  <c r="K70" i="16"/>
  <c r="I70" i="16"/>
  <c r="J70" i="16" s="1"/>
  <c r="C72" i="16"/>
  <c r="H71" i="16"/>
  <c r="L70" i="16" l="1"/>
  <c r="K71" i="16"/>
  <c r="I71" i="16"/>
  <c r="J71" i="16" s="1"/>
  <c r="H72" i="16"/>
  <c r="C73" i="16"/>
  <c r="M70" i="16"/>
  <c r="L71" i="16" l="1"/>
  <c r="M71" i="16" s="1"/>
  <c r="C74" i="16"/>
  <c r="H73" i="16"/>
  <c r="K72" i="16"/>
  <c r="I72" i="16"/>
  <c r="J72" i="16" s="1"/>
  <c r="L72" i="16" l="1"/>
  <c r="M72" i="16" s="1"/>
  <c r="I73" i="16"/>
  <c r="J73" i="16" s="1"/>
  <c r="K73" i="16"/>
  <c r="C75" i="16"/>
  <c r="H74" i="16"/>
  <c r="L73" i="16" l="1"/>
  <c r="M73" i="16" s="1"/>
  <c r="C76" i="16"/>
  <c r="H75" i="16"/>
  <c r="K74" i="16"/>
  <c r="I74" i="16"/>
  <c r="J74" i="16" s="1"/>
  <c r="L74" i="16" l="1"/>
  <c r="M74" i="16" s="1"/>
  <c r="K75" i="16"/>
  <c r="I75" i="16"/>
  <c r="J75" i="16" s="1"/>
  <c r="C77" i="16"/>
  <c r="H76" i="16"/>
  <c r="L75" i="16" l="1"/>
  <c r="M75" i="16" s="1"/>
  <c r="H77" i="16"/>
  <c r="C78" i="16"/>
  <c r="I76" i="16"/>
  <c r="J76" i="16" s="1"/>
  <c r="K76" i="16"/>
  <c r="L76" i="16" l="1"/>
  <c r="M76" i="16" s="1"/>
  <c r="C79" i="16"/>
  <c r="H78" i="16"/>
  <c r="K77" i="16"/>
  <c r="I77" i="16"/>
  <c r="J77" i="16" s="1"/>
  <c r="L77" i="16" l="1"/>
  <c r="M77" i="16" s="1"/>
  <c r="K78" i="16"/>
  <c r="I78" i="16"/>
  <c r="J78" i="16" s="1"/>
  <c r="H79" i="16"/>
  <c r="C80" i="16"/>
  <c r="L78" i="16" l="1"/>
  <c r="C81" i="16"/>
  <c r="H80" i="16"/>
  <c r="K79" i="16"/>
  <c r="I79" i="16"/>
  <c r="J79" i="16" s="1"/>
  <c r="M78" i="16"/>
  <c r="L79" i="16" l="1"/>
  <c r="M79" i="16" s="1"/>
  <c r="I80" i="16"/>
  <c r="J80" i="16" s="1"/>
  <c r="K80" i="16"/>
  <c r="C82" i="16"/>
  <c r="H81" i="16"/>
  <c r="L80" i="16" l="1"/>
  <c r="M80" i="16" s="1"/>
  <c r="K81" i="16"/>
  <c r="I81" i="16"/>
  <c r="J81" i="16" s="1"/>
  <c r="H82" i="16"/>
  <c r="C83" i="16"/>
  <c r="L81" i="16" l="1"/>
  <c r="M81" i="16" s="1"/>
  <c r="C84" i="16"/>
  <c r="H83" i="16"/>
  <c r="K82" i="16"/>
  <c r="I82" i="16"/>
  <c r="J82" i="16" s="1"/>
  <c r="L82" i="16" l="1"/>
  <c r="M82" i="16" s="1"/>
  <c r="I83" i="16"/>
  <c r="J83" i="16" s="1"/>
  <c r="K83" i="16"/>
  <c r="H84" i="16"/>
  <c r="C85" i="16"/>
  <c r="L83" i="16" l="1"/>
  <c r="K84" i="16"/>
  <c r="I84" i="16"/>
  <c r="J84" i="16" s="1"/>
  <c r="C86" i="16"/>
  <c r="H85" i="16"/>
  <c r="M83" i="16"/>
  <c r="L84" i="16" l="1"/>
  <c r="M84" i="16" s="1"/>
  <c r="K85" i="16"/>
  <c r="I85" i="16"/>
  <c r="J85" i="16" s="1"/>
  <c r="H86" i="16"/>
  <c r="C87" i="16"/>
  <c r="L85" i="16" l="1"/>
  <c r="M85" i="16" s="1"/>
  <c r="C88" i="16"/>
  <c r="H87" i="16"/>
  <c r="K86" i="16"/>
  <c r="I86" i="16"/>
  <c r="J86" i="16" s="1"/>
  <c r="L86" i="16" l="1"/>
  <c r="M86" i="16" s="1"/>
  <c r="K87" i="16"/>
  <c r="I87" i="16"/>
  <c r="J87" i="16" s="1"/>
  <c r="C89" i="16"/>
  <c r="H88" i="16"/>
  <c r="L87" i="16" l="1"/>
  <c r="M87" i="16" s="1"/>
  <c r="C90" i="16"/>
  <c r="H89" i="16"/>
  <c r="K88" i="16"/>
  <c r="I88" i="16"/>
  <c r="J88" i="16" s="1"/>
  <c r="L88" i="16" l="1"/>
  <c r="M88" i="16"/>
  <c r="K89" i="16"/>
  <c r="I89" i="16"/>
  <c r="J89" i="16" s="1"/>
  <c r="C91" i="16"/>
  <c r="H90" i="16"/>
  <c r="L89" i="16" l="1"/>
  <c r="M89" i="16" s="1"/>
  <c r="C92" i="16"/>
  <c r="H91" i="16"/>
  <c r="K90" i="16"/>
  <c r="I90" i="16"/>
  <c r="J90" i="16" s="1"/>
  <c r="L90" i="16" l="1"/>
  <c r="M90" i="16" s="1"/>
  <c r="K91" i="16"/>
  <c r="I91" i="16"/>
  <c r="J91" i="16" s="1"/>
  <c r="C93" i="16"/>
  <c r="H92" i="16"/>
  <c r="L91" i="16" l="1"/>
  <c r="M91" i="16" s="1"/>
  <c r="H93" i="16"/>
  <c r="C94" i="16"/>
  <c r="I92" i="16"/>
  <c r="J92" i="16" s="1"/>
  <c r="K92" i="16"/>
  <c r="L92" i="16" l="1"/>
  <c r="M92" i="16" s="1"/>
  <c r="H94" i="16"/>
  <c r="C95" i="16"/>
  <c r="I93" i="16"/>
  <c r="J93" i="16" s="1"/>
  <c r="K93" i="16"/>
  <c r="L93" i="16" l="1"/>
  <c r="M93" i="16" s="1"/>
  <c r="C96" i="16"/>
  <c r="H95" i="16"/>
  <c r="I94" i="16"/>
  <c r="J94" i="16" s="1"/>
  <c r="K94" i="16"/>
  <c r="L94" i="16" l="1"/>
  <c r="M94" i="16" s="1"/>
  <c r="K95" i="16"/>
  <c r="I95" i="16"/>
  <c r="J95" i="16" s="1"/>
  <c r="C97" i="16"/>
  <c r="H96" i="16"/>
  <c r="L95" i="16" l="1"/>
  <c r="M95" i="16" s="1"/>
  <c r="I96" i="16"/>
  <c r="J96" i="16" s="1"/>
  <c r="K96" i="16"/>
  <c r="C98" i="16"/>
  <c r="H97" i="16"/>
  <c r="L96" i="16" l="1"/>
  <c r="M96" i="16" s="1"/>
  <c r="I97" i="16"/>
  <c r="J97" i="16" s="1"/>
  <c r="K97" i="16"/>
  <c r="C99" i="16"/>
  <c r="H98" i="16"/>
  <c r="L97" i="16" l="1"/>
  <c r="M97" i="16" s="1"/>
  <c r="K98" i="16"/>
  <c r="I98" i="16"/>
  <c r="J98" i="16" s="1"/>
  <c r="C100" i="16"/>
  <c r="H99" i="16"/>
  <c r="L98" i="16" l="1"/>
  <c r="M98" i="16" s="1"/>
  <c r="K99" i="16"/>
  <c r="I99" i="16"/>
  <c r="J99" i="16" s="1"/>
  <c r="C101" i="16"/>
  <c r="H100" i="16"/>
  <c r="L99" i="16" l="1"/>
  <c r="M99" i="16" s="1"/>
  <c r="I100" i="16"/>
  <c r="J100" i="16" s="1"/>
  <c r="K100" i="16"/>
  <c r="H101" i="16"/>
  <c r="C102" i="16"/>
  <c r="L100" i="16" l="1"/>
  <c r="M100" i="16" s="1"/>
  <c r="C103" i="16"/>
  <c r="H102" i="16"/>
  <c r="I101" i="16"/>
  <c r="J101" i="16" s="1"/>
  <c r="K101" i="16"/>
  <c r="L101" i="16" l="1"/>
  <c r="M101" i="16"/>
  <c r="I102" i="16"/>
  <c r="J102" i="16" s="1"/>
  <c r="K102" i="16"/>
  <c r="C104" i="16"/>
  <c r="H103" i="16"/>
  <c r="L102" i="16" l="1"/>
  <c r="M102" i="16" s="1"/>
  <c r="H104" i="16"/>
  <c r="C105" i="16"/>
  <c r="K103" i="16"/>
  <c r="I103" i="16"/>
  <c r="J103" i="16" s="1"/>
  <c r="L103" i="16" l="1"/>
  <c r="M103" i="16" s="1"/>
  <c r="H105" i="16"/>
  <c r="C106" i="16"/>
  <c r="I104" i="16"/>
  <c r="J104" i="16" s="1"/>
  <c r="K104" i="16"/>
  <c r="L104" i="16" l="1"/>
  <c r="M104" i="16" s="1"/>
  <c r="H106" i="16"/>
  <c r="C107" i="16"/>
  <c r="I105" i="16"/>
  <c r="J105" i="16" s="1"/>
  <c r="K105" i="16"/>
  <c r="L105" i="16" l="1"/>
  <c r="M105" i="16" s="1"/>
  <c r="H107" i="16"/>
  <c r="C108" i="16"/>
  <c r="K106" i="16"/>
  <c r="I106" i="16"/>
  <c r="J106" i="16" s="1"/>
  <c r="L106" i="16" l="1"/>
  <c r="M106" i="16" s="1"/>
  <c r="C109" i="16"/>
  <c r="H108" i="16"/>
  <c r="I107" i="16"/>
  <c r="J107" i="16" s="1"/>
  <c r="K107" i="16"/>
  <c r="L107" i="16" l="1"/>
  <c r="M107" i="16" s="1"/>
  <c r="I108" i="16"/>
  <c r="J108" i="16" s="1"/>
  <c r="K108" i="16"/>
  <c r="C110" i="16"/>
  <c r="H109" i="16"/>
  <c r="L108" i="16" l="1"/>
  <c r="M108" i="16" s="1"/>
  <c r="K109" i="16"/>
  <c r="I109" i="16"/>
  <c r="J109" i="16" s="1"/>
  <c r="H110" i="16"/>
  <c r="C111" i="16"/>
  <c r="L109" i="16" l="1"/>
  <c r="M109" i="16" s="1"/>
  <c r="C112" i="16"/>
  <c r="H111" i="16"/>
  <c r="K110" i="16"/>
  <c r="I110" i="16"/>
  <c r="J110" i="16" s="1"/>
  <c r="L110" i="16" l="1"/>
  <c r="M110" i="16" s="1"/>
  <c r="I111" i="16"/>
  <c r="J111" i="16" s="1"/>
  <c r="K111" i="16"/>
  <c r="H112" i="16"/>
  <c r="C113" i="16"/>
  <c r="L111" i="16" l="1"/>
  <c r="M111" i="16" s="1"/>
  <c r="C114" i="16"/>
  <c r="H113" i="16"/>
  <c r="K112" i="16"/>
  <c r="I112" i="16"/>
  <c r="J112" i="16" s="1"/>
  <c r="L112" i="16" l="1"/>
  <c r="M112" i="16" s="1"/>
  <c r="I113" i="16"/>
  <c r="J113" i="16" s="1"/>
  <c r="K113" i="16"/>
  <c r="C115" i="16"/>
  <c r="H114" i="16"/>
  <c r="L113" i="16" l="1"/>
  <c r="M113" i="16"/>
  <c r="I114" i="16"/>
  <c r="J114" i="16" s="1"/>
  <c r="K114" i="16"/>
  <c r="C116" i="16"/>
  <c r="H115" i="16"/>
  <c r="L114" i="16" l="1"/>
  <c r="M114" i="16" s="1"/>
  <c r="I115" i="16"/>
  <c r="J115" i="16" s="1"/>
  <c r="K115" i="16"/>
  <c r="H116" i="16"/>
  <c r="C117" i="16"/>
  <c r="L115" i="16" l="1"/>
  <c r="M115" i="16" s="1"/>
  <c r="C118" i="16"/>
  <c r="H117" i="16"/>
  <c r="K116" i="16"/>
  <c r="I116" i="16"/>
  <c r="J116" i="16" s="1"/>
  <c r="L116" i="16" l="1"/>
  <c r="M116" i="16" s="1"/>
  <c r="K117" i="16"/>
  <c r="I117" i="16"/>
  <c r="J117" i="16" s="1"/>
  <c r="C119" i="16"/>
  <c r="H118" i="16"/>
  <c r="L117" i="16" l="1"/>
  <c r="M117" i="16"/>
  <c r="C120" i="16"/>
  <c r="H119" i="16"/>
  <c r="I118" i="16"/>
  <c r="J118" i="16" s="1"/>
  <c r="K118" i="16"/>
  <c r="L118" i="16" l="1"/>
  <c r="M118" i="16"/>
  <c r="I119" i="16"/>
  <c r="J119" i="16" s="1"/>
  <c r="K119" i="16"/>
  <c r="C121" i="16"/>
  <c r="H120" i="16"/>
  <c r="L119" i="16" l="1"/>
  <c r="M119" i="16" s="1"/>
  <c r="C122" i="16"/>
  <c r="H121" i="16"/>
  <c r="K120" i="16"/>
  <c r="I120" i="16"/>
  <c r="J120" i="16" s="1"/>
  <c r="L120" i="16" l="1"/>
  <c r="M120" i="16" s="1"/>
  <c r="K121" i="16"/>
  <c r="I121" i="16"/>
  <c r="J121" i="16" s="1"/>
  <c r="H122" i="16"/>
  <c r="C123" i="16"/>
  <c r="L121" i="16" l="1"/>
  <c r="M121" i="16"/>
  <c r="K122" i="16"/>
  <c r="I122" i="16"/>
  <c r="J122" i="16" s="1"/>
  <c r="H123" i="16"/>
  <c r="C124" i="16"/>
  <c r="L122" i="16" l="1"/>
  <c r="M122" i="16" s="1"/>
  <c r="H124" i="16"/>
  <c r="C125" i="16"/>
  <c r="K123" i="16"/>
  <c r="I123" i="16"/>
  <c r="J123" i="16" s="1"/>
  <c r="L123" i="16" l="1"/>
  <c r="M123" i="16"/>
  <c r="H125" i="16"/>
  <c r="C126" i="16"/>
  <c r="K124" i="16"/>
  <c r="I124" i="16"/>
  <c r="J124" i="16" s="1"/>
  <c r="L124" i="16" l="1"/>
  <c r="M124" i="16" s="1"/>
  <c r="C127" i="16"/>
  <c r="H126" i="16"/>
  <c r="I125" i="16"/>
  <c r="J125" i="16" s="1"/>
  <c r="K125" i="16"/>
  <c r="L125" i="16" l="1"/>
  <c r="M125" i="16" s="1"/>
  <c r="K126" i="16"/>
  <c r="I126" i="16"/>
  <c r="J126" i="16" s="1"/>
  <c r="C128" i="16"/>
  <c r="H127" i="16"/>
  <c r="L126" i="16" l="1"/>
  <c r="I127" i="16"/>
  <c r="J127" i="16" s="1"/>
  <c r="K127" i="16"/>
  <c r="C129" i="16"/>
  <c r="H128" i="16"/>
  <c r="M126" i="16"/>
  <c r="L127" i="16" l="1"/>
  <c r="K128" i="16"/>
  <c r="I128" i="16"/>
  <c r="J128" i="16" s="1"/>
  <c r="C130" i="16"/>
  <c r="H129" i="16"/>
  <c r="M127" i="16"/>
  <c r="L128" i="16" l="1"/>
  <c r="M128" i="16" s="1"/>
  <c r="K129" i="16"/>
  <c r="I129" i="16"/>
  <c r="J129" i="16" s="1"/>
  <c r="C131" i="16"/>
  <c r="H130" i="16"/>
  <c r="L129" i="16" l="1"/>
  <c r="M129" i="16" s="1"/>
  <c r="I130" i="16"/>
  <c r="J130" i="16" s="1"/>
  <c r="K130" i="16"/>
  <c r="C132" i="16"/>
  <c r="H131" i="16"/>
  <c r="L130" i="16" l="1"/>
  <c r="M130" i="16" s="1"/>
  <c r="K131" i="16"/>
  <c r="I131" i="16"/>
  <c r="J131" i="16" s="1"/>
  <c r="C133" i="16"/>
  <c r="H132" i="16"/>
  <c r="L131" i="16" l="1"/>
  <c r="M131" i="16"/>
  <c r="I132" i="16"/>
  <c r="J132" i="16" s="1"/>
  <c r="K132" i="16"/>
  <c r="C134" i="16"/>
  <c r="H133" i="16"/>
  <c r="L132" i="16" l="1"/>
  <c r="M132" i="16" s="1"/>
  <c r="I133" i="16"/>
  <c r="J133" i="16" s="1"/>
  <c r="K133" i="16"/>
  <c r="H134" i="16"/>
  <c r="C135" i="16"/>
  <c r="L133" i="16" l="1"/>
  <c r="M133" i="16" s="1"/>
  <c r="H135" i="16"/>
  <c r="C136" i="16"/>
  <c r="I134" i="16"/>
  <c r="J134" i="16" s="1"/>
  <c r="K134" i="16"/>
  <c r="L134" i="16" l="1"/>
  <c r="M134" i="16" s="1"/>
  <c r="H136" i="16"/>
  <c r="C137" i="16"/>
  <c r="I135" i="16"/>
  <c r="J135" i="16" s="1"/>
  <c r="K135" i="16"/>
  <c r="L135" i="16" l="1"/>
  <c r="M135" i="16"/>
  <c r="H137" i="16"/>
  <c r="C138" i="16"/>
  <c r="K136" i="16"/>
  <c r="I136" i="16"/>
  <c r="J136" i="16" s="1"/>
  <c r="L136" i="16" l="1"/>
  <c r="H138" i="16"/>
  <c r="C139" i="16"/>
  <c r="I137" i="16"/>
  <c r="J137" i="16" s="1"/>
  <c r="K137" i="16"/>
  <c r="M136" i="16"/>
  <c r="L137" i="16" l="1"/>
  <c r="M137" i="16" s="1"/>
  <c r="H139" i="16"/>
  <c r="C140" i="16"/>
  <c r="I138" i="16"/>
  <c r="J138" i="16" s="1"/>
  <c r="K138" i="16"/>
  <c r="L138" i="16" l="1"/>
  <c r="M138" i="16" s="1"/>
  <c r="H140" i="16"/>
  <c r="C141" i="16"/>
  <c r="K139" i="16"/>
  <c r="I139" i="16"/>
  <c r="J139" i="16" s="1"/>
  <c r="L139" i="16" l="1"/>
  <c r="M139" i="16" s="1"/>
  <c r="C142" i="16"/>
  <c r="H141" i="16"/>
  <c r="I140" i="16"/>
  <c r="J140" i="16" s="1"/>
  <c r="K140" i="16"/>
  <c r="L140" i="16" l="1"/>
  <c r="M140" i="16" s="1"/>
  <c r="K141" i="16"/>
  <c r="I141" i="16"/>
  <c r="J141" i="16" s="1"/>
  <c r="C143" i="16"/>
  <c r="H142" i="16"/>
  <c r="L141" i="16" l="1"/>
  <c r="M141" i="16" s="1"/>
  <c r="C144" i="16"/>
  <c r="H143" i="16"/>
  <c r="I142" i="16"/>
  <c r="J142" i="16" s="1"/>
  <c r="K142" i="16"/>
  <c r="L142" i="16" l="1"/>
  <c r="M142" i="16" s="1"/>
  <c r="I143" i="16"/>
  <c r="J143" i="16" s="1"/>
  <c r="K143" i="16"/>
  <c r="H144" i="16"/>
  <c r="C145" i="16"/>
  <c r="L143" i="16" l="1"/>
  <c r="M143" i="16" s="1"/>
  <c r="K144" i="16"/>
  <c r="I144" i="16"/>
  <c r="J144" i="16" s="1"/>
  <c r="H145" i="16"/>
  <c r="C146" i="16"/>
  <c r="L144" i="16" l="1"/>
  <c r="M144" i="16" s="1"/>
  <c r="K145" i="16"/>
  <c r="I145" i="16"/>
  <c r="J145" i="16" s="1"/>
  <c r="C147" i="16"/>
  <c r="H146" i="16"/>
  <c r="L145" i="16" l="1"/>
  <c r="M145" i="16" s="1"/>
  <c r="I146" i="16"/>
  <c r="J146" i="16" s="1"/>
  <c r="K146" i="16"/>
  <c r="H147" i="16"/>
  <c r="C148" i="16"/>
  <c r="L146" i="16" l="1"/>
  <c r="M146" i="16" s="1"/>
  <c r="C149" i="16"/>
  <c r="H148" i="16"/>
  <c r="I147" i="16"/>
  <c r="J147" i="16" s="1"/>
  <c r="K147" i="16"/>
  <c r="L147" i="16" l="1"/>
  <c r="M147" i="16"/>
  <c r="K148" i="16"/>
  <c r="I148" i="16"/>
  <c r="J148" i="16" s="1"/>
  <c r="C150" i="16"/>
  <c r="H149" i="16"/>
  <c r="L148" i="16" l="1"/>
  <c r="M148" i="16" s="1"/>
  <c r="K149" i="16"/>
  <c r="I149" i="16"/>
  <c r="J149" i="16" s="1"/>
  <c r="C151" i="16"/>
  <c r="H150" i="16"/>
  <c r="L149" i="16" l="1"/>
  <c r="M149" i="16"/>
  <c r="I150" i="16"/>
  <c r="J150" i="16" s="1"/>
  <c r="K150" i="16"/>
  <c r="C152" i="16"/>
  <c r="H151" i="16"/>
  <c r="L150" i="16" l="1"/>
  <c r="M150" i="16" s="1"/>
  <c r="K151" i="16"/>
  <c r="I151" i="16"/>
  <c r="J151" i="16" s="1"/>
  <c r="C153" i="16"/>
  <c r="H152" i="16"/>
  <c r="L151" i="16" l="1"/>
  <c r="M151" i="16" s="1"/>
  <c r="K152" i="16"/>
  <c r="I152" i="16"/>
  <c r="J152" i="16" s="1"/>
  <c r="C154" i="16"/>
  <c r="H153" i="16"/>
  <c r="L152" i="16" l="1"/>
  <c r="M152" i="16"/>
  <c r="K153" i="16"/>
  <c r="I153" i="16"/>
  <c r="J153" i="16" s="1"/>
  <c r="C155" i="16"/>
  <c r="H154" i="16"/>
  <c r="L153" i="16" l="1"/>
  <c r="M153" i="16" s="1"/>
  <c r="I154" i="16"/>
  <c r="J154" i="16" s="1"/>
  <c r="K154" i="16"/>
  <c r="C156" i="16"/>
  <c r="H155" i="16"/>
  <c r="L154" i="16" l="1"/>
  <c r="M154" i="16"/>
  <c r="K155" i="16"/>
  <c r="I155" i="16"/>
  <c r="J155" i="16" s="1"/>
  <c r="H156" i="16"/>
  <c r="C157" i="16"/>
  <c r="L155" i="16" l="1"/>
  <c r="M155" i="16" s="1"/>
  <c r="H157" i="16"/>
  <c r="C158" i="16"/>
  <c r="I156" i="16"/>
  <c r="J156" i="16" s="1"/>
  <c r="K156" i="16"/>
  <c r="L156" i="16" l="1"/>
  <c r="M156" i="16" s="1"/>
  <c r="H158" i="16"/>
  <c r="C159" i="16"/>
  <c r="I157" i="16"/>
  <c r="J157" i="16" s="1"/>
  <c r="K157" i="16"/>
  <c r="L157" i="16" l="1"/>
  <c r="M157" i="16" s="1"/>
  <c r="H159" i="16"/>
  <c r="C160" i="16"/>
  <c r="K158" i="16"/>
  <c r="I158" i="16"/>
  <c r="J158" i="16" s="1"/>
  <c r="L158" i="16" l="1"/>
  <c r="M158" i="16" s="1"/>
  <c r="C161" i="16"/>
  <c r="H160" i="16"/>
  <c r="K159" i="16"/>
  <c r="I159" i="16"/>
  <c r="J159" i="16" s="1"/>
  <c r="L159" i="16" l="1"/>
  <c r="M159" i="16" s="1"/>
  <c r="I160" i="16"/>
  <c r="J160" i="16" s="1"/>
  <c r="K160" i="16"/>
  <c r="H161" i="16"/>
  <c r="C162" i="16"/>
  <c r="L160" i="16" l="1"/>
  <c r="M160" i="16" s="1"/>
  <c r="I161" i="16"/>
  <c r="J161" i="16" s="1"/>
  <c r="K161" i="16"/>
  <c r="H162" i="16"/>
  <c r="C163" i="16"/>
  <c r="L161" i="16" l="1"/>
  <c r="M161" i="16"/>
  <c r="I162" i="16"/>
  <c r="J162" i="16" s="1"/>
  <c r="K162" i="16"/>
  <c r="C164" i="16"/>
  <c r="H163" i="16"/>
  <c r="L162" i="16" l="1"/>
  <c r="M162" i="16" s="1"/>
  <c r="K163" i="16"/>
  <c r="I163" i="16"/>
  <c r="J163" i="16" s="1"/>
  <c r="C165" i="16"/>
  <c r="H164" i="16"/>
  <c r="L163" i="16" l="1"/>
  <c r="M163" i="16" s="1"/>
  <c r="K164" i="16"/>
  <c r="I164" i="16"/>
  <c r="J164" i="16" s="1"/>
  <c r="H165" i="16"/>
  <c r="C166" i="16"/>
  <c r="L164" i="16" l="1"/>
  <c r="C167" i="16"/>
  <c r="H166" i="16"/>
  <c r="I165" i="16"/>
  <c r="J165" i="16" s="1"/>
  <c r="K165" i="16"/>
  <c r="M164" i="16"/>
  <c r="L165" i="16" l="1"/>
  <c r="M165" i="16" s="1"/>
  <c r="K166" i="16"/>
  <c r="I166" i="16"/>
  <c r="J166" i="16" s="1"/>
  <c r="C168" i="16"/>
  <c r="H167" i="16"/>
  <c r="L166" i="16" l="1"/>
  <c r="M166" i="16" s="1"/>
  <c r="C169" i="16"/>
  <c r="H168" i="16"/>
  <c r="K167" i="16"/>
  <c r="I167" i="16"/>
  <c r="J167" i="16" s="1"/>
  <c r="L167" i="16" l="1"/>
  <c r="M167" i="16" s="1"/>
  <c r="K168" i="16"/>
  <c r="I168" i="16"/>
  <c r="J168" i="16" s="1"/>
  <c r="C170" i="16"/>
  <c r="H169" i="16"/>
  <c r="L168" i="16" l="1"/>
  <c r="M168" i="16" s="1"/>
  <c r="K169" i="16"/>
  <c r="I169" i="16"/>
  <c r="J169" i="16" s="1"/>
  <c r="C171" i="16"/>
  <c r="H170" i="16"/>
  <c r="L169" i="16" l="1"/>
  <c r="M169" i="16"/>
  <c r="I170" i="16"/>
  <c r="J170" i="16" s="1"/>
  <c r="K170" i="16"/>
  <c r="C172" i="16"/>
  <c r="H171" i="16"/>
  <c r="L170" i="16" l="1"/>
  <c r="M170" i="16" s="1"/>
  <c r="H172" i="16"/>
  <c r="C173" i="16"/>
  <c r="K171" i="16"/>
  <c r="I171" i="16"/>
  <c r="J171" i="16" s="1"/>
  <c r="L171" i="16" l="1"/>
  <c r="M171" i="16" s="1"/>
  <c r="C174" i="16"/>
  <c r="H173" i="16"/>
  <c r="K172" i="16"/>
  <c r="I172" i="16"/>
  <c r="J172" i="16" s="1"/>
  <c r="L172" i="16" l="1"/>
  <c r="M172" i="16" s="1"/>
  <c r="I173" i="16"/>
  <c r="J173" i="16" s="1"/>
  <c r="K173" i="16"/>
  <c r="H174" i="16"/>
  <c r="C175" i="16"/>
  <c r="L173" i="16" l="1"/>
  <c r="C176" i="16"/>
  <c r="H175" i="16"/>
  <c r="I174" i="16"/>
  <c r="J174" i="16" s="1"/>
  <c r="K174" i="16"/>
  <c r="M173" i="16"/>
  <c r="L174" i="16" l="1"/>
  <c r="M174" i="16" s="1"/>
  <c r="I175" i="16"/>
  <c r="J175" i="16" s="1"/>
  <c r="K175" i="16"/>
  <c r="C177" i="16"/>
  <c r="H176" i="16"/>
  <c r="L175" i="16" l="1"/>
  <c r="M175" i="16" s="1"/>
  <c r="H177" i="16"/>
  <c r="C178" i="16"/>
  <c r="I176" i="16"/>
  <c r="J176" i="16" s="1"/>
  <c r="K176" i="16"/>
  <c r="L176" i="16" l="1"/>
  <c r="M176" i="16" s="1"/>
  <c r="H178" i="16"/>
  <c r="C179" i="16"/>
  <c r="K177" i="16"/>
  <c r="I177" i="16"/>
  <c r="J177" i="16" s="1"/>
  <c r="L177" i="16" l="1"/>
  <c r="M177" i="16" s="1"/>
  <c r="H179" i="16"/>
  <c r="C180" i="16"/>
  <c r="I178" i="16"/>
  <c r="J178" i="16" s="1"/>
  <c r="K178" i="16"/>
  <c r="L178" i="16" l="1"/>
  <c r="M178" i="16" s="1"/>
  <c r="H180" i="16"/>
  <c r="C181" i="16"/>
  <c r="K179" i="16"/>
  <c r="I179" i="16"/>
  <c r="J179" i="16" s="1"/>
  <c r="L179" i="16" l="1"/>
  <c r="M179" i="16" s="1"/>
  <c r="C182" i="16"/>
  <c r="H181" i="16"/>
  <c r="K180" i="16"/>
  <c r="I180" i="16"/>
  <c r="J180" i="16" s="1"/>
  <c r="L180" i="16" l="1"/>
  <c r="M180" i="16" s="1"/>
  <c r="I181" i="16"/>
  <c r="J181" i="16" s="1"/>
  <c r="K181" i="16"/>
  <c r="H182" i="16"/>
  <c r="C183" i="16"/>
  <c r="L181" i="16" l="1"/>
  <c r="I182" i="16"/>
  <c r="J182" i="16" s="1"/>
  <c r="K182" i="16"/>
  <c r="C184" i="16"/>
  <c r="H183" i="16"/>
  <c r="M181" i="16"/>
  <c r="L182" i="16" l="1"/>
  <c r="M182" i="16" s="1"/>
  <c r="C185" i="16"/>
  <c r="H184" i="16"/>
  <c r="K183" i="16"/>
  <c r="I183" i="16"/>
  <c r="J183" i="16" s="1"/>
  <c r="L183" i="16" l="1"/>
  <c r="M183" i="16" s="1"/>
  <c r="I184" i="16"/>
  <c r="J184" i="16" s="1"/>
  <c r="K184" i="16"/>
  <c r="C186" i="16"/>
  <c r="H185" i="16"/>
  <c r="L184" i="16" l="1"/>
  <c r="M184" i="16" s="1"/>
  <c r="C187" i="16"/>
  <c r="H186" i="16"/>
  <c r="I185" i="16"/>
  <c r="J185" i="16" s="1"/>
  <c r="K185" i="16"/>
  <c r="L185" i="16" l="1"/>
  <c r="M185" i="16" s="1"/>
  <c r="I186" i="16"/>
  <c r="J186" i="16" s="1"/>
  <c r="K186" i="16"/>
  <c r="H187" i="16"/>
  <c r="C188" i="16"/>
  <c r="L186" i="16" l="1"/>
  <c r="M186" i="16"/>
  <c r="K187" i="16"/>
  <c r="I187" i="16"/>
  <c r="J187" i="16" s="1"/>
  <c r="C189" i="16"/>
  <c r="H188" i="16"/>
  <c r="L187" i="16" l="1"/>
  <c r="M187" i="16" s="1"/>
  <c r="C190" i="16"/>
  <c r="H189" i="16"/>
  <c r="K188" i="16"/>
  <c r="I188" i="16"/>
  <c r="J188" i="16" s="1"/>
  <c r="L188" i="16" l="1"/>
  <c r="M188" i="16" s="1"/>
  <c r="I189" i="16"/>
  <c r="J189" i="16" s="1"/>
  <c r="K189" i="16"/>
  <c r="H190" i="16"/>
  <c r="C191" i="16"/>
  <c r="L189" i="16" l="1"/>
  <c r="H191" i="16"/>
  <c r="C192" i="16"/>
  <c r="I190" i="16"/>
  <c r="J190" i="16" s="1"/>
  <c r="K190" i="16"/>
  <c r="M189" i="16"/>
  <c r="L190" i="16" l="1"/>
  <c r="M190" i="16" s="1"/>
  <c r="C193" i="16"/>
  <c r="H192" i="16"/>
  <c r="K191" i="16"/>
  <c r="I191" i="16"/>
  <c r="J191" i="16" s="1"/>
  <c r="L191" i="16" l="1"/>
  <c r="K192" i="16"/>
  <c r="I192" i="16"/>
  <c r="J192" i="16" s="1"/>
  <c r="H193" i="16"/>
  <c r="C194" i="16"/>
  <c r="M191" i="16"/>
  <c r="L192" i="16" l="1"/>
  <c r="M192" i="16" s="1"/>
  <c r="H194" i="16"/>
  <c r="C195" i="16"/>
  <c r="I193" i="16"/>
  <c r="J193" i="16" s="1"/>
  <c r="K193" i="16"/>
  <c r="L193" i="16" l="1"/>
  <c r="M193" i="16" s="1"/>
  <c r="H195" i="16"/>
  <c r="C196" i="16"/>
  <c r="I194" i="16"/>
  <c r="J194" i="16" s="1"/>
  <c r="K194" i="16"/>
  <c r="L194" i="16" l="1"/>
  <c r="M194" i="16" s="1"/>
  <c r="H196" i="16"/>
  <c r="C197" i="16"/>
  <c r="I195" i="16"/>
  <c r="J195" i="16" s="1"/>
  <c r="K195" i="16"/>
  <c r="L195" i="16" l="1"/>
  <c r="M195" i="16" s="1"/>
  <c r="C198" i="16"/>
  <c r="H197" i="16"/>
  <c r="K196" i="16"/>
  <c r="I196" i="16"/>
  <c r="J196" i="16" s="1"/>
  <c r="L196" i="16" l="1"/>
  <c r="M196" i="16" s="1"/>
  <c r="K197" i="16"/>
  <c r="I197" i="16"/>
  <c r="J197" i="16" s="1"/>
  <c r="C199" i="16"/>
  <c r="H198" i="16"/>
  <c r="L197" i="16" l="1"/>
  <c r="M197" i="16"/>
  <c r="K198" i="16"/>
  <c r="I198" i="16"/>
  <c r="J198" i="16" s="1"/>
  <c r="H199" i="16"/>
  <c r="C200" i="16"/>
  <c r="L198" i="16" l="1"/>
  <c r="K199" i="16"/>
  <c r="I199" i="16"/>
  <c r="J199" i="16" s="1"/>
  <c r="H200" i="16"/>
  <c r="C201" i="16"/>
  <c r="M198" i="16"/>
  <c r="L199" i="16" l="1"/>
  <c r="M199" i="16" s="1"/>
  <c r="I200" i="16"/>
  <c r="J200" i="16" s="1"/>
  <c r="K200" i="16"/>
  <c r="C202" i="16"/>
  <c r="H201" i="16"/>
  <c r="L200" i="16" l="1"/>
  <c r="M200" i="16" s="1"/>
  <c r="I201" i="16"/>
  <c r="J201" i="16" s="1"/>
  <c r="K201" i="16"/>
  <c r="H202" i="16"/>
  <c r="C203" i="16"/>
  <c r="L201" i="16" l="1"/>
  <c r="I202" i="16"/>
  <c r="J202" i="16" s="1"/>
  <c r="K202" i="16"/>
  <c r="H203" i="16"/>
  <c r="C204" i="16"/>
  <c r="M201" i="16"/>
  <c r="L202" i="16" l="1"/>
  <c r="I203" i="16"/>
  <c r="J203" i="16" s="1"/>
  <c r="K203" i="16"/>
  <c r="C205" i="16"/>
  <c r="H204" i="16"/>
  <c r="M202" i="16"/>
  <c r="L203" i="16" l="1"/>
  <c r="M203" i="16" s="1"/>
  <c r="I204" i="16"/>
  <c r="J204" i="16" s="1"/>
  <c r="K204" i="16"/>
  <c r="H205" i="16"/>
  <c r="C206" i="16"/>
  <c r="L204" i="16" l="1"/>
  <c r="M204" i="16" s="1"/>
  <c r="K205" i="16"/>
  <c r="I205" i="16"/>
  <c r="J205" i="16" s="1"/>
  <c r="C207" i="16"/>
  <c r="H206" i="16"/>
  <c r="L205" i="16" l="1"/>
  <c r="M205" i="16" s="1"/>
  <c r="H207" i="16"/>
  <c r="C208" i="16"/>
  <c r="K206" i="16"/>
  <c r="I206" i="16"/>
  <c r="J206" i="16" s="1"/>
  <c r="L206" i="16" l="1"/>
  <c r="M206" i="16" s="1"/>
  <c r="H208" i="16"/>
  <c r="C209" i="16"/>
  <c r="K207" i="16"/>
  <c r="I207" i="16"/>
  <c r="J207" i="16" s="1"/>
  <c r="L207" i="16" l="1"/>
  <c r="M207" i="16" s="1"/>
  <c r="H209" i="16"/>
  <c r="C210" i="16"/>
  <c r="K208" i="16"/>
  <c r="I208" i="16"/>
  <c r="J208" i="16" s="1"/>
  <c r="L208" i="16" l="1"/>
  <c r="M208" i="16" s="1"/>
  <c r="H210" i="16"/>
  <c r="C211" i="16"/>
  <c r="I209" i="16"/>
  <c r="J209" i="16" s="1"/>
  <c r="K209" i="16"/>
  <c r="L209" i="16" l="1"/>
  <c r="M209" i="16" s="1"/>
  <c r="H211" i="16"/>
  <c r="C212" i="16"/>
  <c r="I210" i="16"/>
  <c r="J210" i="16" s="1"/>
  <c r="K210" i="16"/>
  <c r="L210" i="16" l="1"/>
  <c r="M210" i="16" s="1"/>
  <c r="H212" i="16"/>
  <c r="C213" i="16"/>
  <c r="I211" i="16"/>
  <c r="J211" i="16" s="1"/>
  <c r="K211" i="16"/>
  <c r="L211" i="16" l="1"/>
  <c r="M211" i="16" s="1"/>
  <c r="H213" i="16"/>
  <c r="C214" i="16"/>
  <c r="I212" i="16"/>
  <c r="J212" i="16" s="1"/>
  <c r="K212" i="16"/>
  <c r="L212" i="16" l="1"/>
  <c r="M212" i="16" s="1"/>
  <c r="C215" i="16"/>
  <c r="H214" i="16"/>
  <c r="I213" i="16"/>
  <c r="J213" i="16" s="1"/>
  <c r="K213" i="16"/>
  <c r="L213" i="16" l="1"/>
  <c r="M213" i="16" s="1"/>
  <c r="K214" i="16"/>
  <c r="I214" i="16"/>
  <c r="J214" i="16" s="1"/>
  <c r="H215" i="16"/>
  <c r="C216" i="16"/>
  <c r="L214" i="16" l="1"/>
  <c r="M214" i="16" s="1"/>
  <c r="K215" i="16"/>
  <c r="I215" i="16"/>
  <c r="J215" i="16" s="1"/>
  <c r="C217" i="16"/>
  <c r="H216" i="16"/>
  <c r="L215" i="16" l="1"/>
  <c r="M215" i="16" s="1"/>
  <c r="C218" i="16"/>
  <c r="H217" i="16"/>
  <c r="K216" i="16"/>
  <c r="I216" i="16"/>
  <c r="J216" i="16" s="1"/>
  <c r="L216" i="16" l="1"/>
  <c r="M216" i="16"/>
  <c r="K217" i="16"/>
  <c r="I217" i="16"/>
  <c r="J217" i="16" s="1"/>
  <c r="C219" i="16"/>
  <c r="H218" i="16"/>
  <c r="L217" i="16" l="1"/>
  <c r="M217" i="16"/>
  <c r="K218" i="16"/>
  <c r="I218" i="16"/>
  <c r="J218" i="16" s="1"/>
  <c r="C220" i="16"/>
  <c r="H219" i="16"/>
  <c r="L218" i="16" l="1"/>
  <c r="M218" i="16" s="1"/>
  <c r="I219" i="16"/>
  <c r="J219" i="16" s="1"/>
  <c r="K219" i="16"/>
  <c r="C221" i="16"/>
  <c r="H220" i="16"/>
  <c r="L219" i="16" l="1"/>
  <c r="I220" i="16"/>
  <c r="J220" i="16" s="1"/>
  <c r="K220" i="16"/>
  <c r="C222" i="16"/>
  <c r="H221" i="16"/>
  <c r="M219" i="16"/>
  <c r="L220" i="16" l="1"/>
  <c r="M220" i="16" s="1"/>
  <c r="I221" i="16"/>
  <c r="J221" i="16" s="1"/>
  <c r="K221" i="16"/>
  <c r="C223" i="16"/>
  <c r="H222" i="16"/>
  <c r="L221" i="16" l="1"/>
  <c r="M221" i="16" s="1"/>
  <c r="K222" i="16"/>
  <c r="I222" i="16"/>
  <c r="J222" i="16" s="1"/>
  <c r="H223" i="16"/>
  <c r="C224" i="16"/>
  <c r="L222" i="16" l="1"/>
  <c r="M222" i="16" s="1"/>
  <c r="C225" i="16"/>
  <c r="H224" i="16"/>
  <c r="I223" i="16"/>
  <c r="J223" i="16" s="1"/>
  <c r="K223" i="16"/>
  <c r="L223" i="16" l="1"/>
  <c r="M223" i="16" s="1"/>
  <c r="K224" i="16"/>
  <c r="I224" i="16"/>
  <c r="J224" i="16" s="1"/>
  <c r="H225" i="16"/>
  <c r="C226" i="16"/>
  <c r="L224" i="16" l="1"/>
  <c r="M224" i="16" s="1"/>
  <c r="I225" i="16"/>
  <c r="J225" i="16" s="1"/>
  <c r="K225" i="16"/>
  <c r="C227" i="16"/>
  <c r="H226" i="16"/>
  <c r="L225" i="16" l="1"/>
  <c r="K226" i="16"/>
  <c r="I226" i="16"/>
  <c r="J226" i="16" s="1"/>
  <c r="C228" i="16"/>
  <c r="H227" i="16"/>
  <c r="M225" i="16"/>
  <c r="L226" i="16" l="1"/>
  <c r="M226" i="16" s="1"/>
  <c r="I227" i="16"/>
  <c r="J227" i="16" s="1"/>
  <c r="K227" i="16"/>
  <c r="C229" i="16"/>
  <c r="H228" i="16"/>
  <c r="L227" i="16" l="1"/>
  <c r="I228" i="16"/>
  <c r="J228" i="16" s="1"/>
  <c r="K228" i="16"/>
  <c r="H229" i="16"/>
  <c r="C230" i="16"/>
  <c r="M227" i="16"/>
  <c r="L228" i="16" l="1"/>
  <c r="M228" i="16"/>
  <c r="C231" i="16"/>
  <c r="H230" i="16"/>
  <c r="K229" i="16"/>
  <c r="I229" i="16"/>
  <c r="J229" i="16" s="1"/>
  <c r="L229" i="16" l="1"/>
  <c r="M229" i="16" s="1"/>
  <c r="K230" i="16"/>
  <c r="I230" i="16"/>
  <c r="J230" i="16" s="1"/>
  <c r="H231" i="16"/>
  <c r="C232" i="16"/>
  <c r="L230" i="16" l="1"/>
  <c r="M230" i="16" s="1"/>
  <c r="K231" i="16"/>
  <c r="I231" i="16"/>
  <c r="J231" i="16" s="1"/>
  <c r="H232" i="16"/>
  <c r="C233" i="16"/>
  <c r="L231" i="16" l="1"/>
  <c r="M231" i="16" s="1"/>
  <c r="C234" i="16"/>
  <c r="H233" i="16"/>
  <c r="I232" i="16"/>
  <c r="J232" i="16" s="1"/>
  <c r="K232" i="16"/>
  <c r="L232" i="16" l="1"/>
  <c r="M232" i="16"/>
  <c r="I233" i="16"/>
  <c r="J233" i="16" s="1"/>
  <c r="K233" i="16"/>
  <c r="C235" i="16"/>
  <c r="H234" i="16"/>
  <c r="L233" i="16" l="1"/>
  <c r="M233" i="16" s="1"/>
  <c r="H235" i="16"/>
  <c r="C236" i="16"/>
  <c r="K234" i="16"/>
  <c r="I234" i="16"/>
  <c r="J234" i="16" s="1"/>
  <c r="L234" i="16" l="1"/>
  <c r="M234" i="16" s="1"/>
  <c r="C237" i="16"/>
  <c r="H236" i="16"/>
  <c r="I235" i="16"/>
  <c r="J235" i="16" s="1"/>
  <c r="K235" i="16"/>
  <c r="L235" i="16" l="1"/>
  <c r="M235" i="16" s="1"/>
  <c r="C238" i="16"/>
  <c r="H237" i="16"/>
  <c r="K236" i="16"/>
  <c r="I236" i="16"/>
  <c r="J236" i="16" s="1"/>
  <c r="L236" i="16" l="1"/>
  <c r="I237" i="16"/>
  <c r="J237" i="16" s="1"/>
  <c r="K237" i="16"/>
  <c r="H238" i="16"/>
  <c r="C239" i="16"/>
  <c r="M236" i="16"/>
  <c r="L237" i="16" l="1"/>
  <c r="M237" i="16" s="1"/>
  <c r="H239" i="16"/>
  <c r="C240" i="16"/>
  <c r="K238" i="16"/>
  <c r="I238" i="16"/>
  <c r="J238" i="16" s="1"/>
  <c r="L238" i="16" l="1"/>
  <c r="M238" i="16" s="1"/>
  <c r="C241" i="16"/>
  <c r="H240" i="16"/>
  <c r="K239" i="16"/>
  <c r="I239" i="16"/>
  <c r="J239" i="16" s="1"/>
  <c r="L239" i="16" l="1"/>
  <c r="M239" i="16" s="1"/>
  <c r="K240" i="16"/>
  <c r="I240" i="16"/>
  <c r="J240" i="16" s="1"/>
  <c r="H241" i="16"/>
  <c r="C242" i="16"/>
  <c r="L240" i="16" l="1"/>
  <c r="M240" i="16" s="1"/>
  <c r="K241" i="16"/>
  <c r="I241" i="16"/>
  <c r="J241" i="16" s="1"/>
  <c r="H242" i="16"/>
  <c r="C243" i="16"/>
  <c r="L241" i="16" l="1"/>
  <c r="H243" i="16"/>
  <c r="C244" i="16"/>
  <c r="I242" i="16"/>
  <c r="J242" i="16" s="1"/>
  <c r="K242" i="16"/>
  <c r="M241" i="16"/>
  <c r="L242" i="16" l="1"/>
  <c r="M242" i="16" s="1"/>
  <c r="C245" i="16"/>
  <c r="H244" i="16"/>
  <c r="K243" i="16"/>
  <c r="I243" i="16"/>
  <c r="J243" i="16" s="1"/>
  <c r="L243" i="16" l="1"/>
  <c r="M243" i="16" s="1"/>
  <c r="I244" i="16"/>
  <c r="J244" i="16" s="1"/>
  <c r="K244" i="16"/>
  <c r="C246" i="16"/>
  <c r="H245" i="16"/>
  <c r="L244" i="16" l="1"/>
  <c r="I245" i="16"/>
  <c r="J245" i="16" s="1"/>
  <c r="K245" i="16"/>
  <c r="C247" i="16"/>
  <c r="H246" i="16"/>
  <c r="M244" i="16"/>
  <c r="L245" i="16" l="1"/>
  <c r="M245" i="16" s="1"/>
  <c r="K246" i="16"/>
  <c r="I246" i="16"/>
  <c r="J246" i="16" s="1"/>
  <c r="H247" i="16"/>
  <c r="C248" i="16"/>
  <c r="L246" i="16" l="1"/>
  <c r="M246" i="16" s="1"/>
  <c r="C249" i="16"/>
  <c r="H248" i="16"/>
  <c r="K247" i="16"/>
  <c r="I247" i="16"/>
  <c r="J247" i="16" s="1"/>
  <c r="L247" i="16" l="1"/>
  <c r="M247" i="16" s="1"/>
  <c r="K248" i="16"/>
  <c r="I248" i="16"/>
  <c r="J248" i="16" s="1"/>
  <c r="H249" i="16"/>
  <c r="C250" i="16"/>
  <c r="L248" i="16" l="1"/>
  <c r="M248" i="16" s="1"/>
  <c r="I249" i="16"/>
  <c r="J249" i="16" s="1"/>
  <c r="K249" i="16"/>
  <c r="C251" i="16"/>
  <c r="H250" i="16"/>
  <c r="L249" i="16" l="1"/>
  <c r="M249" i="16" s="1"/>
  <c r="I250" i="16"/>
  <c r="J250" i="16" s="1"/>
  <c r="K250" i="16"/>
  <c r="H251" i="16"/>
  <c r="C252" i="16"/>
  <c r="L250" i="16" l="1"/>
  <c r="M250" i="16" s="1"/>
  <c r="H252" i="16"/>
  <c r="C253" i="16"/>
  <c r="I251" i="16"/>
  <c r="J251" i="16" s="1"/>
  <c r="K251" i="16"/>
  <c r="L251" i="16" l="1"/>
  <c r="M251" i="16" s="1"/>
  <c r="H253" i="16"/>
  <c r="C254" i="16"/>
  <c r="I252" i="16"/>
  <c r="J252" i="16" s="1"/>
  <c r="K252" i="16"/>
  <c r="L252" i="16" l="1"/>
  <c r="M252" i="16" s="1"/>
  <c r="C255" i="16"/>
  <c r="H254" i="16"/>
  <c r="K253" i="16"/>
  <c r="I253" i="16"/>
  <c r="J253" i="16" s="1"/>
  <c r="L253" i="16" l="1"/>
  <c r="M253" i="16" s="1"/>
  <c r="K254" i="16"/>
  <c r="I254" i="16"/>
  <c r="J254" i="16" s="1"/>
  <c r="H255" i="16"/>
  <c r="C256" i="16"/>
  <c r="L254" i="16" l="1"/>
  <c r="M254" i="16"/>
  <c r="K255" i="16"/>
  <c r="I255" i="16"/>
  <c r="J255" i="16" s="1"/>
  <c r="C257" i="16"/>
  <c r="H256" i="16"/>
  <c r="L255" i="16" l="1"/>
  <c r="M255" i="16" s="1"/>
  <c r="I256" i="16"/>
  <c r="J256" i="16" s="1"/>
  <c r="K256" i="16"/>
  <c r="C258" i="16"/>
  <c r="H257" i="16"/>
  <c r="L256" i="16" l="1"/>
  <c r="M256" i="16"/>
  <c r="I257" i="16"/>
  <c r="J257" i="16" s="1"/>
  <c r="K257" i="16"/>
  <c r="H258" i="16"/>
  <c r="C259" i="16"/>
  <c r="L257" i="16" l="1"/>
  <c r="H259" i="16"/>
  <c r="C260" i="16"/>
  <c r="I258" i="16"/>
  <c r="J258" i="16" s="1"/>
  <c r="K258" i="16"/>
  <c r="M257" i="16"/>
  <c r="L258" i="16" l="1"/>
  <c r="M258" i="16" s="1"/>
  <c r="H260" i="16"/>
  <c r="C261" i="16"/>
  <c r="I259" i="16"/>
  <c r="J259" i="16" s="1"/>
  <c r="K259" i="16"/>
  <c r="L259" i="16" l="1"/>
  <c r="M259" i="16" s="1"/>
  <c r="C262" i="16"/>
  <c r="H261" i="16"/>
  <c r="I260" i="16"/>
  <c r="J260" i="16" s="1"/>
  <c r="K260" i="16"/>
  <c r="L260" i="16" l="1"/>
  <c r="M260" i="16" s="1"/>
  <c r="K261" i="16"/>
  <c r="I261" i="16"/>
  <c r="J261" i="16" s="1"/>
  <c r="H262" i="16"/>
  <c r="C263" i="16"/>
  <c r="L261" i="16" l="1"/>
  <c r="M261" i="16" s="1"/>
  <c r="I262" i="16"/>
  <c r="J262" i="16" s="1"/>
  <c r="K262" i="16"/>
  <c r="H263" i="16"/>
  <c r="C264" i="16"/>
  <c r="L262" i="16" l="1"/>
  <c r="M262" i="16" s="1"/>
  <c r="H264" i="16"/>
  <c r="C265" i="16"/>
  <c r="K263" i="16"/>
  <c r="I263" i="16"/>
  <c r="J263" i="16" s="1"/>
  <c r="L263" i="16" l="1"/>
  <c r="M263" i="16" s="1"/>
  <c r="K264" i="16"/>
  <c r="I264" i="16"/>
  <c r="J264" i="16" s="1"/>
  <c r="C266" i="16"/>
  <c r="H265" i="16"/>
  <c r="L264" i="16" l="1"/>
  <c r="M264" i="16" s="1"/>
  <c r="C267" i="16"/>
  <c r="H266" i="16"/>
  <c r="K265" i="16"/>
  <c r="I265" i="16"/>
  <c r="J265" i="16" s="1"/>
  <c r="L265" i="16" l="1"/>
  <c r="M265" i="16"/>
  <c r="I266" i="16"/>
  <c r="J266" i="16" s="1"/>
  <c r="K266" i="16"/>
  <c r="C268" i="16"/>
  <c r="H267" i="16"/>
  <c r="L266" i="16" l="1"/>
  <c r="M266" i="16" s="1"/>
  <c r="C269" i="16"/>
  <c r="H268" i="16"/>
  <c r="I267" i="16"/>
  <c r="J267" i="16" s="1"/>
  <c r="K267" i="16"/>
  <c r="L267" i="16" l="1"/>
  <c r="M267" i="16" s="1"/>
  <c r="I268" i="16"/>
  <c r="J268" i="16" s="1"/>
  <c r="K268" i="16"/>
  <c r="H269" i="16"/>
  <c r="C270" i="16"/>
  <c r="L268" i="16" l="1"/>
  <c r="M268" i="16" s="1"/>
  <c r="K269" i="16"/>
  <c r="I269" i="16"/>
  <c r="J269" i="16" s="1"/>
  <c r="H270" i="16"/>
  <c r="C271" i="16"/>
  <c r="L269" i="16" l="1"/>
  <c r="M269" i="16" s="1"/>
  <c r="K270" i="16"/>
  <c r="I270" i="16"/>
  <c r="J270" i="16" s="1"/>
  <c r="H271" i="16"/>
  <c r="C272" i="16"/>
  <c r="L270" i="16" l="1"/>
  <c r="H272" i="16"/>
  <c r="C273" i="16"/>
  <c r="K271" i="16"/>
  <c r="I271" i="16"/>
  <c r="J271" i="16" s="1"/>
  <c r="M270" i="16"/>
  <c r="L271" i="16" l="1"/>
  <c r="M271" i="16" s="1"/>
  <c r="H273" i="16"/>
  <c r="C274" i="16"/>
  <c r="I272" i="16"/>
  <c r="J272" i="16" s="1"/>
  <c r="K272" i="16"/>
  <c r="L272" i="16" l="1"/>
  <c r="M272" i="16" s="1"/>
  <c r="H274" i="16"/>
  <c r="C275" i="16"/>
  <c r="I273" i="16"/>
  <c r="J273" i="16" s="1"/>
  <c r="K273" i="16"/>
  <c r="L273" i="16" l="1"/>
  <c r="M273" i="16" s="1"/>
  <c r="H275" i="16"/>
  <c r="C276" i="16"/>
  <c r="K274" i="16"/>
  <c r="I274" i="16"/>
  <c r="J274" i="16" s="1"/>
  <c r="L274" i="16" l="1"/>
  <c r="M274" i="16" s="1"/>
  <c r="C277" i="16"/>
  <c r="H276" i="16"/>
  <c r="I275" i="16"/>
  <c r="J275" i="16" s="1"/>
  <c r="K275" i="16"/>
  <c r="L275" i="16" l="1"/>
  <c r="M275" i="16" s="1"/>
  <c r="I276" i="16"/>
  <c r="J276" i="16" s="1"/>
  <c r="K276" i="16"/>
  <c r="C278" i="16"/>
  <c r="H277" i="16"/>
  <c r="L276" i="16" l="1"/>
  <c r="M276" i="16" s="1"/>
  <c r="I277" i="16"/>
  <c r="J277" i="16" s="1"/>
  <c r="K277" i="16"/>
  <c r="H278" i="16"/>
  <c r="C279" i="16"/>
  <c r="L277" i="16" l="1"/>
  <c r="M277" i="16" s="1"/>
  <c r="H279" i="16"/>
  <c r="C280" i="16"/>
  <c r="K278" i="16"/>
  <c r="I278" i="16"/>
  <c r="J278" i="16" s="1"/>
  <c r="L278" i="16" l="1"/>
  <c r="M278" i="16" s="1"/>
  <c r="H280" i="16"/>
  <c r="C281" i="16"/>
  <c r="K279" i="16"/>
  <c r="I279" i="16"/>
  <c r="J279" i="16" s="1"/>
  <c r="L279" i="16" l="1"/>
  <c r="M279" i="16" s="1"/>
  <c r="H281" i="16"/>
  <c r="C282" i="16"/>
  <c r="K280" i="16"/>
  <c r="I280" i="16"/>
  <c r="J280" i="16" s="1"/>
  <c r="L280" i="16" l="1"/>
  <c r="M280" i="16" s="1"/>
  <c r="H282" i="16"/>
  <c r="C283" i="16"/>
  <c r="I281" i="16"/>
  <c r="J281" i="16" s="1"/>
  <c r="K281" i="16"/>
  <c r="L281" i="16" l="1"/>
  <c r="M281" i="16" s="1"/>
  <c r="C284" i="16"/>
  <c r="H283" i="16"/>
  <c r="K282" i="16"/>
  <c r="I282" i="16"/>
  <c r="J282" i="16" s="1"/>
  <c r="L282" i="16" l="1"/>
  <c r="M282" i="16" s="1"/>
  <c r="I283" i="16"/>
  <c r="J283" i="16" s="1"/>
  <c r="K283" i="16"/>
  <c r="C285" i="16"/>
  <c r="H284" i="16"/>
  <c r="L283" i="16" l="1"/>
  <c r="M283" i="16" s="1"/>
  <c r="I284" i="16"/>
  <c r="J284" i="16" s="1"/>
  <c r="K284" i="16"/>
  <c r="C286" i="16"/>
  <c r="H285" i="16"/>
  <c r="L284" i="16" l="1"/>
  <c r="M284" i="16" s="1"/>
  <c r="K285" i="16"/>
  <c r="I285" i="16"/>
  <c r="J285" i="16" s="1"/>
  <c r="H286" i="16"/>
  <c r="C287" i="16"/>
  <c r="L285" i="16" l="1"/>
  <c r="M285" i="16" s="1"/>
  <c r="H287" i="16"/>
  <c r="C288" i="16"/>
  <c r="K286" i="16"/>
  <c r="I286" i="16"/>
  <c r="J286" i="16" s="1"/>
  <c r="L286" i="16" l="1"/>
  <c r="M286" i="16" s="1"/>
  <c r="C289" i="16"/>
  <c r="H288" i="16"/>
  <c r="K287" i="16"/>
  <c r="I287" i="16"/>
  <c r="J287" i="16" s="1"/>
  <c r="L287" i="16" l="1"/>
  <c r="M287" i="16" s="1"/>
  <c r="I288" i="16"/>
  <c r="J288" i="16" s="1"/>
  <c r="K288" i="16"/>
  <c r="C290" i="16"/>
  <c r="H289" i="16"/>
  <c r="L288" i="16" l="1"/>
  <c r="M288" i="16"/>
  <c r="I289" i="16"/>
  <c r="J289" i="16" s="1"/>
  <c r="K289" i="16"/>
  <c r="C291" i="16"/>
  <c r="H290" i="16"/>
  <c r="L289" i="16" l="1"/>
  <c r="M289" i="16" s="1"/>
  <c r="I290" i="16"/>
  <c r="J290" i="16" s="1"/>
  <c r="K290" i="16"/>
  <c r="H291" i="16"/>
  <c r="C292" i="16"/>
  <c r="L290" i="16" l="1"/>
  <c r="M290" i="16" s="1"/>
  <c r="C293" i="16"/>
  <c r="H292" i="16"/>
  <c r="K291" i="16"/>
  <c r="I291" i="16"/>
  <c r="J291" i="16" s="1"/>
  <c r="L291" i="16" l="1"/>
  <c r="M291" i="16"/>
  <c r="K292" i="16"/>
  <c r="I292" i="16"/>
  <c r="J292" i="16" s="1"/>
  <c r="H293" i="16"/>
  <c r="C294" i="16"/>
  <c r="L292" i="16" l="1"/>
  <c r="M292" i="16" s="1"/>
  <c r="I293" i="16"/>
  <c r="J293" i="16" s="1"/>
  <c r="K293" i="16"/>
  <c r="C295" i="16"/>
  <c r="H294" i="16"/>
  <c r="L293" i="16" l="1"/>
  <c r="M293" i="16"/>
  <c r="I294" i="16"/>
  <c r="J294" i="16" s="1"/>
  <c r="K294" i="16"/>
  <c r="C296" i="16"/>
  <c r="H295" i="16"/>
  <c r="L294" i="16" l="1"/>
  <c r="I295" i="16"/>
  <c r="J295" i="16" s="1"/>
  <c r="K295" i="16"/>
  <c r="C297" i="16"/>
  <c r="H296" i="16"/>
  <c r="M294" i="16"/>
  <c r="L295" i="16" l="1"/>
  <c r="M295" i="16"/>
  <c r="K296" i="16"/>
  <c r="I296" i="16"/>
  <c r="J296" i="16" s="1"/>
  <c r="C298" i="16"/>
  <c r="H297" i="16"/>
  <c r="L296" i="16" l="1"/>
  <c r="M296" i="16" s="1"/>
  <c r="I297" i="16"/>
  <c r="J297" i="16" s="1"/>
  <c r="K297" i="16"/>
  <c r="C299" i="16"/>
  <c r="H298" i="16"/>
  <c r="L297" i="16" l="1"/>
  <c r="I298" i="16"/>
  <c r="J298" i="16" s="1"/>
  <c r="K298" i="16"/>
  <c r="H299" i="16"/>
  <c r="C300" i="16"/>
  <c r="M297" i="16"/>
  <c r="L298" i="16" l="1"/>
  <c r="M298" i="16" s="1"/>
  <c r="H300" i="16"/>
  <c r="C301" i="16"/>
  <c r="K299" i="16"/>
  <c r="I299" i="16"/>
  <c r="J299" i="16" s="1"/>
  <c r="L299" i="16" l="1"/>
  <c r="M299" i="16" s="1"/>
  <c r="C302" i="16"/>
  <c r="H301" i="16"/>
  <c r="I300" i="16"/>
  <c r="J300" i="16" s="1"/>
  <c r="K300" i="16"/>
  <c r="L300" i="16" l="1"/>
  <c r="M300" i="16" s="1"/>
  <c r="I301" i="16"/>
  <c r="J301" i="16" s="1"/>
  <c r="K301" i="16"/>
  <c r="C303" i="16"/>
  <c r="H302" i="16"/>
  <c r="L301" i="16" l="1"/>
  <c r="M301" i="16" s="1"/>
  <c r="C304" i="16"/>
  <c r="H303" i="16"/>
  <c r="I302" i="16"/>
  <c r="J302" i="16" s="1"/>
  <c r="K302" i="16"/>
  <c r="L302" i="16" l="1"/>
  <c r="M302" i="16" s="1"/>
  <c r="K303" i="16"/>
  <c r="I303" i="16"/>
  <c r="J303" i="16" s="1"/>
  <c r="C305" i="16"/>
  <c r="H304" i="16"/>
  <c r="L303" i="16" l="1"/>
  <c r="M303" i="16" s="1"/>
  <c r="I304" i="16"/>
  <c r="J304" i="16" s="1"/>
  <c r="K304" i="16"/>
  <c r="C306" i="16"/>
  <c r="H305" i="16"/>
  <c r="L304" i="16" l="1"/>
  <c r="M304" i="16"/>
  <c r="K305" i="16"/>
  <c r="I305" i="16"/>
  <c r="J305" i="16" s="1"/>
  <c r="H306" i="16"/>
  <c r="C307" i="16"/>
  <c r="L305" i="16" l="1"/>
  <c r="M305" i="16" s="1"/>
  <c r="C308" i="16"/>
  <c r="H307" i="16"/>
  <c r="I306" i="16"/>
  <c r="J306" i="16" s="1"/>
  <c r="K306" i="16"/>
  <c r="L306" i="16" l="1"/>
  <c r="M306" i="16"/>
  <c r="K307" i="16"/>
  <c r="I307" i="16"/>
  <c r="J307" i="16" s="1"/>
  <c r="H308" i="16"/>
  <c r="C309" i="16"/>
  <c r="L307" i="16" l="1"/>
  <c r="M307" i="16" s="1"/>
  <c r="I308" i="16"/>
  <c r="J308" i="16" s="1"/>
  <c r="K308" i="16"/>
  <c r="C310" i="16"/>
  <c r="H309" i="16"/>
  <c r="L308" i="16" l="1"/>
  <c r="M308" i="16" s="1"/>
  <c r="I309" i="16"/>
  <c r="J309" i="16" s="1"/>
  <c r="K309" i="16"/>
  <c r="C311" i="16"/>
  <c r="H310" i="16"/>
  <c r="L309" i="16" l="1"/>
  <c r="M309" i="16" s="1"/>
  <c r="I310" i="16"/>
  <c r="J310" i="16" s="1"/>
  <c r="K310" i="16"/>
  <c r="C312" i="16"/>
  <c r="H311" i="16"/>
  <c r="L310" i="16" l="1"/>
  <c r="M310" i="16" s="1"/>
  <c r="I311" i="16"/>
  <c r="J311" i="16" s="1"/>
  <c r="K311" i="16"/>
  <c r="C313" i="16"/>
  <c r="H312" i="16"/>
  <c r="L311" i="16" l="1"/>
  <c r="I312" i="16"/>
  <c r="J312" i="16" s="1"/>
  <c r="K312" i="16"/>
  <c r="H313" i="16"/>
  <c r="C314" i="16"/>
  <c r="M311" i="16"/>
  <c r="L312" i="16" l="1"/>
  <c r="M312" i="16" s="1"/>
  <c r="H314" i="16"/>
  <c r="C315" i="16"/>
  <c r="I313" i="16"/>
  <c r="J313" i="16" s="1"/>
  <c r="K313" i="16"/>
  <c r="L313" i="16" l="1"/>
  <c r="M313" i="16" s="1"/>
  <c r="C316" i="16"/>
  <c r="H315" i="16"/>
  <c r="I314" i="16"/>
  <c r="J314" i="16" s="1"/>
  <c r="K314" i="16"/>
  <c r="L314" i="16" l="1"/>
  <c r="M314" i="16" s="1"/>
  <c r="I315" i="16"/>
  <c r="J315" i="16" s="1"/>
  <c r="K315" i="16"/>
  <c r="H316" i="16"/>
  <c r="C317" i="16"/>
  <c r="L315" i="16" l="1"/>
  <c r="M315" i="16" s="1"/>
  <c r="C318" i="16"/>
  <c r="H317" i="16"/>
  <c r="K316" i="16"/>
  <c r="I316" i="16"/>
  <c r="J316" i="16" s="1"/>
  <c r="L316" i="16" l="1"/>
  <c r="M316" i="16" s="1"/>
  <c r="K317" i="16"/>
  <c r="I317" i="16"/>
  <c r="J317" i="16" s="1"/>
  <c r="C319" i="16"/>
  <c r="H318" i="16"/>
  <c r="L317" i="16" l="1"/>
  <c r="M317" i="16"/>
  <c r="I318" i="16"/>
  <c r="J318" i="16" s="1"/>
  <c r="K318" i="16"/>
  <c r="C320" i="16"/>
  <c r="H319" i="16"/>
  <c r="L318" i="16" l="1"/>
  <c r="M318" i="16" s="1"/>
  <c r="K319" i="16"/>
  <c r="I319" i="16"/>
  <c r="J319" i="16" s="1"/>
  <c r="C321" i="16"/>
  <c r="H320" i="16"/>
  <c r="L319" i="16" l="1"/>
  <c r="K320" i="16"/>
  <c r="I320" i="16"/>
  <c r="J320" i="16" s="1"/>
  <c r="H321" i="16"/>
  <c r="C322" i="16"/>
  <c r="M319" i="16"/>
  <c r="L320" i="16" l="1"/>
  <c r="M320" i="16" s="1"/>
  <c r="C323" i="16"/>
  <c r="H322" i="16"/>
  <c r="K321" i="16"/>
  <c r="I321" i="16"/>
  <c r="J321" i="16" s="1"/>
  <c r="L321" i="16" l="1"/>
  <c r="M321" i="16" s="1"/>
  <c r="K322" i="16"/>
  <c r="I322" i="16"/>
  <c r="J322" i="16" s="1"/>
  <c r="C324" i="16"/>
  <c r="H323" i="16"/>
  <c r="L322" i="16" l="1"/>
  <c r="M322" i="16"/>
  <c r="C325" i="16"/>
  <c r="H324" i="16"/>
  <c r="I323" i="16"/>
  <c r="J323" i="16" s="1"/>
  <c r="K323" i="16"/>
  <c r="L323" i="16" l="1"/>
  <c r="M323" i="16"/>
  <c r="I324" i="16"/>
  <c r="J324" i="16" s="1"/>
  <c r="K324" i="16"/>
  <c r="C326" i="16"/>
  <c r="H325" i="16"/>
  <c r="L324" i="16" l="1"/>
  <c r="M324" i="16" s="1"/>
  <c r="C327" i="16"/>
  <c r="H326" i="16"/>
  <c r="I325" i="16"/>
  <c r="J325" i="16" s="1"/>
  <c r="K325" i="16"/>
  <c r="L325" i="16" l="1"/>
  <c r="M325" i="16" s="1"/>
  <c r="K326" i="16"/>
  <c r="I326" i="16"/>
  <c r="J326" i="16" s="1"/>
  <c r="C328" i="16"/>
  <c r="H327" i="16"/>
  <c r="L326" i="16" l="1"/>
  <c r="M326" i="16" s="1"/>
  <c r="H328" i="16"/>
  <c r="C329" i="16"/>
  <c r="K327" i="16"/>
  <c r="I327" i="16"/>
  <c r="J327" i="16" s="1"/>
  <c r="L327" i="16" l="1"/>
  <c r="M327" i="16" s="1"/>
  <c r="C330" i="16"/>
  <c r="H329" i="16"/>
  <c r="I328" i="16"/>
  <c r="J328" i="16" s="1"/>
  <c r="K328" i="16"/>
  <c r="L328" i="16" l="1"/>
  <c r="M328" i="16" s="1"/>
  <c r="K329" i="16"/>
  <c r="I329" i="16"/>
  <c r="J329" i="16" s="1"/>
  <c r="H330" i="16"/>
  <c r="C331" i="16"/>
  <c r="L329" i="16" l="1"/>
  <c r="M329" i="16" s="1"/>
  <c r="C332" i="16"/>
  <c r="H331" i="16"/>
  <c r="I330" i="16"/>
  <c r="J330" i="16" s="1"/>
  <c r="K330" i="16"/>
  <c r="L330" i="16" l="1"/>
  <c r="M330" i="16" s="1"/>
  <c r="K331" i="16"/>
  <c r="I331" i="16"/>
  <c r="J331" i="16" s="1"/>
  <c r="C333" i="16"/>
  <c r="H332" i="16"/>
  <c r="L331" i="16" l="1"/>
  <c r="M331" i="16" s="1"/>
  <c r="I332" i="16"/>
  <c r="J332" i="16" s="1"/>
  <c r="K332" i="16"/>
  <c r="C334" i="16"/>
  <c r="H333" i="16"/>
  <c r="L332" i="16" l="1"/>
  <c r="M332" i="16" s="1"/>
  <c r="I333" i="16"/>
  <c r="J333" i="16" s="1"/>
  <c r="K333" i="16"/>
  <c r="H334" i="16"/>
  <c r="C335" i="16"/>
  <c r="L333" i="16" l="1"/>
  <c r="M333" i="16"/>
  <c r="C336" i="16"/>
  <c r="H335" i="16"/>
  <c r="I334" i="16"/>
  <c r="J334" i="16" s="1"/>
  <c r="K334" i="16"/>
  <c r="L334" i="16" l="1"/>
  <c r="M334" i="16"/>
  <c r="I335" i="16"/>
  <c r="J335" i="16" s="1"/>
  <c r="K335" i="16"/>
  <c r="H336" i="16"/>
  <c r="C337" i="16"/>
  <c r="L335" i="16" l="1"/>
  <c r="M335" i="16" s="1"/>
  <c r="I336" i="16"/>
  <c r="J336" i="16" s="1"/>
  <c r="K336" i="16"/>
  <c r="H337" i="16"/>
  <c r="C338" i="16"/>
  <c r="L336" i="16" l="1"/>
  <c r="M336" i="16" s="1"/>
  <c r="I337" i="16"/>
  <c r="J337" i="16" s="1"/>
  <c r="K337" i="16"/>
  <c r="H338" i="16"/>
  <c r="C339" i="16"/>
  <c r="L337" i="16" l="1"/>
  <c r="M337" i="16" s="1"/>
  <c r="C340" i="16"/>
  <c r="H339" i="16"/>
  <c r="I338" i="16"/>
  <c r="J338" i="16" s="1"/>
  <c r="K338" i="16"/>
  <c r="L338" i="16" l="1"/>
  <c r="M338" i="16" s="1"/>
  <c r="I339" i="16"/>
  <c r="J339" i="16" s="1"/>
  <c r="K339" i="16"/>
  <c r="H340" i="16"/>
  <c r="C341" i="16"/>
  <c r="L339" i="16" l="1"/>
  <c r="M339" i="16" s="1"/>
  <c r="K340" i="16"/>
  <c r="I340" i="16"/>
  <c r="J340" i="16" s="1"/>
  <c r="C342" i="16"/>
  <c r="H341" i="16"/>
  <c r="L340" i="16" l="1"/>
  <c r="M340" i="16" s="1"/>
  <c r="C343" i="16"/>
  <c r="H342" i="16"/>
  <c r="I341" i="16"/>
  <c r="J341" i="16" s="1"/>
  <c r="K341" i="16"/>
  <c r="L341" i="16" l="1"/>
  <c r="M341" i="16" s="1"/>
  <c r="K342" i="16"/>
  <c r="I342" i="16"/>
  <c r="J342" i="16" s="1"/>
  <c r="H343" i="16"/>
  <c r="C344" i="16"/>
  <c r="L342" i="16" l="1"/>
  <c r="M342" i="16" s="1"/>
  <c r="I343" i="16"/>
  <c r="J343" i="16" s="1"/>
  <c r="K343" i="16"/>
  <c r="C345" i="16"/>
  <c r="H344" i="16"/>
  <c r="L343" i="16" l="1"/>
  <c r="K344" i="16"/>
  <c r="I344" i="16"/>
  <c r="J344" i="16" s="1"/>
  <c r="H345" i="16"/>
  <c r="C346" i="16"/>
  <c r="M343" i="16"/>
  <c r="L344" i="16" l="1"/>
  <c r="M344" i="16" s="1"/>
  <c r="H346" i="16"/>
  <c r="C347" i="16"/>
  <c r="I345" i="16"/>
  <c r="J345" i="16" s="1"/>
  <c r="K345" i="16"/>
  <c r="L345" i="16" l="1"/>
  <c r="M345" i="16" s="1"/>
  <c r="C348" i="16"/>
  <c r="H347" i="16"/>
  <c r="K346" i="16"/>
  <c r="I346" i="16"/>
  <c r="J346" i="16" s="1"/>
  <c r="L346" i="16" l="1"/>
  <c r="M346" i="16" s="1"/>
  <c r="K347" i="16"/>
  <c r="I347" i="16"/>
  <c r="J347" i="16" s="1"/>
  <c r="C349" i="16"/>
  <c r="H348" i="16"/>
  <c r="L347" i="16" l="1"/>
  <c r="I348" i="16"/>
  <c r="J348" i="16" s="1"/>
  <c r="K348" i="16"/>
  <c r="C350" i="16"/>
  <c r="H349" i="16"/>
  <c r="M347" i="16"/>
  <c r="L348" i="16" l="1"/>
  <c r="M348" i="16" s="1"/>
  <c r="K349" i="16"/>
  <c r="I349" i="16"/>
  <c r="J349" i="16" s="1"/>
  <c r="H350" i="16"/>
  <c r="C351" i="16"/>
  <c r="L349" i="16" l="1"/>
  <c r="C352" i="16"/>
  <c r="H351" i="16"/>
  <c r="K350" i="16"/>
  <c r="I350" i="16"/>
  <c r="J350" i="16" s="1"/>
  <c r="M349" i="16"/>
  <c r="L350" i="16" l="1"/>
  <c r="M350" i="16" s="1"/>
  <c r="K351" i="16"/>
  <c r="I351" i="16"/>
  <c r="J351" i="16" s="1"/>
  <c r="H352" i="16"/>
  <c r="C353" i="16"/>
  <c r="L351" i="16" l="1"/>
  <c r="M351" i="16" s="1"/>
  <c r="I352" i="16"/>
  <c r="J352" i="16" s="1"/>
  <c r="K352" i="16"/>
  <c r="C354" i="16"/>
  <c r="H353" i="16"/>
  <c r="L352" i="16" l="1"/>
  <c r="M352" i="16" s="1"/>
  <c r="K353" i="16"/>
  <c r="I353" i="16"/>
  <c r="J353" i="16" s="1"/>
  <c r="C355" i="16"/>
  <c r="H354" i="16"/>
  <c r="L353" i="16" l="1"/>
  <c r="I354" i="16"/>
  <c r="J354" i="16" s="1"/>
  <c r="K354" i="16"/>
  <c r="H355" i="16"/>
  <c r="C356" i="16"/>
  <c r="M353" i="16"/>
  <c r="L354" i="16" l="1"/>
  <c r="M354" i="16" s="1"/>
  <c r="C357" i="16"/>
  <c r="H356" i="16"/>
  <c r="I355" i="16"/>
  <c r="J355" i="16" s="1"/>
  <c r="K355" i="16"/>
  <c r="L355" i="16" l="1"/>
  <c r="M355" i="16"/>
  <c r="K356" i="16"/>
  <c r="I356" i="16"/>
  <c r="J356" i="16" s="1"/>
  <c r="C358" i="16"/>
  <c r="H357" i="16"/>
  <c r="L356" i="16" l="1"/>
  <c r="M356" i="16" s="1"/>
  <c r="C359" i="16"/>
  <c r="H358" i="16"/>
  <c r="K357" i="16"/>
  <c r="I357" i="16"/>
  <c r="J357" i="16" s="1"/>
  <c r="L357" i="16" l="1"/>
  <c r="M357" i="16" s="1"/>
  <c r="K358" i="16"/>
  <c r="I358" i="16"/>
  <c r="J358" i="16" s="1"/>
  <c r="H359" i="16"/>
  <c r="C360" i="16"/>
  <c r="L358" i="16" l="1"/>
  <c r="M358" i="16" s="1"/>
  <c r="H360" i="16"/>
  <c r="C361" i="16"/>
  <c r="I359" i="16"/>
  <c r="J359" i="16" s="1"/>
  <c r="K359" i="16"/>
  <c r="L359" i="16" l="1"/>
  <c r="M359" i="16" s="1"/>
  <c r="H361" i="16"/>
  <c r="C362" i="16"/>
  <c r="K360" i="16"/>
  <c r="I360" i="16"/>
  <c r="J360" i="16" s="1"/>
  <c r="L360" i="16" l="1"/>
  <c r="M360" i="16" s="1"/>
  <c r="C363" i="16"/>
  <c r="H362" i="16"/>
  <c r="K361" i="16"/>
  <c r="I361" i="16"/>
  <c r="J361" i="16" s="1"/>
  <c r="L361" i="16" l="1"/>
  <c r="M361" i="16" s="1"/>
  <c r="K362" i="16"/>
  <c r="I362" i="16"/>
  <c r="J362" i="16" s="1"/>
  <c r="C364" i="16"/>
  <c r="H363" i="16"/>
  <c r="L362" i="16" l="1"/>
  <c r="M362" i="16"/>
  <c r="C365" i="16"/>
  <c r="H364" i="16"/>
  <c r="I363" i="16"/>
  <c r="J363" i="16" s="1"/>
  <c r="K363" i="16"/>
  <c r="L363" i="16" l="1"/>
  <c r="M363" i="16"/>
  <c r="I364" i="16"/>
  <c r="J364" i="16" s="1"/>
  <c r="K364" i="16"/>
  <c r="C366" i="16"/>
  <c r="H365" i="16"/>
  <c r="L364" i="16" l="1"/>
  <c r="M364" i="16" s="1"/>
  <c r="C367" i="16"/>
  <c r="H366" i="16"/>
  <c r="I365" i="16"/>
  <c r="J365" i="16" s="1"/>
  <c r="K365" i="16"/>
  <c r="L365" i="16" l="1"/>
  <c r="M365" i="16" s="1"/>
  <c r="K366" i="16"/>
  <c r="I366" i="16"/>
  <c r="J366" i="16" s="1"/>
  <c r="C368" i="16"/>
  <c r="H367" i="16"/>
  <c r="L366" i="16" l="1"/>
  <c r="M366" i="16" s="1"/>
  <c r="H368" i="16"/>
  <c r="C369" i="16"/>
  <c r="I367" i="16"/>
  <c r="J367" i="16" s="1"/>
  <c r="K367" i="16"/>
  <c r="L367" i="16" l="1"/>
  <c r="M367" i="16" s="1"/>
  <c r="C370" i="16"/>
  <c r="H369" i="16"/>
  <c r="I368" i="16"/>
  <c r="J368" i="16" s="1"/>
  <c r="K368" i="16"/>
  <c r="L368" i="16" l="1"/>
  <c r="M368" i="16" s="1"/>
  <c r="I369" i="16"/>
  <c r="J369" i="16" s="1"/>
  <c r="K369" i="16"/>
  <c r="H370" i="16"/>
  <c r="C371" i="16"/>
  <c r="L369" i="16" l="1"/>
  <c r="M369" i="16" s="1"/>
  <c r="H371" i="16"/>
  <c r="C372" i="16"/>
  <c r="I370" i="16"/>
  <c r="J370" i="16" s="1"/>
  <c r="K370" i="16"/>
  <c r="L370" i="16" l="1"/>
  <c r="M370" i="16" s="1"/>
  <c r="C373" i="16"/>
  <c r="H372" i="16"/>
  <c r="K371" i="16"/>
  <c r="I371" i="16"/>
  <c r="J371" i="16" s="1"/>
  <c r="L371" i="16" l="1"/>
  <c r="M371" i="16" s="1"/>
  <c r="I372" i="16"/>
  <c r="J372" i="16" s="1"/>
  <c r="K372" i="16"/>
  <c r="C374" i="16"/>
  <c r="H373" i="16"/>
  <c r="L372" i="16" l="1"/>
  <c r="M372" i="16" s="1"/>
  <c r="I373" i="16"/>
  <c r="J373" i="16" s="1"/>
  <c r="K373" i="16"/>
  <c r="C375" i="16"/>
  <c r="H374" i="16"/>
  <c r="L373" i="16" l="1"/>
  <c r="M373" i="16" s="1"/>
  <c r="K374" i="16"/>
  <c r="I374" i="16"/>
  <c r="J374" i="16" s="1"/>
  <c r="H375" i="16"/>
  <c r="C376" i="16"/>
  <c r="L374" i="16" l="1"/>
  <c r="H376" i="16"/>
  <c r="C377" i="16"/>
  <c r="I375" i="16"/>
  <c r="J375" i="16" s="1"/>
  <c r="K375" i="16"/>
  <c r="M374" i="16"/>
  <c r="L375" i="16" l="1"/>
  <c r="M375" i="16" s="1"/>
  <c r="H377" i="16"/>
  <c r="C378" i="16"/>
  <c r="K376" i="16"/>
  <c r="I376" i="16"/>
  <c r="J376" i="16" s="1"/>
  <c r="L376" i="16" l="1"/>
  <c r="M376" i="16" s="1"/>
  <c r="C379" i="16"/>
  <c r="H378" i="16"/>
  <c r="K377" i="16"/>
  <c r="I377" i="16"/>
  <c r="J377" i="16" s="1"/>
  <c r="L377" i="16" l="1"/>
  <c r="M377" i="16" s="1"/>
  <c r="I378" i="16"/>
  <c r="J378" i="16" s="1"/>
  <c r="K378" i="16"/>
  <c r="C380" i="16"/>
  <c r="H379" i="16"/>
  <c r="L378" i="16" l="1"/>
  <c r="M378" i="16" s="1"/>
  <c r="I379" i="16"/>
  <c r="J379" i="16" s="1"/>
  <c r="K379" i="16"/>
  <c r="C381" i="16"/>
  <c r="H380" i="16"/>
  <c r="L379" i="16" l="1"/>
  <c r="M379" i="16" s="1"/>
  <c r="K380" i="16"/>
  <c r="I380" i="16"/>
  <c r="J380" i="16" s="1"/>
  <c r="H381" i="16"/>
  <c r="C382" i="16"/>
  <c r="L380" i="16" l="1"/>
  <c r="M380" i="16" s="1"/>
  <c r="I381" i="16"/>
  <c r="J381" i="16" s="1"/>
  <c r="K381" i="16"/>
  <c r="C383" i="16"/>
  <c r="H382" i="16"/>
  <c r="L381" i="16" l="1"/>
  <c r="I382" i="16"/>
  <c r="J382" i="16" s="1"/>
  <c r="K382" i="16"/>
  <c r="C384" i="16"/>
  <c r="H383" i="16"/>
  <c r="M381" i="16"/>
  <c r="L382" i="16" l="1"/>
  <c r="M382" i="16" s="1"/>
  <c r="I383" i="16"/>
  <c r="J383" i="16" s="1"/>
  <c r="K383" i="16"/>
  <c r="H384" i="16"/>
  <c r="C385" i="16"/>
  <c r="L383" i="16" l="1"/>
  <c r="M383" i="16" s="1"/>
  <c r="H385" i="16"/>
  <c r="C386" i="16"/>
  <c r="I384" i="16"/>
  <c r="J384" i="16" s="1"/>
  <c r="K384" i="16"/>
  <c r="L384" i="16" l="1"/>
  <c r="M384" i="16" s="1"/>
  <c r="C387" i="16"/>
  <c r="H386" i="16"/>
  <c r="I385" i="16"/>
  <c r="J385" i="16" s="1"/>
  <c r="K385" i="16"/>
  <c r="L385" i="16" l="1"/>
  <c r="M385" i="16" s="1"/>
  <c r="I386" i="16"/>
  <c r="J386" i="16" s="1"/>
  <c r="K386" i="16"/>
  <c r="C388" i="16"/>
  <c r="H387" i="16"/>
  <c r="L386" i="16" l="1"/>
  <c r="M386" i="16" s="1"/>
  <c r="I387" i="16"/>
  <c r="J387" i="16" s="1"/>
  <c r="K387" i="16"/>
  <c r="C389" i="16"/>
  <c r="H388" i="16"/>
  <c r="L387" i="16" l="1"/>
  <c r="K388" i="16"/>
  <c r="I388" i="16"/>
  <c r="J388" i="16" s="1"/>
  <c r="H389" i="16"/>
  <c r="C390" i="16"/>
  <c r="M387" i="16"/>
  <c r="L388" i="16" l="1"/>
  <c r="M388" i="16" s="1"/>
  <c r="C391" i="16"/>
  <c r="H390" i="16"/>
  <c r="I389" i="16"/>
  <c r="J389" i="16" s="1"/>
  <c r="K389" i="16"/>
  <c r="L389" i="16" l="1"/>
  <c r="M389" i="16" s="1"/>
  <c r="K390" i="16"/>
  <c r="I390" i="16"/>
  <c r="J390" i="16" s="1"/>
  <c r="C392" i="16"/>
  <c r="H391" i="16"/>
  <c r="L390" i="16" l="1"/>
  <c r="M390" i="16" s="1"/>
  <c r="C393" i="16"/>
  <c r="H392" i="16"/>
  <c r="K391" i="16"/>
  <c r="I391" i="16"/>
  <c r="J391" i="16" s="1"/>
  <c r="L391" i="16" l="1"/>
  <c r="M391" i="16" s="1"/>
  <c r="I392" i="16"/>
  <c r="J392" i="16" s="1"/>
  <c r="K392" i="16"/>
  <c r="H393" i="16"/>
  <c r="C394" i="16"/>
  <c r="L392" i="16" l="1"/>
  <c r="M392" i="16" s="1"/>
  <c r="I393" i="16"/>
  <c r="J393" i="16" s="1"/>
  <c r="K393" i="16"/>
  <c r="C395" i="16"/>
  <c r="H394" i="16"/>
  <c r="L393" i="16" l="1"/>
  <c r="I394" i="16"/>
  <c r="J394" i="16" s="1"/>
  <c r="K394" i="16"/>
  <c r="C396" i="16"/>
  <c r="H395" i="16"/>
  <c r="M393" i="16"/>
  <c r="L394" i="16" l="1"/>
  <c r="M394" i="16" s="1"/>
  <c r="K395" i="16"/>
  <c r="I395" i="16"/>
  <c r="J395" i="16" s="1"/>
  <c r="H396" i="16"/>
  <c r="C397" i="16"/>
  <c r="L395" i="16" l="1"/>
  <c r="M395" i="16" s="1"/>
  <c r="H397" i="16"/>
  <c r="C398" i="16"/>
  <c r="I396" i="16"/>
  <c r="J396" i="16" s="1"/>
  <c r="K396" i="16"/>
  <c r="L396" i="16" l="1"/>
  <c r="M396" i="16" s="1"/>
  <c r="H398" i="16"/>
  <c r="C399" i="16"/>
  <c r="I397" i="16"/>
  <c r="J397" i="16" s="1"/>
  <c r="K397" i="16"/>
  <c r="L397" i="16" l="1"/>
  <c r="M397" i="16"/>
  <c r="H399" i="16"/>
  <c r="C400" i="16"/>
  <c r="I398" i="16"/>
  <c r="J398" i="16" s="1"/>
  <c r="K398" i="16"/>
  <c r="L398" i="16" l="1"/>
  <c r="M398" i="16" s="1"/>
  <c r="C401" i="16"/>
  <c r="H400" i="16"/>
  <c r="K399" i="16"/>
  <c r="I399" i="16"/>
  <c r="J399" i="16" s="1"/>
  <c r="L399" i="16" l="1"/>
  <c r="M399" i="16" s="1"/>
  <c r="K400" i="16"/>
  <c r="I400" i="16"/>
  <c r="J400" i="16" s="1"/>
  <c r="H401" i="16"/>
  <c r="C402" i="16"/>
  <c r="L400" i="16" l="1"/>
  <c r="M400" i="16" s="1"/>
  <c r="I401" i="16"/>
  <c r="J401" i="16" s="1"/>
  <c r="K401" i="16"/>
  <c r="C403" i="16"/>
  <c r="H402" i="16"/>
  <c r="L401" i="16" l="1"/>
  <c r="M401" i="16" s="1"/>
  <c r="K402" i="16"/>
  <c r="I402" i="16"/>
  <c r="J402" i="16" s="1"/>
  <c r="C404" i="16"/>
  <c r="H403" i="16"/>
  <c r="L402" i="16" l="1"/>
  <c r="M402" i="16" s="1"/>
  <c r="I403" i="16"/>
  <c r="J403" i="16" s="1"/>
  <c r="K403" i="16"/>
  <c r="C405" i="16"/>
  <c r="H404" i="16"/>
  <c r="L403" i="16" l="1"/>
  <c r="M403" i="16" s="1"/>
  <c r="I404" i="16"/>
  <c r="J404" i="16" s="1"/>
  <c r="K404" i="16"/>
  <c r="C406" i="16"/>
  <c r="H405" i="16"/>
  <c r="L404" i="16" l="1"/>
  <c r="M404" i="16" s="1"/>
  <c r="I405" i="16"/>
  <c r="J405" i="16" s="1"/>
  <c r="K405" i="16"/>
  <c r="C407" i="16"/>
  <c r="H406" i="16"/>
  <c r="L405" i="16" l="1"/>
  <c r="I406" i="16"/>
  <c r="J406" i="16" s="1"/>
  <c r="K406" i="16"/>
  <c r="H407" i="16"/>
  <c r="C408" i="16"/>
  <c r="M405" i="16"/>
  <c r="L406" i="16" l="1"/>
  <c r="M406" i="16" s="1"/>
  <c r="H408" i="16"/>
  <c r="C409" i="16"/>
  <c r="K407" i="16"/>
  <c r="I407" i="16"/>
  <c r="J407" i="16" s="1"/>
  <c r="L407" i="16" l="1"/>
  <c r="M407" i="16" s="1"/>
  <c r="C410" i="16"/>
  <c r="H409" i="16"/>
  <c r="I408" i="16"/>
  <c r="J408" i="16" s="1"/>
  <c r="K408" i="16"/>
  <c r="L408" i="16" l="1"/>
  <c r="M408" i="16"/>
  <c r="K409" i="16"/>
  <c r="I409" i="16"/>
  <c r="J409" i="16" s="1"/>
  <c r="C411" i="16"/>
  <c r="H410" i="16"/>
  <c r="L409" i="16" l="1"/>
  <c r="M409" i="16" s="1"/>
  <c r="I410" i="16"/>
  <c r="J410" i="16" s="1"/>
  <c r="K410" i="16"/>
  <c r="C412" i="16"/>
  <c r="H411" i="16"/>
  <c r="L410" i="16" l="1"/>
  <c r="K411" i="16"/>
  <c r="I411" i="16"/>
  <c r="J411" i="16" s="1"/>
  <c r="C413" i="16"/>
  <c r="H412" i="16"/>
  <c r="M410" i="16"/>
  <c r="L411" i="16" l="1"/>
  <c r="M411" i="16" s="1"/>
  <c r="K412" i="16"/>
  <c r="I412" i="16"/>
  <c r="J412" i="16" s="1"/>
  <c r="C414" i="16"/>
  <c r="H413" i="16"/>
  <c r="L412" i="16" l="1"/>
  <c r="M412" i="16" s="1"/>
  <c r="K413" i="16"/>
  <c r="I413" i="16"/>
  <c r="J413" i="16" s="1"/>
  <c r="C415" i="16"/>
  <c r="H414" i="16"/>
  <c r="L413" i="16" l="1"/>
  <c r="K414" i="16"/>
  <c r="I414" i="16"/>
  <c r="J414" i="16" s="1"/>
  <c r="H415" i="16"/>
  <c r="C416" i="16"/>
  <c r="M413" i="16"/>
  <c r="L414" i="16" l="1"/>
  <c r="M414" i="16" s="1"/>
  <c r="C417" i="16"/>
  <c r="H416" i="16"/>
  <c r="K415" i="16"/>
  <c r="I415" i="16"/>
  <c r="J415" i="16" s="1"/>
  <c r="L415" i="16" l="1"/>
  <c r="M415" i="16" s="1"/>
  <c r="K416" i="16"/>
  <c r="I416" i="16"/>
  <c r="J416" i="16" s="1"/>
  <c r="C418" i="16"/>
  <c r="H417" i="16"/>
  <c r="L416" i="16" l="1"/>
  <c r="K417" i="16"/>
  <c r="I417" i="16"/>
  <c r="J417" i="16" s="1"/>
  <c r="H418" i="16"/>
  <c r="C419" i="16"/>
  <c r="M416" i="16"/>
  <c r="L417" i="16" l="1"/>
  <c r="M417" i="16" s="1"/>
  <c r="H419" i="16"/>
  <c r="C420" i="16"/>
  <c r="K418" i="16"/>
  <c r="I418" i="16"/>
  <c r="J418" i="16" s="1"/>
  <c r="L418" i="16" l="1"/>
  <c r="M418" i="16" s="1"/>
  <c r="C421" i="16"/>
  <c r="H420" i="16"/>
  <c r="I419" i="16"/>
  <c r="J419" i="16" s="1"/>
  <c r="K419" i="16"/>
  <c r="L419" i="16" l="1"/>
  <c r="M419" i="16" s="1"/>
  <c r="K420" i="16"/>
  <c r="I420" i="16"/>
  <c r="J420" i="16" s="1"/>
  <c r="C422" i="16"/>
  <c r="H421" i="16"/>
  <c r="L420" i="16" l="1"/>
  <c r="M420" i="16" s="1"/>
  <c r="H422" i="16"/>
  <c r="C423" i="16"/>
  <c r="K421" i="16"/>
  <c r="I421" i="16"/>
  <c r="J421" i="16" s="1"/>
  <c r="L421" i="16" l="1"/>
  <c r="M421" i="16" s="1"/>
  <c r="C424" i="16"/>
  <c r="H423" i="16"/>
  <c r="K422" i="16"/>
  <c r="I422" i="16"/>
  <c r="J422" i="16" s="1"/>
  <c r="L422" i="16" l="1"/>
  <c r="M422" i="16" s="1"/>
  <c r="C425" i="16"/>
  <c r="H424" i="16"/>
  <c r="I423" i="16"/>
  <c r="J423" i="16" s="1"/>
  <c r="K423" i="16"/>
  <c r="L423" i="16" l="1"/>
  <c r="M423" i="16" s="1"/>
  <c r="K424" i="16"/>
  <c r="I424" i="16"/>
  <c r="J424" i="16" s="1"/>
  <c r="C426" i="16"/>
  <c r="H425" i="16"/>
  <c r="L424" i="16" l="1"/>
  <c r="M424" i="16" s="1"/>
  <c r="C427" i="16"/>
  <c r="H426" i="16"/>
  <c r="I425" i="16"/>
  <c r="J425" i="16" s="1"/>
  <c r="K425" i="16"/>
  <c r="L425" i="16" l="1"/>
  <c r="M425" i="16" s="1"/>
  <c r="I426" i="16"/>
  <c r="J426" i="16" s="1"/>
  <c r="K426" i="16"/>
  <c r="H427" i="16"/>
  <c r="C428" i="16"/>
  <c r="L426" i="16" l="1"/>
  <c r="C429" i="16"/>
  <c r="H428" i="16"/>
  <c r="I427" i="16"/>
  <c r="J427" i="16" s="1"/>
  <c r="K427" i="16"/>
  <c r="M426" i="16"/>
  <c r="L427" i="16" l="1"/>
  <c r="M427" i="16" s="1"/>
  <c r="I428" i="16"/>
  <c r="J428" i="16" s="1"/>
  <c r="K428" i="16"/>
  <c r="H429" i="16"/>
  <c r="C430" i="16"/>
  <c r="L428" i="16" l="1"/>
  <c r="M428" i="16" s="1"/>
  <c r="I429" i="16"/>
  <c r="J429" i="16" s="1"/>
  <c r="K429" i="16"/>
  <c r="H430" i="16"/>
  <c r="C431" i="16"/>
  <c r="L429" i="16" l="1"/>
  <c r="M429" i="16" s="1"/>
  <c r="K430" i="16"/>
  <c r="I430" i="16"/>
  <c r="J430" i="16" s="1"/>
  <c r="C432" i="16"/>
  <c r="H431" i="16"/>
  <c r="L430" i="16" l="1"/>
  <c r="I431" i="16"/>
  <c r="J431" i="16" s="1"/>
  <c r="K431" i="16"/>
  <c r="C433" i="16"/>
  <c r="H432" i="16"/>
  <c r="M430" i="16"/>
  <c r="L431" i="16" l="1"/>
  <c r="M431" i="16" s="1"/>
  <c r="K432" i="16"/>
  <c r="I432" i="16"/>
  <c r="J432" i="16" s="1"/>
  <c r="H433" i="16"/>
  <c r="C434" i="16"/>
  <c r="L432" i="16" l="1"/>
  <c r="M432" i="16" s="1"/>
  <c r="C435" i="16"/>
  <c r="H434" i="16"/>
  <c r="K433" i="16"/>
  <c r="I433" i="16"/>
  <c r="J433" i="16" s="1"/>
  <c r="L433" i="16" l="1"/>
  <c r="M433" i="16" s="1"/>
  <c r="I434" i="16"/>
  <c r="J434" i="16" s="1"/>
  <c r="K434" i="16"/>
  <c r="C436" i="16"/>
  <c r="H435" i="16"/>
  <c r="L434" i="16" l="1"/>
  <c r="M434" i="16" s="1"/>
  <c r="C437" i="16"/>
  <c r="H436" i="16"/>
  <c r="K435" i="16"/>
  <c r="I435" i="16"/>
  <c r="J435" i="16" s="1"/>
  <c r="L435" i="16" l="1"/>
  <c r="M435" i="16" s="1"/>
  <c r="I436" i="16"/>
  <c r="J436" i="16" s="1"/>
  <c r="K436" i="16"/>
  <c r="H437" i="16"/>
  <c r="C438" i="16"/>
  <c r="L436" i="16" l="1"/>
  <c r="M436" i="16" s="1"/>
  <c r="H438" i="16"/>
  <c r="C439" i="16"/>
  <c r="K437" i="16"/>
  <c r="I437" i="16"/>
  <c r="J437" i="16" s="1"/>
  <c r="L437" i="16" l="1"/>
  <c r="M437" i="16" s="1"/>
  <c r="H439" i="16"/>
  <c r="C440" i="16"/>
  <c r="K438" i="16"/>
  <c r="I438" i="16"/>
  <c r="J438" i="16" s="1"/>
  <c r="L438" i="16" l="1"/>
  <c r="M438" i="16" s="1"/>
  <c r="K439" i="16"/>
  <c r="I439" i="16"/>
  <c r="J439" i="16" s="1"/>
  <c r="C441" i="16"/>
  <c r="H440" i="16"/>
  <c r="L439" i="16" l="1"/>
  <c r="M439" i="16" s="1"/>
  <c r="H441" i="16"/>
  <c r="C442" i="16"/>
  <c r="K440" i="16"/>
  <c r="I440" i="16"/>
  <c r="J440" i="16" s="1"/>
  <c r="L440" i="16" l="1"/>
  <c r="M440" i="16" s="1"/>
  <c r="H442" i="16"/>
  <c r="C443" i="16"/>
  <c r="I441" i="16"/>
  <c r="J441" i="16" s="1"/>
  <c r="K441" i="16"/>
  <c r="L441" i="16" l="1"/>
  <c r="M441" i="16" s="1"/>
  <c r="H443" i="16"/>
  <c r="C444" i="16"/>
  <c r="K442" i="16"/>
  <c r="I442" i="16"/>
  <c r="J442" i="16" s="1"/>
  <c r="L442" i="16" l="1"/>
  <c r="M442" i="16" s="1"/>
  <c r="H444" i="16"/>
  <c r="C445" i="16"/>
  <c r="I443" i="16"/>
  <c r="J443" i="16" s="1"/>
  <c r="K443" i="16"/>
  <c r="L443" i="16" l="1"/>
  <c r="M443" i="16" s="1"/>
  <c r="H445" i="16"/>
  <c r="C446" i="16"/>
  <c r="I444" i="16"/>
  <c r="J444" i="16" s="1"/>
  <c r="K444" i="16"/>
  <c r="L444" i="16" l="1"/>
  <c r="M444" i="16"/>
  <c r="H446" i="16"/>
  <c r="C447" i="16"/>
  <c r="I445" i="16"/>
  <c r="J445" i="16" s="1"/>
  <c r="K445" i="16"/>
  <c r="L445" i="16" l="1"/>
  <c r="M445" i="16" s="1"/>
  <c r="C448" i="16"/>
  <c r="H447" i="16"/>
  <c r="I446" i="16"/>
  <c r="J446" i="16" s="1"/>
  <c r="K446" i="16"/>
  <c r="L446" i="16" l="1"/>
  <c r="M446" i="16" s="1"/>
  <c r="I447" i="16"/>
  <c r="J447" i="16" s="1"/>
  <c r="K447" i="16"/>
  <c r="H448" i="16"/>
  <c r="C449" i="16"/>
  <c r="L447" i="16" l="1"/>
  <c r="M447" i="16" s="1"/>
  <c r="C450" i="16"/>
  <c r="H449" i="16"/>
  <c r="K448" i="16"/>
  <c r="I448" i="16"/>
  <c r="J448" i="16" s="1"/>
  <c r="L448" i="16" l="1"/>
  <c r="M448" i="16"/>
  <c r="I449" i="16"/>
  <c r="J449" i="16" s="1"/>
  <c r="K449" i="16"/>
  <c r="H450" i="16"/>
  <c r="C451" i="16"/>
  <c r="L449" i="16" l="1"/>
  <c r="C452" i="16"/>
  <c r="H451" i="16"/>
  <c r="I450" i="16"/>
  <c r="J450" i="16" s="1"/>
  <c r="K450" i="16"/>
  <c r="M449" i="16"/>
  <c r="L450" i="16" l="1"/>
  <c r="M450" i="16"/>
  <c r="K451" i="16"/>
  <c r="I451" i="16"/>
  <c r="J451" i="16" s="1"/>
  <c r="C453" i="16"/>
  <c r="H452" i="16"/>
  <c r="L451" i="16" l="1"/>
  <c r="M451" i="16" s="1"/>
  <c r="C454" i="16"/>
  <c r="H453" i="16"/>
  <c r="I452" i="16"/>
  <c r="J452" i="16" s="1"/>
  <c r="K452" i="16"/>
  <c r="L452" i="16" l="1"/>
  <c r="M452" i="16" s="1"/>
  <c r="I453" i="16"/>
  <c r="J453" i="16" s="1"/>
  <c r="K453" i="16"/>
  <c r="C455" i="16"/>
  <c r="H454" i="16"/>
  <c r="L453" i="16" l="1"/>
  <c r="M453" i="16" s="1"/>
  <c r="C456" i="16"/>
  <c r="H455" i="16"/>
  <c r="K454" i="16"/>
  <c r="I454" i="16"/>
  <c r="J454" i="16" s="1"/>
  <c r="L454" i="16" l="1"/>
  <c r="M454" i="16" s="1"/>
  <c r="K455" i="16"/>
  <c r="I455" i="16"/>
  <c r="J455" i="16" s="1"/>
  <c r="C457" i="16"/>
  <c r="H456" i="16"/>
  <c r="L455" i="16" l="1"/>
  <c r="M455" i="16" s="1"/>
  <c r="I456" i="16"/>
  <c r="J456" i="16" s="1"/>
  <c r="K456" i="16"/>
  <c r="H457" i="16"/>
  <c r="C458" i="16"/>
  <c r="L456" i="16" l="1"/>
  <c r="M456" i="16" s="1"/>
  <c r="H458" i="16"/>
  <c r="C459" i="16"/>
  <c r="K457" i="16"/>
  <c r="I457" i="16"/>
  <c r="J457" i="16" s="1"/>
  <c r="L457" i="16" l="1"/>
  <c r="M457" i="16" s="1"/>
  <c r="H459" i="16"/>
  <c r="C460" i="16"/>
  <c r="I458" i="16"/>
  <c r="J458" i="16" s="1"/>
  <c r="K458" i="16"/>
  <c r="L458" i="16" l="1"/>
  <c r="M458" i="16" s="1"/>
  <c r="H460" i="16"/>
  <c r="C461" i="16"/>
  <c r="I459" i="16"/>
  <c r="J459" i="16" s="1"/>
  <c r="K459" i="16"/>
  <c r="L459" i="16" l="1"/>
  <c r="M459" i="16"/>
  <c r="C462" i="16"/>
  <c r="H461" i="16"/>
  <c r="I460" i="16"/>
  <c r="J460" i="16" s="1"/>
  <c r="K460" i="16"/>
  <c r="L460" i="16" l="1"/>
  <c r="M460" i="16" s="1"/>
  <c r="I461" i="16"/>
  <c r="J461" i="16" s="1"/>
  <c r="K461" i="16"/>
  <c r="C463" i="16"/>
  <c r="H462" i="16"/>
  <c r="L461" i="16" l="1"/>
  <c r="M461" i="16" s="1"/>
  <c r="I462" i="16"/>
  <c r="J462" i="16" s="1"/>
  <c r="K462" i="16"/>
  <c r="C464" i="16"/>
  <c r="H463" i="16"/>
  <c r="L462" i="16" l="1"/>
  <c r="M462" i="16"/>
  <c r="K463" i="16"/>
  <c r="I463" i="16"/>
  <c r="J463" i="16" s="1"/>
  <c r="C465" i="16"/>
  <c r="H464" i="16"/>
  <c r="L463" i="16" l="1"/>
  <c r="M463" i="16" s="1"/>
  <c r="K464" i="16"/>
  <c r="I464" i="16"/>
  <c r="J464" i="16" s="1"/>
  <c r="C466" i="16"/>
  <c r="H465" i="16"/>
  <c r="L464" i="16" l="1"/>
  <c r="I465" i="16"/>
  <c r="J465" i="16" s="1"/>
  <c r="K465" i="16"/>
  <c r="C467" i="16"/>
  <c r="H466" i="16"/>
  <c r="M464" i="16"/>
  <c r="L465" i="16" l="1"/>
  <c r="I466" i="16"/>
  <c r="J466" i="16" s="1"/>
  <c r="K466" i="16"/>
  <c r="C468" i="16"/>
  <c r="H467" i="16"/>
  <c r="M465" i="16"/>
  <c r="L466" i="16" l="1"/>
  <c r="M466" i="16" s="1"/>
  <c r="I467" i="16"/>
  <c r="J467" i="16" s="1"/>
  <c r="K467" i="16"/>
  <c r="H468" i="16"/>
  <c r="C469" i="16"/>
  <c r="L467" i="16" l="1"/>
  <c r="M467" i="16" s="1"/>
  <c r="H469" i="16"/>
  <c r="C470" i="16"/>
  <c r="K468" i="16"/>
  <c r="I468" i="16"/>
  <c r="J468" i="16" s="1"/>
  <c r="L468" i="16" l="1"/>
  <c r="M468" i="16"/>
  <c r="H470" i="16"/>
  <c r="C471" i="16"/>
  <c r="I469" i="16"/>
  <c r="J469" i="16" s="1"/>
  <c r="K469" i="16"/>
  <c r="L469" i="16" l="1"/>
  <c r="M469" i="16" s="1"/>
  <c r="H471" i="16"/>
  <c r="C472" i="16"/>
  <c r="I470" i="16"/>
  <c r="J470" i="16" s="1"/>
  <c r="K470" i="16"/>
  <c r="L470" i="16" l="1"/>
  <c r="M470" i="16"/>
  <c r="C473" i="16"/>
  <c r="H472" i="16"/>
  <c r="K471" i="16"/>
  <c r="I471" i="16"/>
  <c r="J471" i="16" s="1"/>
  <c r="L471" i="16" l="1"/>
  <c r="M471" i="16" s="1"/>
  <c r="K472" i="16"/>
  <c r="I472" i="16"/>
  <c r="J472" i="16" s="1"/>
  <c r="H473" i="16"/>
  <c r="C474" i="16"/>
  <c r="L472" i="16" l="1"/>
  <c r="M472" i="16" s="1"/>
  <c r="K473" i="16"/>
  <c r="I473" i="16"/>
  <c r="J473" i="16" s="1"/>
  <c r="C475" i="16"/>
  <c r="H474" i="16"/>
  <c r="L473" i="16" l="1"/>
  <c r="M473" i="16" s="1"/>
  <c r="H475" i="16"/>
  <c r="C476" i="16"/>
  <c r="K474" i="16"/>
  <c r="I474" i="16"/>
  <c r="J474" i="16" s="1"/>
  <c r="L474" i="16" l="1"/>
  <c r="M474" i="16" s="1"/>
  <c r="C477" i="16"/>
  <c r="H476" i="16"/>
  <c r="K475" i="16"/>
  <c r="I475" i="16"/>
  <c r="J475" i="16" s="1"/>
  <c r="L475" i="16" l="1"/>
  <c r="M475" i="16" s="1"/>
  <c r="I476" i="16"/>
  <c r="J476" i="16" s="1"/>
  <c r="K476" i="16"/>
  <c r="C478" i="16"/>
  <c r="H477" i="16"/>
  <c r="L476" i="16" l="1"/>
  <c r="M476" i="16" s="1"/>
  <c r="C479" i="16"/>
  <c r="H478" i="16"/>
  <c r="I477" i="16"/>
  <c r="J477" i="16" s="1"/>
  <c r="K477" i="16"/>
  <c r="L477" i="16" l="1"/>
  <c r="M477" i="16" s="1"/>
  <c r="I478" i="16"/>
  <c r="J478" i="16" s="1"/>
  <c r="K478" i="16"/>
  <c r="H479" i="16"/>
  <c r="C480" i="16"/>
  <c r="L478" i="16" l="1"/>
  <c r="M478" i="16" s="1"/>
  <c r="I479" i="16"/>
  <c r="J479" i="16" s="1"/>
  <c r="K479" i="16"/>
  <c r="C481" i="16"/>
  <c r="H480" i="16"/>
  <c r="L479" i="16" l="1"/>
  <c r="M479" i="16" s="1"/>
  <c r="H481" i="16"/>
  <c r="C482" i="16"/>
  <c r="I480" i="16"/>
  <c r="J480" i="16" s="1"/>
  <c r="K480" i="16"/>
  <c r="L480" i="16" l="1"/>
  <c r="M480" i="16" s="1"/>
  <c r="C483" i="16"/>
  <c r="H482" i="16"/>
  <c r="K481" i="16"/>
  <c r="I481" i="16"/>
  <c r="J481" i="16" s="1"/>
  <c r="L481" i="16" l="1"/>
  <c r="M481" i="16" s="1"/>
  <c r="K482" i="16"/>
  <c r="I482" i="16"/>
  <c r="J482" i="16" s="1"/>
  <c r="C484" i="16"/>
  <c r="H483" i="16"/>
  <c r="L482" i="16" l="1"/>
  <c r="M482" i="16" s="1"/>
  <c r="H484" i="16"/>
  <c r="C485" i="16"/>
  <c r="I483" i="16"/>
  <c r="J483" i="16" s="1"/>
  <c r="K483" i="16"/>
  <c r="L483" i="16" l="1"/>
  <c r="M483" i="16" s="1"/>
  <c r="H485" i="16"/>
  <c r="C486" i="16"/>
  <c r="I484" i="16"/>
  <c r="J484" i="16" s="1"/>
  <c r="K484" i="16"/>
  <c r="L484" i="16" l="1"/>
  <c r="M484" i="16" s="1"/>
  <c r="C487" i="16"/>
  <c r="H486" i="16"/>
  <c r="K485" i="16"/>
  <c r="I485" i="16"/>
  <c r="J485" i="16" s="1"/>
  <c r="L485" i="16" l="1"/>
  <c r="M485" i="16" s="1"/>
  <c r="K486" i="16"/>
  <c r="I486" i="16"/>
  <c r="J486" i="16" s="1"/>
  <c r="C488" i="16"/>
  <c r="H487" i="16"/>
  <c r="L486" i="16" l="1"/>
  <c r="M486" i="16" s="1"/>
  <c r="C489" i="16"/>
  <c r="H488" i="16"/>
  <c r="I487" i="16"/>
  <c r="J487" i="16" s="1"/>
  <c r="K487" i="16"/>
  <c r="L487" i="16" l="1"/>
  <c r="M487" i="16" s="1"/>
  <c r="I488" i="16"/>
  <c r="J488" i="16" s="1"/>
  <c r="K488" i="16"/>
  <c r="H489" i="16"/>
  <c r="C490" i="16"/>
  <c r="L488" i="16" l="1"/>
  <c r="M488" i="16" s="1"/>
  <c r="K489" i="16"/>
  <c r="I489" i="16"/>
  <c r="J489" i="16" s="1"/>
  <c r="C491" i="16"/>
  <c r="H490" i="16"/>
  <c r="L489" i="16" l="1"/>
  <c r="C492" i="16"/>
  <c r="H491" i="16"/>
  <c r="I490" i="16"/>
  <c r="J490" i="16" s="1"/>
  <c r="K490" i="16"/>
  <c r="M489" i="16"/>
  <c r="L490" i="16" l="1"/>
  <c r="M490" i="16" s="1"/>
  <c r="I491" i="16"/>
  <c r="J491" i="16" s="1"/>
  <c r="K491" i="16"/>
  <c r="C493" i="16"/>
  <c r="H492" i="16"/>
  <c r="L491" i="16" l="1"/>
  <c r="M491" i="16" s="1"/>
  <c r="C494" i="16"/>
  <c r="H493" i="16"/>
  <c r="K492" i="16"/>
  <c r="I492" i="16"/>
  <c r="J492" i="16" s="1"/>
  <c r="L492" i="16" l="1"/>
  <c r="M492" i="16" s="1"/>
  <c r="K493" i="16"/>
  <c r="I493" i="16"/>
  <c r="J493" i="16" s="1"/>
  <c r="C495" i="16"/>
  <c r="H494" i="16"/>
  <c r="L493" i="16" l="1"/>
  <c r="M493" i="16" s="1"/>
  <c r="C496" i="16"/>
  <c r="H495" i="16"/>
  <c r="I494" i="16"/>
  <c r="J494" i="16" s="1"/>
  <c r="K494" i="16"/>
  <c r="L494" i="16" l="1"/>
  <c r="M494" i="16" s="1"/>
  <c r="I495" i="16"/>
  <c r="J495" i="16" s="1"/>
  <c r="K495" i="16"/>
  <c r="C497" i="16"/>
  <c r="H496" i="16"/>
  <c r="L495" i="16" l="1"/>
  <c r="M495" i="16" s="1"/>
  <c r="C498" i="16"/>
  <c r="H497" i="16"/>
  <c r="K496" i="16"/>
  <c r="I496" i="16"/>
  <c r="J496" i="16" s="1"/>
  <c r="L496" i="16" l="1"/>
  <c r="M496" i="16" s="1"/>
  <c r="K497" i="16"/>
  <c r="I497" i="16"/>
  <c r="J497" i="16" s="1"/>
  <c r="C499" i="16"/>
  <c r="H498" i="16"/>
  <c r="L497" i="16" l="1"/>
  <c r="M497" i="16" s="1"/>
  <c r="C500" i="16"/>
  <c r="H499" i="16"/>
  <c r="I498" i="16"/>
  <c r="J498" i="16" s="1"/>
  <c r="K498" i="16"/>
  <c r="L498" i="16" l="1"/>
  <c r="M498" i="16" s="1"/>
  <c r="K499" i="16"/>
  <c r="I499" i="16"/>
  <c r="J499" i="16" s="1"/>
  <c r="C501" i="16"/>
  <c r="H500" i="16"/>
  <c r="L499" i="16" l="1"/>
  <c r="M499" i="16"/>
  <c r="C502" i="16"/>
  <c r="H501" i="16"/>
  <c r="K500" i="16"/>
  <c r="I500" i="16"/>
  <c r="J500" i="16" s="1"/>
  <c r="L500" i="16" l="1"/>
  <c r="M500" i="16"/>
  <c r="I501" i="16"/>
  <c r="J501" i="16" s="1"/>
  <c r="K501" i="16"/>
  <c r="H502" i="16"/>
  <c r="C503" i="16"/>
  <c r="L501" i="16" l="1"/>
  <c r="M501" i="16" s="1"/>
  <c r="I502" i="16"/>
  <c r="J502" i="16" s="1"/>
  <c r="K502" i="16"/>
  <c r="C504" i="16"/>
  <c r="H503" i="16"/>
  <c r="L502" i="16" l="1"/>
  <c r="H504" i="16"/>
  <c r="C505" i="16"/>
  <c r="I503" i="16"/>
  <c r="J503" i="16" s="1"/>
  <c r="K503" i="16"/>
  <c r="M502" i="16"/>
  <c r="L503" i="16" l="1"/>
  <c r="M503" i="16" s="1"/>
  <c r="H505" i="16"/>
  <c r="C506" i="16"/>
  <c r="K504" i="16"/>
  <c r="I504" i="16"/>
  <c r="J504" i="16" s="1"/>
  <c r="L504" i="16" l="1"/>
  <c r="M504" i="16" s="1"/>
  <c r="C507" i="16"/>
  <c r="H506" i="16"/>
  <c r="K505" i="16"/>
  <c r="I505" i="16"/>
  <c r="J505" i="16" s="1"/>
  <c r="L505" i="16" l="1"/>
  <c r="M505" i="16" s="1"/>
  <c r="K506" i="16"/>
  <c r="I506" i="16"/>
  <c r="J506" i="16" s="1"/>
  <c r="H507" i="16"/>
  <c r="C508" i="16"/>
  <c r="L506" i="16" l="1"/>
  <c r="M506" i="16" s="1"/>
  <c r="K507" i="16"/>
  <c r="I507" i="16"/>
  <c r="J507" i="16" s="1"/>
  <c r="C509" i="16"/>
  <c r="H508" i="16"/>
  <c r="L507" i="16" l="1"/>
  <c r="M507" i="16" s="1"/>
  <c r="K508" i="16"/>
  <c r="I508" i="16"/>
  <c r="J508" i="16" s="1"/>
  <c r="C510" i="16"/>
  <c r="H509" i="16"/>
  <c r="L508" i="16" l="1"/>
  <c r="M508" i="16"/>
  <c r="K509" i="16"/>
  <c r="I509" i="16"/>
  <c r="J509" i="16" s="1"/>
  <c r="H510" i="16"/>
  <c r="C511" i="16"/>
  <c r="L509" i="16" l="1"/>
  <c r="M509" i="16"/>
  <c r="C512" i="16"/>
  <c r="H511" i="16"/>
  <c r="I510" i="16"/>
  <c r="J510" i="16" s="1"/>
  <c r="K510" i="16"/>
  <c r="L510" i="16" l="1"/>
  <c r="M510" i="16" s="1"/>
  <c r="K511" i="16"/>
  <c r="I511" i="16"/>
  <c r="J511" i="16" s="1"/>
  <c r="H512" i="16"/>
  <c r="C513" i="16"/>
  <c r="L511" i="16" l="1"/>
  <c r="M511" i="16" s="1"/>
  <c r="I512" i="16"/>
  <c r="J512" i="16" s="1"/>
  <c r="K512" i="16"/>
  <c r="H513" i="16"/>
  <c r="C514" i="16"/>
  <c r="L512" i="16" l="1"/>
  <c r="M512" i="16" s="1"/>
  <c r="I513" i="16"/>
  <c r="J513" i="16" s="1"/>
  <c r="K513" i="16"/>
  <c r="H514" i="16"/>
  <c r="C515" i="16"/>
  <c r="L513" i="16" l="1"/>
  <c r="M513" i="16"/>
  <c r="K514" i="16"/>
  <c r="I514" i="16"/>
  <c r="J514" i="16" s="1"/>
  <c r="C516" i="16"/>
  <c r="H515" i="16"/>
  <c r="L514" i="16" l="1"/>
  <c r="M514" i="16" s="1"/>
  <c r="C517" i="16"/>
  <c r="H516" i="16"/>
  <c r="K515" i="16"/>
  <c r="I515" i="16"/>
  <c r="J515" i="16" s="1"/>
  <c r="L515" i="16" l="1"/>
  <c r="K516" i="16"/>
  <c r="I516" i="16"/>
  <c r="J516" i="16" s="1"/>
  <c r="H517" i="16"/>
  <c r="C518" i="16"/>
  <c r="M515" i="16"/>
  <c r="L516" i="16" l="1"/>
  <c r="M516" i="16" s="1"/>
  <c r="C519" i="16"/>
  <c r="H518" i="16"/>
  <c r="K517" i="16"/>
  <c r="I517" i="16"/>
  <c r="J517" i="16" s="1"/>
  <c r="L517" i="16" l="1"/>
  <c r="M517" i="16" s="1"/>
  <c r="K518" i="16"/>
  <c r="I518" i="16"/>
  <c r="J518" i="16" s="1"/>
  <c r="H519" i="16"/>
  <c r="C520" i="16"/>
  <c r="L518" i="16" l="1"/>
  <c r="M518" i="16" s="1"/>
  <c r="I519" i="16"/>
  <c r="J519" i="16" s="1"/>
  <c r="K519" i="16"/>
  <c r="H520" i="16"/>
  <c r="C521" i="16"/>
  <c r="L519" i="16" l="1"/>
  <c r="M519" i="16" s="1"/>
  <c r="C522" i="16"/>
  <c r="H521" i="16"/>
  <c r="K520" i="16"/>
  <c r="I520" i="16"/>
  <c r="J520" i="16" s="1"/>
  <c r="L520" i="16" l="1"/>
  <c r="M520" i="16" s="1"/>
  <c r="K521" i="16"/>
  <c r="I521" i="16"/>
  <c r="J521" i="16" s="1"/>
  <c r="H522" i="16"/>
  <c r="C523" i="16"/>
  <c r="L521" i="16" l="1"/>
  <c r="M521" i="16"/>
  <c r="K522" i="16"/>
  <c r="I522" i="16"/>
  <c r="J522" i="16" s="1"/>
  <c r="C524" i="16"/>
  <c r="H523" i="16"/>
  <c r="L522" i="16" l="1"/>
  <c r="M522" i="16" s="1"/>
  <c r="I523" i="16"/>
  <c r="J523" i="16" s="1"/>
  <c r="K523" i="16"/>
  <c r="H524" i="16"/>
  <c r="C525" i="16"/>
  <c r="L523" i="16" l="1"/>
  <c r="H525" i="16"/>
  <c r="C526" i="16"/>
  <c r="I524" i="16"/>
  <c r="J524" i="16" s="1"/>
  <c r="K524" i="16"/>
  <c r="M523" i="16"/>
  <c r="L524" i="16" l="1"/>
  <c r="M524" i="16" s="1"/>
  <c r="H526" i="16"/>
  <c r="C527" i="16"/>
  <c r="I525" i="16"/>
  <c r="J525" i="16" s="1"/>
  <c r="K525" i="16"/>
  <c r="L525" i="16" l="1"/>
  <c r="M525" i="16"/>
  <c r="H527" i="16"/>
  <c r="C528" i="16"/>
  <c r="K526" i="16"/>
  <c r="I526" i="16"/>
  <c r="J526" i="16" s="1"/>
  <c r="L526" i="16" l="1"/>
  <c r="M526" i="16" s="1"/>
  <c r="H528" i="16"/>
  <c r="C529" i="16"/>
  <c r="I527" i="16"/>
  <c r="J527" i="16" s="1"/>
  <c r="K527" i="16"/>
  <c r="L527" i="16" l="1"/>
  <c r="M527" i="16" s="1"/>
  <c r="K528" i="16"/>
  <c r="I528" i="16"/>
  <c r="J528" i="16" s="1"/>
  <c r="C530" i="16"/>
  <c r="H529" i="16"/>
  <c r="L528" i="16" l="1"/>
  <c r="M528" i="16" s="1"/>
  <c r="K529" i="16"/>
  <c r="I529" i="16"/>
  <c r="J529" i="16" s="1"/>
  <c r="C531" i="16"/>
  <c r="H530" i="16"/>
  <c r="L529" i="16" l="1"/>
  <c r="M529" i="16" s="1"/>
  <c r="I530" i="16"/>
  <c r="J530" i="16" s="1"/>
  <c r="K530" i="16"/>
  <c r="C532" i="16"/>
  <c r="H531" i="16"/>
  <c r="L530" i="16" l="1"/>
  <c r="M530" i="16" s="1"/>
  <c r="I531" i="16"/>
  <c r="J531" i="16" s="1"/>
  <c r="K531" i="16"/>
  <c r="C533" i="16"/>
  <c r="H532" i="16"/>
  <c r="L531" i="16" l="1"/>
  <c r="M531" i="16" s="1"/>
  <c r="K532" i="16"/>
  <c r="I532" i="16"/>
  <c r="J532" i="16" s="1"/>
  <c r="C534" i="16"/>
  <c r="H533" i="16"/>
  <c r="L532" i="16" l="1"/>
  <c r="M532" i="16" s="1"/>
  <c r="K533" i="16"/>
  <c r="I533" i="16"/>
  <c r="J533" i="16" s="1"/>
  <c r="C535" i="16"/>
  <c r="H534" i="16"/>
  <c r="L533" i="16" l="1"/>
  <c r="M533" i="16" s="1"/>
  <c r="K534" i="16"/>
  <c r="I534" i="16"/>
  <c r="J534" i="16" s="1"/>
  <c r="C536" i="16"/>
  <c r="H535" i="16"/>
  <c r="L534" i="16" l="1"/>
  <c r="M534" i="16" s="1"/>
  <c r="I535" i="16"/>
  <c r="J535" i="16" s="1"/>
  <c r="K535" i="16"/>
  <c r="C537" i="16"/>
  <c r="H536" i="16"/>
  <c r="L535" i="16" l="1"/>
  <c r="M535" i="16" s="1"/>
  <c r="K536" i="16"/>
  <c r="I536" i="16"/>
  <c r="J536" i="16" s="1"/>
  <c r="C538" i="16"/>
  <c r="H537" i="16"/>
  <c r="L536" i="16" l="1"/>
  <c r="M536" i="16" s="1"/>
  <c r="I537" i="16"/>
  <c r="J537" i="16" s="1"/>
  <c r="K537" i="16"/>
  <c r="H538" i="16"/>
  <c r="C539" i="16"/>
  <c r="L537" i="16" l="1"/>
  <c r="M537" i="16" s="1"/>
  <c r="C540" i="16"/>
  <c r="H539" i="16"/>
  <c r="K538" i="16"/>
  <c r="I538" i="16"/>
  <c r="J538" i="16" s="1"/>
  <c r="L538" i="16" l="1"/>
  <c r="M538" i="16" s="1"/>
  <c r="K539" i="16"/>
  <c r="I539" i="16"/>
  <c r="J539" i="16" s="1"/>
  <c r="H540" i="16"/>
  <c r="C541" i="16"/>
  <c r="L539" i="16" l="1"/>
  <c r="M539" i="16" s="1"/>
  <c r="K540" i="16"/>
  <c r="I540" i="16"/>
  <c r="J540" i="16" s="1"/>
  <c r="H541" i="16"/>
  <c r="C542" i="16"/>
  <c r="L540" i="16" l="1"/>
  <c r="M540" i="16" s="1"/>
  <c r="I541" i="16"/>
  <c r="J541" i="16" s="1"/>
  <c r="K541" i="16"/>
  <c r="C543" i="16"/>
  <c r="H542" i="16"/>
  <c r="L541" i="16" l="1"/>
  <c r="M541" i="16" s="1"/>
  <c r="H543" i="16"/>
  <c r="C544" i="16"/>
  <c r="K542" i="16"/>
  <c r="I542" i="16"/>
  <c r="J542" i="16" s="1"/>
  <c r="L542" i="16" l="1"/>
  <c r="M542" i="16" s="1"/>
  <c r="H544" i="16"/>
  <c r="C545" i="16"/>
  <c r="I543" i="16"/>
  <c r="J543" i="16" s="1"/>
  <c r="K543" i="16"/>
  <c r="L543" i="16" l="1"/>
  <c r="M543" i="16" s="1"/>
  <c r="C546" i="16"/>
  <c r="H545" i="16"/>
  <c r="I544" i="16"/>
  <c r="J544" i="16" s="1"/>
  <c r="K544" i="16"/>
  <c r="L544" i="16" l="1"/>
  <c r="M544" i="16" s="1"/>
  <c r="I545" i="16"/>
  <c r="J545" i="16" s="1"/>
  <c r="K545" i="16"/>
  <c r="C547" i="16"/>
  <c r="H546" i="16"/>
  <c r="L545" i="16" l="1"/>
  <c r="M545" i="16" s="1"/>
  <c r="C548" i="16"/>
  <c r="H547" i="16"/>
  <c r="K546" i="16"/>
  <c r="I546" i="16"/>
  <c r="J546" i="16" s="1"/>
  <c r="L546" i="16" l="1"/>
  <c r="M546" i="16" s="1"/>
  <c r="I547" i="16"/>
  <c r="J547" i="16" s="1"/>
  <c r="K547" i="16"/>
  <c r="H548" i="16"/>
  <c r="C549" i="16"/>
  <c r="L547" i="16" l="1"/>
  <c r="M547" i="16" s="1"/>
  <c r="K548" i="16"/>
  <c r="I548" i="16"/>
  <c r="J548" i="16" s="1"/>
  <c r="C550" i="16"/>
  <c r="H549" i="16"/>
  <c r="L548" i="16" l="1"/>
  <c r="M548" i="16" s="1"/>
  <c r="H550" i="16"/>
  <c r="C551" i="16"/>
  <c r="K549" i="16"/>
  <c r="I549" i="16"/>
  <c r="J549" i="16" s="1"/>
  <c r="L549" i="16" l="1"/>
  <c r="M549" i="16" s="1"/>
  <c r="C552" i="16"/>
  <c r="H551" i="16"/>
  <c r="I550" i="16"/>
  <c r="J550" i="16" s="1"/>
  <c r="K550" i="16"/>
  <c r="L550" i="16" l="1"/>
  <c r="M550" i="16" s="1"/>
  <c r="I551" i="16"/>
  <c r="J551" i="16" s="1"/>
  <c r="K551" i="16"/>
  <c r="H552" i="16"/>
  <c r="C553" i="16"/>
  <c r="L551" i="16" l="1"/>
  <c r="M551" i="16" s="1"/>
  <c r="K552" i="16"/>
  <c r="I552" i="16"/>
  <c r="J552" i="16" s="1"/>
  <c r="H553" i="16"/>
  <c r="C554" i="16"/>
  <c r="L552" i="16" l="1"/>
  <c r="M552" i="16" s="1"/>
  <c r="C555" i="16"/>
  <c r="H554" i="16"/>
  <c r="K553" i="16"/>
  <c r="I553" i="16"/>
  <c r="J553" i="16" s="1"/>
  <c r="L553" i="16" l="1"/>
  <c r="M553" i="16" s="1"/>
  <c r="K554" i="16"/>
  <c r="I554" i="16"/>
  <c r="J554" i="16" s="1"/>
  <c r="C556" i="16"/>
  <c r="H555" i="16"/>
  <c r="L554" i="16" l="1"/>
  <c r="M554" i="16" s="1"/>
  <c r="H556" i="16"/>
  <c r="C557" i="16"/>
  <c r="K555" i="16"/>
  <c r="I555" i="16"/>
  <c r="J555" i="16" s="1"/>
  <c r="L555" i="16" l="1"/>
  <c r="M555" i="16" s="1"/>
  <c r="H557" i="16"/>
  <c r="C558" i="16"/>
  <c r="I556" i="16"/>
  <c r="J556" i="16" s="1"/>
  <c r="K556" i="16"/>
  <c r="L556" i="16" l="1"/>
  <c r="M556" i="16" s="1"/>
  <c r="H558" i="16"/>
  <c r="C559" i="16"/>
  <c r="I557" i="16"/>
  <c r="J557" i="16" s="1"/>
  <c r="K557" i="16"/>
  <c r="L557" i="16" l="1"/>
  <c r="M557" i="16" s="1"/>
  <c r="I558" i="16"/>
  <c r="J558" i="16" s="1"/>
  <c r="K558" i="16"/>
  <c r="H559" i="16"/>
  <c r="C560" i="16"/>
  <c r="L558" i="16" l="1"/>
  <c r="M558" i="16" s="1"/>
  <c r="I559" i="16"/>
  <c r="J559" i="16" s="1"/>
  <c r="K559" i="16"/>
  <c r="H560" i="16"/>
  <c r="C561" i="16"/>
  <c r="L559" i="16" l="1"/>
  <c r="H561" i="16"/>
  <c r="C562" i="16"/>
  <c r="K560" i="16"/>
  <c r="I560" i="16"/>
  <c r="J560" i="16" s="1"/>
  <c r="M559" i="16"/>
  <c r="L560" i="16" l="1"/>
  <c r="M560" i="16" s="1"/>
  <c r="C563" i="16"/>
  <c r="H562" i="16"/>
  <c r="I561" i="16"/>
  <c r="J561" i="16" s="1"/>
  <c r="K561" i="16"/>
  <c r="L561" i="16" l="1"/>
  <c r="M561" i="16" s="1"/>
  <c r="K562" i="16"/>
  <c r="I562" i="16"/>
  <c r="J562" i="16" s="1"/>
  <c r="H563" i="16"/>
  <c r="C564" i="16"/>
  <c r="L562" i="16" l="1"/>
  <c r="M562" i="16" s="1"/>
  <c r="H564" i="16"/>
  <c r="C565" i="16"/>
  <c r="K563" i="16"/>
  <c r="I563" i="16"/>
  <c r="J563" i="16" s="1"/>
  <c r="L563" i="16" l="1"/>
  <c r="M563" i="16" s="1"/>
  <c r="H565" i="16"/>
  <c r="C566" i="16"/>
  <c r="I564" i="16"/>
  <c r="J564" i="16" s="1"/>
  <c r="K564" i="16"/>
  <c r="L564" i="16" l="1"/>
  <c r="M564" i="16" s="1"/>
  <c r="I565" i="16"/>
  <c r="J565" i="16" s="1"/>
  <c r="K565" i="16"/>
  <c r="C567" i="16"/>
  <c r="H566" i="16"/>
  <c r="L565" i="16" l="1"/>
  <c r="M565" i="16" s="1"/>
  <c r="C568" i="16"/>
  <c r="H567" i="16"/>
  <c r="I566" i="16"/>
  <c r="J566" i="16" s="1"/>
  <c r="K566" i="16"/>
  <c r="L566" i="16" l="1"/>
  <c r="M566" i="16"/>
  <c r="K567" i="16"/>
  <c r="I567" i="16"/>
  <c r="J567" i="16" s="1"/>
  <c r="C569" i="16"/>
  <c r="H568" i="16"/>
  <c r="L567" i="16" l="1"/>
  <c r="M567" i="16" s="1"/>
  <c r="C570" i="16"/>
  <c r="H569" i="16"/>
  <c r="K568" i="16"/>
  <c r="I568" i="16"/>
  <c r="J568" i="16" s="1"/>
  <c r="L568" i="16" l="1"/>
  <c r="M568" i="16" s="1"/>
  <c r="K569" i="16"/>
  <c r="I569" i="16"/>
  <c r="J569" i="16" s="1"/>
  <c r="H570" i="16"/>
  <c r="C571" i="16"/>
  <c r="L569" i="16" l="1"/>
  <c r="M569" i="16" s="1"/>
  <c r="I570" i="16"/>
  <c r="J570" i="16" s="1"/>
  <c r="K570" i="16"/>
  <c r="C572" i="16"/>
  <c r="H571" i="16"/>
  <c r="L570" i="16" l="1"/>
  <c r="M570" i="16" s="1"/>
  <c r="I571" i="16"/>
  <c r="J571" i="16" s="1"/>
  <c r="K571" i="16"/>
  <c r="H572" i="16"/>
  <c r="C573" i="16"/>
  <c r="L571" i="16" l="1"/>
  <c r="M571" i="16" s="1"/>
  <c r="H573" i="16"/>
  <c r="C574" i="16"/>
  <c r="I572" i="16"/>
  <c r="J572" i="16" s="1"/>
  <c r="K572" i="16"/>
  <c r="L572" i="16" l="1"/>
  <c r="M572" i="16" s="1"/>
  <c r="H574" i="16"/>
  <c r="C575" i="16"/>
  <c r="K573" i="16"/>
  <c r="I573" i="16"/>
  <c r="J573" i="16" s="1"/>
  <c r="L573" i="16" l="1"/>
  <c r="H575" i="16"/>
  <c r="C576" i="16"/>
  <c r="K574" i="16"/>
  <c r="I574" i="16"/>
  <c r="J574" i="16" s="1"/>
  <c r="M573" i="16"/>
  <c r="L574" i="16" l="1"/>
  <c r="M574" i="16" s="1"/>
  <c r="H576" i="16"/>
  <c r="C577" i="16"/>
  <c r="I575" i="16"/>
  <c r="J575" i="16" s="1"/>
  <c r="K575" i="16"/>
  <c r="L575" i="16" l="1"/>
  <c r="M575" i="16" s="1"/>
  <c r="H577" i="16"/>
  <c r="C578" i="16"/>
  <c r="I576" i="16"/>
  <c r="J576" i="16" s="1"/>
  <c r="K576" i="16"/>
  <c r="L576" i="16" l="1"/>
  <c r="M576" i="16" s="1"/>
  <c r="H578" i="16"/>
  <c r="C579" i="16"/>
  <c r="I577" i="16"/>
  <c r="J577" i="16" s="1"/>
  <c r="K577" i="16"/>
  <c r="L577" i="16" l="1"/>
  <c r="M577" i="16" s="1"/>
  <c r="C580" i="16"/>
  <c r="H579" i="16"/>
  <c r="I578" i="16"/>
  <c r="J578" i="16" s="1"/>
  <c r="K578" i="16"/>
  <c r="L578" i="16" l="1"/>
  <c r="M578" i="16" s="1"/>
  <c r="K579" i="16"/>
  <c r="I579" i="16"/>
  <c r="J579" i="16" s="1"/>
  <c r="H580" i="16"/>
  <c r="C581" i="16"/>
  <c r="L579" i="16" l="1"/>
  <c r="M579" i="16" s="1"/>
  <c r="I580" i="16"/>
  <c r="J580" i="16" s="1"/>
  <c r="K580" i="16"/>
  <c r="H581" i="16"/>
  <c r="C582" i="16"/>
  <c r="L580" i="16" l="1"/>
  <c r="M580" i="16" s="1"/>
  <c r="H582" i="16"/>
  <c r="C583" i="16"/>
  <c r="K581" i="16"/>
  <c r="I581" i="16"/>
  <c r="J581" i="16" s="1"/>
  <c r="L581" i="16" l="1"/>
  <c r="M581" i="16" s="1"/>
  <c r="K582" i="16"/>
  <c r="I582" i="16"/>
  <c r="J582" i="16" s="1"/>
  <c r="C584" i="16"/>
  <c r="H583" i="16"/>
  <c r="L582" i="16" l="1"/>
  <c r="M582" i="16" s="1"/>
  <c r="K583" i="16"/>
  <c r="I583" i="16"/>
  <c r="J583" i="16" s="1"/>
  <c r="C585" i="16"/>
  <c r="H584" i="16"/>
  <c r="L583" i="16" l="1"/>
  <c r="M583" i="16" s="1"/>
  <c r="I584" i="16"/>
  <c r="J584" i="16" s="1"/>
  <c r="K584" i="16"/>
  <c r="H585" i="16"/>
  <c r="C586" i="16"/>
  <c r="L584" i="16" l="1"/>
  <c r="M584" i="16" s="1"/>
  <c r="K585" i="16"/>
  <c r="I585" i="16"/>
  <c r="J585" i="16" s="1"/>
  <c r="C587" i="16"/>
  <c r="H586" i="16"/>
  <c r="L585" i="16" l="1"/>
  <c r="M585" i="16" s="1"/>
  <c r="K586" i="16"/>
  <c r="I586" i="16"/>
  <c r="J586" i="16" s="1"/>
  <c r="C588" i="16"/>
  <c r="H587" i="16"/>
  <c r="L586" i="16" l="1"/>
  <c r="M586" i="16" s="1"/>
  <c r="I587" i="16"/>
  <c r="J587" i="16" s="1"/>
  <c r="K587" i="16"/>
  <c r="C589" i="16"/>
  <c r="H588" i="16"/>
  <c r="L587" i="16" l="1"/>
  <c r="M587" i="16" s="1"/>
  <c r="K588" i="16"/>
  <c r="I588" i="16"/>
  <c r="J588" i="16" s="1"/>
  <c r="H589" i="16"/>
  <c r="C590" i="16"/>
  <c r="L588" i="16" l="1"/>
  <c r="M588" i="16" s="1"/>
  <c r="H590" i="16"/>
  <c r="C591" i="16"/>
  <c r="I589" i="16"/>
  <c r="J589" i="16" s="1"/>
  <c r="K589" i="16"/>
  <c r="L589" i="16" l="1"/>
  <c r="M589" i="16" s="1"/>
  <c r="C592" i="16"/>
  <c r="H591" i="16"/>
  <c r="K590" i="16"/>
  <c r="I590" i="16"/>
  <c r="J590" i="16" s="1"/>
  <c r="I591" i="16" l="1"/>
  <c r="K591" i="16"/>
  <c r="L591" i="16" s="1"/>
  <c r="L590" i="16"/>
  <c r="M590" i="16" s="1"/>
  <c r="C593" i="16"/>
  <c r="H592" i="16"/>
  <c r="K592" i="16" l="1"/>
  <c r="L592" i="16" s="1"/>
  <c r="I592" i="16"/>
  <c r="J591" i="16"/>
  <c r="M591" i="16"/>
  <c r="C594" i="16"/>
  <c r="H593" i="16"/>
  <c r="M592" i="16" l="1"/>
  <c r="J592" i="16"/>
  <c r="K593" i="16"/>
  <c r="L593" i="16" s="1"/>
  <c r="I593" i="16"/>
  <c r="C595" i="16"/>
  <c r="H594" i="16"/>
  <c r="I594" i="16" l="1"/>
  <c r="K594" i="16"/>
  <c r="L594" i="16" s="1"/>
  <c r="J593" i="16"/>
  <c r="M593" i="16"/>
  <c r="C596" i="16"/>
  <c r="H595" i="16"/>
  <c r="K595" i="16" l="1"/>
  <c r="L595" i="16" s="1"/>
  <c r="I595" i="16"/>
  <c r="M594" i="16"/>
  <c r="J594" i="16"/>
  <c r="C597" i="16"/>
  <c r="H596" i="16"/>
  <c r="I596" i="16" l="1"/>
  <c r="K596" i="16"/>
  <c r="L596" i="16" s="1"/>
  <c r="J595" i="16"/>
  <c r="M595" i="16"/>
  <c r="C598" i="16"/>
  <c r="H597" i="16"/>
  <c r="I597" i="16" l="1"/>
  <c r="K597" i="16"/>
  <c r="L597" i="16" s="1"/>
  <c r="M596" i="16"/>
  <c r="J596" i="16"/>
  <c r="H598" i="16"/>
  <c r="C599" i="16"/>
  <c r="K598" i="16" l="1"/>
  <c r="L598" i="16" s="1"/>
  <c r="I598" i="16"/>
  <c r="J597" i="16"/>
  <c r="M597" i="16"/>
  <c r="C600" i="16"/>
  <c r="H599" i="16"/>
  <c r="J598" i="16" l="1"/>
  <c r="M598" i="16"/>
  <c r="I599" i="16"/>
  <c r="K599" i="16"/>
  <c r="L599" i="16" s="1"/>
  <c r="C601" i="16"/>
  <c r="H600" i="16"/>
  <c r="J599" i="16" l="1"/>
  <c r="M599" i="16"/>
  <c r="K600" i="16"/>
  <c r="L600" i="16" s="1"/>
  <c r="I600" i="16"/>
  <c r="C602" i="16"/>
  <c r="H601" i="16"/>
  <c r="K601" i="16" l="1"/>
  <c r="L601" i="16" s="1"/>
  <c r="I601" i="16"/>
  <c r="M600" i="16"/>
  <c r="J600" i="16"/>
  <c r="C603" i="16"/>
  <c r="H602" i="16"/>
  <c r="K602" i="16" l="1"/>
  <c r="L602" i="16" s="1"/>
  <c r="I602" i="16"/>
  <c r="J601" i="16"/>
  <c r="M601" i="16"/>
  <c r="C604" i="16"/>
  <c r="H603" i="16"/>
  <c r="M602" i="16" l="1"/>
  <c r="J602" i="16"/>
  <c r="K603" i="16"/>
  <c r="L603" i="16" s="1"/>
  <c r="I603" i="16"/>
  <c r="C605" i="16"/>
  <c r="H604" i="16"/>
  <c r="J603" i="16" l="1"/>
  <c r="M603" i="16"/>
  <c r="I604" i="16"/>
  <c r="K604" i="16"/>
  <c r="L604" i="16" s="1"/>
  <c r="C606" i="16"/>
  <c r="H605" i="16"/>
  <c r="M604" i="16" l="1"/>
  <c r="J604" i="16"/>
  <c r="I605" i="16"/>
  <c r="K605" i="16"/>
  <c r="L605" i="16" s="1"/>
  <c r="C607" i="16"/>
  <c r="H606" i="16"/>
  <c r="J605" i="16" l="1"/>
  <c r="M605" i="16"/>
  <c r="K606" i="16"/>
  <c r="L606" i="16" s="1"/>
  <c r="I606" i="16"/>
  <c r="C608" i="16"/>
  <c r="H607" i="16"/>
  <c r="J606" i="16" l="1"/>
  <c r="M606" i="16"/>
  <c r="I607" i="16"/>
  <c r="K607" i="16"/>
  <c r="L607" i="16" s="1"/>
  <c r="C609" i="16"/>
  <c r="H608" i="16"/>
  <c r="K608" i="16" l="1"/>
  <c r="L608" i="16" s="1"/>
  <c r="I608" i="16"/>
  <c r="J607" i="16"/>
  <c r="M607" i="16"/>
  <c r="C610" i="16"/>
  <c r="H609" i="16"/>
  <c r="K609" i="16" l="1"/>
  <c r="L609" i="16" s="1"/>
  <c r="I609" i="16"/>
  <c r="J608" i="16"/>
  <c r="M608" i="16"/>
  <c r="C611" i="16"/>
  <c r="H610" i="16"/>
  <c r="K610" i="16" l="1"/>
  <c r="L610" i="16" s="1"/>
  <c r="I610" i="16"/>
  <c r="J609" i="16"/>
  <c r="M609" i="16"/>
  <c r="C612" i="16"/>
  <c r="H611" i="16"/>
  <c r="M610" i="16" l="1"/>
  <c r="J610" i="16"/>
  <c r="C613" i="16"/>
  <c r="H612" i="16"/>
  <c r="C614" i="16" l="1"/>
  <c r="H613" i="16"/>
  <c r="C615" i="16" l="1"/>
  <c r="H614" i="16"/>
  <c r="C616" i="16" l="1"/>
  <c r="H615" i="16"/>
  <c r="C617" i="16" l="1"/>
  <c r="H616" i="16"/>
  <c r="C618" i="16" l="1"/>
  <c r="H617" i="16"/>
  <c r="H618" i="16" l="1"/>
  <c r="C619" i="16"/>
  <c r="C620" i="16" l="1"/>
  <c r="H619" i="16"/>
  <c r="C621" i="16" l="1"/>
  <c r="H620" i="16"/>
  <c r="C622" i="16" l="1"/>
  <c r="H621" i="16"/>
  <c r="C623" i="16" l="1"/>
  <c r="H622" i="16"/>
  <c r="C624" i="16" l="1"/>
  <c r="H623" i="16"/>
  <c r="C625" i="16" l="1"/>
  <c r="H624" i="16"/>
  <c r="C626" i="16" l="1"/>
  <c r="H625" i="16"/>
  <c r="C627" i="16" l="1"/>
  <c r="H626" i="16"/>
  <c r="C628" i="16" l="1"/>
  <c r="H627" i="16"/>
  <c r="C629" i="16" l="1"/>
  <c r="H628" i="16"/>
  <c r="C630" i="16" l="1"/>
  <c r="H629" i="16"/>
  <c r="C631" i="16" l="1"/>
  <c r="H630" i="16"/>
  <c r="C632" i="16" l="1"/>
  <c r="H631" i="16"/>
  <c r="C633" i="16" l="1"/>
  <c r="H632" i="16"/>
  <c r="C634" i="16" l="1"/>
  <c r="H633" i="16"/>
  <c r="C635" i="16" l="1"/>
  <c r="H634" i="16"/>
  <c r="H635" i="16" l="1"/>
  <c r="C636" i="16"/>
  <c r="C637" i="16" l="1"/>
  <c r="H636" i="16"/>
  <c r="H637" i="16" l="1"/>
  <c r="C638" i="16"/>
  <c r="H638" i="16" l="1"/>
  <c r="C639" i="16"/>
  <c r="H639" i="16" l="1"/>
  <c r="C640" i="16"/>
  <c r="C641" i="16" l="1"/>
  <c r="H640" i="16"/>
  <c r="C642" i="16" l="1"/>
  <c r="H641" i="16"/>
  <c r="C643" i="16" l="1"/>
  <c r="H642" i="16"/>
  <c r="C644" i="16" l="1"/>
  <c r="H643" i="16"/>
  <c r="C645" i="16" l="1"/>
  <c r="H644" i="16"/>
  <c r="H645" i="16" l="1"/>
  <c r="C646" i="16"/>
  <c r="C647" i="16" l="1"/>
  <c r="H646" i="16"/>
  <c r="C648" i="16" l="1"/>
  <c r="H647" i="16"/>
  <c r="C649" i="16" l="1"/>
  <c r="H648" i="16"/>
  <c r="C650" i="16" l="1"/>
  <c r="H649" i="16"/>
  <c r="C651" i="16" l="1"/>
  <c r="H650" i="16"/>
  <c r="C652" i="16" l="1"/>
  <c r="H651" i="16"/>
  <c r="C653" i="16" l="1"/>
  <c r="H652" i="16"/>
  <c r="H653" i="16" l="1"/>
  <c r="C654" i="16"/>
  <c r="C655" i="16" l="1"/>
  <c r="H654" i="16"/>
  <c r="H655" i="16" l="1"/>
  <c r="C656" i="16"/>
  <c r="C657" i="16" l="1"/>
  <c r="H656" i="16"/>
  <c r="C658" i="16" l="1"/>
  <c r="H657" i="16"/>
  <c r="C659" i="16" l="1"/>
  <c r="H658" i="16"/>
  <c r="C660" i="16" l="1"/>
  <c r="H659" i="16"/>
  <c r="C661" i="16" l="1"/>
  <c r="H660" i="16"/>
  <c r="C662" i="16" l="1"/>
  <c r="H661" i="16"/>
  <c r="C663" i="16" l="1"/>
  <c r="H662" i="16"/>
  <c r="C664" i="16" l="1"/>
  <c r="H663" i="16"/>
  <c r="H664" i="16" l="1"/>
  <c r="C665" i="16"/>
  <c r="C666" i="16" l="1"/>
  <c r="H665" i="16"/>
  <c r="C667" i="16" l="1"/>
  <c r="H666" i="16"/>
  <c r="C668" i="16" l="1"/>
  <c r="H667" i="16"/>
  <c r="C669" i="16" l="1"/>
  <c r="H668" i="16"/>
  <c r="C670" i="16" l="1"/>
  <c r="H669" i="16"/>
  <c r="C671" i="16" l="1"/>
  <c r="H670" i="16"/>
  <c r="C672" i="16" l="1"/>
  <c r="H671" i="16"/>
  <c r="C673" i="16" l="1"/>
  <c r="H672" i="16"/>
  <c r="C674" i="16" l="1"/>
  <c r="H673" i="16"/>
  <c r="H674" i="16" l="1"/>
  <c r="C675" i="16"/>
  <c r="C676" i="16" l="1"/>
  <c r="H675" i="16"/>
  <c r="C677" i="16" l="1"/>
  <c r="H676" i="16"/>
  <c r="C678" i="16" l="1"/>
  <c r="H677" i="16"/>
  <c r="C679" i="16" l="1"/>
  <c r="H678" i="16"/>
  <c r="H679" i="16" l="1"/>
  <c r="C680" i="16"/>
  <c r="C681" i="16" l="1"/>
  <c r="H680" i="16"/>
  <c r="C682" i="16" l="1"/>
  <c r="H681" i="16"/>
  <c r="C683" i="16" l="1"/>
  <c r="H682" i="16"/>
  <c r="C684" i="16" l="1"/>
  <c r="H683" i="16"/>
  <c r="C685" i="16" l="1"/>
  <c r="H684" i="16"/>
  <c r="H685" i="16" l="1"/>
  <c r="C686" i="16"/>
  <c r="H686" i="16" l="1"/>
  <c r="C687" i="16"/>
  <c r="H687" i="16" l="1"/>
  <c r="C688" i="16"/>
  <c r="C689" i="16" l="1"/>
  <c r="H688" i="16"/>
  <c r="C690" i="16" l="1"/>
  <c r="H689" i="16"/>
  <c r="H690" i="16" l="1"/>
  <c r="C691" i="16"/>
  <c r="C692" i="16" l="1"/>
  <c r="H691" i="16"/>
  <c r="C693" i="16" l="1"/>
  <c r="H692" i="16"/>
  <c r="H693" i="16" l="1"/>
  <c r="C694" i="16"/>
  <c r="C695" i="16" l="1"/>
  <c r="H694" i="16"/>
  <c r="H695" i="16" l="1"/>
  <c r="C696" i="16"/>
  <c r="C697" i="16" l="1"/>
  <c r="H696" i="16"/>
  <c r="H697" i="16" l="1"/>
  <c r="C698" i="16"/>
  <c r="H698" i="16" l="1"/>
  <c r="C699" i="16"/>
  <c r="C700" i="16" l="1"/>
  <c r="H699" i="16"/>
  <c r="C701" i="16" l="1"/>
  <c r="H700" i="16"/>
  <c r="C702" i="16" l="1"/>
  <c r="H701" i="16"/>
  <c r="H702" i="16" l="1"/>
  <c r="C703" i="16"/>
  <c r="H703" i="16" l="1"/>
  <c r="C704" i="16"/>
  <c r="H704" i="16" l="1"/>
  <c r="C705" i="16"/>
  <c r="C706" i="16" l="1"/>
  <c r="H705" i="16"/>
  <c r="C707" i="16" l="1"/>
  <c r="H706" i="16"/>
  <c r="C708" i="16" l="1"/>
  <c r="H707" i="16"/>
  <c r="H708" i="16" l="1"/>
  <c r="C709" i="16"/>
  <c r="C710" i="16" l="1"/>
  <c r="H709" i="16"/>
  <c r="H710" i="16" l="1"/>
  <c r="C711" i="16"/>
  <c r="C712" i="16" l="1"/>
  <c r="H711" i="16"/>
  <c r="C713" i="16" l="1"/>
  <c r="H712" i="16"/>
  <c r="H713" i="16" l="1"/>
  <c r="C714" i="16"/>
  <c r="H714" i="16" l="1"/>
  <c r="C715" i="16"/>
  <c r="C716" i="16" l="1"/>
  <c r="H715" i="16"/>
  <c r="H716" i="16" l="1"/>
  <c r="C717" i="16"/>
  <c r="C718" i="16" l="1"/>
  <c r="H717" i="16"/>
  <c r="C719" i="16" l="1"/>
  <c r="H718" i="16"/>
  <c r="C720" i="16" l="1"/>
  <c r="H719" i="16"/>
  <c r="C721" i="16" l="1"/>
  <c r="H720" i="16"/>
  <c r="C722" i="16" l="1"/>
  <c r="H721" i="16"/>
  <c r="C723" i="16" l="1"/>
  <c r="H722" i="16"/>
  <c r="C724" i="16" l="1"/>
  <c r="H723" i="16"/>
  <c r="C725" i="16" l="1"/>
  <c r="H724" i="16"/>
  <c r="H725" i="16" l="1"/>
  <c r="C726" i="16"/>
  <c r="H726" i="16" l="1"/>
  <c r="C727" i="16"/>
  <c r="H727" i="16" l="1"/>
  <c r="C728" i="16"/>
  <c r="H728" i="16" l="1"/>
  <c r="C729" i="16"/>
  <c r="H729" i="16" l="1"/>
  <c r="C730" i="16"/>
  <c r="H730" i="16" l="1"/>
  <c r="C731" i="16"/>
  <c r="H731" i="16" l="1"/>
  <c r="C732" i="16"/>
  <c r="C733" i="16" l="1"/>
  <c r="H732" i="16"/>
  <c r="C734" i="16" l="1"/>
  <c r="H733" i="16"/>
  <c r="H734" i="16" l="1"/>
  <c r="C735" i="16"/>
  <c r="C736" i="16" l="1"/>
  <c r="H735" i="16"/>
  <c r="H736" i="16" l="1"/>
  <c r="C737" i="16"/>
  <c r="H737" i="16" l="1"/>
  <c r="C738" i="16"/>
  <c r="C739" i="16" l="1"/>
  <c r="H738" i="16"/>
  <c r="H739" i="16" l="1"/>
  <c r="C740" i="16"/>
  <c r="C741" i="16" l="1"/>
  <c r="H740" i="16"/>
  <c r="C742" i="16" l="1"/>
  <c r="H741" i="16"/>
  <c r="H742" i="16" l="1"/>
  <c r="C743" i="16"/>
  <c r="C744" i="16" l="1"/>
  <c r="H743" i="16"/>
  <c r="C745" i="16" l="1"/>
  <c r="H744" i="16"/>
  <c r="C746" i="16" l="1"/>
  <c r="H745" i="16"/>
  <c r="H746" i="16" l="1"/>
  <c r="C747" i="16"/>
  <c r="C748" i="16" l="1"/>
  <c r="H747" i="16"/>
  <c r="C749" i="16" l="1"/>
  <c r="H748" i="16"/>
  <c r="H749" i="16" l="1"/>
  <c r="C750" i="16"/>
  <c r="H750" i="16" l="1"/>
  <c r="C751" i="16"/>
  <c r="H751" i="16" l="1"/>
  <c r="C752" i="16"/>
  <c r="C753" i="16" l="1"/>
  <c r="H752" i="16"/>
  <c r="H753" i="16" l="1"/>
  <c r="C754" i="16"/>
  <c r="C755" i="16" l="1"/>
  <c r="H754" i="16"/>
  <c r="H755" i="16" l="1"/>
  <c r="C756" i="16"/>
  <c r="C757" i="16" l="1"/>
  <c r="H756" i="16"/>
  <c r="C758" i="16" l="1"/>
  <c r="H757" i="16"/>
  <c r="H758" i="16" l="1"/>
  <c r="C759" i="16"/>
  <c r="C760" i="16" l="1"/>
  <c r="H759" i="16"/>
  <c r="C761" i="16" l="1"/>
  <c r="H760" i="16"/>
  <c r="C762" i="16" l="1"/>
  <c r="H761" i="16"/>
  <c r="H762" i="16" l="1"/>
  <c r="C763" i="16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</calcChain>
</file>

<file path=xl/sharedStrings.xml><?xml version="1.0" encoding="utf-8"?>
<sst xmlns="http://schemas.openxmlformats.org/spreadsheetml/2006/main" count="43" uniqueCount="29">
  <si>
    <t>μ</t>
    <phoneticPr fontId="5"/>
  </si>
  <si>
    <t>σ</t>
    <phoneticPr fontId="5"/>
  </si>
  <si>
    <r>
      <rPr>
        <sz val="10"/>
        <color indexed="8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5"/>
  </si>
  <si>
    <t>S&amp;P500</t>
    <phoneticPr fontId="5"/>
  </si>
  <si>
    <t>MAX</t>
    <phoneticPr fontId="5"/>
  </si>
  <si>
    <t>MIN</t>
    <phoneticPr fontId="5"/>
  </si>
  <si>
    <t>ω</t>
    <phoneticPr fontId="1"/>
  </si>
  <si>
    <t>A</t>
    <phoneticPr fontId="1"/>
  </si>
  <si>
    <t>B</t>
    <phoneticPr fontId="1"/>
  </si>
  <si>
    <t>C</t>
    <phoneticPr fontId="1"/>
  </si>
  <si>
    <t>t</t>
    <phoneticPr fontId="1"/>
  </si>
  <si>
    <r>
      <t>t</t>
    </r>
    <r>
      <rPr>
        <vertAlign val="subscript"/>
        <sz val="10"/>
        <color theme="1"/>
        <rFont val="Arial"/>
        <family val="2"/>
      </rPr>
      <t xml:space="preserve">c  </t>
    </r>
    <r>
      <rPr>
        <sz val="10"/>
        <color theme="1"/>
        <rFont val="Arial"/>
        <family val="2"/>
      </rPr>
      <t>- t</t>
    </r>
    <phoneticPr fontId="1"/>
  </si>
  <si>
    <r>
      <t>log(t</t>
    </r>
    <r>
      <rPr>
        <vertAlign val="subscript"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-t)</t>
    </r>
    <phoneticPr fontId="1"/>
  </si>
  <si>
    <t>log(S&amp;P500)</t>
    <phoneticPr fontId="1"/>
  </si>
  <si>
    <t>y-m-d</t>
    <phoneticPr fontId="1"/>
  </si>
  <si>
    <r>
      <t>t</t>
    </r>
    <r>
      <rPr>
        <i/>
        <vertAlign val="subscript"/>
        <sz val="10"/>
        <color theme="1"/>
        <rFont val="Arial"/>
        <family val="2"/>
      </rPr>
      <t xml:space="preserve">c  </t>
    </r>
    <phoneticPr fontId="1"/>
  </si>
  <si>
    <t>T</t>
    <phoneticPr fontId="1"/>
  </si>
  <si>
    <t>m</t>
    <phoneticPr fontId="1"/>
  </si>
  <si>
    <r>
      <rPr>
        <sz val="9"/>
        <color indexed="8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5"/>
  </si>
  <si>
    <r>
      <t>t</t>
    </r>
    <r>
      <rPr>
        <vertAlign val="subscript"/>
        <sz val="9"/>
        <color theme="1"/>
        <rFont val="Arial"/>
        <family val="2"/>
      </rPr>
      <t xml:space="preserve">c  </t>
    </r>
    <r>
      <rPr>
        <sz val="9"/>
        <color theme="1"/>
        <rFont val="Arial"/>
        <family val="2"/>
      </rPr>
      <t>- t</t>
    </r>
    <phoneticPr fontId="1"/>
  </si>
  <si>
    <r>
      <t>log(t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>-t)</t>
    </r>
    <phoneticPr fontId="1"/>
  </si>
  <si>
    <r>
      <t>1+Ccos(ωlog(t</t>
    </r>
    <r>
      <rPr>
        <vertAlign val="subscript"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-t)/T)</t>
    </r>
    <phoneticPr fontId="1"/>
  </si>
  <si>
    <r>
      <t>A+B(t</t>
    </r>
    <r>
      <rPr>
        <vertAlign val="subscript"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-t)</t>
    </r>
    <r>
      <rPr>
        <vertAlign val="superscript"/>
        <sz val="10"/>
        <color theme="1"/>
        <rFont val="Arial"/>
        <family val="2"/>
      </rPr>
      <t>m</t>
    </r>
    <r>
      <rPr>
        <sz val="10"/>
        <color theme="1"/>
        <rFont val="Arial"/>
        <family val="2"/>
      </rPr>
      <t>[1+Ccos(ωlog(t</t>
    </r>
    <r>
      <rPr>
        <vertAlign val="subscript"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-t)/T]</t>
    </r>
    <phoneticPr fontId="1"/>
  </si>
  <si>
    <r>
      <t>A+B(t</t>
    </r>
    <r>
      <rPr>
        <vertAlign val="subscript"/>
        <sz val="10"/>
        <color theme="1"/>
        <rFont val="Arial"/>
        <family val="2"/>
      </rPr>
      <t xml:space="preserve">c  </t>
    </r>
    <r>
      <rPr>
        <sz val="10"/>
        <color theme="1"/>
        <rFont val="Arial"/>
        <family val="2"/>
      </rPr>
      <t>- t)</t>
    </r>
    <r>
      <rPr>
        <vertAlign val="superscript"/>
        <sz val="10"/>
        <color theme="1"/>
        <rFont val="Arial"/>
        <family val="2"/>
      </rPr>
      <t>m</t>
    </r>
    <phoneticPr fontId="1"/>
  </si>
  <si>
    <r>
      <t>B(t</t>
    </r>
    <r>
      <rPr>
        <vertAlign val="subscript"/>
        <sz val="10"/>
        <color theme="1"/>
        <rFont val="Arial"/>
        <family val="2"/>
      </rPr>
      <t xml:space="preserve">c  </t>
    </r>
    <r>
      <rPr>
        <sz val="10"/>
        <color theme="1"/>
        <rFont val="Arial"/>
        <family val="2"/>
      </rPr>
      <t>- t)</t>
    </r>
    <r>
      <rPr>
        <vertAlign val="superscript"/>
        <sz val="10"/>
        <color theme="1"/>
        <rFont val="Arial"/>
        <family val="2"/>
      </rPr>
      <t>m</t>
    </r>
    <phoneticPr fontId="1"/>
  </si>
  <si>
    <r>
      <t>1+</t>
    </r>
    <r>
      <rPr>
        <i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>cos(ωlog(t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 xml:space="preserve">-t)/T) </t>
    </r>
    <phoneticPr fontId="1"/>
  </si>
  <si>
    <r>
      <rPr>
        <i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>(t</t>
    </r>
    <r>
      <rPr>
        <vertAlign val="subscript"/>
        <sz val="9"/>
        <color theme="1"/>
        <rFont val="Arial"/>
        <family val="2"/>
      </rPr>
      <t xml:space="preserve">c  </t>
    </r>
    <r>
      <rPr>
        <sz val="9"/>
        <color theme="1"/>
        <rFont val="Arial"/>
        <family val="2"/>
      </rPr>
      <t>- t)</t>
    </r>
    <r>
      <rPr>
        <vertAlign val="superscript"/>
        <sz val="9"/>
        <color theme="1"/>
        <rFont val="Arial"/>
        <family val="2"/>
      </rPr>
      <t>m</t>
    </r>
    <phoneticPr fontId="1"/>
  </si>
  <si>
    <r>
      <rPr>
        <i/>
        <sz val="9"/>
        <color theme="1"/>
        <rFont val="Arial"/>
        <family val="2"/>
      </rPr>
      <t>A</t>
    </r>
    <r>
      <rPr>
        <sz val="9"/>
        <color theme="1"/>
        <rFont val="Arial"/>
        <family val="2"/>
      </rPr>
      <t xml:space="preserve">+ </t>
    </r>
    <r>
      <rPr>
        <i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>(t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>-t)</t>
    </r>
    <r>
      <rPr>
        <vertAlign val="superscript"/>
        <sz val="9"/>
        <color theme="1"/>
        <rFont val="Arial"/>
        <family val="2"/>
      </rPr>
      <t>m</t>
    </r>
    <r>
      <rPr>
        <sz val="9"/>
        <color theme="1"/>
        <rFont val="Arial"/>
        <family val="2"/>
      </rPr>
      <t xml:space="preserve"> [1+</t>
    </r>
    <r>
      <rPr>
        <i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>cos(ωlog(t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>-t)/T]</t>
    </r>
    <phoneticPr fontId="1"/>
  </si>
  <si>
    <r>
      <rPr>
        <sz val="10"/>
        <rFont val="ＭＳ Ｐゴシック"/>
        <family val="3"/>
        <charset val="128"/>
      </rPr>
      <t>対数周期曲線</t>
    </r>
    <r>
      <rPr>
        <sz val="10"/>
        <rFont val="Arial"/>
        <family val="2"/>
      </rPr>
      <t xml:space="preserve"> - Excel</t>
    </r>
    <rPh sb="4" eb="6">
      <t>キョクセン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</si>
</sst>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_ "/>
    <numFmt numFmtId="177" formatCode="0.0_ "/>
    <numFmt numFmtId="178" formatCode="0.00_ "/>
    <numFmt numFmtId="179" formatCode="0.000"/>
    <numFmt numFmtId="180" formatCode="yyyy\-mm\-dd"/>
    <numFmt numFmtId="181" formatCode="0.0000_ "/>
    <numFmt numFmtId="182" formatCode="0.0"/>
    <numFmt numFmtId="183" formatCode="0.00000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  <family val="2"/>
    </font>
    <font>
      <vertAlign val="sub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i/>
      <vertAlign val="subscript"/>
      <sz val="10"/>
      <color theme="1"/>
      <name val="Arial"/>
      <family val="2"/>
    </font>
    <font>
      <sz val="9"/>
      <color indexed="8"/>
      <name val="ＭＳ Ｐゴシック"/>
      <family val="3"/>
      <charset val="128"/>
    </font>
    <font>
      <vertAlign val="subscript"/>
      <sz val="9"/>
      <color theme="1"/>
      <name val="Arial"/>
      <family val="2"/>
    </font>
    <font>
      <i/>
      <sz val="9"/>
      <color theme="1"/>
      <name val="Arial"/>
      <family val="2"/>
    </font>
    <font>
      <vertAlign val="superscript"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" fillId="0" borderId="0"/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68">
    <xf numFmtId="0" fontId="0" fillId="0" borderId="0" xfId="0">
      <alignment vertical="center"/>
    </xf>
    <xf numFmtId="0" fontId="4" fillId="0" borderId="0" xfId="1" applyFont="1" applyFill="1">
      <alignment vertical="center"/>
    </xf>
    <xf numFmtId="0" fontId="3" fillId="0" borderId="0" xfId="1" applyFill="1">
      <alignment vertical="center"/>
    </xf>
    <xf numFmtId="0" fontId="4" fillId="0" borderId="1" xfId="1" applyFont="1" applyFill="1" applyBorder="1" applyAlignment="1">
      <alignment horizontal="center" vertical="center"/>
    </xf>
    <xf numFmtId="10" fontId="6" fillId="0" borderId="0" xfId="3" applyNumberFormat="1" applyFont="1" applyFill="1" applyBorder="1">
      <alignment vertical="center"/>
    </xf>
    <xf numFmtId="10" fontId="6" fillId="0" borderId="0" xfId="3" applyNumberFormat="1" applyFont="1" applyFill="1">
      <alignment vertical="center"/>
    </xf>
    <xf numFmtId="0" fontId="4" fillId="0" borderId="0" xfId="4" applyFont="1" applyFill="1"/>
    <xf numFmtId="40" fontId="4" fillId="0" borderId="0" xfId="2" applyNumberFormat="1" applyFont="1" applyFill="1" applyBorder="1" applyAlignment="1"/>
    <xf numFmtId="0" fontId="4" fillId="0" borderId="0" xfId="4" applyFont="1" applyFill="1" applyBorder="1"/>
    <xf numFmtId="40" fontId="4" fillId="0" borderId="1" xfId="2" applyNumberFormat="1" applyFont="1" applyFill="1" applyBorder="1" applyAlignment="1">
      <alignment horizontal="right" vertical="center"/>
    </xf>
    <xf numFmtId="10" fontId="6" fillId="0" borderId="1" xfId="3" applyNumberFormat="1" applyFont="1" applyFill="1" applyBorder="1" applyAlignment="1">
      <alignment horizontal="center" vertical="center"/>
    </xf>
    <xf numFmtId="180" fontId="4" fillId="0" borderId="0" xfId="4" applyNumberFormat="1" applyFont="1" applyFill="1" applyBorder="1" applyAlignment="1" applyProtection="1"/>
    <xf numFmtId="40" fontId="4" fillId="0" borderId="0" xfId="2" applyNumberFormat="1" applyFont="1" applyFill="1" applyBorder="1" applyAlignment="1" applyProtection="1"/>
    <xf numFmtId="40" fontId="6" fillId="0" borderId="0" xfId="2" applyNumberFormat="1" applyFont="1" applyFill="1" applyBorder="1" applyAlignment="1">
      <alignment horizontal="right" vertical="center"/>
    </xf>
    <xf numFmtId="40" fontId="4" fillId="0" borderId="0" xfId="2" applyNumberFormat="1" applyFont="1" applyFill="1" applyBorder="1" applyAlignment="1">
      <alignment horizontal="right" vertical="center" wrapText="1"/>
    </xf>
    <xf numFmtId="180" fontId="9" fillId="0" borderId="0" xfId="1" applyNumberFormat="1" applyFont="1" applyFill="1" applyBorder="1" applyAlignment="1" applyProtection="1"/>
    <xf numFmtId="40" fontId="9" fillId="0" borderId="0" xfId="2" applyNumberFormat="1" applyFont="1" applyFill="1" applyBorder="1" applyAlignment="1" applyProtection="1"/>
    <xf numFmtId="180" fontId="4" fillId="0" borderId="0" xfId="1" applyNumberFormat="1" applyFont="1" applyFill="1" applyBorder="1" applyAlignment="1" applyProtection="1"/>
    <xf numFmtId="40" fontId="4" fillId="0" borderId="0" xfId="2" applyNumberFormat="1" applyFont="1" applyFill="1" applyBorder="1" applyAlignment="1">
      <alignment horizontal="right" vertical="center"/>
    </xf>
    <xf numFmtId="0" fontId="12" fillId="0" borderId="1" xfId="4" applyFont="1" applyFill="1" applyBorder="1" applyAlignment="1">
      <alignment horizontal="center" vertical="center"/>
    </xf>
    <xf numFmtId="40" fontId="4" fillId="0" borderId="1" xfId="2" applyNumberFormat="1" applyFont="1" applyFill="1" applyBorder="1" applyAlignment="1"/>
    <xf numFmtId="10" fontId="4" fillId="0" borderId="1" xfId="3" applyNumberFormat="1" applyFont="1" applyFill="1" applyBorder="1" applyAlignment="1"/>
    <xf numFmtId="0" fontId="12" fillId="0" borderId="1" xfId="4" applyFont="1" applyFill="1" applyBorder="1" applyAlignment="1">
      <alignment horizontal="center"/>
    </xf>
    <xf numFmtId="40" fontId="4" fillId="0" borderId="1" xfId="2" applyNumberFormat="1" applyFont="1" applyFill="1" applyBorder="1" applyAlignment="1">
      <alignment horizontal="center" vertical="center"/>
    </xf>
    <xf numFmtId="0" fontId="10" fillId="0" borderId="0" xfId="1" applyFont="1" applyFill="1">
      <alignment vertical="center"/>
    </xf>
    <xf numFmtId="181" fontId="4" fillId="0" borderId="0" xfId="1" applyNumberFormat="1" applyFont="1" applyFill="1">
      <alignment vertical="center"/>
    </xf>
    <xf numFmtId="0" fontId="9" fillId="0" borderId="0" xfId="1" applyFont="1" applyFill="1">
      <alignment vertical="center"/>
    </xf>
    <xf numFmtId="40" fontId="9" fillId="0" borderId="0" xfId="2" applyNumberFormat="1" applyFont="1" applyFill="1">
      <alignment vertical="center"/>
    </xf>
    <xf numFmtId="40" fontId="13" fillId="0" borderId="0" xfId="2" applyNumberFormat="1" applyFont="1" applyFill="1">
      <alignment vertical="center"/>
    </xf>
    <xf numFmtId="178" fontId="4" fillId="0" borderId="0" xfId="1" applyNumberFormat="1" applyFont="1" applyFill="1">
      <alignment vertical="center"/>
    </xf>
    <xf numFmtId="178" fontId="4" fillId="0" borderId="1" xfId="4" applyNumberFormat="1" applyFont="1" applyFill="1" applyBorder="1" applyAlignment="1">
      <alignment horizontal="center" vertical="center"/>
    </xf>
    <xf numFmtId="0" fontId="4" fillId="0" borderId="1" xfId="4" applyFont="1" applyFill="1" applyBorder="1" applyAlignment="1">
      <alignment horizontal="center" vertical="center"/>
    </xf>
    <xf numFmtId="176" fontId="4" fillId="0" borderId="0" xfId="1" applyNumberFormat="1" applyFont="1" applyFill="1">
      <alignment vertical="center"/>
    </xf>
    <xf numFmtId="38" fontId="6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10" fontId="6" fillId="0" borderId="0" xfId="3" applyNumberFormat="1" applyFont="1" applyFill="1" applyBorder="1" applyAlignment="1">
      <alignment horizontal="center" vertical="center"/>
    </xf>
    <xf numFmtId="1" fontId="11" fillId="0" borderId="0" xfId="1" applyNumberFormat="1" applyFont="1" applyFill="1">
      <alignment vertical="center"/>
    </xf>
    <xf numFmtId="183" fontId="11" fillId="0" borderId="0" xfId="1" applyNumberFormat="1" applyFont="1" applyFill="1">
      <alignment vertical="center"/>
    </xf>
    <xf numFmtId="0" fontId="11" fillId="0" borderId="0" xfId="1" applyFont="1" applyFill="1">
      <alignment vertical="center"/>
    </xf>
    <xf numFmtId="0" fontId="6" fillId="0" borderId="0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8" fillId="0" borderId="0" xfId="1" applyFont="1" applyFill="1">
      <alignment vertical="center"/>
    </xf>
    <xf numFmtId="0" fontId="6" fillId="0" borderId="1" xfId="0" applyFont="1" applyFill="1" applyBorder="1" applyAlignment="1">
      <alignment horizontal="center" vertical="center"/>
    </xf>
    <xf numFmtId="182" fontId="4" fillId="0" borderId="0" xfId="1" applyNumberFormat="1" applyFont="1" applyFill="1">
      <alignment vertical="center"/>
    </xf>
    <xf numFmtId="0" fontId="3" fillId="0" borderId="0" xfId="1" applyFill="1" applyAlignment="1">
      <alignment vertical="center"/>
    </xf>
    <xf numFmtId="179" fontId="4" fillId="0" borderId="0" xfId="1" applyNumberFormat="1" applyFont="1" applyFill="1" applyBorder="1" applyAlignment="1">
      <alignment horizontal="right" vertical="center"/>
    </xf>
    <xf numFmtId="177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2" fontId="4" fillId="0" borderId="2" xfId="1" applyNumberFormat="1" applyFont="1" applyFill="1" applyBorder="1" applyAlignment="1">
      <alignment horizontal="center" vertical="center"/>
    </xf>
    <xf numFmtId="178" fontId="4" fillId="0" borderId="2" xfId="4" applyNumberFormat="1" applyFont="1" applyFill="1" applyBorder="1" applyAlignment="1">
      <alignment horizontal="center" vertical="center"/>
    </xf>
    <xf numFmtId="0" fontId="3" fillId="0" borderId="0" xfId="1" applyFill="1" applyBorder="1">
      <alignment vertical="center"/>
    </xf>
    <xf numFmtId="0" fontId="10" fillId="0" borderId="0" xfId="1" applyFont="1" applyFill="1" applyBorder="1">
      <alignment vertical="center"/>
    </xf>
    <xf numFmtId="180" fontId="4" fillId="0" borderId="0" xfId="0" applyNumberFormat="1" applyFont="1" applyFill="1" applyBorder="1">
      <alignment vertical="center"/>
    </xf>
    <xf numFmtId="4" fontId="6" fillId="0" borderId="0" xfId="6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>
      <alignment vertical="center"/>
    </xf>
    <xf numFmtId="0" fontId="4" fillId="0" borderId="0" xfId="1" applyFont="1" applyFill="1" applyBorder="1">
      <alignment vertical="center"/>
    </xf>
    <xf numFmtId="0" fontId="11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center" vertical="center"/>
    </xf>
    <xf numFmtId="40" fontId="11" fillId="0" borderId="1" xfId="2" applyNumberFormat="1" applyFont="1" applyFill="1" applyBorder="1" applyAlignment="1">
      <alignment horizontal="center" vertical="center"/>
    </xf>
    <xf numFmtId="10" fontId="9" fillId="0" borderId="1" xfId="3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justify" vertical="center"/>
    </xf>
    <xf numFmtId="179" fontId="4" fillId="0" borderId="1" xfId="1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177" fontId="4" fillId="0" borderId="2" xfId="4" applyNumberFormat="1" applyFont="1" applyFill="1" applyBorder="1" applyAlignment="1">
      <alignment horizontal="center" vertical="center"/>
    </xf>
  </cellXfs>
  <cellStyles count="7">
    <cellStyle name="パーセント 2" xfId="3" xr:uid="{00000000-0005-0000-0000-000001000000}"/>
    <cellStyle name="桁区切り 2" xfId="2" xr:uid="{00000000-0005-0000-0000-000003000000}"/>
    <cellStyle name="桁区切り 2 2" xfId="5" xr:uid="{00000000-0005-0000-0000-000004000000}"/>
    <cellStyle name="標準" xfId="0" builtinId="0"/>
    <cellStyle name="標準 2" xfId="1" xr:uid="{00000000-0005-0000-0000-000006000000}"/>
    <cellStyle name="標準 2 2" xfId="4" xr:uid="{00000000-0005-0000-0000-000007000000}"/>
    <cellStyle name="標準 6" xfId="6" xr:uid="{27B63707-80C1-4F30-81AE-671E48634BE9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'ブラックマンデー前 1985'!$E$11</c:f>
              <c:strCache>
                <c:ptCount val="1"/>
                <c:pt idx="0">
                  <c:v>S&amp;P500</c:v>
                </c:pt>
              </c:strCache>
            </c:strRef>
          </c:tx>
          <c:spPr>
            <a:ln w="95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'ブラックマンデー前 1985'!$D$12:$D$7319</c:f>
              <c:numCache>
                <c:formatCode>yyyy\-mm\-dd</c:formatCode>
                <c:ptCount val="7308"/>
                <c:pt idx="0">
                  <c:v>31233</c:v>
                </c:pt>
                <c:pt idx="1">
                  <c:v>31236</c:v>
                </c:pt>
                <c:pt idx="2">
                  <c:v>31237</c:v>
                </c:pt>
                <c:pt idx="3">
                  <c:v>31238</c:v>
                </c:pt>
                <c:pt idx="4">
                  <c:v>31239</c:v>
                </c:pt>
                <c:pt idx="5">
                  <c:v>31240</c:v>
                </c:pt>
                <c:pt idx="6">
                  <c:v>31243</c:v>
                </c:pt>
                <c:pt idx="7">
                  <c:v>31244</c:v>
                </c:pt>
                <c:pt idx="8">
                  <c:v>31245</c:v>
                </c:pt>
                <c:pt idx="9">
                  <c:v>31246</c:v>
                </c:pt>
                <c:pt idx="10">
                  <c:v>31247</c:v>
                </c:pt>
                <c:pt idx="11">
                  <c:v>31250</c:v>
                </c:pt>
                <c:pt idx="12">
                  <c:v>31251</c:v>
                </c:pt>
                <c:pt idx="13">
                  <c:v>31252</c:v>
                </c:pt>
                <c:pt idx="14">
                  <c:v>31253</c:v>
                </c:pt>
                <c:pt idx="15">
                  <c:v>31254</c:v>
                </c:pt>
                <c:pt idx="16">
                  <c:v>31257</c:v>
                </c:pt>
                <c:pt idx="17">
                  <c:v>31258</c:v>
                </c:pt>
                <c:pt idx="18">
                  <c:v>31259</c:v>
                </c:pt>
                <c:pt idx="19">
                  <c:v>31260</c:v>
                </c:pt>
                <c:pt idx="20">
                  <c:v>31261</c:v>
                </c:pt>
                <c:pt idx="21">
                  <c:v>31264</c:v>
                </c:pt>
                <c:pt idx="22">
                  <c:v>31265</c:v>
                </c:pt>
                <c:pt idx="23">
                  <c:v>31266</c:v>
                </c:pt>
                <c:pt idx="24">
                  <c:v>31267</c:v>
                </c:pt>
                <c:pt idx="25">
                  <c:v>31268</c:v>
                </c:pt>
                <c:pt idx="26">
                  <c:v>31271</c:v>
                </c:pt>
                <c:pt idx="27">
                  <c:v>31272</c:v>
                </c:pt>
                <c:pt idx="28">
                  <c:v>31273</c:v>
                </c:pt>
                <c:pt idx="29">
                  <c:v>31274</c:v>
                </c:pt>
                <c:pt idx="30">
                  <c:v>31275</c:v>
                </c:pt>
                <c:pt idx="31">
                  <c:v>31278</c:v>
                </c:pt>
                <c:pt idx="32">
                  <c:v>31279</c:v>
                </c:pt>
                <c:pt idx="33">
                  <c:v>31280</c:v>
                </c:pt>
                <c:pt idx="34">
                  <c:v>31281</c:v>
                </c:pt>
                <c:pt idx="35">
                  <c:v>31282</c:v>
                </c:pt>
                <c:pt idx="36">
                  <c:v>31285</c:v>
                </c:pt>
                <c:pt idx="37">
                  <c:v>31286</c:v>
                </c:pt>
                <c:pt idx="38">
                  <c:v>31287</c:v>
                </c:pt>
                <c:pt idx="39">
                  <c:v>31288</c:v>
                </c:pt>
                <c:pt idx="40">
                  <c:v>31289</c:v>
                </c:pt>
                <c:pt idx="41">
                  <c:v>31293</c:v>
                </c:pt>
                <c:pt idx="42">
                  <c:v>31294</c:v>
                </c:pt>
                <c:pt idx="43">
                  <c:v>31295</c:v>
                </c:pt>
                <c:pt idx="44">
                  <c:v>31296</c:v>
                </c:pt>
                <c:pt idx="45">
                  <c:v>31299</c:v>
                </c:pt>
                <c:pt idx="46">
                  <c:v>31300</c:v>
                </c:pt>
                <c:pt idx="47">
                  <c:v>31301</c:v>
                </c:pt>
                <c:pt idx="48">
                  <c:v>31302</c:v>
                </c:pt>
                <c:pt idx="49">
                  <c:v>31303</c:v>
                </c:pt>
                <c:pt idx="50">
                  <c:v>31306</c:v>
                </c:pt>
                <c:pt idx="51">
                  <c:v>31307</c:v>
                </c:pt>
                <c:pt idx="52">
                  <c:v>31308</c:v>
                </c:pt>
                <c:pt idx="53">
                  <c:v>31309</c:v>
                </c:pt>
                <c:pt idx="54">
                  <c:v>31310</c:v>
                </c:pt>
                <c:pt idx="55">
                  <c:v>31313</c:v>
                </c:pt>
                <c:pt idx="56">
                  <c:v>31314</c:v>
                </c:pt>
                <c:pt idx="57">
                  <c:v>31315</c:v>
                </c:pt>
                <c:pt idx="58">
                  <c:v>31316</c:v>
                </c:pt>
                <c:pt idx="59">
                  <c:v>31317</c:v>
                </c:pt>
                <c:pt idx="60">
                  <c:v>31320</c:v>
                </c:pt>
                <c:pt idx="61">
                  <c:v>31321</c:v>
                </c:pt>
                <c:pt idx="62">
                  <c:v>31322</c:v>
                </c:pt>
                <c:pt idx="63">
                  <c:v>31323</c:v>
                </c:pt>
                <c:pt idx="64">
                  <c:v>31324</c:v>
                </c:pt>
                <c:pt idx="65">
                  <c:v>31327</c:v>
                </c:pt>
                <c:pt idx="66">
                  <c:v>31328</c:v>
                </c:pt>
                <c:pt idx="67">
                  <c:v>31329</c:v>
                </c:pt>
                <c:pt idx="68">
                  <c:v>31330</c:v>
                </c:pt>
                <c:pt idx="69">
                  <c:v>31331</c:v>
                </c:pt>
                <c:pt idx="70">
                  <c:v>31334</c:v>
                </c:pt>
                <c:pt idx="71">
                  <c:v>31335</c:v>
                </c:pt>
                <c:pt idx="72">
                  <c:v>31336</c:v>
                </c:pt>
                <c:pt idx="73">
                  <c:v>31337</c:v>
                </c:pt>
                <c:pt idx="74">
                  <c:v>31338</c:v>
                </c:pt>
                <c:pt idx="75">
                  <c:v>31341</c:v>
                </c:pt>
                <c:pt idx="76">
                  <c:v>31342</c:v>
                </c:pt>
                <c:pt idx="77">
                  <c:v>31343</c:v>
                </c:pt>
                <c:pt idx="78">
                  <c:v>31344</c:v>
                </c:pt>
                <c:pt idx="79">
                  <c:v>31345</c:v>
                </c:pt>
                <c:pt idx="80">
                  <c:v>31348</c:v>
                </c:pt>
                <c:pt idx="81">
                  <c:v>31349</c:v>
                </c:pt>
                <c:pt idx="82">
                  <c:v>31350</c:v>
                </c:pt>
                <c:pt idx="83">
                  <c:v>31351</c:v>
                </c:pt>
                <c:pt idx="84">
                  <c:v>31352</c:v>
                </c:pt>
                <c:pt idx="85">
                  <c:v>31355</c:v>
                </c:pt>
                <c:pt idx="86">
                  <c:v>31356</c:v>
                </c:pt>
                <c:pt idx="87">
                  <c:v>31357</c:v>
                </c:pt>
                <c:pt idx="88">
                  <c:v>31358</c:v>
                </c:pt>
                <c:pt idx="89">
                  <c:v>31359</c:v>
                </c:pt>
                <c:pt idx="90">
                  <c:v>31362</c:v>
                </c:pt>
                <c:pt idx="91">
                  <c:v>31363</c:v>
                </c:pt>
                <c:pt idx="92">
                  <c:v>31364</c:v>
                </c:pt>
                <c:pt idx="93">
                  <c:v>31365</c:v>
                </c:pt>
                <c:pt idx="94">
                  <c:v>31366</c:v>
                </c:pt>
                <c:pt idx="95">
                  <c:v>31369</c:v>
                </c:pt>
                <c:pt idx="96">
                  <c:v>31370</c:v>
                </c:pt>
                <c:pt idx="97">
                  <c:v>31371</c:v>
                </c:pt>
                <c:pt idx="98">
                  <c:v>31372</c:v>
                </c:pt>
                <c:pt idx="99">
                  <c:v>31373</c:v>
                </c:pt>
                <c:pt idx="100">
                  <c:v>31376</c:v>
                </c:pt>
                <c:pt idx="101">
                  <c:v>31377</c:v>
                </c:pt>
                <c:pt idx="102">
                  <c:v>31378</c:v>
                </c:pt>
                <c:pt idx="103">
                  <c:v>31380</c:v>
                </c:pt>
                <c:pt idx="104">
                  <c:v>31383</c:v>
                </c:pt>
                <c:pt idx="105">
                  <c:v>31384</c:v>
                </c:pt>
                <c:pt idx="106">
                  <c:v>31385</c:v>
                </c:pt>
                <c:pt idx="107">
                  <c:v>31386</c:v>
                </c:pt>
                <c:pt idx="108">
                  <c:v>31387</c:v>
                </c:pt>
                <c:pt idx="109">
                  <c:v>31390</c:v>
                </c:pt>
                <c:pt idx="110">
                  <c:v>31391</c:v>
                </c:pt>
                <c:pt idx="111">
                  <c:v>31392</c:v>
                </c:pt>
                <c:pt idx="112">
                  <c:v>31393</c:v>
                </c:pt>
                <c:pt idx="113">
                  <c:v>31394</c:v>
                </c:pt>
                <c:pt idx="114">
                  <c:v>31397</c:v>
                </c:pt>
                <c:pt idx="115">
                  <c:v>31398</c:v>
                </c:pt>
                <c:pt idx="116">
                  <c:v>31399</c:v>
                </c:pt>
                <c:pt idx="117">
                  <c:v>31400</c:v>
                </c:pt>
                <c:pt idx="118">
                  <c:v>31401</c:v>
                </c:pt>
                <c:pt idx="119">
                  <c:v>31404</c:v>
                </c:pt>
                <c:pt idx="120">
                  <c:v>31405</c:v>
                </c:pt>
                <c:pt idx="121">
                  <c:v>31407</c:v>
                </c:pt>
                <c:pt idx="122">
                  <c:v>31408</c:v>
                </c:pt>
                <c:pt idx="123">
                  <c:v>31411</c:v>
                </c:pt>
                <c:pt idx="124">
                  <c:v>31412</c:v>
                </c:pt>
                <c:pt idx="125">
                  <c:v>31414</c:v>
                </c:pt>
                <c:pt idx="126">
                  <c:v>31415</c:v>
                </c:pt>
                <c:pt idx="127">
                  <c:v>31418</c:v>
                </c:pt>
                <c:pt idx="128">
                  <c:v>31419</c:v>
                </c:pt>
                <c:pt idx="129">
                  <c:v>31420</c:v>
                </c:pt>
                <c:pt idx="130">
                  <c:v>31421</c:v>
                </c:pt>
                <c:pt idx="131">
                  <c:v>31422</c:v>
                </c:pt>
                <c:pt idx="132">
                  <c:v>31425</c:v>
                </c:pt>
                <c:pt idx="133">
                  <c:v>31426</c:v>
                </c:pt>
                <c:pt idx="134">
                  <c:v>31427</c:v>
                </c:pt>
                <c:pt idx="135">
                  <c:v>31428</c:v>
                </c:pt>
                <c:pt idx="136">
                  <c:v>31429</c:v>
                </c:pt>
                <c:pt idx="137">
                  <c:v>31432</c:v>
                </c:pt>
                <c:pt idx="138">
                  <c:v>31433</c:v>
                </c:pt>
                <c:pt idx="139">
                  <c:v>31434</c:v>
                </c:pt>
                <c:pt idx="140">
                  <c:v>31435</c:v>
                </c:pt>
                <c:pt idx="141">
                  <c:v>31436</c:v>
                </c:pt>
                <c:pt idx="142">
                  <c:v>31439</c:v>
                </c:pt>
                <c:pt idx="143">
                  <c:v>31440</c:v>
                </c:pt>
                <c:pt idx="144">
                  <c:v>31441</c:v>
                </c:pt>
                <c:pt idx="145">
                  <c:v>31442</c:v>
                </c:pt>
                <c:pt idx="146">
                  <c:v>31443</c:v>
                </c:pt>
                <c:pt idx="147">
                  <c:v>31446</c:v>
                </c:pt>
                <c:pt idx="148">
                  <c:v>31447</c:v>
                </c:pt>
                <c:pt idx="149">
                  <c:v>31448</c:v>
                </c:pt>
                <c:pt idx="150">
                  <c:v>31449</c:v>
                </c:pt>
                <c:pt idx="151">
                  <c:v>31450</c:v>
                </c:pt>
                <c:pt idx="152">
                  <c:v>31453</c:v>
                </c:pt>
                <c:pt idx="153">
                  <c:v>31454</c:v>
                </c:pt>
                <c:pt idx="154">
                  <c:v>31455</c:v>
                </c:pt>
                <c:pt idx="155">
                  <c:v>31456</c:v>
                </c:pt>
                <c:pt idx="156">
                  <c:v>31457</c:v>
                </c:pt>
                <c:pt idx="157">
                  <c:v>31461</c:v>
                </c:pt>
                <c:pt idx="158">
                  <c:v>31462</c:v>
                </c:pt>
                <c:pt idx="159">
                  <c:v>31463</c:v>
                </c:pt>
                <c:pt idx="160">
                  <c:v>31464</c:v>
                </c:pt>
                <c:pt idx="161">
                  <c:v>31467</c:v>
                </c:pt>
                <c:pt idx="162">
                  <c:v>31468</c:v>
                </c:pt>
                <c:pt idx="163">
                  <c:v>31469</c:v>
                </c:pt>
                <c:pt idx="164">
                  <c:v>31470</c:v>
                </c:pt>
                <c:pt idx="165">
                  <c:v>31471</c:v>
                </c:pt>
                <c:pt idx="166">
                  <c:v>31474</c:v>
                </c:pt>
                <c:pt idx="167">
                  <c:v>31475</c:v>
                </c:pt>
                <c:pt idx="168">
                  <c:v>31476</c:v>
                </c:pt>
                <c:pt idx="169">
                  <c:v>31477</c:v>
                </c:pt>
                <c:pt idx="170">
                  <c:v>31478</c:v>
                </c:pt>
                <c:pt idx="171">
                  <c:v>31481</c:v>
                </c:pt>
                <c:pt idx="172">
                  <c:v>31482</c:v>
                </c:pt>
                <c:pt idx="173">
                  <c:v>31483</c:v>
                </c:pt>
                <c:pt idx="174">
                  <c:v>31484</c:v>
                </c:pt>
                <c:pt idx="175">
                  <c:v>31485</c:v>
                </c:pt>
                <c:pt idx="176">
                  <c:v>31488</c:v>
                </c:pt>
                <c:pt idx="177">
                  <c:v>31489</c:v>
                </c:pt>
                <c:pt idx="178">
                  <c:v>31490</c:v>
                </c:pt>
                <c:pt idx="179">
                  <c:v>31491</c:v>
                </c:pt>
                <c:pt idx="180">
                  <c:v>31492</c:v>
                </c:pt>
                <c:pt idx="181">
                  <c:v>31495</c:v>
                </c:pt>
                <c:pt idx="182">
                  <c:v>31496</c:v>
                </c:pt>
                <c:pt idx="183">
                  <c:v>31497</c:v>
                </c:pt>
                <c:pt idx="184">
                  <c:v>31498</c:v>
                </c:pt>
                <c:pt idx="185">
                  <c:v>31502</c:v>
                </c:pt>
                <c:pt idx="186">
                  <c:v>31503</c:v>
                </c:pt>
                <c:pt idx="187">
                  <c:v>31504</c:v>
                </c:pt>
                <c:pt idx="188">
                  <c:v>31505</c:v>
                </c:pt>
                <c:pt idx="189">
                  <c:v>31506</c:v>
                </c:pt>
                <c:pt idx="190">
                  <c:v>31509</c:v>
                </c:pt>
                <c:pt idx="191">
                  <c:v>31510</c:v>
                </c:pt>
                <c:pt idx="192">
                  <c:v>31511</c:v>
                </c:pt>
                <c:pt idx="193">
                  <c:v>31512</c:v>
                </c:pt>
                <c:pt idx="194">
                  <c:v>31513</c:v>
                </c:pt>
                <c:pt idx="195">
                  <c:v>31516</c:v>
                </c:pt>
                <c:pt idx="196">
                  <c:v>31517</c:v>
                </c:pt>
                <c:pt idx="197">
                  <c:v>31518</c:v>
                </c:pt>
                <c:pt idx="198">
                  <c:v>31519</c:v>
                </c:pt>
                <c:pt idx="199">
                  <c:v>31520</c:v>
                </c:pt>
                <c:pt idx="200">
                  <c:v>31523</c:v>
                </c:pt>
                <c:pt idx="201">
                  <c:v>31524</c:v>
                </c:pt>
                <c:pt idx="202">
                  <c:v>31525</c:v>
                </c:pt>
                <c:pt idx="203">
                  <c:v>31526</c:v>
                </c:pt>
                <c:pt idx="204">
                  <c:v>31527</c:v>
                </c:pt>
                <c:pt idx="205">
                  <c:v>31530</c:v>
                </c:pt>
                <c:pt idx="206">
                  <c:v>31531</c:v>
                </c:pt>
                <c:pt idx="207">
                  <c:v>31532</c:v>
                </c:pt>
                <c:pt idx="208">
                  <c:v>31533</c:v>
                </c:pt>
                <c:pt idx="209">
                  <c:v>31534</c:v>
                </c:pt>
                <c:pt idx="210">
                  <c:v>31537</c:v>
                </c:pt>
                <c:pt idx="211">
                  <c:v>31538</c:v>
                </c:pt>
                <c:pt idx="212">
                  <c:v>31539</c:v>
                </c:pt>
                <c:pt idx="213">
                  <c:v>31540</c:v>
                </c:pt>
                <c:pt idx="214">
                  <c:v>31541</c:v>
                </c:pt>
                <c:pt idx="215">
                  <c:v>31544</c:v>
                </c:pt>
                <c:pt idx="216">
                  <c:v>31545</c:v>
                </c:pt>
                <c:pt idx="217">
                  <c:v>31546</c:v>
                </c:pt>
                <c:pt idx="218">
                  <c:v>31547</c:v>
                </c:pt>
                <c:pt idx="219">
                  <c:v>31548</c:v>
                </c:pt>
                <c:pt idx="220">
                  <c:v>31551</c:v>
                </c:pt>
                <c:pt idx="221">
                  <c:v>31552</c:v>
                </c:pt>
                <c:pt idx="222">
                  <c:v>31553</c:v>
                </c:pt>
                <c:pt idx="223">
                  <c:v>31554</c:v>
                </c:pt>
                <c:pt idx="224">
                  <c:v>31555</c:v>
                </c:pt>
                <c:pt idx="225">
                  <c:v>31559</c:v>
                </c:pt>
                <c:pt idx="226">
                  <c:v>31560</c:v>
                </c:pt>
                <c:pt idx="227">
                  <c:v>31561</c:v>
                </c:pt>
                <c:pt idx="228">
                  <c:v>31562</c:v>
                </c:pt>
                <c:pt idx="229">
                  <c:v>31565</c:v>
                </c:pt>
                <c:pt idx="230">
                  <c:v>31566</c:v>
                </c:pt>
                <c:pt idx="231">
                  <c:v>31567</c:v>
                </c:pt>
                <c:pt idx="232">
                  <c:v>31568</c:v>
                </c:pt>
                <c:pt idx="233">
                  <c:v>31569</c:v>
                </c:pt>
                <c:pt idx="234">
                  <c:v>31572</c:v>
                </c:pt>
                <c:pt idx="235">
                  <c:v>31573</c:v>
                </c:pt>
                <c:pt idx="236">
                  <c:v>31574</c:v>
                </c:pt>
                <c:pt idx="237">
                  <c:v>31575</c:v>
                </c:pt>
                <c:pt idx="238">
                  <c:v>31576</c:v>
                </c:pt>
                <c:pt idx="239">
                  <c:v>31579</c:v>
                </c:pt>
                <c:pt idx="240">
                  <c:v>31580</c:v>
                </c:pt>
                <c:pt idx="241">
                  <c:v>31581</c:v>
                </c:pt>
                <c:pt idx="242">
                  <c:v>31582</c:v>
                </c:pt>
                <c:pt idx="243">
                  <c:v>31583</c:v>
                </c:pt>
                <c:pt idx="244">
                  <c:v>31586</c:v>
                </c:pt>
                <c:pt idx="245">
                  <c:v>31587</c:v>
                </c:pt>
                <c:pt idx="246">
                  <c:v>31588</c:v>
                </c:pt>
                <c:pt idx="247">
                  <c:v>31589</c:v>
                </c:pt>
                <c:pt idx="248">
                  <c:v>31590</c:v>
                </c:pt>
                <c:pt idx="249">
                  <c:v>31593</c:v>
                </c:pt>
                <c:pt idx="250">
                  <c:v>31594</c:v>
                </c:pt>
                <c:pt idx="251">
                  <c:v>31595</c:v>
                </c:pt>
                <c:pt idx="252">
                  <c:v>31596</c:v>
                </c:pt>
                <c:pt idx="253">
                  <c:v>31600</c:v>
                </c:pt>
                <c:pt idx="254">
                  <c:v>31601</c:v>
                </c:pt>
                <c:pt idx="255">
                  <c:v>31602</c:v>
                </c:pt>
                <c:pt idx="256">
                  <c:v>31603</c:v>
                </c:pt>
                <c:pt idx="257">
                  <c:v>31604</c:v>
                </c:pt>
                <c:pt idx="258">
                  <c:v>31607</c:v>
                </c:pt>
                <c:pt idx="259">
                  <c:v>31608</c:v>
                </c:pt>
                <c:pt idx="260">
                  <c:v>31609</c:v>
                </c:pt>
                <c:pt idx="261">
                  <c:v>31610</c:v>
                </c:pt>
                <c:pt idx="262">
                  <c:v>31611</c:v>
                </c:pt>
                <c:pt idx="263">
                  <c:v>31614</c:v>
                </c:pt>
                <c:pt idx="264">
                  <c:v>31615</c:v>
                </c:pt>
                <c:pt idx="265">
                  <c:v>31616</c:v>
                </c:pt>
                <c:pt idx="266">
                  <c:v>31617</c:v>
                </c:pt>
                <c:pt idx="267">
                  <c:v>31618</c:v>
                </c:pt>
                <c:pt idx="268">
                  <c:v>31621</c:v>
                </c:pt>
                <c:pt idx="269">
                  <c:v>31622</c:v>
                </c:pt>
                <c:pt idx="270">
                  <c:v>31623</c:v>
                </c:pt>
                <c:pt idx="271">
                  <c:v>31624</c:v>
                </c:pt>
                <c:pt idx="272">
                  <c:v>31625</c:v>
                </c:pt>
                <c:pt idx="273">
                  <c:v>31628</c:v>
                </c:pt>
                <c:pt idx="274">
                  <c:v>31629</c:v>
                </c:pt>
                <c:pt idx="275">
                  <c:v>31630</c:v>
                </c:pt>
                <c:pt idx="276">
                  <c:v>31631</c:v>
                </c:pt>
                <c:pt idx="277">
                  <c:v>31632</c:v>
                </c:pt>
                <c:pt idx="278">
                  <c:v>31635</c:v>
                </c:pt>
                <c:pt idx="279">
                  <c:v>31636</c:v>
                </c:pt>
                <c:pt idx="280">
                  <c:v>31637</c:v>
                </c:pt>
                <c:pt idx="281">
                  <c:v>31638</c:v>
                </c:pt>
                <c:pt idx="282">
                  <c:v>31639</c:v>
                </c:pt>
                <c:pt idx="283">
                  <c:v>31642</c:v>
                </c:pt>
                <c:pt idx="284">
                  <c:v>31643</c:v>
                </c:pt>
                <c:pt idx="285">
                  <c:v>31644</c:v>
                </c:pt>
                <c:pt idx="286">
                  <c:v>31645</c:v>
                </c:pt>
                <c:pt idx="287">
                  <c:v>31646</c:v>
                </c:pt>
                <c:pt idx="288">
                  <c:v>31649</c:v>
                </c:pt>
                <c:pt idx="289">
                  <c:v>31650</c:v>
                </c:pt>
                <c:pt idx="290">
                  <c:v>31651</c:v>
                </c:pt>
                <c:pt idx="291">
                  <c:v>31652</c:v>
                </c:pt>
                <c:pt idx="292">
                  <c:v>31653</c:v>
                </c:pt>
                <c:pt idx="293">
                  <c:v>31657</c:v>
                </c:pt>
                <c:pt idx="294">
                  <c:v>31658</c:v>
                </c:pt>
                <c:pt idx="295">
                  <c:v>31659</c:v>
                </c:pt>
                <c:pt idx="296">
                  <c:v>31660</c:v>
                </c:pt>
                <c:pt idx="297">
                  <c:v>31663</c:v>
                </c:pt>
                <c:pt idx="298">
                  <c:v>31664</c:v>
                </c:pt>
                <c:pt idx="299">
                  <c:v>31665</c:v>
                </c:pt>
                <c:pt idx="300">
                  <c:v>31666</c:v>
                </c:pt>
                <c:pt idx="301">
                  <c:v>31667</c:v>
                </c:pt>
                <c:pt idx="302">
                  <c:v>31670</c:v>
                </c:pt>
                <c:pt idx="303">
                  <c:v>31671</c:v>
                </c:pt>
                <c:pt idx="304">
                  <c:v>31672</c:v>
                </c:pt>
                <c:pt idx="305">
                  <c:v>31673</c:v>
                </c:pt>
                <c:pt idx="306">
                  <c:v>31674</c:v>
                </c:pt>
                <c:pt idx="307">
                  <c:v>31677</c:v>
                </c:pt>
                <c:pt idx="308">
                  <c:v>31678</c:v>
                </c:pt>
                <c:pt idx="309">
                  <c:v>31679</c:v>
                </c:pt>
                <c:pt idx="310">
                  <c:v>31680</c:v>
                </c:pt>
                <c:pt idx="311">
                  <c:v>31681</c:v>
                </c:pt>
                <c:pt idx="312">
                  <c:v>31684</c:v>
                </c:pt>
                <c:pt idx="313">
                  <c:v>31685</c:v>
                </c:pt>
                <c:pt idx="314">
                  <c:v>31686</c:v>
                </c:pt>
                <c:pt idx="315">
                  <c:v>31687</c:v>
                </c:pt>
                <c:pt idx="316">
                  <c:v>31688</c:v>
                </c:pt>
                <c:pt idx="317">
                  <c:v>31691</c:v>
                </c:pt>
                <c:pt idx="318">
                  <c:v>31692</c:v>
                </c:pt>
                <c:pt idx="319">
                  <c:v>31693</c:v>
                </c:pt>
                <c:pt idx="320">
                  <c:v>31694</c:v>
                </c:pt>
                <c:pt idx="321">
                  <c:v>31695</c:v>
                </c:pt>
                <c:pt idx="322">
                  <c:v>31698</c:v>
                </c:pt>
                <c:pt idx="323">
                  <c:v>31699</c:v>
                </c:pt>
                <c:pt idx="324">
                  <c:v>31700</c:v>
                </c:pt>
                <c:pt idx="325">
                  <c:v>31701</c:v>
                </c:pt>
                <c:pt idx="326">
                  <c:v>31702</c:v>
                </c:pt>
                <c:pt idx="327">
                  <c:v>31705</c:v>
                </c:pt>
                <c:pt idx="328">
                  <c:v>31706</c:v>
                </c:pt>
                <c:pt idx="329">
                  <c:v>31707</c:v>
                </c:pt>
                <c:pt idx="330">
                  <c:v>31708</c:v>
                </c:pt>
                <c:pt idx="331">
                  <c:v>31709</c:v>
                </c:pt>
                <c:pt idx="332">
                  <c:v>31712</c:v>
                </c:pt>
                <c:pt idx="333">
                  <c:v>31713</c:v>
                </c:pt>
                <c:pt idx="334">
                  <c:v>31714</c:v>
                </c:pt>
                <c:pt idx="335">
                  <c:v>31715</c:v>
                </c:pt>
                <c:pt idx="336">
                  <c:v>31716</c:v>
                </c:pt>
                <c:pt idx="337">
                  <c:v>31719</c:v>
                </c:pt>
                <c:pt idx="338">
                  <c:v>31720</c:v>
                </c:pt>
                <c:pt idx="339">
                  <c:v>31721</c:v>
                </c:pt>
                <c:pt idx="340">
                  <c:v>31722</c:v>
                </c:pt>
                <c:pt idx="341">
                  <c:v>31723</c:v>
                </c:pt>
                <c:pt idx="342">
                  <c:v>31726</c:v>
                </c:pt>
                <c:pt idx="343">
                  <c:v>31727</c:v>
                </c:pt>
                <c:pt idx="344">
                  <c:v>31728</c:v>
                </c:pt>
                <c:pt idx="345">
                  <c:v>31729</c:v>
                </c:pt>
                <c:pt idx="346">
                  <c:v>31730</c:v>
                </c:pt>
                <c:pt idx="347">
                  <c:v>31733</c:v>
                </c:pt>
                <c:pt idx="348">
                  <c:v>31734</c:v>
                </c:pt>
                <c:pt idx="349">
                  <c:v>31735</c:v>
                </c:pt>
                <c:pt idx="350">
                  <c:v>31736</c:v>
                </c:pt>
                <c:pt idx="351">
                  <c:v>31737</c:v>
                </c:pt>
                <c:pt idx="352">
                  <c:v>31740</c:v>
                </c:pt>
                <c:pt idx="353">
                  <c:v>31741</c:v>
                </c:pt>
                <c:pt idx="354">
                  <c:v>31742</c:v>
                </c:pt>
                <c:pt idx="355">
                  <c:v>31744</c:v>
                </c:pt>
                <c:pt idx="356">
                  <c:v>31747</c:v>
                </c:pt>
                <c:pt idx="357">
                  <c:v>31748</c:v>
                </c:pt>
                <c:pt idx="358">
                  <c:v>31749</c:v>
                </c:pt>
                <c:pt idx="359">
                  <c:v>31750</c:v>
                </c:pt>
                <c:pt idx="360">
                  <c:v>31751</c:v>
                </c:pt>
                <c:pt idx="361">
                  <c:v>31754</c:v>
                </c:pt>
                <c:pt idx="362">
                  <c:v>31755</c:v>
                </c:pt>
                <c:pt idx="363">
                  <c:v>31756</c:v>
                </c:pt>
                <c:pt idx="364">
                  <c:v>31757</c:v>
                </c:pt>
                <c:pt idx="365">
                  <c:v>31758</c:v>
                </c:pt>
                <c:pt idx="366">
                  <c:v>31761</c:v>
                </c:pt>
                <c:pt idx="367">
                  <c:v>31762</c:v>
                </c:pt>
                <c:pt idx="368">
                  <c:v>31763</c:v>
                </c:pt>
                <c:pt idx="369">
                  <c:v>31764</c:v>
                </c:pt>
                <c:pt idx="370">
                  <c:v>31765</c:v>
                </c:pt>
                <c:pt idx="371">
                  <c:v>31768</c:v>
                </c:pt>
                <c:pt idx="372">
                  <c:v>31769</c:v>
                </c:pt>
                <c:pt idx="373">
                  <c:v>31770</c:v>
                </c:pt>
                <c:pt idx="374">
                  <c:v>31772</c:v>
                </c:pt>
                <c:pt idx="375">
                  <c:v>31775</c:v>
                </c:pt>
                <c:pt idx="376">
                  <c:v>31776</c:v>
                </c:pt>
                <c:pt idx="377">
                  <c:v>31777</c:v>
                </c:pt>
                <c:pt idx="378">
                  <c:v>31779</c:v>
                </c:pt>
                <c:pt idx="379">
                  <c:v>31782</c:v>
                </c:pt>
                <c:pt idx="380">
                  <c:v>31783</c:v>
                </c:pt>
                <c:pt idx="381">
                  <c:v>31784</c:v>
                </c:pt>
                <c:pt idx="382">
                  <c:v>31785</c:v>
                </c:pt>
                <c:pt idx="383">
                  <c:v>31786</c:v>
                </c:pt>
                <c:pt idx="384">
                  <c:v>31789</c:v>
                </c:pt>
                <c:pt idx="385">
                  <c:v>31790</c:v>
                </c:pt>
                <c:pt idx="386">
                  <c:v>31791</c:v>
                </c:pt>
                <c:pt idx="387">
                  <c:v>31792</c:v>
                </c:pt>
                <c:pt idx="388">
                  <c:v>31793</c:v>
                </c:pt>
                <c:pt idx="389">
                  <c:v>31796</c:v>
                </c:pt>
                <c:pt idx="390">
                  <c:v>31797</c:v>
                </c:pt>
                <c:pt idx="391">
                  <c:v>31798</c:v>
                </c:pt>
                <c:pt idx="392">
                  <c:v>31799</c:v>
                </c:pt>
                <c:pt idx="393">
                  <c:v>31800</c:v>
                </c:pt>
                <c:pt idx="394">
                  <c:v>31803</c:v>
                </c:pt>
                <c:pt idx="395">
                  <c:v>31804</c:v>
                </c:pt>
                <c:pt idx="396">
                  <c:v>31805</c:v>
                </c:pt>
                <c:pt idx="397">
                  <c:v>31806</c:v>
                </c:pt>
                <c:pt idx="398">
                  <c:v>31807</c:v>
                </c:pt>
                <c:pt idx="399">
                  <c:v>31810</c:v>
                </c:pt>
                <c:pt idx="400">
                  <c:v>31811</c:v>
                </c:pt>
                <c:pt idx="401">
                  <c:v>31812</c:v>
                </c:pt>
                <c:pt idx="402">
                  <c:v>31813</c:v>
                </c:pt>
                <c:pt idx="403">
                  <c:v>31814</c:v>
                </c:pt>
                <c:pt idx="404">
                  <c:v>31817</c:v>
                </c:pt>
                <c:pt idx="405">
                  <c:v>31818</c:v>
                </c:pt>
                <c:pt idx="406">
                  <c:v>31819</c:v>
                </c:pt>
                <c:pt idx="407">
                  <c:v>31820</c:v>
                </c:pt>
                <c:pt idx="408">
                  <c:v>31821</c:v>
                </c:pt>
                <c:pt idx="409">
                  <c:v>31825</c:v>
                </c:pt>
                <c:pt idx="410">
                  <c:v>31826</c:v>
                </c:pt>
                <c:pt idx="411">
                  <c:v>31827</c:v>
                </c:pt>
                <c:pt idx="412">
                  <c:v>31828</c:v>
                </c:pt>
                <c:pt idx="413">
                  <c:v>31831</c:v>
                </c:pt>
                <c:pt idx="414">
                  <c:v>31832</c:v>
                </c:pt>
                <c:pt idx="415">
                  <c:v>31833</c:v>
                </c:pt>
                <c:pt idx="416">
                  <c:v>31834</c:v>
                </c:pt>
                <c:pt idx="417">
                  <c:v>31835</c:v>
                </c:pt>
                <c:pt idx="418">
                  <c:v>31838</c:v>
                </c:pt>
                <c:pt idx="419">
                  <c:v>31839</c:v>
                </c:pt>
                <c:pt idx="420">
                  <c:v>31840</c:v>
                </c:pt>
                <c:pt idx="421">
                  <c:v>31841</c:v>
                </c:pt>
                <c:pt idx="422">
                  <c:v>31842</c:v>
                </c:pt>
                <c:pt idx="423">
                  <c:v>31845</c:v>
                </c:pt>
                <c:pt idx="424">
                  <c:v>31846</c:v>
                </c:pt>
                <c:pt idx="425">
                  <c:v>31847</c:v>
                </c:pt>
                <c:pt idx="426">
                  <c:v>31848</c:v>
                </c:pt>
                <c:pt idx="427">
                  <c:v>31849</c:v>
                </c:pt>
                <c:pt idx="428">
                  <c:v>31852</c:v>
                </c:pt>
                <c:pt idx="429">
                  <c:v>31853</c:v>
                </c:pt>
                <c:pt idx="430">
                  <c:v>31854</c:v>
                </c:pt>
                <c:pt idx="431">
                  <c:v>31855</c:v>
                </c:pt>
                <c:pt idx="432">
                  <c:v>31856</c:v>
                </c:pt>
                <c:pt idx="433">
                  <c:v>31859</c:v>
                </c:pt>
                <c:pt idx="434">
                  <c:v>31860</c:v>
                </c:pt>
                <c:pt idx="435">
                  <c:v>31861</c:v>
                </c:pt>
                <c:pt idx="436">
                  <c:v>31862</c:v>
                </c:pt>
                <c:pt idx="437">
                  <c:v>31863</c:v>
                </c:pt>
                <c:pt idx="438">
                  <c:v>31866</c:v>
                </c:pt>
                <c:pt idx="439">
                  <c:v>31867</c:v>
                </c:pt>
                <c:pt idx="440">
                  <c:v>31868</c:v>
                </c:pt>
                <c:pt idx="441">
                  <c:v>31869</c:v>
                </c:pt>
                <c:pt idx="442">
                  <c:v>31870</c:v>
                </c:pt>
                <c:pt idx="443">
                  <c:v>31873</c:v>
                </c:pt>
                <c:pt idx="444">
                  <c:v>31874</c:v>
                </c:pt>
                <c:pt idx="445">
                  <c:v>31875</c:v>
                </c:pt>
                <c:pt idx="446">
                  <c:v>31876</c:v>
                </c:pt>
                <c:pt idx="447">
                  <c:v>31877</c:v>
                </c:pt>
                <c:pt idx="448">
                  <c:v>31880</c:v>
                </c:pt>
                <c:pt idx="449">
                  <c:v>31881</c:v>
                </c:pt>
                <c:pt idx="450">
                  <c:v>31882</c:v>
                </c:pt>
                <c:pt idx="451">
                  <c:v>31883</c:v>
                </c:pt>
                <c:pt idx="452">
                  <c:v>31887</c:v>
                </c:pt>
                <c:pt idx="453">
                  <c:v>31888</c:v>
                </c:pt>
                <c:pt idx="454">
                  <c:v>31889</c:v>
                </c:pt>
                <c:pt idx="455">
                  <c:v>31890</c:v>
                </c:pt>
                <c:pt idx="456">
                  <c:v>31891</c:v>
                </c:pt>
                <c:pt idx="457">
                  <c:v>31894</c:v>
                </c:pt>
                <c:pt idx="458">
                  <c:v>31895</c:v>
                </c:pt>
                <c:pt idx="459">
                  <c:v>31896</c:v>
                </c:pt>
                <c:pt idx="460">
                  <c:v>31897</c:v>
                </c:pt>
                <c:pt idx="461">
                  <c:v>31898</c:v>
                </c:pt>
                <c:pt idx="462">
                  <c:v>31901</c:v>
                </c:pt>
                <c:pt idx="463">
                  <c:v>31902</c:v>
                </c:pt>
                <c:pt idx="464">
                  <c:v>31903</c:v>
                </c:pt>
                <c:pt idx="465">
                  <c:v>31904</c:v>
                </c:pt>
                <c:pt idx="466">
                  <c:v>31905</c:v>
                </c:pt>
                <c:pt idx="467">
                  <c:v>31908</c:v>
                </c:pt>
                <c:pt idx="468">
                  <c:v>31909</c:v>
                </c:pt>
                <c:pt idx="469">
                  <c:v>31910</c:v>
                </c:pt>
                <c:pt idx="470">
                  <c:v>31911</c:v>
                </c:pt>
                <c:pt idx="471">
                  <c:v>31912</c:v>
                </c:pt>
                <c:pt idx="472">
                  <c:v>31915</c:v>
                </c:pt>
                <c:pt idx="473">
                  <c:v>31916</c:v>
                </c:pt>
                <c:pt idx="474">
                  <c:v>31917</c:v>
                </c:pt>
                <c:pt idx="475">
                  <c:v>31918</c:v>
                </c:pt>
                <c:pt idx="476">
                  <c:v>31919</c:v>
                </c:pt>
                <c:pt idx="477">
                  <c:v>31923</c:v>
                </c:pt>
                <c:pt idx="478">
                  <c:v>31924</c:v>
                </c:pt>
                <c:pt idx="479">
                  <c:v>31925</c:v>
                </c:pt>
                <c:pt idx="480">
                  <c:v>31926</c:v>
                </c:pt>
                <c:pt idx="481">
                  <c:v>31929</c:v>
                </c:pt>
                <c:pt idx="482">
                  <c:v>31930</c:v>
                </c:pt>
                <c:pt idx="483">
                  <c:v>31931</c:v>
                </c:pt>
                <c:pt idx="484">
                  <c:v>31932</c:v>
                </c:pt>
                <c:pt idx="485">
                  <c:v>31933</c:v>
                </c:pt>
                <c:pt idx="486">
                  <c:v>31936</c:v>
                </c:pt>
                <c:pt idx="487">
                  <c:v>31937</c:v>
                </c:pt>
                <c:pt idx="488">
                  <c:v>31938</c:v>
                </c:pt>
                <c:pt idx="489">
                  <c:v>31939</c:v>
                </c:pt>
                <c:pt idx="490">
                  <c:v>31940</c:v>
                </c:pt>
                <c:pt idx="491">
                  <c:v>31943</c:v>
                </c:pt>
                <c:pt idx="492">
                  <c:v>31944</c:v>
                </c:pt>
                <c:pt idx="493">
                  <c:v>31945</c:v>
                </c:pt>
                <c:pt idx="494">
                  <c:v>31946</c:v>
                </c:pt>
                <c:pt idx="495">
                  <c:v>31947</c:v>
                </c:pt>
                <c:pt idx="496">
                  <c:v>31950</c:v>
                </c:pt>
                <c:pt idx="497">
                  <c:v>31951</c:v>
                </c:pt>
                <c:pt idx="498">
                  <c:v>31952</c:v>
                </c:pt>
                <c:pt idx="499">
                  <c:v>31953</c:v>
                </c:pt>
                <c:pt idx="500">
                  <c:v>31954</c:v>
                </c:pt>
                <c:pt idx="501">
                  <c:v>31957</c:v>
                </c:pt>
                <c:pt idx="502">
                  <c:v>31958</c:v>
                </c:pt>
                <c:pt idx="503">
                  <c:v>31959</c:v>
                </c:pt>
                <c:pt idx="504">
                  <c:v>31960</c:v>
                </c:pt>
                <c:pt idx="505">
                  <c:v>31964</c:v>
                </c:pt>
                <c:pt idx="506">
                  <c:v>31965</c:v>
                </c:pt>
                <c:pt idx="507">
                  <c:v>31966</c:v>
                </c:pt>
                <c:pt idx="508">
                  <c:v>31967</c:v>
                </c:pt>
                <c:pt idx="509">
                  <c:v>31968</c:v>
                </c:pt>
                <c:pt idx="510">
                  <c:v>31971</c:v>
                </c:pt>
                <c:pt idx="511">
                  <c:v>31972</c:v>
                </c:pt>
                <c:pt idx="512">
                  <c:v>31973</c:v>
                </c:pt>
                <c:pt idx="513">
                  <c:v>31974</c:v>
                </c:pt>
                <c:pt idx="514">
                  <c:v>31975</c:v>
                </c:pt>
                <c:pt idx="515">
                  <c:v>31978</c:v>
                </c:pt>
                <c:pt idx="516">
                  <c:v>31979</c:v>
                </c:pt>
                <c:pt idx="517">
                  <c:v>31980</c:v>
                </c:pt>
                <c:pt idx="518">
                  <c:v>31981</c:v>
                </c:pt>
                <c:pt idx="519">
                  <c:v>31982</c:v>
                </c:pt>
                <c:pt idx="520">
                  <c:v>31985</c:v>
                </c:pt>
                <c:pt idx="521">
                  <c:v>31986</c:v>
                </c:pt>
                <c:pt idx="522">
                  <c:v>31987</c:v>
                </c:pt>
                <c:pt idx="523">
                  <c:v>31988</c:v>
                </c:pt>
                <c:pt idx="524">
                  <c:v>31989</c:v>
                </c:pt>
                <c:pt idx="525">
                  <c:v>31992</c:v>
                </c:pt>
                <c:pt idx="526">
                  <c:v>31993</c:v>
                </c:pt>
                <c:pt idx="527">
                  <c:v>31994</c:v>
                </c:pt>
                <c:pt idx="528">
                  <c:v>31995</c:v>
                </c:pt>
                <c:pt idx="529">
                  <c:v>31996</c:v>
                </c:pt>
                <c:pt idx="530">
                  <c:v>31999</c:v>
                </c:pt>
                <c:pt idx="531">
                  <c:v>32000</c:v>
                </c:pt>
                <c:pt idx="532">
                  <c:v>32001</c:v>
                </c:pt>
                <c:pt idx="533">
                  <c:v>32002</c:v>
                </c:pt>
                <c:pt idx="534">
                  <c:v>32003</c:v>
                </c:pt>
                <c:pt idx="535">
                  <c:v>32006</c:v>
                </c:pt>
                <c:pt idx="536">
                  <c:v>32007</c:v>
                </c:pt>
                <c:pt idx="537">
                  <c:v>32008</c:v>
                </c:pt>
                <c:pt idx="538">
                  <c:v>32009</c:v>
                </c:pt>
                <c:pt idx="539">
                  <c:v>32010</c:v>
                </c:pt>
                <c:pt idx="540">
                  <c:v>32013</c:v>
                </c:pt>
                <c:pt idx="541">
                  <c:v>32014</c:v>
                </c:pt>
                <c:pt idx="542">
                  <c:v>32015</c:v>
                </c:pt>
                <c:pt idx="543">
                  <c:v>32016</c:v>
                </c:pt>
                <c:pt idx="544">
                  <c:v>32017</c:v>
                </c:pt>
                <c:pt idx="545">
                  <c:v>32020</c:v>
                </c:pt>
                <c:pt idx="546">
                  <c:v>32021</c:v>
                </c:pt>
                <c:pt idx="547">
                  <c:v>32022</c:v>
                </c:pt>
                <c:pt idx="548">
                  <c:v>32023</c:v>
                </c:pt>
                <c:pt idx="549">
                  <c:v>32024</c:v>
                </c:pt>
                <c:pt idx="550">
                  <c:v>32028</c:v>
                </c:pt>
                <c:pt idx="551">
                  <c:v>32029</c:v>
                </c:pt>
                <c:pt idx="552">
                  <c:v>32030</c:v>
                </c:pt>
                <c:pt idx="553">
                  <c:v>32031</c:v>
                </c:pt>
                <c:pt idx="554">
                  <c:v>32034</c:v>
                </c:pt>
                <c:pt idx="555">
                  <c:v>32035</c:v>
                </c:pt>
                <c:pt idx="556">
                  <c:v>32036</c:v>
                </c:pt>
                <c:pt idx="557">
                  <c:v>32037</c:v>
                </c:pt>
                <c:pt idx="558">
                  <c:v>32038</c:v>
                </c:pt>
                <c:pt idx="559">
                  <c:v>32041</c:v>
                </c:pt>
                <c:pt idx="560">
                  <c:v>32042</c:v>
                </c:pt>
                <c:pt idx="561">
                  <c:v>32043</c:v>
                </c:pt>
                <c:pt idx="562">
                  <c:v>32044</c:v>
                </c:pt>
                <c:pt idx="563">
                  <c:v>32045</c:v>
                </c:pt>
                <c:pt idx="564">
                  <c:v>32048</c:v>
                </c:pt>
                <c:pt idx="565">
                  <c:v>32049</c:v>
                </c:pt>
                <c:pt idx="566">
                  <c:v>32050</c:v>
                </c:pt>
                <c:pt idx="567">
                  <c:v>32051</c:v>
                </c:pt>
                <c:pt idx="568">
                  <c:v>32052</c:v>
                </c:pt>
                <c:pt idx="569">
                  <c:v>32055</c:v>
                </c:pt>
                <c:pt idx="570">
                  <c:v>32056</c:v>
                </c:pt>
                <c:pt idx="571">
                  <c:v>32057</c:v>
                </c:pt>
                <c:pt idx="572">
                  <c:v>32058</c:v>
                </c:pt>
                <c:pt idx="573">
                  <c:v>32059</c:v>
                </c:pt>
                <c:pt idx="574">
                  <c:v>32062</c:v>
                </c:pt>
                <c:pt idx="575">
                  <c:v>32063</c:v>
                </c:pt>
                <c:pt idx="576">
                  <c:v>32064</c:v>
                </c:pt>
                <c:pt idx="577">
                  <c:v>32065</c:v>
                </c:pt>
                <c:pt idx="578">
                  <c:v>32066</c:v>
                </c:pt>
                <c:pt idx="579">
                  <c:v>32069</c:v>
                </c:pt>
                <c:pt idx="580">
                  <c:v>32070</c:v>
                </c:pt>
                <c:pt idx="581">
                  <c:v>32071</c:v>
                </c:pt>
                <c:pt idx="582">
                  <c:v>32072</c:v>
                </c:pt>
                <c:pt idx="583">
                  <c:v>32073</c:v>
                </c:pt>
                <c:pt idx="584">
                  <c:v>32076</c:v>
                </c:pt>
                <c:pt idx="585">
                  <c:v>32077</c:v>
                </c:pt>
                <c:pt idx="586">
                  <c:v>32078</c:v>
                </c:pt>
                <c:pt idx="587">
                  <c:v>32079</c:v>
                </c:pt>
                <c:pt idx="588">
                  <c:v>32080</c:v>
                </c:pt>
                <c:pt idx="589">
                  <c:v>32083</c:v>
                </c:pt>
                <c:pt idx="590">
                  <c:v>32084</c:v>
                </c:pt>
                <c:pt idx="591">
                  <c:v>32085</c:v>
                </c:pt>
                <c:pt idx="592">
                  <c:v>32086</c:v>
                </c:pt>
                <c:pt idx="593">
                  <c:v>32087</c:v>
                </c:pt>
                <c:pt idx="594">
                  <c:v>32090</c:v>
                </c:pt>
                <c:pt idx="595">
                  <c:v>32091</c:v>
                </c:pt>
                <c:pt idx="596">
                  <c:v>32092</c:v>
                </c:pt>
                <c:pt idx="597">
                  <c:v>32093</c:v>
                </c:pt>
                <c:pt idx="598">
                  <c:v>32094</c:v>
                </c:pt>
                <c:pt idx="599">
                  <c:v>32097</c:v>
                </c:pt>
                <c:pt idx="600">
                  <c:v>32098</c:v>
                </c:pt>
                <c:pt idx="601">
                  <c:v>32099</c:v>
                </c:pt>
                <c:pt idx="602">
                  <c:v>32100</c:v>
                </c:pt>
                <c:pt idx="603">
                  <c:v>32101</c:v>
                </c:pt>
                <c:pt idx="604">
                  <c:v>32104</c:v>
                </c:pt>
                <c:pt idx="605">
                  <c:v>32105</c:v>
                </c:pt>
                <c:pt idx="606">
                  <c:v>32106</c:v>
                </c:pt>
                <c:pt idx="607">
                  <c:v>32108</c:v>
                </c:pt>
                <c:pt idx="608">
                  <c:v>32111</c:v>
                </c:pt>
                <c:pt idx="609">
                  <c:v>32112</c:v>
                </c:pt>
                <c:pt idx="610">
                  <c:v>32113</c:v>
                </c:pt>
                <c:pt idx="611">
                  <c:v>32114</c:v>
                </c:pt>
                <c:pt idx="612">
                  <c:v>32115</c:v>
                </c:pt>
                <c:pt idx="613">
                  <c:v>32118</c:v>
                </c:pt>
                <c:pt idx="614">
                  <c:v>32119</c:v>
                </c:pt>
                <c:pt idx="615">
                  <c:v>32120</c:v>
                </c:pt>
                <c:pt idx="616">
                  <c:v>32121</c:v>
                </c:pt>
                <c:pt idx="617">
                  <c:v>32122</c:v>
                </c:pt>
                <c:pt idx="618">
                  <c:v>32125</c:v>
                </c:pt>
                <c:pt idx="619">
                  <c:v>32126</c:v>
                </c:pt>
                <c:pt idx="620">
                  <c:v>32127</c:v>
                </c:pt>
                <c:pt idx="621">
                  <c:v>32128</c:v>
                </c:pt>
                <c:pt idx="622">
                  <c:v>32129</c:v>
                </c:pt>
                <c:pt idx="623">
                  <c:v>32132</c:v>
                </c:pt>
                <c:pt idx="624">
                  <c:v>32133</c:v>
                </c:pt>
                <c:pt idx="625">
                  <c:v>32134</c:v>
                </c:pt>
                <c:pt idx="626">
                  <c:v>32135</c:v>
                </c:pt>
                <c:pt idx="627">
                  <c:v>32139</c:v>
                </c:pt>
                <c:pt idx="628">
                  <c:v>32140</c:v>
                </c:pt>
                <c:pt idx="629">
                  <c:v>32141</c:v>
                </c:pt>
                <c:pt idx="630">
                  <c:v>32142</c:v>
                </c:pt>
                <c:pt idx="631">
                  <c:v>32146</c:v>
                </c:pt>
                <c:pt idx="632">
                  <c:v>32147</c:v>
                </c:pt>
                <c:pt idx="633">
                  <c:v>32148</c:v>
                </c:pt>
                <c:pt idx="634">
                  <c:v>32149</c:v>
                </c:pt>
                <c:pt idx="635">
                  <c:v>32150</c:v>
                </c:pt>
                <c:pt idx="636">
                  <c:v>32153</c:v>
                </c:pt>
                <c:pt idx="637">
                  <c:v>32154</c:v>
                </c:pt>
                <c:pt idx="638">
                  <c:v>32155</c:v>
                </c:pt>
                <c:pt idx="639">
                  <c:v>32156</c:v>
                </c:pt>
                <c:pt idx="640">
                  <c:v>32157</c:v>
                </c:pt>
                <c:pt idx="641">
                  <c:v>32160</c:v>
                </c:pt>
                <c:pt idx="642">
                  <c:v>32161</c:v>
                </c:pt>
                <c:pt idx="643">
                  <c:v>32162</c:v>
                </c:pt>
                <c:pt idx="644">
                  <c:v>32163</c:v>
                </c:pt>
                <c:pt idx="645">
                  <c:v>32164</c:v>
                </c:pt>
                <c:pt idx="646">
                  <c:v>32167</c:v>
                </c:pt>
                <c:pt idx="647">
                  <c:v>32168</c:v>
                </c:pt>
                <c:pt idx="648">
                  <c:v>32169</c:v>
                </c:pt>
                <c:pt idx="649">
                  <c:v>32170</c:v>
                </c:pt>
                <c:pt idx="650">
                  <c:v>32171</c:v>
                </c:pt>
                <c:pt idx="651">
                  <c:v>32174</c:v>
                </c:pt>
                <c:pt idx="652">
                  <c:v>32175</c:v>
                </c:pt>
                <c:pt idx="653">
                  <c:v>32176</c:v>
                </c:pt>
                <c:pt idx="654">
                  <c:v>32177</c:v>
                </c:pt>
                <c:pt idx="655">
                  <c:v>32178</c:v>
                </c:pt>
                <c:pt idx="656">
                  <c:v>32181</c:v>
                </c:pt>
                <c:pt idx="657">
                  <c:v>32182</c:v>
                </c:pt>
                <c:pt idx="658">
                  <c:v>32183</c:v>
                </c:pt>
                <c:pt idx="659">
                  <c:v>32184</c:v>
                </c:pt>
                <c:pt idx="660">
                  <c:v>32185</c:v>
                </c:pt>
                <c:pt idx="661">
                  <c:v>32189</c:v>
                </c:pt>
                <c:pt idx="662">
                  <c:v>32190</c:v>
                </c:pt>
                <c:pt idx="663">
                  <c:v>32191</c:v>
                </c:pt>
                <c:pt idx="664">
                  <c:v>32192</c:v>
                </c:pt>
                <c:pt idx="665">
                  <c:v>32195</c:v>
                </c:pt>
                <c:pt idx="666">
                  <c:v>32196</c:v>
                </c:pt>
                <c:pt idx="667">
                  <c:v>32197</c:v>
                </c:pt>
                <c:pt idx="668">
                  <c:v>32198</c:v>
                </c:pt>
                <c:pt idx="669">
                  <c:v>32199</c:v>
                </c:pt>
                <c:pt idx="670">
                  <c:v>32202</c:v>
                </c:pt>
                <c:pt idx="671">
                  <c:v>32203</c:v>
                </c:pt>
                <c:pt idx="672">
                  <c:v>32204</c:v>
                </c:pt>
                <c:pt idx="673">
                  <c:v>32205</c:v>
                </c:pt>
                <c:pt idx="674">
                  <c:v>32206</c:v>
                </c:pt>
                <c:pt idx="675">
                  <c:v>32209</c:v>
                </c:pt>
                <c:pt idx="676">
                  <c:v>32210</c:v>
                </c:pt>
                <c:pt idx="677">
                  <c:v>32211</c:v>
                </c:pt>
                <c:pt idx="678">
                  <c:v>32212</c:v>
                </c:pt>
                <c:pt idx="679">
                  <c:v>32213</c:v>
                </c:pt>
                <c:pt idx="680">
                  <c:v>32216</c:v>
                </c:pt>
                <c:pt idx="681">
                  <c:v>32217</c:v>
                </c:pt>
                <c:pt idx="682">
                  <c:v>32218</c:v>
                </c:pt>
                <c:pt idx="683">
                  <c:v>32219</c:v>
                </c:pt>
                <c:pt idx="684">
                  <c:v>32220</c:v>
                </c:pt>
                <c:pt idx="685">
                  <c:v>32223</c:v>
                </c:pt>
                <c:pt idx="686">
                  <c:v>32224</c:v>
                </c:pt>
                <c:pt idx="687">
                  <c:v>32225</c:v>
                </c:pt>
                <c:pt idx="688">
                  <c:v>32226</c:v>
                </c:pt>
                <c:pt idx="689">
                  <c:v>32227</c:v>
                </c:pt>
                <c:pt idx="690">
                  <c:v>32230</c:v>
                </c:pt>
                <c:pt idx="691">
                  <c:v>32231</c:v>
                </c:pt>
                <c:pt idx="692">
                  <c:v>32232</c:v>
                </c:pt>
                <c:pt idx="693">
                  <c:v>32233</c:v>
                </c:pt>
                <c:pt idx="694">
                  <c:v>32237</c:v>
                </c:pt>
                <c:pt idx="695">
                  <c:v>32238</c:v>
                </c:pt>
                <c:pt idx="696">
                  <c:v>32239</c:v>
                </c:pt>
                <c:pt idx="697">
                  <c:v>32240</c:v>
                </c:pt>
                <c:pt idx="698">
                  <c:v>32241</c:v>
                </c:pt>
                <c:pt idx="699">
                  <c:v>32244</c:v>
                </c:pt>
                <c:pt idx="700">
                  <c:v>32245</c:v>
                </c:pt>
                <c:pt idx="701">
                  <c:v>32246</c:v>
                </c:pt>
                <c:pt idx="702">
                  <c:v>32247</c:v>
                </c:pt>
                <c:pt idx="703">
                  <c:v>32248</c:v>
                </c:pt>
                <c:pt idx="704">
                  <c:v>32251</c:v>
                </c:pt>
                <c:pt idx="705">
                  <c:v>32252</c:v>
                </c:pt>
                <c:pt idx="706">
                  <c:v>32253</c:v>
                </c:pt>
                <c:pt idx="707">
                  <c:v>32254</c:v>
                </c:pt>
                <c:pt idx="708">
                  <c:v>32255</c:v>
                </c:pt>
                <c:pt idx="709">
                  <c:v>32258</c:v>
                </c:pt>
                <c:pt idx="710">
                  <c:v>32259</c:v>
                </c:pt>
                <c:pt idx="711">
                  <c:v>32260</c:v>
                </c:pt>
                <c:pt idx="712">
                  <c:v>32261</c:v>
                </c:pt>
                <c:pt idx="713">
                  <c:v>32262</c:v>
                </c:pt>
                <c:pt idx="714">
                  <c:v>32265</c:v>
                </c:pt>
                <c:pt idx="715">
                  <c:v>32266</c:v>
                </c:pt>
                <c:pt idx="716">
                  <c:v>32267</c:v>
                </c:pt>
                <c:pt idx="717">
                  <c:v>32268</c:v>
                </c:pt>
                <c:pt idx="718">
                  <c:v>32269</c:v>
                </c:pt>
                <c:pt idx="719">
                  <c:v>32272</c:v>
                </c:pt>
                <c:pt idx="720">
                  <c:v>32273</c:v>
                </c:pt>
                <c:pt idx="721">
                  <c:v>32274</c:v>
                </c:pt>
                <c:pt idx="722">
                  <c:v>32275</c:v>
                </c:pt>
                <c:pt idx="723">
                  <c:v>32276</c:v>
                </c:pt>
                <c:pt idx="724">
                  <c:v>32279</c:v>
                </c:pt>
                <c:pt idx="725">
                  <c:v>32280</c:v>
                </c:pt>
                <c:pt idx="726">
                  <c:v>32281</c:v>
                </c:pt>
                <c:pt idx="727">
                  <c:v>32282</c:v>
                </c:pt>
                <c:pt idx="728">
                  <c:v>32283</c:v>
                </c:pt>
                <c:pt idx="729">
                  <c:v>32286</c:v>
                </c:pt>
                <c:pt idx="730">
                  <c:v>32287</c:v>
                </c:pt>
                <c:pt idx="731">
                  <c:v>32288</c:v>
                </c:pt>
                <c:pt idx="732">
                  <c:v>32289</c:v>
                </c:pt>
                <c:pt idx="733">
                  <c:v>32290</c:v>
                </c:pt>
                <c:pt idx="734">
                  <c:v>32294</c:v>
                </c:pt>
                <c:pt idx="735">
                  <c:v>32295</c:v>
                </c:pt>
                <c:pt idx="736">
                  <c:v>32296</c:v>
                </c:pt>
                <c:pt idx="737">
                  <c:v>32297</c:v>
                </c:pt>
                <c:pt idx="738">
                  <c:v>32300</c:v>
                </c:pt>
                <c:pt idx="739">
                  <c:v>32301</c:v>
                </c:pt>
                <c:pt idx="740">
                  <c:v>32302</c:v>
                </c:pt>
                <c:pt idx="741">
                  <c:v>32303</c:v>
                </c:pt>
                <c:pt idx="742">
                  <c:v>32304</c:v>
                </c:pt>
                <c:pt idx="743">
                  <c:v>32307</c:v>
                </c:pt>
                <c:pt idx="744">
                  <c:v>32308</c:v>
                </c:pt>
                <c:pt idx="745">
                  <c:v>32309</c:v>
                </c:pt>
                <c:pt idx="746">
                  <c:v>32310</c:v>
                </c:pt>
                <c:pt idx="747">
                  <c:v>32311</c:v>
                </c:pt>
                <c:pt idx="748">
                  <c:v>32314</c:v>
                </c:pt>
                <c:pt idx="749">
                  <c:v>32315</c:v>
                </c:pt>
                <c:pt idx="750">
                  <c:v>32316</c:v>
                </c:pt>
                <c:pt idx="751">
                  <c:v>32317</c:v>
                </c:pt>
                <c:pt idx="752">
                  <c:v>32318</c:v>
                </c:pt>
                <c:pt idx="753">
                  <c:v>32321</c:v>
                </c:pt>
                <c:pt idx="754">
                  <c:v>32322</c:v>
                </c:pt>
                <c:pt idx="755">
                  <c:v>32323</c:v>
                </c:pt>
                <c:pt idx="756">
                  <c:v>32324</c:v>
                </c:pt>
                <c:pt idx="757">
                  <c:v>32325</c:v>
                </c:pt>
                <c:pt idx="758">
                  <c:v>32329</c:v>
                </c:pt>
                <c:pt idx="759">
                  <c:v>32330</c:v>
                </c:pt>
                <c:pt idx="760">
                  <c:v>32331</c:v>
                </c:pt>
                <c:pt idx="761">
                  <c:v>32332</c:v>
                </c:pt>
                <c:pt idx="762">
                  <c:v>32335</c:v>
                </c:pt>
                <c:pt idx="763">
                  <c:v>32336</c:v>
                </c:pt>
                <c:pt idx="764">
                  <c:v>32337</c:v>
                </c:pt>
                <c:pt idx="765">
                  <c:v>32338</c:v>
                </c:pt>
                <c:pt idx="766">
                  <c:v>32339</c:v>
                </c:pt>
                <c:pt idx="767">
                  <c:v>32342</c:v>
                </c:pt>
                <c:pt idx="768">
                  <c:v>32343</c:v>
                </c:pt>
                <c:pt idx="769">
                  <c:v>32344</c:v>
                </c:pt>
                <c:pt idx="770">
                  <c:v>32345</c:v>
                </c:pt>
                <c:pt idx="771">
                  <c:v>32346</c:v>
                </c:pt>
                <c:pt idx="772">
                  <c:v>32349</c:v>
                </c:pt>
                <c:pt idx="773">
                  <c:v>32350</c:v>
                </c:pt>
                <c:pt idx="774">
                  <c:v>32351</c:v>
                </c:pt>
                <c:pt idx="775">
                  <c:v>32352</c:v>
                </c:pt>
                <c:pt idx="776">
                  <c:v>32353</c:v>
                </c:pt>
                <c:pt idx="777">
                  <c:v>32356</c:v>
                </c:pt>
                <c:pt idx="778">
                  <c:v>32357</c:v>
                </c:pt>
                <c:pt idx="779">
                  <c:v>32358</c:v>
                </c:pt>
                <c:pt idx="780">
                  <c:v>32359</c:v>
                </c:pt>
                <c:pt idx="781">
                  <c:v>32360</c:v>
                </c:pt>
                <c:pt idx="782">
                  <c:v>32363</c:v>
                </c:pt>
                <c:pt idx="783">
                  <c:v>32364</c:v>
                </c:pt>
                <c:pt idx="784">
                  <c:v>32365</c:v>
                </c:pt>
                <c:pt idx="785">
                  <c:v>32366</c:v>
                </c:pt>
                <c:pt idx="786">
                  <c:v>32367</c:v>
                </c:pt>
                <c:pt idx="787">
                  <c:v>32370</c:v>
                </c:pt>
                <c:pt idx="788">
                  <c:v>32371</c:v>
                </c:pt>
                <c:pt idx="789">
                  <c:v>32372</c:v>
                </c:pt>
                <c:pt idx="790">
                  <c:v>32373</c:v>
                </c:pt>
                <c:pt idx="791">
                  <c:v>32374</c:v>
                </c:pt>
                <c:pt idx="792">
                  <c:v>32377</c:v>
                </c:pt>
                <c:pt idx="793">
                  <c:v>32378</c:v>
                </c:pt>
                <c:pt idx="794">
                  <c:v>32379</c:v>
                </c:pt>
                <c:pt idx="795">
                  <c:v>32380</c:v>
                </c:pt>
                <c:pt idx="796">
                  <c:v>32381</c:v>
                </c:pt>
                <c:pt idx="797">
                  <c:v>32384</c:v>
                </c:pt>
                <c:pt idx="798">
                  <c:v>32385</c:v>
                </c:pt>
                <c:pt idx="799">
                  <c:v>32386</c:v>
                </c:pt>
                <c:pt idx="800">
                  <c:v>32387</c:v>
                </c:pt>
                <c:pt idx="801">
                  <c:v>32388</c:v>
                </c:pt>
                <c:pt idx="802">
                  <c:v>32392</c:v>
                </c:pt>
                <c:pt idx="803">
                  <c:v>32393</c:v>
                </c:pt>
                <c:pt idx="804">
                  <c:v>32394</c:v>
                </c:pt>
                <c:pt idx="805">
                  <c:v>32395</c:v>
                </c:pt>
                <c:pt idx="806">
                  <c:v>32398</c:v>
                </c:pt>
                <c:pt idx="807">
                  <c:v>32399</c:v>
                </c:pt>
                <c:pt idx="808">
                  <c:v>32400</c:v>
                </c:pt>
                <c:pt idx="809">
                  <c:v>32401</c:v>
                </c:pt>
                <c:pt idx="810">
                  <c:v>32402</c:v>
                </c:pt>
                <c:pt idx="811">
                  <c:v>32405</c:v>
                </c:pt>
                <c:pt idx="812">
                  <c:v>32406</c:v>
                </c:pt>
                <c:pt idx="813">
                  <c:v>32407</c:v>
                </c:pt>
                <c:pt idx="814">
                  <c:v>32408</c:v>
                </c:pt>
                <c:pt idx="815">
                  <c:v>32409</c:v>
                </c:pt>
                <c:pt idx="816">
                  <c:v>32412</c:v>
                </c:pt>
                <c:pt idx="817">
                  <c:v>32413</c:v>
                </c:pt>
                <c:pt idx="818">
                  <c:v>32414</c:v>
                </c:pt>
                <c:pt idx="819">
                  <c:v>32415</c:v>
                </c:pt>
                <c:pt idx="820">
                  <c:v>32416</c:v>
                </c:pt>
                <c:pt idx="821">
                  <c:v>32419</c:v>
                </c:pt>
                <c:pt idx="822">
                  <c:v>32420</c:v>
                </c:pt>
                <c:pt idx="823">
                  <c:v>32421</c:v>
                </c:pt>
                <c:pt idx="824">
                  <c:v>32422</c:v>
                </c:pt>
                <c:pt idx="825">
                  <c:v>32423</c:v>
                </c:pt>
                <c:pt idx="826">
                  <c:v>32426</c:v>
                </c:pt>
                <c:pt idx="827">
                  <c:v>32427</c:v>
                </c:pt>
                <c:pt idx="828">
                  <c:v>32428</c:v>
                </c:pt>
                <c:pt idx="829">
                  <c:v>32429</c:v>
                </c:pt>
                <c:pt idx="830">
                  <c:v>32430</c:v>
                </c:pt>
                <c:pt idx="831">
                  <c:v>32433</c:v>
                </c:pt>
                <c:pt idx="832">
                  <c:v>32434</c:v>
                </c:pt>
                <c:pt idx="833">
                  <c:v>32435</c:v>
                </c:pt>
                <c:pt idx="834">
                  <c:v>32436</c:v>
                </c:pt>
                <c:pt idx="835">
                  <c:v>32437</c:v>
                </c:pt>
                <c:pt idx="836">
                  <c:v>32440</c:v>
                </c:pt>
                <c:pt idx="837">
                  <c:v>32441</c:v>
                </c:pt>
                <c:pt idx="838">
                  <c:v>32442</c:v>
                </c:pt>
                <c:pt idx="839">
                  <c:v>32443</c:v>
                </c:pt>
                <c:pt idx="840">
                  <c:v>32444</c:v>
                </c:pt>
                <c:pt idx="841">
                  <c:v>32447</c:v>
                </c:pt>
                <c:pt idx="842">
                  <c:v>32448</c:v>
                </c:pt>
                <c:pt idx="843">
                  <c:v>32449</c:v>
                </c:pt>
                <c:pt idx="844">
                  <c:v>32450</c:v>
                </c:pt>
                <c:pt idx="845">
                  <c:v>32451</c:v>
                </c:pt>
                <c:pt idx="846">
                  <c:v>32454</c:v>
                </c:pt>
                <c:pt idx="847">
                  <c:v>32455</c:v>
                </c:pt>
                <c:pt idx="848">
                  <c:v>32456</c:v>
                </c:pt>
                <c:pt idx="849">
                  <c:v>32457</c:v>
                </c:pt>
                <c:pt idx="850">
                  <c:v>32458</c:v>
                </c:pt>
                <c:pt idx="851">
                  <c:v>32461</c:v>
                </c:pt>
                <c:pt idx="852">
                  <c:v>32462</c:v>
                </c:pt>
                <c:pt idx="853">
                  <c:v>32463</c:v>
                </c:pt>
                <c:pt idx="854">
                  <c:v>32464</c:v>
                </c:pt>
                <c:pt idx="855">
                  <c:v>32465</c:v>
                </c:pt>
                <c:pt idx="856">
                  <c:v>32468</c:v>
                </c:pt>
                <c:pt idx="857">
                  <c:v>32469</c:v>
                </c:pt>
                <c:pt idx="858">
                  <c:v>32470</c:v>
                </c:pt>
                <c:pt idx="859">
                  <c:v>32472</c:v>
                </c:pt>
                <c:pt idx="860">
                  <c:v>32475</c:v>
                </c:pt>
                <c:pt idx="861">
                  <c:v>32476</c:v>
                </c:pt>
                <c:pt idx="862">
                  <c:v>32477</c:v>
                </c:pt>
                <c:pt idx="863">
                  <c:v>32478</c:v>
                </c:pt>
                <c:pt idx="864">
                  <c:v>32479</c:v>
                </c:pt>
                <c:pt idx="865">
                  <c:v>32482</c:v>
                </c:pt>
                <c:pt idx="866">
                  <c:v>32483</c:v>
                </c:pt>
                <c:pt idx="867">
                  <c:v>32484</c:v>
                </c:pt>
                <c:pt idx="868">
                  <c:v>32485</c:v>
                </c:pt>
                <c:pt idx="869">
                  <c:v>32486</c:v>
                </c:pt>
                <c:pt idx="870">
                  <c:v>32489</c:v>
                </c:pt>
                <c:pt idx="871">
                  <c:v>32490</c:v>
                </c:pt>
                <c:pt idx="872">
                  <c:v>32491</c:v>
                </c:pt>
                <c:pt idx="873">
                  <c:v>32492</c:v>
                </c:pt>
                <c:pt idx="874">
                  <c:v>32493</c:v>
                </c:pt>
                <c:pt idx="875">
                  <c:v>32496</c:v>
                </c:pt>
                <c:pt idx="876">
                  <c:v>32497</c:v>
                </c:pt>
                <c:pt idx="877">
                  <c:v>32498</c:v>
                </c:pt>
                <c:pt idx="878">
                  <c:v>32499</c:v>
                </c:pt>
                <c:pt idx="879">
                  <c:v>32500</c:v>
                </c:pt>
                <c:pt idx="880">
                  <c:v>32504</c:v>
                </c:pt>
                <c:pt idx="881">
                  <c:v>32505</c:v>
                </c:pt>
                <c:pt idx="882">
                  <c:v>32506</c:v>
                </c:pt>
                <c:pt idx="883">
                  <c:v>32507</c:v>
                </c:pt>
                <c:pt idx="884">
                  <c:v>32511</c:v>
                </c:pt>
                <c:pt idx="885">
                  <c:v>32512</c:v>
                </c:pt>
                <c:pt idx="886">
                  <c:v>32513</c:v>
                </c:pt>
                <c:pt idx="887">
                  <c:v>32514</c:v>
                </c:pt>
                <c:pt idx="888">
                  <c:v>32517</c:v>
                </c:pt>
                <c:pt idx="889">
                  <c:v>32518</c:v>
                </c:pt>
                <c:pt idx="890">
                  <c:v>32519</c:v>
                </c:pt>
                <c:pt idx="891">
                  <c:v>32520</c:v>
                </c:pt>
                <c:pt idx="892">
                  <c:v>32521</c:v>
                </c:pt>
                <c:pt idx="893">
                  <c:v>32524</c:v>
                </c:pt>
                <c:pt idx="894">
                  <c:v>32525</c:v>
                </c:pt>
                <c:pt idx="895">
                  <c:v>32526</c:v>
                </c:pt>
                <c:pt idx="896">
                  <c:v>32527</c:v>
                </c:pt>
                <c:pt idx="897">
                  <c:v>32528</c:v>
                </c:pt>
                <c:pt idx="898">
                  <c:v>32531</c:v>
                </c:pt>
                <c:pt idx="899">
                  <c:v>32532</c:v>
                </c:pt>
                <c:pt idx="900">
                  <c:v>32533</c:v>
                </c:pt>
                <c:pt idx="901">
                  <c:v>32534</c:v>
                </c:pt>
                <c:pt idx="902">
                  <c:v>32535</c:v>
                </c:pt>
                <c:pt idx="903">
                  <c:v>32538</c:v>
                </c:pt>
                <c:pt idx="904">
                  <c:v>32539</c:v>
                </c:pt>
                <c:pt idx="905">
                  <c:v>32540</c:v>
                </c:pt>
                <c:pt idx="906">
                  <c:v>32541</c:v>
                </c:pt>
                <c:pt idx="907">
                  <c:v>32542</c:v>
                </c:pt>
                <c:pt idx="908">
                  <c:v>32545</c:v>
                </c:pt>
                <c:pt idx="909">
                  <c:v>32546</c:v>
                </c:pt>
                <c:pt idx="910">
                  <c:v>32547</c:v>
                </c:pt>
                <c:pt idx="911">
                  <c:v>32548</c:v>
                </c:pt>
                <c:pt idx="912">
                  <c:v>32549</c:v>
                </c:pt>
                <c:pt idx="913">
                  <c:v>32552</c:v>
                </c:pt>
                <c:pt idx="914">
                  <c:v>32553</c:v>
                </c:pt>
                <c:pt idx="915">
                  <c:v>32554</c:v>
                </c:pt>
                <c:pt idx="916">
                  <c:v>32555</c:v>
                </c:pt>
                <c:pt idx="917">
                  <c:v>32556</c:v>
                </c:pt>
                <c:pt idx="918">
                  <c:v>32560</c:v>
                </c:pt>
                <c:pt idx="919">
                  <c:v>32561</c:v>
                </c:pt>
                <c:pt idx="920">
                  <c:v>32562</c:v>
                </c:pt>
                <c:pt idx="921">
                  <c:v>32563</c:v>
                </c:pt>
                <c:pt idx="922">
                  <c:v>32566</c:v>
                </c:pt>
                <c:pt idx="923">
                  <c:v>32567</c:v>
                </c:pt>
                <c:pt idx="924">
                  <c:v>32568</c:v>
                </c:pt>
                <c:pt idx="925">
                  <c:v>32569</c:v>
                </c:pt>
                <c:pt idx="926">
                  <c:v>32570</c:v>
                </c:pt>
                <c:pt idx="927">
                  <c:v>32573</c:v>
                </c:pt>
                <c:pt idx="928">
                  <c:v>32574</c:v>
                </c:pt>
                <c:pt idx="929">
                  <c:v>32575</c:v>
                </c:pt>
                <c:pt idx="930">
                  <c:v>32576</c:v>
                </c:pt>
                <c:pt idx="931">
                  <c:v>32577</c:v>
                </c:pt>
                <c:pt idx="932">
                  <c:v>32580</c:v>
                </c:pt>
                <c:pt idx="933">
                  <c:v>32581</c:v>
                </c:pt>
                <c:pt idx="934">
                  <c:v>32582</c:v>
                </c:pt>
                <c:pt idx="935">
                  <c:v>32583</c:v>
                </c:pt>
                <c:pt idx="936">
                  <c:v>32584</c:v>
                </c:pt>
                <c:pt idx="937">
                  <c:v>32587</c:v>
                </c:pt>
                <c:pt idx="938">
                  <c:v>32588</c:v>
                </c:pt>
                <c:pt idx="939">
                  <c:v>32589</c:v>
                </c:pt>
                <c:pt idx="940">
                  <c:v>32590</c:v>
                </c:pt>
                <c:pt idx="941">
                  <c:v>32594</c:v>
                </c:pt>
                <c:pt idx="942">
                  <c:v>32595</c:v>
                </c:pt>
                <c:pt idx="943">
                  <c:v>32596</c:v>
                </c:pt>
                <c:pt idx="944">
                  <c:v>32597</c:v>
                </c:pt>
                <c:pt idx="945">
                  <c:v>32598</c:v>
                </c:pt>
                <c:pt idx="946">
                  <c:v>32601</c:v>
                </c:pt>
                <c:pt idx="947">
                  <c:v>32602</c:v>
                </c:pt>
                <c:pt idx="948">
                  <c:v>32603</c:v>
                </c:pt>
                <c:pt idx="949">
                  <c:v>32604</c:v>
                </c:pt>
                <c:pt idx="950">
                  <c:v>32605</c:v>
                </c:pt>
                <c:pt idx="951">
                  <c:v>32608</c:v>
                </c:pt>
                <c:pt idx="952">
                  <c:v>32609</c:v>
                </c:pt>
                <c:pt idx="953">
                  <c:v>32610</c:v>
                </c:pt>
                <c:pt idx="954">
                  <c:v>32611</c:v>
                </c:pt>
                <c:pt idx="955">
                  <c:v>32612</c:v>
                </c:pt>
                <c:pt idx="956">
                  <c:v>32615</c:v>
                </c:pt>
                <c:pt idx="957">
                  <c:v>32616</c:v>
                </c:pt>
                <c:pt idx="958">
                  <c:v>32617</c:v>
                </c:pt>
                <c:pt idx="959">
                  <c:v>32618</c:v>
                </c:pt>
                <c:pt idx="960">
                  <c:v>32619</c:v>
                </c:pt>
                <c:pt idx="961">
                  <c:v>32622</c:v>
                </c:pt>
                <c:pt idx="962">
                  <c:v>32623</c:v>
                </c:pt>
                <c:pt idx="963">
                  <c:v>32624</c:v>
                </c:pt>
                <c:pt idx="964">
                  <c:v>32625</c:v>
                </c:pt>
                <c:pt idx="965">
                  <c:v>32626</c:v>
                </c:pt>
                <c:pt idx="966">
                  <c:v>32629</c:v>
                </c:pt>
                <c:pt idx="967">
                  <c:v>32630</c:v>
                </c:pt>
                <c:pt idx="968">
                  <c:v>32631</c:v>
                </c:pt>
                <c:pt idx="969">
                  <c:v>32632</c:v>
                </c:pt>
                <c:pt idx="970">
                  <c:v>32633</c:v>
                </c:pt>
                <c:pt idx="971">
                  <c:v>32636</c:v>
                </c:pt>
                <c:pt idx="972">
                  <c:v>32637</c:v>
                </c:pt>
                <c:pt idx="973">
                  <c:v>32638</c:v>
                </c:pt>
                <c:pt idx="974">
                  <c:v>32639</c:v>
                </c:pt>
                <c:pt idx="975">
                  <c:v>32640</c:v>
                </c:pt>
                <c:pt idx="976">
                  <c:v>32643</c:v>
                </c:pt>
                <c:pt idx="977">
                  <c:v>32644</c:v>
                </c:pt>
                <c:pt idx="978">
                  <c:v>32645</c:v>
                </c:pt>
                <c:pt idx="979">
                  <c:v>32646</c:v>
                </c:pt>
                <c:pt idx="980">
                  <c:v>32647</c:v>
                </c:pt>
                <c:pt idx="981">
                  <c:v>32650</c:v>
                </c:pt>
                <c:pt idx="982">
                  <c:v>32651</c:v>
                </c:pt>
                <c:pt idx="983">
                  <c:v>32652</c:v>
                </c:pt>
                <c:pt idx="984">
                  <c:v>32653</c:v>
                </c:pt>
                <c:pt idx="985">
                  <c:v>32654</c:v>
                </c:pt>
                <c:pt idx="986">
                  <c:v>32658</c:v>
                </c:pt>
                <c:pt idx="987">
                  <c:v>32659</c:v>
                </c:pt>
                <c:pt idx="988">
                  <c:v>32660</c:v>
                </c:pt>
                <c:pt idx="989">
                  <c:v>32661</c:v>
                </c:pt>
                <c:pt idx="990">
                  <c:v>32664</c:v>
                </c:pt>
                <c:pt idx="991">
                  <c:v>32665</c:v>
                </c:pt>
                <c:pt idx="992">
                  <c:v>32666</c:v>
                </c:pt>
                <c:pt idx="993">
                  <c:v>32667</c:v>
                </c:pt>
                <c:pt idx="994">
                  <c:v>32668</c:v>
                </c:pt>
                <c:pt idx="995">
                  <c:v>32671</c:v>
                </c:pt>
                <c:pt idx="996">
                  <c:v>32672</c:v>
                </c:pt>
                <c:pt idx="997">
                  <c:v>32673</c:v>
                </c:pt>
                <c:pt idx="998">
                  <c:v>32674</c:v>
                </c:pt>
                <c:pt idx="999">
                  <c:v>32675</c:v>
                </c:pt>
                <c:pt idx="1000">
                  <c:v>32678</c:v>
                </c:pt>
                <c:pt idx="1001">
                  <c:v>32679</c:v>
                </c:pt>
                <c:pt idx="1002">
                  <c:v>32680</c:v>
                </c:pt>
                <c:pt idx="1003">
                  <c:v>32681</c:v>
                </c:pt>
                <c:pt idx="1004">
                  <c:v>32682</c:v>
                </c:pt>
                <c:pt idx="1005">
                  <c:v>32685</c:v>
                </c:pt>
                <c:pt idx="1006">
                  <c:v>32686</c:v>
                </c:pt>
                <c:pt idx="1007">
                  <c:v>32687</c:v>
                </c:pt>
                <c:pt idx="1008">
                  <c:v>32688</c:v>
                </c:pt>
                <c:pt idx="1009">
                  <c:v>32689</c:v>
                </c:pt>
                <c:pt idx="1010">
                  <c:v>32692</c:v>
                </c:pt>
                <c:pt idx="1011">
                  <c:v>32694</c:v>
                </c:pt>
                <c:pt idx="1012">
                  <c:v>32695</c:v>
                </c:pt>
                <c:pt idx="1013">
                  <c:v>32696</c:v>
                </c:pt>
                <c:pt idx="1014">
                  <c:v>32699</c:v>
                </c:pt>
                <c:pt idx="1015">
                  <c:v>32700</c:v>
                </c:pt>
                <c:pt idx="1016">
                  <c:v>32701</c:v>
                </c:pt>
                <c:pt idx="1017">
                  <c:v>32702</c:v>
                </c:pt>
                <c:pt idx="1018">
                  <c:v>32703</c:v>
                </c:pt>
                <c:pt idx="1019">
                  <c:v>32706</c:v>
                </c:pt>
                <c:pt idx="1020">
                  <c:v>32707</c:v>
                </c:pt>
                <c:pt idx="1021">
                  <c:v>32708</c:v>
                </c:pt>
                <c:pt idx="1022">
                  <c:v>32709</c:v>
                </c:pt>
                <c:pt idx="1023">
                  <c:v>32710</c:v>
                </c:pt>
                <c:pt idx="1024">
                  <c:v>32713</c:v>
                </c:pt>
                <c:pt idx="1025">
                  <c:v>32714</c:v>
                </c:pt>
                <c:pt idx="1026">
                  <c:v>32715</c:v>
                </c:pt>
                <c:pt idx="1027">
                  <c:v>32716</c:v>
                </c:pt>
                <c:pt idx="1028">
                  <c:v>32717</c:v>
                </c:pt>
                <c:pt idx="1029">
                  <c:v>32720</c:v>
                </c:pt>
                <c:pt idx="1030">
                  <c:v>32721</c:v>
                </c:pt>
                <c:pt idx="1031">
                  <c:v>32722</c:v>
                </c:pt>
                <c:pt idx="1032">
                  <c:v>32723</c:v>
                </c:pt>
                <c:pt idx="1033">
                  <c:v>32724</c:v>
                </c:pt>
                <c:pt idx="1034">
                  <c:v>32727</c:v>
                </c:pt>
                <c:pt idx="1035">
                  <c:v>32728</c:v>
                </c:pt>
                <c:pt idx="1036">
                  <c:v>32729</c:v>
                </c:pt>
                <c:pt idx="1037">
                  <c:v>32730</c:v>
                </c:pt>
                <c:pt idx="1038">
                  <c:v>32731</c:v>
                </c:pt>
                <c:pt idx="1039">
                  <c:v>32734</c:v>
                </c:pt>
                <c:pt idx="1040">
                  <c:v>32735</c:v>
                </c:pt>
                <c:pt idx="1041">
                  <c:v>32736</c:v>
                </c:pt>
                <c:pt idx="1042">
                  <c:v>32737</c:v>
                </c:pt>
                <c:pt idx="1043">
                  <c:v>32738</c:v>
                </c:pt>
                <c:pt idx="1044">
                  <c:v>32741</c:v>
                </c:pt>
                <c:pt idx="1045">
                  <c:v>32742</c:v>
                </c:pt>
                <c:pt idx="1046">
                  <c:v>32743</c:v>
                </c:pt>
                <c:pt idx="1047">
                  <c:v>32744</c:v>
                </c:pt>
                <c:pt idx="1048">
                  <c:v>32745</c:v>
                </c:pt>
                <c:pt idx="1049">
                  <c:v>32748</c:v>
                </c:pt>
                <c:pt idx="1050">
                  <c:v>32749</c:v>
                </c:pt>
                <c:pt idx="1051">
                  <c:v>32750</c:v>
                </c:pt>
                <c:pt idx="1052">
                  <c:v>32751</c:v>
                </c:pt>
                <c:pt idx="1053">
                  <c:v>32752</c:v>
                </c:pt>
                <c:pt idx="1054">
                  <c:v>32756</c:v>
                </c:pt>
                <c:pt idx="1055">
                  <c:v>32757</c:v>
                </c:pt>
                <c:pt idx="1056">
                  <c:v>32758</c:v>
                </c:pt>
                <c:pt idx="1057">
                  <c:v>32759</c:v>
                </c:pt>
                <c:pt idx="1058">
                  <c:v>32762</c:v>
                </c:pt>
                <c:pt idx="1059">
                  <c:v>32763</c:v>
                </c:pt>
                <c:pt idx="1060">
                  <c:v>32764</c:v>
                </c:pt>
                <c:pt idx="1061">
                  <c:v>32765</c:v>
                </c:pt>
                <c:pt idx="1062">
                  <c:v>32766</c:v>
                </c:pt>
                <c:pt idx="1063">
                  <c:v>32769</c:v>
                </c:pt>
                <c:pt idx="1064">
                  <c:v>32770</c:v>
                </c:pt>
                <c:pt idx="1065">
                  <c:v>32771</c:v>
                </c:pt>
                <c:pt idx="1066">
                  <c:v>32772</c:v>
                </c:pt>
                <c:pt idx="1067">
                  <c:v>32773</c:v>
                </c:pt>
                <c:pt idx="1068">
                  <c:v>32776</c:v>
                </c:pt>
                <c:pt idx="1069">
                  <c:v>32777</c:v>
                </c:pt>
                <c:pt idx="1070">
                  <c:v>32778</c:v>
                </c:pt>
                <c:pt idx="1071">
                  <c:v>32779</c:v>
                </c:pt>
                <c:pt idx="1072">
                  <c:v>32780</c:v>
                </c:pt>
                <c:pt idx="1073">
                  <c:v>32783</c:v>
                </c:pt>
                <c:pt idx="1074">
                  <c:v>32784</c:v>
                </c:pt>
                <c:pt idx="1075">
                  <c:v>32785</c:v>
                </c:pt>
                <c:pt idx="1076">
                  <c:v>32786</c:v>
                </c:pt>
                <c:pt idx="1077">
                  <c:v>32787</c:v>
                </c:pt>
                <c:pt idx="1078">
                  <c:v>32790</c:v>
                </c:pt>
                <c:pt idx="1079">
                  <c:v>32791</c:v>
                </c:pt>
                <c:pt idx="1080">
                  <c:v>32792</c:v>
                </c:pt>
                <c:pt idx="1081">
                  <c:v>32793</c:v>
                </c:pt>
                <c:pt idx="1082">
                  <c:v>32794</c:v>
                </c:pt>
                <c:pt idx="1083">
                  <c:v>32797</c:v>
                </c:pt>
                <c:pt idx="1084">
                  <c:v>32798</c:v>
                </c:pt>
                <c:pt idx="1085">
                  <c:v>32799</c:v>
                </c:pt>
                <c:pt idx="1086">
                  <c:v>32800</c:v>
                </c:pt>
                <c:pt idx="1087">
                  <c:v>32801</c:v>
                </c:pt>
                <c:pt idx="1088">
                  <c:v>32804</c:v>
                </c:pt>
                <c:pt idx="1089">
                  <c:v>32805</c:v>
                </c:pt>
                <c:pt idx="1090">
                  <c:v>32806</c:v>
                </c:pt>
                <c:pt idx="1091">
                  <c:v>32807</c:v>
                </c:pt>
                <c:pt idx="1092">
                  <c:v>32808</c:v>
                </c:pt>
                <c:pt idx="1093">
                  <c:v>32811</c:v>
                </c:pt>
                <c:pt idx="1094">
                  <c:v>32812</c:v>
                </c:pt>
                <c:pt idx="1095">
                  <c:v>32813</c:v>
                </c:pt>
                <c:pt idx="1096">
                  <c:v>32814</c:v>
                </c:pt>
                <c:pt idx="1097">
                  <c:v>32815</c:v>
                </c:pt>
                <c:pt idx="1098">
                  <c:v>32818</c:v>
                </c:pt>
                <c:pt idx="1099">
                  <c:v>32819</c:v>
                </c:pt>
                <c:pt idx="1100">
                  <c:v>32820</c:v>
                </c:pt>
                <c:pt idx="1101">
                  <c:v>32821</c:v>
                </c:pt>
                <c:pt idx="1102">
                  <c:v>32822</c:v>
                </c:pt>
                <c:pt idx="1103">
                  <c:v>32825</c:v>
                </c:pt>
                <c:pt idx="1104">
                  <c:v>32826</c:v>
                </c:pt>
                <c:pt idx="1105">
                  <c:v>32827</c:v>
                </c:pt>
                <c:pt idx="1106">
                  <c:v>32828</c:v>
                </c:pt>
                <c:pt idx="1107">
                  <c:v>32829</c:v>
                </c:pt>
                <c:pt idx="1108">
                  <c:v>32832</c:v>
                </c:pt>
                <c:pt idx="1109">
                  <c:v>32833</c:v>
                </c:pt>
                <c:pt idx="1110">
                  <c:v>32834</c:v>
                </c:pt>
                <c:pt idx="1111">
                  <c:v>32836</c:v>
                </c:pt>
                <c:pt idx="1112">
                  <c:v>32839</c:v>
                </c:pt>
                <c:pt idx="1113">
                  <c:v>32840</c:v>
                </c:pt>
                <c:pt idx="1114">
                  <c:v>32841</c:v>
                </c:pt>
                <c:pt idx="1115">
                  <c:v>32842</c:v>
                </c:pt>
                <c:pt idx="1116">
                  <c:v>32843</c:v>
                </c:pt>
                <c:pt idx="1117">
                  <c:v>32846</c:v>
                </c:pt>
                <c:pt idx="1118">
                  <c:v>32847</c:v>
                </c:pt>
                <c:pt idx="1119">
                  <c:v>32848</c:v>
                </c:pt>
                <c:pt idx="1120">
                  <c:v>32849</c:v>
                </c:pt>
                <c:pt idx="1121">
                  <c:v>32850</c:v>
                </c:pt>
                <c:pt idx="1122">
                  <c:v>32853</c:v>
                </c:pt>
                <c:pt idx="1123">
                  <c:v>32854</c:v>
                </c:pt>
                <c:pt idx="1124">
                  <c:v>32855</c:v>
                </c:pt>
                <c:pt idx="1125">
                  <c:v>32856</c:v>
                </c:pt>
                <c:pt idx="1126">
                  <c:v>32857</c:v>
                </c:pt>
                <c:pt idx="1127">
                  <c:v>32860</c:v>
                </c:pt>
                <c:pt idx="1128">
                  <c:v>32861</c:v>
                </c:pt>
                <c:pt idx="1129">
                  <c:v>32862</c:v>
                </c:pt>
                <c:pt idx="1130">
                  <c:v>32863</c:v>
                </c:pt>
                <c:pt idx="1131">
                  <c:v>32864</c:v>
                </c:pt>
                <c:pt idx="1132">
                  <c:v>32868</c:v>
                </c:pt>
                <c:pt idx="1133">
                  <c:v>32869</c:v>
                </c:pt>
                <c:pt idx="1134">
                  <c:v>32870</c:v>
                </c:pt>
                <c:pt idx="1135">
                  <c:v>32871</c:v>
                </c:pt>
                <c:pt idx="1136">
                  <c:v>32875</c:v>
                </c:pt>
                <c:pt idx="1137">
                  <c:v>32876</c:v>
                </c:pt>
                <c:pt idx="1138">
                  <c:v>32877</c:v>
                </c:pt>
                <c:pt idx="1139">
                  <c:v>32878</c:v>
                </c:pt>
                <c:pt idx="1140">
                  <c:v>32881</c:v>
                </c:pt>
                <c:pt idx="1141">
                  <c:v>32882</c:v>
                </c:pt>
                <c:pt idx="1142">
                  <c:v>32883</c:v>
                </c:pt>
                <c:pt idx="1143">
                  <c:v>32884</c:v>
                </c:pt>
                <c:pt idx="1144">
                  <c:v>32885</c:v>
                </c:pt>
                <c:pt idx="1145">
                  <c:v>32888</c:v>
                </c:pt>
                <c:pt idx="1146">
                  <c:v>32889</c:v>
                </c:pt>
                <c:pt idx="1147">
                  <c:v>32890</c:v>
                </c:pt>
                <c:pt idx="1148">
                  <c:v>32891</c:v>
                </c:pt>
                <c:pt idx="1149">
                  <c:v>32892</c:v>
                </c:pt>
                <c:pt idx="1150">
                  <c:v>32895</c:v>
                </c:pt>
                <c:pt idx="1151">
                  <c:v>32896</c:v>
                </c:pt>
                <c:pt idx="1152">
                  <c:v>32897</c:v>
                </c:pt>
                <c:pt idx="1153">
                  <c:v>32898</c:v>
                </c:pt>
                <c:pt idx="1154">
                  <c:v>32899</c:v>
                </c:pt>
                <c:pt idx="1155">
                  <c:v>32902</c:v>
                </c:pt>
                <c:pt idx="1156">
                  <c:v>32903</c:v>
                </c:pt>
                <c:pt idx="1157">
                  <c:v>32904</c:v>
                </c:pt>
                <c:pt idx="1158">
                  <c:v>32905</c:v>
                </c:pt>
                <c:pt idx="1159">
                  <c:v>32906</c:v>
                </c:pt>
                <c:pt idx="1160">
                  <c:v>32909</c:v>
                </c:pt>
                <c:pt idx="1161">
                  <c:v>32910</c:v>
                </c:pt>
                <c:pt idx="1162">
                  <c:v>32911</c:v>
                </c:pt>
                <c:pt idx="1163">
                  <c:v>32912</c:v>
                </c:pt>
                <c:pt idx="1164">
                  <c:v>32913</c:v>
                </c:pt>
                <c:pt idx="1165">
                  <c:v>32916</c:v>
                </c:pt>
                <c:pt idx="1166">
                  <c:v>32917</c:v>
                </c:pt>
                <c:pt idx="1167">
                  <c:v>32918</c:v>
                </c:pt>
                <c:pt idx="1168">
                  <c:v>32919</c:v>
                </c:pt>
                <c:pt idx="1169">
                  <c:v>32920</c:v>
                </c:pt>
                <c:pt idx="1170">
                  <c:v>32924</c:v>
                </c:pt>
                <c:pt idx="1171">
                  <c:v>32925</c:v>
                </c:pt>
                <c:pt idx="1172">
                  <c:v>32926</c:v>
                </c:pt>
                <c:pt idx="1173">
                  <c:v>32927</c:v>
                </c:pt>
                <c:pt idx="1174">
                  <c:v>32930</c:v>
                </c:pt>
                <c:pt idx="1175">
                  <c:v>32931</c:v>
                </c:pt>
                <c:pt idx="1176">
                  <c:v>32932</c:v>
                </c:pt>
                <c:pt idx="1177">
                  <c:v>32933</c:v>
                </c:pt>
                <c:pt idx="1178">
                  <c:v>32934</c:v>
                </c:pt>
                <c:pt idx="1179">
                  <c:v>32937</c:v>
                </c:pt>
                <c:pt idx="1180">
                  <c:v>32938</c:v>
                </c:pt>
                <c:pt idx="1181">
                  <c:v>32939</c:v>
                </c:pt>
                <c:pt idx="1182">
                  <c:v>32940</c:v>
                </c:pt>
                <c:pt idx="1183">
                  <c:v>32941</c:v>
                </c:pt>
                <c:pt idx="1184">
                  <c:v>32944</c:v>
                </c:pt>
                <c:pt idx="1185">
                  <c:v>32945</c:v>
                </c:pt>
                <c:pt idx="1186">
                  <c:v>32946</c:v>
                </c:pt>
                <c:pt idx="1187">
                  <c:v>32947</c:v>
                </c:pt>
                <c:pt idx="1188">
                  <c:v>32948</c:v>
                </c:pt>
                <c:pt idx="1189">
                  <c:v>32951</c:v>
                </c:pt>
                <c:pt idx="1190">
                  <c:v>32952</c:v>
                </c:pt>
                <c:pt idx="1191">
                  <c:v>32953</c:v>
                </c:pt>
                <c:pt idx="1192">
                  <c:v>32954</c:v>
                </c:pt>
                <c:pt idx="1193">
                  <c:v>32955</c:v>
                </c:pt>
                <c:pt idx="1194">
                  <c:v>32958</c:v>
                </c:pt>
                <c:pt idx="1195">
                  <c:v>32959</c:v>
                </c:pt>
                <c:pt idx="1196">
                  <c:v>32960</c:v>
                </c:pt>
                <c:pt idx="1197">
                  <c:v>32961</c:v>
                </c:pt>
                <c:pt idx="1198">
                  <c:v>32962</c:v>
                </c:pt>
                <c:pt idx="1199">
                  <c:v>32965</c:v>
                </c:pt>
                <c:pt idx="1200">
                  <c:v>32966</c:v>
                </c:pt>
                <c:pt idx="1201">
                  <c:v>32967</c:v>
                </c:pt>
                <c:pt idx="1202">
                  <c:v>32968</c:v>
                </c:pt>
                <c:pt idx="1203">
                  <c:v>32969</c:v>
                </c:pt>
                <c:pt idx="1204">
                  <c:v>32972</c:v>
                </c:pt>
                <c:pt idx="1205">
                  <c:v>32973</c:v>
                </c:pt>
                <c:pt idx="1206">
                  <c:v>32974</c:v>
                </c:pt>
                <c:pt idx="1207">
                  <c:v>32975</c:v>
                </c:pt>
                <c:pt idx="1208">
                  <c:v>32979</c:v>
                </c:pt>
                <c:pt idx="1209">
                  <c:v>32980</c:v>
                </c:pt>
                <c:pt idx="1210">
                  <c:v>32981</c:v>
                </c:pt>
                <c:pt idx="1211">
                  <c:v>32982</c:v>
                </c:pt>
                <c:pt idx="1212">
                  <c:v>32983</c:v>
                </c:pt>
                <c:pt idx="1213">
                  <c:v>32986</c:v>
                </c:pt>
                <c:pt idx="1214">
                  <c:v>32987</c:v>
                </c:pt>
                <c:pt idx="1215">
                  <c:v>32988</c:v>
                </c:pt>
                <c:pt idx="1216">
                  <c:v>32989</c:v>
                </c:pt>
                <c:pt idx="1217">
                  <c:v>32990</c:v>
                </c:pt>
                <c:pt idx="1218">
                  <c:v>32993</c:v>
                </c:pt>
                <c:pt idx="1219">
                  <c:v>32994</c:v>
                </c:pt>
                <c:pt idx="1220">
                  <c:v>32995</c:v>
                </c:pt>
                <c:pt idx="1221">
                  <c:v>32996</c:v>
                </c:pt>
                <c:pt idx="1222">
                  <c:v>32997</c:v>
                </c:pt>
                <c:pt idx="1223">
                  <c:v>33000</c:v>
                </c:pt>
                <c:pt idx="1224">
                  <c:v>33001</c:v>
                </c:pt>
                <c:pt idx="1225">
                  <c:v>33002</c:v>
                </c:pt>
                <c:pt idx="1226">
                  <c:v>33003</c:v>
                </c:pt>
                <c:pt idx="1227">
                  <c:v>33004</c:v>
                </c:pt>
                <c:pt idx="1228">
                  <c:v>33007</c:v>
                </c:pt>
                <c:pt idx="1229">
                  <c:v>33008</c:v>
                </c:pt>
                <c:pt idx="1230">
                  <c:v>33009</c:v>
                </c:pt>
                <c:pt idx="1231">
                  <c:v>33010</c:v>
                </c:pt>
                <c:pt idx="1232">
                  <c:v>33011</c:v>
                </c:pt>
                <c:pt idx="1233">
                  <c:v>33014</c:v>
                </c:pt>
                <c:pt idx="1234">
                  <c:v>33015</c:v>
                </c:pt>
                <c:pt idx="1235">
                  <c:v>33016</c:v>
                </c:pt>
                <c:pt idx="1236">
                  <c:v>33017</c:v>
                </c:pt>
                <c:pt idx="1237">
                  <c:v>33018</c:v>
                </c:pt>
                <c:pt idx="1238">
                  <c:v>33022</c:v>
                </c:pt>
                <c:pt idx="1239">
                  <c:v>33023</c:v>
                </c:pt>
                <c:pt idx="1240">
                  <c:v>33024</c:v>
                </c:pt>
                <c:pt idx="1241">
                  <c:v>33025</c:v>
                </c:pt>
                <c:pt idx="1242">
                  <c:v>33028</c:v>
                </c:pt>
                <c:pt idx="1243">
                  <c:v>33029</c:v>
                </c:pt>
                <c:pt idx="1244">
                  <c:v>33030</c:v>
                </c:pt>
                <c:pt idx="1245">
                  <c:v>33031</c:v>
                </c:pt>
                <c:pt idx="1246">
                  <c:v>33032</c:v>
                </c:pt>
                <c:pt idx="1247">
                  <c:v>33035</c:v>
                </c:pt>
                <c:pt idx="1248">
                  <c:v>33036</c:v>
                </c:pt>
                <c:pt idx="1249">
                  <c:v>33037</c:v>
                </c:pt>
                <c:pt idx="1250">
                  <c:v>33038</c:v>
                </c:pt>
                <c:pt idx="1251">
                  <c:v>33039</c:v>
                </c:pt>
                <c:pt idx="1252">
                  <c:v>33042</c:v>
                </c:pt>
                <c:pt idx="1253">
                  <c:v>33043</c:v>
                </c:pt>
                <c:pt idx="1254">
                  <c:v>33044</c:v>
                </c:pt>
                <c:pt idx="1255">
                  <c:v>33045</c:v>
                </c:pt>
                <c:pt idx="1256">
                  <c:v>33046</c:v>
                </c:pt>
                <c:pt idx="1257">
                  <c:v>33049</c:v>
                </c:pt>
                <c:pt idx="1258">
                  <c:v>33050</c:v>
                </c:pt>
                <c:pt idx="1259">
                  <c:v>33051</c:v>
                </c:pt>
                <c:pt idx="1260">
                  <c:v>33052</c:v>
                </c:pt>
                <c:pt idx="1261">
                  <c:v>33053</c:v>
                </c:pt>
                <c:pt idx="1262">
                  <c:v>33056</c:v>
                </c:pt>
                <c:pt idx="1263">
                  <c:v>33057</c:v>
                </c:pt>
                <c:pt idx="1264">
                  <c:v>33059</c:v>
                </c:pt>
                <c:pt idx="1265">
                  <c:v>33060</c:v>
                </c:pt>
                <c:pt idx="1266">
                  <c:v>33063</c:v>
                </c:pt>
                <c:pt idx="1267">
                  <c:v>33064</c:v>
                </c:pt>
                <c:pt idx="1268">
                  <c:v>33065</c:v>
                </c:pt>
                <c:pt idx="1269">
                  <c:v>33066</c:v>
                </c:pt>
                <c:pt idx="1270">
                  <c:v>33067</c:v>
                </c:pt>
                <c:pt idx="1271">
                  <c:v>33070</c:v>
                </c:pt>
                <c:pt idx="1272">
                  <c:v>33071</c:v>
                </c:pt>
                <c:pt idx="1273">
                  <c:v>33072</c:v>
                </c:pt>
                <c:pt idx="1274">
                  <c:v>33073</c:v>
                </c:pt>
                <c:pt idx="1275">
                  <c:v>33074</c:v>
                </c:pt>
                <c:pt idx="1276">
                  <c:v>33077</c:v>
                </c:pt>
                <c:pt idx="1277">
                  <c:v>33078</c:v>
                </c:pt>
                <c:pt idx="1278">
                  <c:v>33079</c:v>
                </c:pt>
                <c:pt idx="1279">
                  <c:v>33080</c:v>
                </c:pt>
                <c:pt idx="1280">
                  <c:v>33081</c:v>
                </c:pt>
                <c:pt idx="1281">
                  <c:v>33084</c:v>
                </c:pt>
                <c:pt idx="1282">
                  <c:v>33085</c:v>
                </c:pt>
                <c:pt idx="1283">
                  <c:v>33086</c:v>
                </c:pt>
                <c:pt idx="1284">
                  <c:v>33087</c:v>
                </c:pt>
                <c:pt idx="1285">
                  <c:v>33088</c:v>
                </c:pt>
                <c:pt idx="1286">
                  <c:v>33091</c:v>
                </c:pt>
                <c:pt idx="1287">
                  <c:v>33092</c:v>
                </c:pt>
                <c:pt idx="1288">
                  <c:v>33093</c:v>
                </c:pt>
                <c:pt idx="1289">
                  <c:v>33094</c:v>
                </c:pt>
                <c:pt idx="1290">
                  <c:v>33095</c:v>
                </c:pt>
                <c:pt idx="1291">
                  <c:v>33098</c:v>
                </c:pt>
                <c:pt idx="1292">
                  <c:v>33099</c:v>
                </c:pt>
                <c:pt idx="1293">
                  <c:v>33100</c:v>
                </c:pt>
                <c:pt idx="1294">
                  <c:v>33101</c:v>
                </c:pt>
                <c:pt idx="1295">
                  <c:v>33102</c:v>
                </c:pt>
                <c:pt idx="1296">
                  <c:v>33105</c:v>
                </c:pt>
                <c:pt idx="1297">
                  <c:v>33106</c:v>
                </c:pt>
                <c:pt idx="1298">
                  <c:v>33107</c:v>
                </c:pt>
                <c:pt idx="1299">
                  <c:v>33108</c:v>
                </c:pt>
                <c:pt idx="1300">
                  <c:v>33109</c:v>
                </c:pt>
                <c:pt idx="1301">
                  <c:v>33112</c:v>
                </c:pt>
                <c:pt idx="1302">
                  <c:v>33113</c:v>
                </c:pt>
                <c:pt idx="1303">
                  <c:v>33114</c:v>
                </c:pt>
                <c:pt idx="1304">
                  <c:v>33115</c:v>
                </c:pt>
                <c:pt idx="1305">
                  <c:v>33116</c:v>
                </c:pt>
                <c:pt idx="1306">
                  <c:v>33120</c:v>
                </c:pt>
                <c:pt idx="1307">
                  <c:v>33121</c:v>
                </c:pt>
                <c:pt idx="1308">
                  <c:v>33122</c:v>
                </c:pt>
                <c:pt idx="1309">
                  <c:v>33123</c:v>
                </c:pt>
                <c:pt idx="1310">
                  <c:v>33126</c:v>
                </c:pt>
                <c:pt idx="1311">
                  <c:v>33127</c:v>
                </c:pt>
                <c:pt idx="1312">
                  <c:v>33128</c:v>
                </c:pt>
                <c:pt idx="1313">
                  <c:v>33129</c:v>
                </c:pt>
                <c:pt idx="1314">
                  <c:v>33130</c:v>
                </c:pt>
                <c:pt idx="1315">
                  <c:v>33133</c:v>
                </c:pt>
                <c:pt idx="1316">
                  <c:v>33134</c:v>
                </c:pt>
                <c:pt idx="1317">
                  <c:v>33135</c:v>
                </c:pt>
                <c:pt idx="1318">
                  <c:v>33136</c:v>
                </c:pt>
                <c:pt idx="1319">
                  <c:v>33137</c:v>
                </c:pt>
                <c:pt idx="1320">
                  <c:v>33140</c:v>
                </c:pt>
                <c:pt idx="1321">
                  <c:v>33141</c:v>
                </c:pt>
                <c:pt idx="1322">
                  <c:v>33142</c:v>
                </c:pt>
                <c:pt idx="1323">
                  <c:v>33143</c:v>
                </c:pt>
                <c:pt idx="1324">
                  <c:v>33144</c:v>
                </c:pt>
                <c:pt idx="1325">
                  <c:v>33147</c:v>
                </c:pt>
                <c:pt idx="1326">
                  <c:v>33148</c:v>
                </c:pt>
                <c:pt idx="1327">
                  <c:v>33149</c:v>
                </c:pt>
                <c:pt idx="1328">
                  <c:v>33150</c:v>
                </c:pt>
                <c:pt idx="1329">
                  <c:v>33151</c:v>
                </c:pt>
                <c:pt idx="1330">
                  <c:v>33154</c:v>
                </c:pt>
                <c:pt idx="1331">
                  <c:v>33155</c:v>
                </c:pt>
                <c:pt idx="1332">
                  <c:v>33156</c:v>
                </c:pt>
                <c:pt idx="1333">
                  <c:v>33157</c:v>
                </c:pt>
                <c:pt idx="1334">
                  <c:v>33158</c:v>
                </c:pt>
                <c:pt idx="1335">
                  <c:v>33161</c:v>
                </c:pt>
                <c:pt idx="1336">
                  <c:v>33162</c:v>
                </c:pt>
                <c:pt idx="1337">
                  <c:v>33163</c:v>
                </c:pt>
                <c:pt idx="1338">
                  <c:v>33164</c:v>
                </c:pt>
                <c:pt idx="1339">
                  <c:v>33165</c:v>
                </c:pt>
                <c:pt idx="1340">
                  <c:v>33168</c:v>
                </c:pt>
                <c:pt idx="1341">
                  <c:v>33169</c:v>
                </c:pt>
                <c:pt idx="1342">
                  <c:v>33170</c:v>
                </c:pt>
                <c:pt idx="1343">
                  <c:v>33171</c:v>
                </c:pt>
                <c:pt idx="1344">
                  <c:v>33172</c:v>
                </c:pt>
                <c:pt idx="1345">
                  <c:v>33175</c:v>
                </c:pt>
                <c:pt idx="1346">
                  <c:v>33176</c:v>
                </c:pt>
                <c:pt idx="1347">
                  <c:v>33177</c:v>
                </c:pt>
                <c:pt idx="1348">
                  <c:v>33178</c:v>
                </c:pt>
                <c:pt idx="1349">
                  <c:v>33179</c:v>
                </c:pt>
                <c:pt idx="1350">
                  <c:v>33182</c:v>
                </c:pt>
                <c:pt idx="1351">
                  <c:v>33183</c:v>
                </c:pt>
                <c:pt idx="1352">
                  <c:v>33184</c:v>
                </c:pt>
                <c:pt idx="1353">
                  <c:v>33185</c:v>
                </c:pt>
                <c:pt idx="1354">
                  <c:v>33186</c:v>
                </c:pt>
                <c:pt idx="1355">
                  <c:v>33189</c:v>
                </c:pt>
                <c:pt idx="1356">
                  <c:v>33190</c:v>
                </c:pt>
                <c:pt idx="1357">
                  <c:v>33191</c:v>
                </c:pt>
                <c:pt idx="1358">
                  <c:v>33192</c:v>
                </c:pt>
                <c:pt idx="1359">
                  <c:v>33193</c:v>
                </c:pt>
                <c:pt idx="1360">
                  <c:v>33196</c:v>
                </c:pt>
                <c:pt idx="1361">
                  <c:v>33197</c:v>
                </c:pt>
                <c:pt idx="1362">
                  <c:v>33198</c:v>
                </c:pt>
                <c:pt idx="1363">
                  <c:v>33200</c:v>
                </c:pt>
                <c:pt idx="1364">
                  <c:v>33203</c:v>
                </c:pt>
                <c:pt idx="1365">
                  <c:v>33204</c:v>
                </c:pt>
                <c:pt idx="1366">
                  <c:v>33205</c:v>
                </c:pt>
                <c:pt idx="1367">
                  <c:v>33206</c:v>
                </c:pt>
                <c:pt idx="1368">
                  <c:v>33207</c:v>
                </c:pt>
                <c:pt idx="1369">
                  <c:v>33210</c:v>
                </c:pt>
                <c:pt idx="1370">
                  <c:v>33211</c:v>
                </c:pt>
                <c:pt idx="1371">
                  <c:v>33212</c:v>
                </c:pt>
                <c:pt idx="1372">
                  <c:v>33213</c:v>
                </c:pt>
                <c:pt idx="1373">
                  <c:v>33214</c:v>
                </c:pt>
                <c:pt idx="1374">
                  <c:v>33217</c:v>
                </c:pt>
                <c:pt idx="1375">
                  <c:v>33218</c:v>
                </c:pt>
                <c:pt idx="1376">
                  <c:v>33219</c:v>
                </c:pt>
                <c:pt idx="1377">
                  <c:v>33220</c:v>
                </c:pt>
                <c:pt idx="1378">
                  <c:v>33221</c:v>
                </c:pt>
                <c:pt idx="1379">
                  <c:v>33224</c:v>
                </c:pt>
                <c:pt idx="1380">
                  <c:v>33225</c:v>
                </c:pt>
                <c:pt idx="1381">
                  <c:v>33226</c:v>
                </c:pt>
                <c:pt idx="1382">
                  <c:v>33227</c:v>
                </c:pt>
                <c:pt idx="1383">
                  <c:v>33228</c:v>
                </c:pt>
                <c:pt idx="1384">
                  <c:v>33231</c:v>
                </c:pt>
                <c:pt idx="1385">
                  <c:v>33233</c:v>
                </c:pt>
                <c:pt idx="1386">
                  <c:v>33234</c:v>
                </c:pt>
                <c:pt idx="1387">
                  <c:v>33235</c:v>
                </c:pt>
                <c:pt idx="1388">
                  <c:v>33238</c:v>
                </c:pt>
                <c:pt idx="1389">
                  <c:v>33240</c:v>
                </c:pt>
                <c:pt idx="1390">
                  <c:v>33241</c:v>
                </c:pt>
                <c:pt idx="1391">
                  <c:v>33242</c:v>
                </c:pt>
                <c:pt idx="1392">
                  <c:v>33245</c:v>
                </c:pt>
                <c:pt idx="1393">
                  <c:v>33246</c:v>
                </c:pt>
                <c:pt idx="1394">
                  <c:v>33247</c:v>
                </c:pt>
                <c:pt idx="1395">
                  <c:v>33248</c:v>
                </c:pt>
                <c:pt idx="1396">
                  <c:v>33249</c:v>
                </c:pt>
                <c:pt idx="1397">
                  <c:v>33252</c:v>
                </c:pt>
                <c:pt idx="1398">
                  <c:v>33253</c:v>
                </c:pt>
                <c:pt idx="1399">
                  <c:v>33254</c:v>
                </c:pt>
                <c:pt idx="1400">
                  <c:v>33255</c:v>
                </c:pt>
                <c:pt idx="1401">
                  <c:v>33256</c:v>
                </c:pt>
                <c:pt idx="1402">
                  <c:v>33259</c:v>
                </c:pt>
                <c:pt idx="1403">
                  <c:v>33260</c:v>
                </c:pt>
                <c:pt idx="1404">
                  <c:v>33261</c:v>
                </c:pt>
                <c:pt idx="1405">
                  <c:v>33262</c:v>
                </c:pt>
                <c:pt idx="1406">
                  <c:v>33263</c:v>
                </c:pt>
                <c:pt idx="1407">
                  <c:v>33266</c:v>
                </c:pt>
                <c:pt idx="1408">
                  <c:v>33267</c:v>
                </c:pt>
                <c:pt idx="1409">
                  <c:v>33268</c:v>
                </c:pt>
                <c:pt idx="1410">
                  <c:v>33269</c:v>
                </c:pt>
                <c:pt idx="1411">
                  <c:v>33270</c:v>
                </c:pt>
                <c:pt idx="1412">
                  <c:v>33273</c:v>
                </c:pt>
                <c:pt idx="1413">
                  <c:v>33274</c:v>
                </c:pt>
                <c:pt idx="1414">
                  <c:v>33275</c:v>
                </c:pt>
                <c:pt idx="1415">
                  <c:v>33276</c:v>
                </c:pt>
                <c:pt idx="1416">
                  <c:v>33277</c:v>
                </c:pt>
                <c:pt idx="1417">
                  <c:v>33280</c:v>
                </c:pt>
                <c:pt idx="1418">
                  <c:v>33281</c:v>
                </c:pt>
                <c:pt idx="1419">
                  <c:v>33282</c:v>
                </c:pt>
                <c:pt idx="1420">
                  <c:v>33283</c:v>
                </c:pt>
                <c:pt idx="1421">
                  <c:v>33284</c:v>
                </c:pt>
                <c:pt idx="1422">
                  <c:v>33288</c:v>
                </c:pt>
                <c:pt idx="1423">
                  <c:v>33289</c:v>
                </c:pt>
                <c:pt idx="1424">
                  <c:v>33290</c:v>
                </c:pt>
                <c:pt idx="1425">
                  <c:v>33291</c:v>
                </c:pt>
                <c:pt idx="1426">
                  <c:v>33294</c:v>
                </c:pt>
                <c:pt idx="1427">
                  <c:v>33295</c:v>
                </c:pt>
                <c:pt idx="1428">
                  <c:v>33296</c:v>
                </c:pt>
                <c:pt idx="1429">
                  <c:v>33297</c:v>
                </c:pt>
                <c:pt idx="1430">
                  <c:v>33298</c:v>
                </c:pt>
                <c:pt idx="1431">
                  <c:v>33301</c:v>
                </c:pt>
                <c:pt idx="1432">
                  <c:v>33302</c:v>
                </c:pt>
                <c:pt idx="1433">
                  <c:v>33303</c:v>
                </c:pt>
                <c:pt idx="1434">
                  <c:v>33304</c:v>
                </c:pt>
                <c:pt idx="1435">
                  <c:v>33305</c:v>
                </c:pt>
                <c:pt idx="1436">
                  <c:v>33308</c:v>
                </c:pt>
                <c:pt idx="1437">
                  <c:v>33309</c:v>
                </c:pt>
                <c:pt idx="1438">
                  <c:v>33310</c:v>
                </c:pt>
                <c:pt idx="1439">
                  <c:v>33311</c:v>
                </c:pt>
                <c:pt idx="1440">
                  <c:v>33312</c:v>
                </c:pt>
                <c:pt idx="1441">
                  <c:v>33315</c:v>
                </c:pt>
                <c:pt idx="1442">
                  <c:v>33316</c:v>
                </c:pt>
                <c:pt idx="1443">
                  <c:v>33317</c:v>
                </c:pt>
                <c:pt idx="1444">
                  <c:v>33318</c:v>
                </c:pt>
                <c:pt idx="1445">
                  <c:v>33319</c:v>
                </c:pt>
                <c:pt idx="1446">
                  <c:v>33322</c:v>
                </c:pt>
                <c:pt idx="1447">
                  <c:v>33323</c:v>
                </c:pt>
                <c:pt idx="1448">
                  <c:v>33324</c:v>
                </c:pt>
                <c:pt idx="1449">
                  <c:v>33325</c:v>
                </c:pt>
                <c:pt idx="1450">
                  <c:v>33329</c:v>
                </c:pt>
                <c:pt idx="1451">
                  <c:v>33330</c:v>
                </c:pt>
                <c:pt idx="1452">
                  <c:v>33331</c:v>
                </c:pt>
                <c:pt idx="1453">
                  <c:v>33332</c:v>
                </c:pt>
                <c:pt idx="1454">
                  <c:v>33333</c:v>
                </c:pt>
                <c:pt idx="1455">
                  <c:v>33336</c:v>
                </c:pt>
                <c:pt idx="1456">
                  <c:v>33337</c:v>
                </c:pt>
                <c:pt idx="1457">
                  <c:v>33338</c:v>
                </c:pt>
                <c:pt idx="1458">
                  <c:v>33339</c:v>
                </c:pt>
                <c:pt idx="1459">
                  <c:v>33340</c:v>
                </c:pt>
                <c:pt idx="1460">
                  <c:v>33343</c:v>
                </c:pt>
                <c:pt idx="1461">
                  <c:v>33344</c:v>
                </c:pt>
                <c:pt idx="1462">
                  <c:v>33345</c:v>
                </c:pt>
                <c:pt idx="1463">
                  <c:v>33346</c:v>
                </c:pt>
                <c:pt idx="1464">
                  <c:v>33347</c:v>
                </c:pt>
                <c:pt idx="1465">
                  <c:v>33350</c:v>
                </c:pt>
                <c:pt idx="1466">
                  <c:v>33351</c:v>
                </c:pt>
                <c:pt idx="1467">
                  <c:v>33352</c:v>
                </c:pt>
                <c:pt idx="1468">
                  <c:v>33353</c:v>
                </c:pt>
                <c:pt idx="1469">
                  <c:v>33354</c:v>
                </c:pt>
                <c:pt idx="1470">
                  <c:v>33357</c:v>
                </c:pt>
                <c:pt idx="1471">
                  <c:v>33358</c:v>
                </c:pt>
                <c:pt idx="1472">
                  <c:v>33359</c:v>
                </c:pt>
                <c:pt idx="1473">
                  <c:v>33360</c:v>
                </c:pt>
                <c:pt idx="1474">
                  <c:v>33361</c:v>
                </c:pt>
                <c:pt idx="1475">
                  <c:v>33364</c:v>
                </c:pt>
                <c:pt idx="1476">
                  <c:v>33365</c:v>
                </c:pt>
                <c:pt idx="1477">
                  <c:v>33366</c:v>
                </c:pt>
                <c:pt idx="1478">
                  <c:v>33367</c:v>
                </c:pt>
                <c:pt idx="1479">
                  <c:v>33368</c:v>
                </c:pt>
                <c:pt idx="1480">
                  <c:v>33371</c:v>
                </c:pt>
                <c:pt idx="1481">
                  <c:v>33372</c:v>
                </c:pt>
                <c:pt idx="1482">
                  <c:v>33373</c:v>
                </c:pt>
                <c:pt idx="1483">
                  <c:v>33374</c:v>
                </c:pt>
                <c:pt idx="1484">
                  <c:v>33375</c:v>
                </c:pt>
                <c:pt idx="1485">
                  <c:v>33378</c:v>
                </c:pt>
                <c:pt idx="1486">
                  <c:v>33379</c:v>
                </c:pt>
                <c:pt idx="1487">
                  <c:v>33380</c:v>
                </c:pt>
                <c:pt idx="1488">
                  <c:v>33381</c:v>
                </c:pt>
                <c:pt idx="1489">
                  <c:v>33382</c:v>
                </c:pt>
                <c:pt idx="1490">
                  <c:v>33386</c:v>
                </c:pt>
                <c:pt idx="1491">
                  <c:v>33387</c:v>
                </c:pt>
                <c:pt idx="1492">
                  <c:v>33388</c:v>
                </c:pt>
                <c:pt idx="1493">
                  <c:v>33389</c:v>
                </c:pt>
                <c:pt idx="1494">
                  <c:v>33392</c:v>
                </c:pt>
                <c:pt idx="1495">
                  <c:v>33393</c:v>
                </c:pt>
                <c:pt idx="1496">
                  <c:v>33394</c:v>
                </c:pt>
                <c:pt idx="1497">
                  <c:v>33395</c:v>
                </c:pt>
                <c:pt idx="1498">
                  <c:v>33396</c:v>
                </c:pt>
                <c:pt idx="1499">
                  <c:v>33399</c:v>
                </c:pt>
                <c:pt idx="1500">
                  <c:v>33400</c:v>
                </c:pt>
                <c:pt idx="1501">
                  <c:v>33401</c:v>
                </c:pt>
                <c:pt idx="1502">
                  <c:v>33402</c:v>
                </c:pt>
                <c:pt idx="1503">
                  <c:v>33403</c:v>
                </c:pt>
                <c:pt idx="1504">
                  <c:v>33406</c:v>
                </c:pt>
                <c:pt idx="1505">
                  <c:v>33407</c:v>
                </c:pt>
                <c:pt idx="1506">
                  <c:v>33408</c:v>
                </c:pt>
                <c:pt idx="1507">
                  <c:v>33409</c:v>
                </c:pt>
                <c:pt idx="1508">
                  <c:v>33410</c:v>
                </c:pt>
                <c:pt idx="1509">
                  <c:v>33413</c:v>
                </c:pt>
                <c:pt idx="1510">
                  <c:v>33414</c:v>
                </c:pt>
                <c:pt idx="1511">
                  <c:v>33415</c:v>
                </c:pt>
                <c:pt idx="1512">
                  <c:v>33416</c:v>
                </c:pt>
                <c:pt idx="1513">
                  <c:v>33417</c:v>
                </c:pt>
                <c:pt idx="1514">
                  <c:v>33420</c:v>
                </c:pt>
                <c:pt idx="1515">
                  <c:v>33421</c:v>
                </c:pt>
                <c:pt idx="1516">
                  <c:v>33422</c:v>
                </c:pt>
                <c:pt idx="1517">
                  <c:v>33424</c:v>
                </c:pt>
                <c:pt idx="1518">
                  <c:v>33427</c:v>
                </c:pt>
                <c:pt idx="1519">
                  <c:v>33428</c:v>
                </c:pt>
                <c:pt idx="1520">
                  <c:v>33429</c:v>
                </c:pt>
                <c:pt idx="1521">
                  <c:v>33430</c:v>
                </c:pt>
                <c:pt idx="1522">
                  <c:v>33431</c:v>
                </c:pt>
                <c:pt idx="1523">
                  <c:v>33434</c:v>
                </c:pt>
                <c:pt idx="1524">
                  <c:v>33435</c:v>
                </c:pt>
                <c:pt idx="1525">
                  <c:v>33436</c:v>
                </c:pt>
                <c:pt idx="1526">
                  <c:v>33437</c:v>
                </c:pt>
                <c:pt idx="1527">
                  <c:v>33438</c:v>
                </c:pt>
                <c:pt idx="1528">
                  <c:v>33441</c:v>
                </c:pt>
                <c:pt idx="1529">
                  <c:v>33442</c:v>
                </c:pt>
                <c:pt idx="1530">
                  <c:v>33443</c:v>
                </c:pt>
                <c:pt idx="1531">
                  <c:v>33444</c:v>
                </c:pt>
                <c:pt idx="1532">
                  <c:v>33445</c:v>
                </c:pt>
                <c:pt idx="1533">
                  <c:v>33448</c:v>
                </c:pt>
                <c:pt idx="1534">
                  <c:v>33449</c:v>
                </c:pt>
                <c:pt idx="1535">
                  <c:v>33450</c:v>
                </c:pt>
                <c:pt idx="1536">
                  <c:v>33451</c:v>
                </c:pt>
                <c:pt idx="1537">
                  <c:v>33452</c:v>
                </c:pt>
                <c:pt idx="1538">
                  <c:v>33455</c:v>
                </c:pt>
                <c:pt idx="1539">
                  <c:v>33456</c:v>
                </c:pt>
                <c:pt idx="1540">
                  <c:v>33457</c:v>
                </c:pt>
                <c:pt idx="1541">
                  <c:v>33458</c:v>
                </c:pt>
                <c:pt idx="1542">
                  <c:v>33459</c:v>
                </c:pt>
                <c:pt idx="1543">
                  <c:v>33462</c:v>
                </c:pt>
                <c:pt idx="1544">
                  <c:v>33463</c:v>
                </c:pt>
                <c:pt idx="1545">
                  <c:v>33464</c:v>
                </c:pt>
                <c:pt idx="1546">
                  <c:v>33465</c:v>
                </c:pt>
                <c:pt idx="1547">
                  <c:v>33466</c:v>
                </c:pt>
                <c:pt idx="1548">
                  <c:v>33469</c:v>
                </c:pt>
                <c:pt idx="1549">
                  <c:v>33470</c:v>
                </c:pt>
                <c:pt idx="1550">
                  <c:v>33471</c:v>
                </c:pt>
                <c:pt idx="1551">
                  <c:v>33472</c:v>
                </c:pt>
                <c:pt idx="1552">
                  <c:v>33473</c:v>
                </c:pt>
                <c:pt idx="1553">
                  <c:v>33476</c:v>
                </c:pt>
                <c:pt idx="1554">
                  <c:v>33477</c:v>
                </c:pt>
                <c:pt idx="1555">
                  <c:v>33478</c:v>
                </c:pt>
                <c:pt idx="1556">
                  <c:v>33479</c:v>
                </c:pt>
                <c:pt idx="1557">
                  <c:v>33480</c:v>
                </c:pt>
                <c:pt idx="1558">
                  <c:v>33484</c:v>
                </c:pt>
                <c:pt idx="1559">
                  <c:v>33485</c:v>
                </c:pt>
                <c:pt idx="1560">
                  <c:v>33486</c:v>
                </c:pt>
                <c:pt idx="1561">
                  <c:v>33487</c:v>
                </c:pt>
                <c:pt idx="1562">
                  <c:v>33490</c:v>
                </c:pt>
                <c:pt idx="1563">
                  <c:v>33491</c:v>
                </c:pt>
                <c:pt idx="1564">
                  <c:v>33492</c:v>
                </c:pt>
                <c:pt idx="1565">
                  <c:v>33493</c:v>
                </c:pt>
                <c:pt idx="1566">
                  <c:v>33494</c:v>
                </c:pt>
                <c:pt idx="1567">
                  <c:v>33497</c:v>
                </c:pt>
                <c:pt idx="1568">
                  <c:v>33498</c:v>
                </c:pt>
                <c:pt idx="1569">
                  <c:v>33499</c:v>
                </c:pt>
                <c:pt idx="1570">
                  <c:v>33500</c:v>
                </c:pt>
                <c:pt idx="1571">
                  <c:v>33501</c:v>
                </c:pt>
                <c:pt idx="1572">
                  <c:v>33504</c:v>
                </c:pt>
                <c:pt idx="1573">
                  <c:v>33505</c:v>
                </c:pt>
                <c:pt idx="1574">
                  <c:v>33506</c:v>
                </c:pt>
                <c:pt idx="1575">
                  <c:v>33507</c:v>
                </c:pt>
                <c:pt idx="1576">
                  <c:v>33508</c:v>
                </c:pt>
                <c:pt idx="1577">
                  <c:v>33511</c:v>
                </c:pt>
                <c:pt idx="1578">
                  <c:v>33512</c:v>
                </c:pt>
                <c:pt idx="1579">
                  <c:v>33513</c:v>
                </c:pt>
                <c:pt idx="1580">
                  <c:v>33514</c:v>
                </c:pt>
                <c:pt idx="1581">
                  <c:v>33515</c:v>
                </c:pt>
                <c:pt idx="1582">
                  <c:v>33518</c:v>
                </c:pt>
                <c:pt idx="1583">
                  <c:v>33519</c:v>
                </c:pt>
                <c:pt idx="1584">
                  <c:v>33520</c:v>
                </c:pt>
                <c:pt idx="1585">
                  <c:v>33521</c:v>
                </c:pt>
                <c:pt idx="1586">
                  <c:v>33522</c:v>
                </c:pt>
                <c:pt idx="1587">
                  <c:v>33525</c:v>
                </c:pt>
                <c:pt idx="1588">
                  <c:v>33526</c:v>
                </c:pt>
                <c:pt idx="1589">
                  <c:v>33527</c:v>
                </c:pt>
                <c:pt idx="1590">
                  <c:v>33528</c:v>
                </c:pt>
                <c:pt idx="1591">
                  <c:v>33529</c:v>
                </c:pt>
                <c:pt idx="1592">
                  <c:v>33532</c:v>
                </c:pt>
                <c:pt idx="1593">
                  <c:v>33533</c:v>
                </c:pt>
                <c:pt idx="1594">
                  <c:v>33534</c:v>
                </c:pt>
                <c:pt idx="1595">
                  <c:v>33535</c:v>
                </c:pt>
                <c:pt idx="1596">
                  <c:v>33536</c:v>
                </c:pt>
                <c:pt idx="1597">
                  <c:v>33539</c:v>
                </c:pt>
                <c:pt idx="1598">
                  <c:v>33540</c:v>
                </c:pt>
                <c:pt idx="1599">
                  <c:v>33541</c:v>
                </c:pt>
                <c:pt idx="1600">
                  <c:v>33542</c:v>
                </c:pt>
                <c:pt idx="1601">
                  <c:v>33543</c:v>
                </c:pt>
                <c:pt idx="1602">
                  <c:v>33546</c:v>
                </c:pt>
                <c:pt idx="1603">
                  <c:v>33547</c:v>
                </c:pt>
                <c:pt idx="1604">
                  <c:v>33548</c:v>
                </c:pt>
                <c:pt idx="1605">
                  <c:v>33549</c:v>
                </c:pt>
                <c:pt idx="1606">
                  <c:v>33550</c:v>
                </c:pt>
                <c:pt idx="1607">
                  <c:v>33553</c:v>
                </c:pt>
                <c:pt idx="1608">
                  <c:v>33554</c:v>
                </c:pt>
                <c:pt idx="1609">
                  <c:v>33555</c:v>
                </c:pt>
                <c:pt idx="1610">
                  <c:v>33556</c:v>
                </c:pt>
                <c:pt idx="1611">
                  <c:v>33557</c:v>
                </c:pt>
                <c:pt idx="1612">
                  <c:v>33560</c:v>
                </c:pt>
                <c:pt idx="1613">
                  <c:v>33561</c:v>
                </c:pt>
                <c:pt idx="1614">
                  <c:v>33562</c:v>
                </c:pt>
                <c:pt idx="1615">
                  <c:v>33563</c:v>
                </c:pt>
                <c:pt idx="1616">
                  <c:v>33564</c:v>
                </c:pt>
                <c:pt idx="1617">
                  <c:v>33567</c:v>
                </c:pt>
                <c:pt idx="1618">
                  <c:v>33568</c:v>
                </c:pt>
                <c:pt idx="1619">
                  <c:v>33569</c:v>
                </c:pt>
                <c:pt idx="1620">
                  <c:v>33571</c:v>
                </c:pt>
                <c:pt idx="1621">
                  <c:v>33574</c:v>
                </c:pt>
                <c:pt idx="1622">
                  <c:v>33575</c:v>
                </c:pt>
                <c:pt idx="1623">
                  <c:v>33576</c:v>
                </c:pt>
                <c:pt idx="1624">
                  <c:v>33577</c:v>
                </c:pt>
                <c:pt idx="1625">
                  <c:v>33578</c:v>
                </c:pt>
                <c:pt idx="1626">
                  <c:v>33581</c:v>
                </c:pt>
                <c:pt idx="1627">
                  <c:v>33582</c:v>
                </c:pt>
                <c:pt idx="1628">
                  <c:v>33583</c:v>
                </c:pt>
                <c:pt idx="1629">
                  <c:v>33584</c:v>
                </c:pt>
                <c:pt idx="1630">
                  <c:v>33585</c:v>
                </c:pt>
                <c:pt idx="1631">
                  <c:v>33588</c:v>
                </c:pt>
                <c:pt idx="1632">
                  <c:v>33589</c:v>
                </c:pt>
                <c:pt idx="1633">
                  <c:v>33590</c:v>
                </c:pt>
                <c:pt idx="1634">
                  <c:v>33591</c:v>
                </c:pt>
                <c:pt idx="1635">
                  <c:v>33592</c:v>
                </c:pt>
                <c:pt idx="1636">
                  <c:v>33595</c:v>
                </c:pt>
                <c:pt idx="1637">
                  <c:v>33596</c:v>
                </c:pt>
                <c:pt idx="1638">
                  <c:v>33598</c:v>
                </c:pt>
                <c:pt idx="1639">
                  <c:v>33599</c:v>
                </c:pt>
                <c:pt idx="1640">
                  <c:v>33602</c:v>
                </c:pt>
                <c:pt idx="1641">
                  <c:v>33603</c:v>
                </c:pt>
                <c:pt idx="1642">
                  <c:v>33605</c:v>
                </c:pt>
                <c:pt idx="1643">
                  <c:v>33606</c:v>
                </c:pt>
                <c:pt idx="1644">
                  <c:v>33609</c:v>
                </c:pt>
                <c:pt idx="1645">
                  <c:v>33610</c:v>
                </c:pt>
                <c:pt idx="1646">
                  <c:v>33611</c:v>
                </c:pt>
                <c:pt idx="1647">
                  <c:v>33612</c:v>
                </c:pt>
                <c:pt idx="1648">
                  <c:v>33613</c:v>
                </c:pt>
                <c:pt idx="1649">
                  <c:v>33616</c:v>
                </c:pt>
                <c:pt idx="1650">
                  <c:v>33617</c:v>
                </c:pt>
                <c:pt idx="1651">
                  <c:v>33618</c:v>
                </c:pt>
                <c:pt idx="1652">
                  <c:v>33619</c:v>
                </c:pt>
                <c:pt idx="1653">
                  <c:v>33620</c:v>
                </c:pt>
                <c:pt idx="1654">
                  <c:v>33623</c:v>
                </c:pt>
                <c:pt idx="1655">
                  <c:v>33624</c:v>
                </c:pt>
                <c:pt idx="1656">
                  <c:v>33625</c:v>
                </c:pt>
                <c:pt idx="1657">
                  <c:v>33626</c:v>
                </c:pt>
                <c:pt idx="1658">
                  <c:v>33627</c:v>
                </c:pt>
                <c:pt idx="1659">
                  <c:v>33630</c:v>
                </c:pt>
                <c:pt idx="1660">
                  <c:v>33631</c:v>
                </c:pt>
                <c:pt idx="1661">
                  <c:v>33632</c:v>
                </c:pt>
                <c:pt idx="1662">
                  <c:v>33633</c:v>
                </c:pt>
                <c:pt idx="1663">
                  <c:v>33634</c:v>
                </c:pt>
                <c:pt idx="1664">
                  <c:v>33637</c:v>
                </c:pt>
                <c:pt idx="1665">
                  <c:v>33638</c:v>
                </c:pt>
                <c:pt idx="1666">
                  <c:v>33639</c:v>
                </c:pt>
                <c:pt idx="1667">
                  <c:v>33640</c:v>
                </c:pt>
                <c:pt idx="1668">
                  <c:v>33641</c:v>
                </c:pt>
                <c:pt idx="1669">
                  <c:v>33644</c:v>
                </c:pt>
                <c:pt idx="1670">
                  <c:v>33645</c:v>
                </c:pt>
                <c:pt idx="1671">
                  <c:v>33646</c:v>
                </c:pt>
                <c:pt idx="1672">
                  <c:v>33647</c:v>
                </c:pt>
                <c:pt idx="1673">
                  <c:v>33648</c:v>
                </c:pt>
                <c:pt idx="1674">
                  <c:v>33652</c:v>
                </c:pt>
                <c:pt idx="1675">
                  <c:v>33653</c:v>
                </c:pt>
                <c:pt idx="1676">
                  <c:v>33654</c:v>
                </c:pt>
                <c:pt idx="1677">
                  <c:v>33655</c:v>
                </c:pt>
                <c:pt idx="1678">
                  <c:v>33658</c:v>
                </c:pt>
                <c:pt idx="1679">
                  <c:v>33659</c:v>
                </c:pt>
                <c:pt idx="1680">
                  <c:v>33660</c:v>
                </c:pt>
                <c:pt idx="1681">
                  <c:v>33661</c:v>
                </c:pt>
                <c:pt idx="1682">
                  <c:v>33662</c:v>
                </c:pt>
                <c:pt idx="1683">
                  <c:v>33665</c:v>
                </c:pt>
                <c:pt idx="1684">
                  <c:v>33666</c:v>
                </c:pt>
                <c:pt idx="1685">
                  <c:v>33667</c:v>
                </c:pt>
                <c:pt idx="1686">
                  <c:v>33668</c:v>
                </c:pt>
                <c:pt idx="1687">
                  <c:v>33669</c:v>
                </c:pt>
                <c:pt idx="1688">
                  <c:v>33672</c:v>
                </c:pt>
                <c:pt idx="1689">
                  <c:v>33673</c:v>
                </c:pt>
                <c:pt idx="1690">
                  <c:v>33674</c:v>
                </c:pt>
                <c:pt idx="1691">
                  <c:v>33675</c:v>
                </c:pt>
                <c:pt idx="1692">
                  <c:v>33676</c:v>
                </c:pt>
                <c:pt idx="1693">
                  <c:v>33679</c:v>
                </c:pt>
                <c:pt idx="1694">
                  <c:v>33680</c:v>
                </c:pt>
                <c:pt idx="1695">
                  <c:v>33681</c:v>
                </c:pt>
                <c:pt idx="1696">
                  <c:v>33682</c:v>
                </c:pt>
                <c:pt idx="1697">
                  <c:v>33683</c:v>
                </c:pt>
                <c:pt idx="1698">
                  <c:v>33686</c:v>
                </c:pt>
                <c:pt idx="1699">
                  <c:v>33687</c:v>
                </c:pt>
                <c:pt idx="1700">
                  <c:v>33688</c:v>
                </c:pt>
                <c:pt idx="1701">
                  <c:v>33689</c:v>
                </c:pt>
                <c:pt idx="1702">
                  <c:v>33690</c:v>
                </c:pt>
                <c:pt idx="1703">
                  <c:v>33693</c:v>
                </c:pt>
                <c:pt idx="1704">
                  <c:v>33694</c:v>
                </c:pt>
                <c:pt idx="1705">
                  <c:v>33695</c:v>
                </c:pt>
                <c:pt idx="1706">
                  <c:v>33696</c:v>
                </c:pt>
                <c:pt idx="1707">
                  <c:v>33697</c:v>
                </c:pt>
                <c:pt idx="1708">
                  <c:v>33700</c:v>
                </c:pt>
                <c:pt idx="1709">
                  <c:v>33701</c:v>
                </c:pt>
                <c:pt idx="1710">
                  <c:v>33702</c:v>
                </c:pt>
                <c:pt idx="1711">
                  <c:v>33703</c:v>
                </c:pt>
                <c:pt idx="1712">
                  <c:v>33704</c:v>
                </c:pt>
                <c:pt idx="1713">
                  <c:v>33707</c:v>
                </c:pt>
                <c:pt idx="1714">
                  <c:v>33708</c:v>
                </c:pt>
                <c:pt idx="1715">
                  <c:v>33709</c:v>
                </c:pt>
                <c:pt idx="1716">
                  <c:v>33710</c:v>
                </c:pt>
                <c:pt idx="1717">
                  <c:v>33714</c:v>
                </c:pt>
                <c:pt idx="1718">
                  <c:v>33715</c:v>
                </c:pt>
                <c:pt idx="1719">
                  <c:v>33716</c:v>
                </c:pt>
                <c:pt idx="1720">
                  <c:v>33717</c:v>
                </c:pt>
                <c:pt idx="1721">
                  <c:v>33718</c:v>
                </c:pt>
                <c:pt idx="1722">
                  <c:v>33721</c:v>
                </c:pt>
                <c:pt idx="1723">
                  <c:v>33722</c:v>
                </c:pt>
                <c:pt idx="1724">
                  <c:v>33723</c:v>
                </c:pt>
                <c:pt idx="1725">
                  <c:v>33724</c:v>
                </c:pt>
                <c:pt idx="1726">
                  <c:v>33725</c:v>
                </c:pt>
                <c:pt idx="1727">
                  <c:v>33728</c:v>
                </c:pt>
                <c:pt idx="1728">
                  <c:v>33729</c:v>
                </c:pt>
                <c:pt idx="1729">
                  <c:v>33730</c:v>
                </c:pt>
                <c:pt idx="1730">
                  <c:v>33731</c:v>
                </c:pt>
                <c:pt idx="1731">
                  <c:v>33732</c:v>
                </c:pt>
                <c:pt idx="1732">
                  <c:v>33735</c:v>
                </c:pt>
                <c:pt idx="1733">
                  <c:v>33736</c:v>
                </c:pt>
                <c:pt idx="1734">
                  <c:v>33737</c:v>
                </c:pt>
                <c:pt idx="1735">
                  <c:v>33738</c:v>
                </c:pt>
                <c:pt idx="1736">
                  <c:v>33739</c:v>
                </c:pt>
                <c:pt idx="1737">
                  <c:v>33742</c:v>
                </c:pt>
                <c:pt idx="1738">
                  <c:v>33743</c:v>
                </c:pt>
                <c:pt idx="1739">
                  <c:v>33744</c:v>
                </c:pt>
                <c:pt idx="1740">
                  <c:v>33745</c:v>
                </c:pt>
                <c:pt idx="1741">
                  <c:v>33746</c:v>
                </c:pt>
                <c:pt idx="1742">
                  <c:v>33750</c:v>
                </c:pt>
                <c:pt idx="1743">
                  <c:v>33751</c:v>
                </c:pt>
                <c:pt idx="1744">
                  <c:v>33752</c:v>
                </c:pt>
                <c:pt idx="1745">
                  <c:v>33753</c:v>
                </c:pt>
                <c:pt idx="1746">
                  <c:v>33756</c:v>
                </c:pt>
                <c:pt idx="1747">
                  <c:v>33757</c:v>
                </c:pt>
                <c:pt idx="1748">
                  <c:v>33758</c:v>
                </c:pt>
                <c:pt idx="1749">
                  <c:v>33759</c:v>
                </c:pt>
                <c:pt idx="1750">
                  <c:v>33760</c:v>
                </c:pt>
                <c:pt idx="1751">
                  <c:v>33763</c:v>
                </c:pt>
                <c:pt idx="1752">
                  <c:v>33764</c:v>
                </c:pt>
                <c:pt idx="1753">
                  <c:v>33765</c:v>
                </c:pt>
                <c:pt idx="1754">
                  <c:v>33766</c:v>
                </c:pt>
                <c:pt idx="1755">
                  <c:v>33767</c:v>
                </c:pt>
                <c:pt idx="1756">
                  <c:v>33770</c:v>
                </c:pt>
                <c:pt idx="1757">
                  <c:v>33771</c:v>
                </c:pt>
                <c:pt idx="1758">
                  <c:v>33772</c:v>
                </c:pt>
                <c:pt idx="1759">
                  <c:v>33773</c:v>
                </c:pt>
                <c:pt idx="1760">
                  <c:v>33774</c:v>
                </c:pt>
                <c:pt idx="1761">
                  <c:v>33777</c:v>
                </c:pt>
                <c:pt idx="1762">
                  <c:v>33778</c:v>
                </c:pt>
                <c:pt idx="1763">
                  <c:v>33779</c:v>
                </c:pt>
                <c:pt idx="1764">
                  <c:v>33780</c:v>
                </c:pt>
                <c:pt idx="1765">
                  <c:v>33781</c:v>
                </c:pt>
                <c:pt idx="1766">
                  <c:v>33784</c:v>
                </c:pt>
                <c:pt idx="1767">
                  <c:v>33785</c:v>
                </c:pt>
                <c:pt idx="1768">
                  <c:v>33786</c:v>
                </c:pt>
                <c:pt idx="1769">
                  <c:v>33787</c:v>
                </c:pt>
                <c:pt idx="1770">
                  <c:v>33791</c:v>
                </c:pt>
                <c:pt idx="1771">
                  <c:v>33792</c:v>
                </c:pt>
                <c:pt idx="1772">
                  <c:v>33793</c:v>
                </c:pt>
                <c:pt idx="1773">
                  <c:v>33794</c:v>
                </c:pt>
                <c:pt idx="1774">
                  <c:v>33795</c:v>
                </c:pt>
                <c:pt idx="1775">
                  <c:v>33798</c:v>
                </c:pt>
                <c:pt idx="1776">
                  <c:v>33799</c:v>
                </c:pt>
                <c:pt idx="1777">
                  <c:v>33800</c:v>
                </c:pt>
                <c:pt idx="1778">
                  <c:v>33801</c:v>
                </c:pt>
                <c:pt idx="1779">
                  <c:v>33802</c:v>
                </c:pt>
                <c:pt idx="1780">
                  <c:v>33805</c:v>
                </c:pt>
                <c:pt idx="1781">
                  <c:v>33806</c:v>
                </c:pt>
                <c:pt idx="1782">
                  <c:v>33807</c:v>
                </c:pt>
                <c:pt idx="1783">
                  <c:v>33808</c:v>
                </c:pt>
                <c:pt idx="1784">
                  <c:v>33809</c:v>
                </c:pt>
                <c:pt idx="1785">
                  <c:v>33812</c:v>
                </c:pt>
                <c:pt idx="1786">
                  <c:v>33813</c:v>
                </c:pt>
                <c:pt idx="1787">
                  <c:v>33814</c:v>
                </c:pt>
                <c:pt idx="1788">
                  <c:v>33815</c:v>
                </c:pt>
                <c:pt idx="1789">
                  <c:v>33816</c:v>
                </c:pt>
                <c:pt idx="1790">
                  <c:v>33819</c:v>
                </c:pt>
                <c:pt idx="1791">
                  <c:v>33820</c:v>
                </c:pt>
                <c:pt idx="1792">
                  <c:v>33821</c:v>
                </c:pt>
                <c:pt idx="1793">
                  <c:v>33822</c:v>
                </c:pt>
                <c:pt idx="1794">
                  <c:v>33823</c:v>
                </c:pt>
                <c:pt idx="1795">
                  <c:v>33826</c:v>
                </c:pt>
                <c:pt idx="1796">
                  <c:v>33827</c:v>
                </c:pt>
                <c:pt idx="1797">
                  <c:v>33828</c:v>
                </c:pt>
                <c:pt idx="1798">
                  <c:v>33829</c:v>
                </c:pt>
                <c:pt idx="1799">
                  <c:v>33830</c:v>
                </c:pt>
                <c:pt idx="1800">
                  <c:v>33833</c:v>
                </c:pt>
                <c:pt idx="1801">
                  <c:v>33834</c:v>
                </c:pt>
                <c:pt idx="1802">
                  <c:v>33835</c:v>
                </c:pt>
                <c:pt idx="1803">
                  <c:v>33836</c:v>
                </c:pt>
                <c:pt idx="1804">
                  <c:v>33837</c:v>
                </c:pt>
                <c:pt idx="1805">
                  <c:v>33840</c:v>
                </c:pt>
                <c:pt idx="1806">
                  <c:v>33841</c:v>
                </c:pt>
                <c:pt idx="1807">
                  <c:v>33842</c:v>
                </c:pt>
                <c:pt idx="1808">
                  <c:v>33843</c:v>
                </c:pt>
                <c:pt idx="1809">
                  <c:v>33844</c:v>
                </c:pt>
                <c:pt idx="1810">
                  <c:v>33847</c:v>
                </c:pt>
                <c:pt idx="1811">
                  <c:v>33848</c:v>
                </c:pt>
                <c:pt idx="1812">
                  <c:v>33849</c:v>
                </c:pt>
                <c:pt idx="1813">
                  <c:v>33850</c:v>
                </c:pt>
                <c:pt idx="1814">
                  <c:v>33851</c:v>
                </c:pt>
                <c:pt idx="1815">
                  <c:v>33855</c:v>
                </c:pt>
                <c:pt idx="1816">
                  <c:v>33856</c:v>
                </c:pt>
                <c:pt idx="1817">
                  <c:v>33857</c:v>
                </c:pt>
                <c:pt idx="1818">
                  <c:v>33858</c:v>
                </c:pt>
                <c:pt idx="1819">
                  <c:v>33861</c:v>
                </c:pt>
                <c:pt idx="1820">
                  <c:v>33862</c:v>
                </c:pt>
                <c:pt idx="1821">
                  <c:v>33863</c:v>
                </c:pt>
                <c:pt idx="1822">
                  <c:v>33864</c:v>
                </c:pt>
                <c:pt idx="1823">
                  <c:v>33865</c:v>
                </c:pt>
                <c:pt idx="1824">
                  <c:v>33868</c:v>
                </c:pt>
                <c:pt idx="1825">
                  <c:v>33869</c:v>
                </c:pt>
                <c:pt idx="1826">
                  <c:v>33870</c:v>
                </c:pt>
                <c:pt idx="1827">
                  <c:v>33871</c:v>
                </c:pt>
                <c:pt idx="1828">
                  <c:v>33872</c:v>
                </c:pt>
                <c:pt idx="1829">
                  <c:v>33875</c:v>
                </c:pt>
                <c:pt idx="1830">
                  <c:v>33876</c:v>
                </c:pt>
                <c:pt idx="1831">
                  <c:v>33877</c:v>
                </c:pt>
                <c:pt idx="1832">
                  <c:v>33878</c:v>
                </c:pt>
                <c:pt idx="1833">
                  <c:v>33879</c:v>
                </c:pt>
                <c:pt idx="1834">
                  <c:v>33882</c:v>
                </c:pt>
                <c:pt idx="1835">
                  <c:v>33883</c:v>
                </c:pt>
                <c:pt idx="1836">
                  <c:v>33884</c:v>
                </c:pt>
                <c:pt idx="1837">
                  <c:v>33885</c:v>
                </c:pt>
                <c:pt idx="1838">
                  <c:v>33886</c:v>
                </c:pt>
                <c:pt idx="1839">
                  <c:v>33889</c:v>
                </c:pt>
                <c:pt idx="1840">
                  <c:v>33890</c:v>
                </c:pt>
                <c:pt idx="1841">
                  <c:v>33891</c:v>
                </c:pt>
                <c:pt idx="1842">
                  <c:v>33892</c:v>
                </c:pt>
                <c:pt idx="1843">
                  <c:v>33893</c:v>
                </c:pt>
                <c:pt idx="1844">
                  <c:v>33896</c:v>
                </c:pt>
                <c:pt idx="1845">
                  <c:v>33897</c:v>
                </c:pt>
                <c:pt idx="1846">
                  <c:v>33898</c:v>
                </c:pt>
                <c:pt idx="1847">
                  <c:v>33899</c:v>
                </c:pt>
                <c:pt idx="1848">
                  <c:v>33900</c:v>
                </c:pt>
                <c:pt idx="1849">
                  <c:v>33903</c:v>
                </c:pt>
                <c:pt idx="1850">
                  <c:v>33904</c:v>
                </c:pt>
                <c:pt idx="1851">
                  <c:v>33905</c:v>
                </c:pt>
                <c:pt idx="1852">
                  <c:v>33906</c:v>
                </c:pt>
                <c:pt idx="1853">
                  <c:v>33907</c:v>
                </c:pt>
                <c:pt idx="1854">
                  <c:v>33910</c:v>
                </c:pt>
                <c:pt idx="1855">
                  <c:v>33911</c:v>
                </c:pt>
                <c:pt idx="1856">
                  <c:v>33912</c:v>
                </c:pt>
                <c:pt idx="1857">
                  <c:v>33913</c:v>
                </c:pt>
                <c:pt idx="1858">
                  <c:v>33914</c:v>
                </c:pt>
                <c:pt idx="1859">
                  <c:v>33917</c:v>
                </c:pt>
                <c:pt idx="1860">
                  <c:v>33918</c:v>
                </c:pt>
                <c:pt idx="1861">
                  <c:v>33919</c:v>
                </c:pt>
                <c:pt idx="1862">
                  <c:v>33920</c:v>
                </c:pt>
                <c:pt idx="1863">
                  <c:v>33921</c:v>
                </c:pt>
                <c:pt idx="1864">
                  <c:v>33924</c:v>
                </c:pt>
                <c:pt idx="1865">
                  <c:v>33925</c:v>
                </c:pt>
                <c:pt idx="1866">
                  <c:v>33926</c:v>
                </c:pt>
                <c:pt idx="1867">
                  <c:v>33927</c:v>
                </c:pt>
                <c:pt idx="1868">
                  <c:v>33928</c:v>
                </c:pt>
                <c:pt idx="1869">
                  <c:v>33931</c:v>
                </c:pt>
                <c:pt idx="1870">
                  <c:v>33932</c:v>
                </c:pt>
                <c:pt idx="1871">
                  <c:v>33933</c:v>
                </c:pt>
                <c:pt idx="1872">
                  <c:v>33935</c:v>
                </c:pt>
                <c:pt idx="1873">
                  <c:v>33938</c:v>
                </c:pt>
                <c:pt idx="1874">
                  <c:v>33939</c:v>
                </c:pt>
                <c:pt idx="1875">
                  <c:v>33940</c:v>
                </c:pt>
                <c:pt idx="1876">
                  <c:v>33941</c:v>
                </c:pt>
                <c:pt idx="1877">
                  <c:v>33942</c:v>
                </c:pt>
                <c:pt idx="1878">
                  <c:v>33945</c:v>
                </c:pt>
                <c:pt idx="1879">
                  <c:v>33946</c:v>
                </c:pt>
                <c:pt idx="1880">
                  <c:v>33947</c:v>
                </c:pt>
                <c:pt idx="1881">
                  <c:v>33948</c:v>
                </c:pt>
                <c:pt idx="1882">
                  <c:v>33949</c:v>
                </c:pt>
                <c:pt idx="1883">
                  <c:v>33952</c:v>
                </c:pt>
                <c:pt idx="1884">
                  <c:v>33953</c:v>
                </c:pt>
                <c:pt idx="1885">
                  <c:v>33954</c:v>
                </c:pt>
                <c:pt idx="1886">
                  <c:v>33955</c:v>
                </c:pt>
                <c:pt idx="1887">
                  <c:v>33956</c:v>
                </c:pt>
                <c:pt idx="1888">
                  <c:v>33959</c:v>
                </c:pt>
                <c:pt idx="1889">
                  <c:v>33960</c:v>
                </c:pt>
                <c:pt idx="1890">
                  <c:v>33961</c:v>
                </c:pt>
                <c:pt idx="1891">
                  <c:v>33962</c:v>
                </c:pt>
                <c:pt idx="1892">
                  <c:v>33966</c:v>
                </c:pt>
                <c:pt idx="1893">
                  <c:v>33967</c:v>
                </c:pt>
                <c:pt idx="1894">
                  <c:v>33968</c:v>
                </c:pt>
                <c:pt idx="1895">
                  <c:v>33969</c:v>
                </c:pt>
                <c:pt idx="1896">
                  <c:v>33973</c:v>
                </c:pt>
                <c:pt idx="1897">
                  <c:v>33974</c:v>
                </c:pt>
                <c:pt idx="1898">
                  <c:v>33975</c:v>
                </c:pt>
                <c:pt idx="1899">
                  <c:v>33976</c:v>
                </c:pt>
                <c:pt idx="1900">
                  <c:v>33977</c:v>
                </c:pt>
                <c:pt idx="1901">
                  <c:v>33980</c:v>
                </c:pt>
                <c:pt idx="1902">
                  <c:v>33981</c:v>
                </c:pt>
                <c:pt idx="1903">
                  <c:v>33982</c:v>
                </c:pt>
                <c:pt idx="1904">
                  <c:v>33983</c:v>
                </c:pt>
                <c:pt idx="1905">
                  <c:v>33984</c:v>
                </c:pt>
                <c:pt idx="1906">
                  <c:v>33987</c:v>
                </c:pt>
                <c:pt idx="1907">
                  <c:v>33988</c:v>
                </c:pt>
                <c:pt idx="1908">
                  <c:v>33989</c:v>
                </c:pt>
                <c:pt idx="1909">
                  <c:v>33990</c:v>
                </c:pt>
                <c:pt idx="1910">
                  <c:v>33991</c:v>
                </c:pt>
                <c:pt idx="1911">
                  <c:v>33994</c:v>
                </c:pt>
                <c:pt idx="1912">
                  <c:v>33995</c:v>
                </c:pt>
                <c:pt idx="1913">
                  <c:v>33996</c:v>
                </c:pt>
                <c:pt idx="1914">
                  <c:v>33997</c:v>
                </c:pt>
                <c:pt idx="1915">
                  <c:v>33998</c:v>
                </c:pt>
                <c:pt idx="1916">
                  <c:v>34001</c:v>
                </c:pt>
                <c:pt idx="1917">
                  <c:v>34002</c:v>
                </c:pt>
                <c:pt idx="1918">
                  <c:v>34003</c:v>
                </c:pt>
                <c:pt idx="1919">
                  <c:v>34004</c:v>
                </c:pt>
                <c:pt idx="1920">
                  <c:v>34005</c:v>
                </c:pt>
                <c:pt idx="1921">
                  <c:v>34008</c:v>
                </c:pt>
                <c:pt idx="1922">
                  <c:v>34009</c:v>
                </c:pt>
                <c:pt idx="1923">
                  <c:v>34010</c:v>
                </c:pt>
                <c:pt idx="1924">
                  <c:v>34011</c:v>
                </c:pt>
                <c:pt idx="1925">
                  <c:v>34012</c:v>
                </c:pt>
                <c:pt idx="1926">
                  <c:v>34016</c:v>
                </c:pt>
                <c:pt idx="1927">
                  <c:v>34017</c:v>
                </c:pt>
                <c:pt idx="1928">
                  <c:v>34018</c:v>
                </c:pt>
                <c:pt idx="1929">
                  <c:v>34019</c:v>
                </c:pt>
                <c:pt idx="1930">
                  <c:v>34022</c:v>
                </c:pt>
                <c:pt idx="1931">
                  <c:v>34023</c:v>
                </c:pt>
                <c:pt idx="1932">
                  <c:v>34024</c:v>
                </c:pt>
                <c:pt idx="1933">
                  <c:v>34025</c:v>
                </c:pt>
                <c:pt idx="1934">
                  <c:v>34026</c:v>
                </c:pt>
                <c:pt idx="1935">
                  <c:v>34029</c:v>
                </c:pt>
                <c:pt idx="1936">
                  <c:v>34030</c:v>
                </c:pt>
                <c:pt idx="1937">
                  <c:v>34031</c:v>
                </c:pt>
                <c:pt idx="1938">
                  <c:v>34032</c:v>
                </c:pt>
                <c:pt idx="1939">
                  <c:v>34033</c:v>
                </c:pt>
                <c:pt idx="1940">
                  <c:v>34036</c:v>
                </c:pt>
                <c:pt idx="1941">
                  <c:v>34037</c:v>
                </c:pt>
                <c:pt idx="1942">
                  <c:v>34038</c:v>
                </c:pt>
                <c:pt idx="1943">
                  <c:v>34039</c:v>
                </c:pt>
                <c:pt idx="1944">
                  <c:v>34040</c:v>
                </c:pt>
                <c:pt idx="1945">
                  <c:v>34043</c:v>
                </c:pt>
                <c:pt idx="1946">
                  <c:v>34044</c:v>
                </c:pt>
                <c:pt idx="1947">
                  <c:v>34045</c:v>
                </c:pt>
                <c:pt idx="1948">
                  <c:v>34046</c:v>
                </c:pt>
                <c:pt idx="1949">
                  <c:v>34047</c:v>
                </c:pt>
                <c:pt idx="1950">
                  <c:v>34050</c:v>
                </c:pt>
                <c:pt idx="1951">
                  <c:v>34051</c:v>
                </c:pt>
                <c:pt idx="1952">
                  <c:v>34052</c:v>
                </c:pt>
                <c:pt idx="1953">
                  <c:v>34053</c:v>
                </c:pt>
                <c:pt idx="1954">
                  <c:v>34054</c:v>
                </c:pt>
                <c:pt idx="1955">
                  <c:v>34057</c:v>
                </c:pt>
                <c:pt idx="1956">
                  <c:v>34058</c:v>
                </c:pt>
                <c:pt idx="1957">
                  <c:v>34059</c:v>
                </c:pt>
                <c:pt idx="1958">
                  <c:v>34060</c:v>
                </c:pt>
                <c:pt idx="1959">
                  <c:v>34061</c:v>
                </c:pt>
                <c:pt idx="1960">
                  <c:v>34064</c:v>
                </c:pt>
                <c:pt idx="1961">
                  <c:v>34065</c:v>
                </c:pt>
                <c:pt idx="1962">
                  <c:v>34066</c:v>
                </c:pt>
                <c:pt idx="1963">
                  <c:v>34067</c:v>
                </c:pt>
                <c:pt idx="1964">
                  <c:v>34071</c:v>
                </c:pt>
                <c:pt idx="1965">
                  <c:v>34072</c:v>
                </c:pt>
                <c:pt idx="1966">
                  <c:v>34073</c:v>
                </c:pt>
                <c:pt idx="1967">
                  <c:v>34074</c:v>
                </c:pt>
                <c:pt idx="1968">
                  <c:v>34075</c:v>
                </c:pt>
                <c:pt idx="1969">
                  <c:v>34078</c:v>
                </c:pt>
                <c:pt idx="1970">
                  <c:v>34079</c:v>
                </c:pt>
                <c:pt idx="1971">
                  <c:v>34080</c:v>
                </c:pt>
                <c:pt idx="1972">
                  <c:v>34081</c:v>
                </c:pt>
                <c:pt idx="1973">
                  <c:v>34082</c:v>
                </c:pt>
                <c:pt idx="1974">
                  <c:v>34085</c:v>
                </c:pt>
                <c:pt idx="1975">
                  <c:v>34086</c:v>
                </c:pt>
                <c:pt idx="1976">
                  <c:v>34087</c:v>
                </c:pt>
                <c:pt idx="1977">
                  <c:v>34088</c:v>
                </c:pt>
                <c:pt idx="1978">
                  <c:v>34089</c:v>
                </c:pt>
                <c:pt idx="1979">
                  <c:v>34092</c:v>
                </c:pt>
                <c:pt idx="1980">
                  <c:v>34093</c:v>
                </c:pt>
                <c:pt idx="1981">
                  <c:v>34094</c:v>
                </c:pt>
                <c:pt idx="1982">
                  <c:v>34095</c:v>
                </c:pt>
                <c:pt idx="1983">
                  <c:v>34096</c:v>
                </c:pt>
                <c:pt idx="1984">
                  <c:v>34099</c:v>
                </c:pt>
                <c:pt idx="1985">
                  <c:v>34100</c:v>
                </c:pt>
                <c:pt idx="1986">
                  <c:v>34101</c:v>
                </c:pt>
                <c:pt idx="1987">
                  <c:v>34102</c:v>
                </c:pt>
                <c:pt idx="1988">
                  <c:v>34103</c:v>
                </c:pt>
                <c:pt idx="1989">
                  <c:v>34106</c:v>
                </c:pt>
                <c:pt idx="1990">
                  <c:v>34107</c:v>
                </c:pt>
                <c:pt idx="1991">
                  <c:v>34108</c:v>
                </c:pt>
                <c:pt idx="1992">
                  <c:v>34109</c:v>
                </c:pt>
                <c:pt idx="1993">
                  <c:v>34110</c:v>
                </c:pt>
                <c:pt idx="1994">
                  <c:v>34113</c:v>
                </c:pt>
                <c:pt idx="1995">
                  <c:v>34114</c:v>
                </c:pt>
                <c:pt idx="1996">
                  <c:v>34115</c:v>
                </c:pt>
                <c:pt idx="1997">
                  <c:v>34116</c:v>
                </c:pt>
                <c:pt idx="1998">
                  <c:v>34117</c:v>
                </c:pt>
                <c:pt idx="1999">
                  <c:v>34121</c:v>
                </c:pt>
                <c:pt idx="2000">
                  <c:v>34122</c:v>
                </c:pt>
                <c:pt idx="2001">
                  <c:v>34123</c:v>
                </c:pt>
                <c:pt idx="2002">
                  <c:v>34124</c:v>
                </c:pt>
                <c:pt idx="2003">
                  <c:v>34127</c:v>
                </c:pt>
                <c:pt idx="2004">
                  <c:v>34128</c:v>
                </c:pt>
                <c:pt idx="2005">
                  <c:v>34129</c:v>
                </c:pt>
                <c:pt idx="2006">
                  <c:v>34130</c:v>
                </c:pt>
                <c:pt idx="2007">
                  <c:v>34131</c:v>
                </c:pt>
                <c:pt idx="2008">
                  <c:v>34134</c:v>
                </c:pt>
                <c:pt idx="2009">
                  <c:v>34135</c:v>
                </c:pt>
                <c:pt idx="2010">
                  <c:v>34136</c:v>
                </c:pt>
                <c:pt idx="2011">
                  <c:v>34137</c:v>
                </c:pt>
                <c:pt idx="2012">
                  <c:v>34138</c:v>
                </c:pt>
                <c:pt idx="2013">
                  <c:v>34141</c:v>
                </c:pt>
                <c:pt idx="2014">
                  <c:v>34142</c:v>
                </c:pt>
                <c:pt idx="2015">
                  <c:v>34143</c:v>
                </c:pt>
                <c:pt idx="2016">
                  <c:v>34144</c:v>
                </c:pt>
                <c:pt idx="2017">
                  <c:v>34145</c:v>
                </c:pt>
                <c:pt idx="2018">
                  <c:v>34148</c:v>
                </c:pt>
                <c:pt idx="2019">
                  <c:v>34149</c:v>
                </c:pt>
                <c:pt idx="2020">
                  <c:v>34150</c:v>
                </c:pt>
                <c:pt idx="2021">
                  <c:v>34151</c:v>
                </c:pt>
                <c:pt idx="2022">
                  <c:v>34152</c:v>
                </c:pt>
                <c:pt idx="2023">
                  <c:v>34156</c:v>
                </c:pt>
                <c:pt idx="2024">
                  <c:v>34157</c:v>
                </c:pt>
                <c:pt idx="2025">
                  <c:v>34158</c:v>
                </c:pt>
                <c:pt idx="2026">
                  <c:v>34159</c:v>
                </c:pt>
                <c:pt idx="2027">
                  <c:v>34162</c:v>
                </c:pt>
                <c:pt idx="2028">
                  <c:v>34163</c:v>
                </c:pt>
                <c:pt idx="2029">
                  <c:v>34164</c:v>
                </c:pt>
                <c:pt idx="2030">
                  <c:v>34165</c:v>
                </c:pt>
                <c:pt idx="2031">
                  <c:v>34166</c:v>
                </c:pt>
                <c:pt idx="2032">
                  <c:v>34169</c:v>
                </c:pt>
                <c:pt idx="2033">
                  <c:v>34170</c:v>
                </c:pt>
                <c:pt idx="2034">
                  <c:v>34171</c:v>
                </c:pt>
                <c:pt idx="2035">
                  <c:v>34172</c:v>
                </c:pt>
                <c:pt idx="2036">
                  <c:v>34173</c:v>
                </c:pt>
                <c:pt idx="2037">
                  <c:v>34176</c:v>
                </c:pt>
                <c:pt idx="2038">
                  <c:v>34177</c:v>
                </c:pt>
                <c:pt idx="2039">
                  <c:v>34178</c:v>
                </c:pt>
                <c:pt idx="2040">
                  <c:v>34179</c:v>
                </c:pt>
                <c:pt idx="2041">
                  <c:v>34180</c:v>
                </c:pt>
                <c:pt idx="2042">
                  <c:v>34183</c:v>
                </c:pt>
                <c:pt idx="2043">
                  <c:v>34184</c:v>
                </c:pt>
                <c:pt idx="2044">
                  <c:v>34185</c:v>
                </c:pt>
                <c:pt idx="2045">
                  <c:v>34186</c:v>
                </c:pt>
                <c:pt idx="2046">
                  <c:v>34187</c:v>
                </c:pt>
                <c:pt idx="2047">
                  <c:v>34190</c:v>
                </c:pt>
                <c:pt idx="2048">
                  <c:v>34191</c:v>
                </c:pt>
                <c:pt idx="2049">
                  <c:v>34192</c:v>
                </c:pt>
                <c:pt idx="2050">
                  <c:v>34193</c:v>
                </c:pt>
                <c:pt idx="2051">
                  <c:v>34194</c:v>
                </c:pt>
                <c:pt idx="2052">
                  <c:v>34197</c:v>
                </c:pt>
                <c:pt idx="2053">
                  <c:v>34198</c:v>
                </c:pt>
                <c:pt idx="2054">
                  <c:v>34199</c:v>
                </c:pt>
                <c:pt idx="2055">
                  <c:v>34200</c:v>
                </c:pt>
                <c:pt idx="2056">
                  <c:v>34201</c:v>
                </c:pt>
                <c:pt idx="2057">
                  <c:v>34204</c:v>
                </c:pt>
                <c:pt idx="2058">
                  <c:v>34205</c:v>
                </c:pt>
                <c:pt idx="2059">
                  <c:v>34206</c:v>
                </c:pt>
                <c:pt idx="2060">
                  <c:v>34207</c:v>
                </c:pt>
                <c:pt idx="2061">
                  <c:v>34208</c:v>
                </c:pt>
                <c:pt idx="2062">
                  <c:v>34211</c:v>
                </c:pt>
                <c:pt idx="2063">
                  <c:v>34212</c:v>
                </c:pt>
                <c:pt idx="2064">
                  <c:v>34213</c:v>
                </c:pt>
                <c:pt idx="2065">
                  <c:v>34214</c:v>
                </c:pt>
                <c:pt idx="2066">
                  <c:v>34215</c:v>
                </c:pt>
                <c:pt idx="2067">
                  <c:v>34219</c:v>
                </c:pt>
                <c:pt idx="2068">
                  <c:v>34220</c:v>
                </c:pt>
                <c:pt idx="2069">
                  <c:v>34221</c:v>
                </c:pt>
                <c:pt idx="2070">
                  <c:v>34222</c:v>
                </c:pt>
                <c:pt idx="2071">
                  <c:v>34225</c:v>
                </c:pt>
                <c:pt idx="2072">
                  <c:v>34226</c:v>
                </c:pt>
                <c:pt idx="2073">
                  <c:v>34227</c:v>
                </c:pt>
                <c:pt idx="2074">
                  <c:v>34228</c:v>
                </c:pt>
                <c:pt idx="2075">
                  <c:v>34229</c:v>
                </c:pt>
                <c:pt idx="2076">
                  <c:v>34232</c:v>
                </c:pt>
                <c:pt idx="2077">
                  <c:v>34233</c:v>
                </c:pt>
                <c:pt idx="2078">
                  <c:v>34234</c:v>
                </c:pt>
                <c:pt idx="2079">
                  <c:v>34235</c:v>
                </c:pt>
                <c:pt idx="2080">
                  <c:v>34236</c:v>
                </c:pt>
                <c:pt idx="2081">
                  <c:v>34239</c:v>
                </c:pt>
                <c:pt idx="2082">
                  <c:v>34240</c:v>
                </c:pt>
                <c:pt idx="2083">
                  <c:v>34241</c:v>
                </c:pt>
                <c:pt idx="2084">
                  <c:v>34242</c:v>
                </c:pt>
                <c:pt idx="2085">
                  <c:v>34243</c:v>
                </c:pt>
                <c:pt idx="2086">
                  <c:v>34246</c:v>
                </c:pt>
                <c:pt idx="2087">
                  <c:v>34247</c:v>
                </c:pt>
                <c:pt idx="2088">
                  <c:v>34248</c:v>
                </c:pt>
                <c:pt idx="2089">
                  <c:v>34249</c:v>
                </c:pt>
                <c:pt idx="2090">
                  <c:v>34250</c:v>
                </c:pt>
                <c:pt idx="2091">
                  <c:v>34253</c:v>
                </c:pt>
                <c:pt idx="2092">
                  <c:v>34254</c:v>
                </c:pt>
                <c:pt idx="2093">
                  <c:v>34255</c:v>
                </c:pt>
                <c:pt idx="2094">
                  <c:v>34256</c:v>
                </c:pt>
                <c:pt idx="2095">
                  <c:v>34257</c:v>
                </c:pt>
                <c:pt idx="2096">
                  <c:v>34260</c:v>
                </c:pt>
                <c:pt idx="2097">
                  <c:v>34261</c:v>
                </c:pt>
                <c:pt idx="2098">
                  <c:v>34262</c:v>
                </c:pt>
                <c:pt idx="2099">
                  <c:v>34263</c:v>
                </c:pt>
                <c:pt idx="2100">
                  <c:v>34264</c:v>
                </c:pt>
                <c:pt idx="2101">
                  <c:v>34267</c:v>
                </c:pt>
                <c:pt idx="2102">
                  <c:v>34268</c:v>
                </c:pt>
                <c:pt idx="2103">
                  <c:v>34269</c:v>
                </c:pt>
                <c:pt idx="2104">
                  <c:v>34270</c:v>
                </c:pt>
                <c:pt idx="2105">
                  <c:v>34271</c:v>
                </c:pt>
                <c:pt idx="2106">
                  <c:v>34274</c:v>
                </c:pt>
                <c:pt idx="2107">
                  <c:v>34275</c:v>
                </c:pt>
                <c:pt idx="2108">
                  <c:v>34276</c:v>
                </c:pt>
                <c:pt idx="2109">
                  <c:v>34277</c:v>
                </c:pt>
                <c:pt idx="2110">
                  <c:v>34278</c:v>
                </c:pt>
                <c:pt idx="2111">
                  <c:v>34281</c:v>
                </c:pt>
                <c:pt idx="2112">
                  <c:v>34282</c:v>
                </c:pt>
                <c:pt idx="2113">
                  <c:v>34283</c:v>
                </c:pt>
                <c:pt idx="2114">
                  <c:v>34284</c:v>
                </c:pt>
                <c:pt idx="2115">
                  <c:v>34285</c:v>
                </c:pt>
                <c:pt idx="2116">
                  <c:v>34288</c:v>
                </c:pt>
                <c:pt idx="2117">
                  <c:v>34289</c:v>
                </c:pt>
                <c:pt idx="2118">
                  <c:v>34290</c:v>
                </c:pt>
                <c:pt idx="2119">
                  <c:v>34291</c:v>
                </c:pt>
                <c:pt idx="2120">
                  <c:v>34292</c:v>
                </c:pt>
                <c:pt idx="2121">
                  <c:v>34295</c:v>
                </c:pt>
                <c:pt idx="2122">
                  <c:v>34296</c:v>
                </c:pt>
                <c:pt idx="2123">
                  <c:v>34297</c:v>
                </c:pt>
                <c:pt idx="2124">
                  <c:v>34299</c:v>
                </c:pt>
                <c:pt idx="2125">
                  <c:v>34302</c:v>
                </c:pt>
                <c:pt idx="2126">
                  <c:v>34303</c:v>
                </c:pt>
                <c:pt idx="2127">
                  <c:v>34304</c:v>
                </c:pt>
                <c:pt idx="2128">
                  <c:v>34305</c:v>
                </c:pt>
                <c:pt idx="2129">
                  <c:v>34306</c:v>
                </c:pt>
                <c:pt idx="2130">
                  <c:v>34309</c:v>
                </c:pt>
                <c:pt idx="2131">
                  <c:v>34310</c:v>
                </c:pt>
                <c:pt idx="2132">
                  <c:v>34311</c:v>
                </c:pt>
                <c:pt idx="2133">
                  <c:v>34312</c:v>
                </c:pt>
                <c:pt idx="2134">
                  <c:v>34313</c:v>
                </c:pt>
                <c:pt idx="2135">
                  <c:v>34316</c:v>
                </c:pt>
                <c:pt idx="2136">
                  <c:v>34317</c:v>
                </c:pt>
                <c:pt idx="2137">
                  <c:v>34318</c:v>
                </c:pt>
                <c:pt idx="2138">
                  <c:v>34319</c:v>
                </c:pt>
                <c:pt idx="2139">
                  <c:v>34320</c:v>
                </c:pt>
                <c:pt idx="2140">
                  <c:v>34323</c:v>
                </c:pt>
                <c:pt idx="2141">
                  <c:v>34324</c:v>
                </c:pt>
                <c:pt idx="2142">
                  <c:v>34325</c:v>
                </c:pt>
                <c:pt idx="2143">
                  <c:v>34326</c:v>
                </c:pt>
                <c:pt idx="2144">
                  <c:v>34330</c:v>
                </c:pt>
                <c:pt idx="2145">
                  <c:v>34331</c:v>
                </c:pt>
                <c:pt idx="2146">
                  <c:v>34332</c:v>
                </c:pt>
                <c:pt idx="2147">
                  <c:v>34333</c:v>
                </c:pt>
                <c:pt idx="2148">
                  <c:v>34334</c:v>
                </c:pt>
                <c:pt idx="2149">
                  <c:v>34337</c:v>
                </c:pt>
                <c:pt idx="2150">
                  <c:v>34338</c:v>
                </c:pt>
                <c:pt idx="2151">
                  <c:v>34339</c:v>
                </c:pt>
                <c:pt idx="2152">
                  <c:v>34340</c:v>
                </c:pt>
                <c:pt idx="2153">
                  <c:v>34341</c:v>
                </c:pt>
                <c:pt idx="2154">
                  <c:v>34344</c:v>
                </c:pt>
                <c:pt idx="2155">
                  <c:v>34345</c:v>
                </c:pt>
                <c:pt idx="2156">
                  <c:v>34346</c:v>
                </c:pt>
                <c:pt idx="2157">
                  <c:v>34347</c:v>
                </c:pt>
                <c:pt idx="2158">
                  <c:v>34348</c:v>
                </c:pt>
                <c:pt idx="2159">
                  <c:v>34351</c:v>
                </c:pt>
                <c:pt idx="2160">
                  <c:v>34352</c:v>
                </c:pt>
                <c:pt idx="2161">
                  <c:v>34353</c:v>
                </c:pt>
                <c:pt idx="2162">
                  <c:v>34354</c:v>
                </c:pt>
                <c:pt idx="2163">
                  <c:v>34355</c:v>
                </c:pt>
                <c:pt idx="2164">
                  <c:v>34358</c:v>
                </c:pt>
                <c:pt idx="2165">
                  <c:v>34359</c:v>
                </c:pt>
                <c:pt idx="2166">
                  <c:v>34360</c:v>
                </c:pt>
                <c:pt idx="2167">
                  <c:v>34361</c:v>
                </c:pt>
                <c:pt idx="2168">
                  <c:v>34362</c:v>
                </c:pt>
                <c:pt idx="2169">
                  <c:v>34365</c:v>
                </c:pt>
                <c:pt idx="2170">
                  <c:v>34366</c:v>
                </c:pt>
                <c:pt idx="2171">
                  <c:v>34367</c:v>
                </c:pt>
                <c:pt idx="2172">
                  <c:v>34368</c:v>
                </c:pt>
                <c:pt idx="2173">
                  <c:v>34369</c:v>
                </c:pt>
                <c:pt idx="2174">
                  <c:v>34372</c:v>
                </c:pt>
                <c:pt idx="2175">
                  <c:v>34373</c:v>
                </c:pt>
                <c:pt idx="2176">
                  <c:v>34374</c:v>
                </c:pt>
                <c:pt idx="2177">
                  <c:v>34375</c:v>
                </c:pt>
                <c:pt idx="2178">
                  <c:v>34376</c:v>
                </c:pt>
                <c:pt idx="2179">
                  <c:v>34379</c:v>
                </c:pt>
                <c:pt idx="2180">
                  <c:v>34380</c:v>
                </c:pt>
                <c:pt idx="2181">
                  <c:v>34381</c:v>
                </c:pt>
                <c:pt idx="2182">
                  <c:v>34382</c:v>
                </c:pt>
                <c:pt idx="2183">
                  <c:v>34383</c:v>
                </c:pt>
                <c:pt idx="2184">
                  <c:v>34387</c:v>
                </c:pt>
                <c:pt idx="2185">
                  <c:v>34388</c:v>
                </c:pt>
                <c:pt idx="2186">
                  <c:v>34389</c:v>
                </c:pt>
                <c:pt idx="2187">
                  <c:v>34390</c:v>
                </c:pt>
                <c:pt idx="2188">
                  <c:v>34393</c:v>
                </c:pt>
                <c:pt idx="2189">
                  <c:v>34394</c:v>
                </c:pt>
                <c:pt idx="2190">
                  <c:v>34395</c:v>
                </c:pt>
                <c:pt idx="2191">
                  <c:v>34396</c:v>
                </c:pt>
                <c:pt idx="2192">
                  <c:v>34397</c:v>
                </c:pt>
                <c:pt idx="2193">
                  <c:v>34400</c:v>
                </c:pt>
                <c:pt idx="2194">
                  <c:v>34401</c:v>
                </c:pt>
                <c:pt idx="2195">
                  <c:v>34402</c:v>
                </c:pt>
                <c:pt idx="2196">
                  <c:v>34403</c:v>
                </c:pt>
                <c:pt idx="2197">
                  <c:v>34404</c:v>
                </c:pt>
                <c:pt idx="2198">
                  <c:v>34407</c:v>
                </c:pt>
                <c:pt idx="2199">
                  <c:v>34408</c:v>
                </c:pt>
                <c:pt idx="2200">
                  <c:v>34409</c:v>
                </c:pt>
                <c:pt idx="2201">
                  <c:v>34410</c:v>
                </c:pt>
                <c:pt idx="2202">
                  <c:v>34411</c:v>
                </c:pt>
                <c:pt idx="2203">
                  <c:v>34414</c:v>
                </c:pt>
                <c:pt idx="2204">
                  <c:v>34415</c:v>
                </c:pt>
                <c:pt idx="2205">
                  <c:v>34416</c:v>
                </c:pt>
                <c:pt idx="2206">
                  <c:v>34417</c:v>
                </c:pt>
                <c:pt idx="2207">
                  <c:v>34418</c:v>
                </c:pt>
                <c:pt idx="2208">
                  <c:v>34421</c:v>
                </c:pt>
                <c:pt idx="2209">
                  <c:v>34422</c:v>
                </c:pt>
                <c:pt idx="2210">
                  <c:v>34423</c:v>
                </c:pt>
                <c:pt idx="2211">
                  <c:v>34424</c:v>
                </c:pt>
                <c:pt idx="2212">
                  <c:v>34428</c:v>
                </c:pt>
                <c:pt idx="2213">
                  <c:v>34429</c:v>
                </c:pt>
                <c:pt idx="2214">
                  <c:v>34430</c:v>
                </c:pt>
                <c:pt idx="2215">
                  <c:v>34431</c:v>
                </c:pt>
                <c:pt idx="2216">
                  <c:v>34432</c:v>
                </c:pt>
                <c:pt idx="2217">
                  <c:v>34435</c:v>
                </c:pt>
                <c:pt idx="2218">
                  <c:v>34436</c:v>
                </c:pt>
                <c:pt idx="2219">
                  <c:v>34437</c:v>
                </c:pt>
                <c:pt idx="2220">
                  <c:v>34438</c:v>
                </c:pt>
                <c:pt idx="2221">
                  <c:v>34439</c:v>
                </c:pt>
                <c:pt idx="2222">
                  <c:v>34442</c:v>
                </c:pt>
                <c:pt idx="2223">
                  <c:v>34443</c:v>
                </c:pt>
                <c:pt idx="2224">
                  <c:v>34444</c:v>
                </c:pt>
                <c:pt idx="2225">
                  <c:v>34445</c:v>
                </c:pt>
                <c:pt idx="2226">
                  <c:v>34446</c:v>
                </c:pt>
                <c:pt idx="2227">
                  <c:v>34449</c:v>
                </c:pt>
                <c:pt idx="2228">
                  <c:v>34450</c:v>
                </c:pt>
                <c:pt idx="2229">
                  <c:v>34452</c:v>
                </c:pt>
                <c:pt idx="2230">
                  <c:v>34453</c:v>
                </c:pt>
                <c:pt idx="2231">
                  <c:v>34456</c:v>
                </c:pt>
                <c:pt idx="2232">
                  <c:v>34457</c:v>
                </c:pt>
                <c:pt idx="2233">
                  <c:v>34458</c:v>
                </c:pt>
                <c:pt idx="2234">
                  <c:v>34459</c:v>
                </c:pt>
                <c:pt idx="2235">
                  <c:v>34460</c:v>
                </c:pt>
                <c:pt idx="2236">
                  <c:v>34463</c:v>
                </c:pt>
                <c:pt idx="2237">
                  <c:v>34464</c:v>
                </c:pt>
                <c:pt idx="2238">
                  <c:v>34465</c:v>
                </c:pt>
                <c:pt idx="2239">
                  <c:v>34466</c:v>
                </c:pt>
                <c:pt idx="2240">
                  <c:v>34467</c:v>
                </c:pt>
                <c:pt idx="2241">
                  <c:v>34470</c:v>
                </c:pt>
                <c:pt idx="2242">
                  <c:v>34471</c:v>
                </c:pt>
                <c:pt idx="2243">
                  <c:v>34472</c:v>
                </c:pt>
                <c:pt idx="2244">
                  <c:v>34473</c:v>
                </c:pt>
                <c:pt idx="2245">
                  <c:v>34474</c:v>
                </c:pt>
                <c:pt idx="2246">
                  <c:v>34477</c:v>
                </c:pt>
                <c:pt idx="2247">
                  <c:v>34478</c:v>
                </c:pt>
                <c:pt idx="2248">
                  <c:v>34479</c:v>
                </c:pt>
                <c:pt idx="2249">
                  <c:v>34480</c:v>
                </c:pt>
                <c:pt idx="2250">
                  <c:v>34481</c:v>
                </c:pt>
                <c:pt idx="2251">
                  <c:v>34485</c:v>
                </c:pt>
                <c:pt idx="2252">
                  <c:v>34486</c:v>
                </c:pt>
                <c:pt idx="2253">
                  <c:v>34487</c:v>
                </c:pt>
                <c:pt idx="2254">
                  <c:v>34488</c:v>
                </c:pt>
                <c:pt idx="2255">
                  <c:v>34491</c:v>
                </c:pt>
                <c:pt idx="2256">
                  <c:v>34492</c:v>
                </c:pt>
                <c:pt idx="2257">
                  <c:v>34493</c:v>
                </c:pt>
                <c:pt idx="2258">
                  <c:v>34494</c:v>
                </c:pt>
                <c:pt idx="2259">
                  <c:v>34495</c:v>
                </c:pt>
                <c:pt idx="2260">
                  <c:v>34498</c:v>
                </c:pt>
                <c:pt idx="2261">
                  <c:v>34499</c:v>
                </c:pt>
                <c:pt idx="2262">
                  <c:v>34500</c:v>
                </c:pt>
                <c:pt idx="2263">
                  <c:v>34501</c:v>
                </c:pt>
                <c:pt idx="2264">
                  <c:v>34502</c:v>
                </c:pt>
                <c:pt idx="2265">
                  <c:v>34505</c:v>
                </c:pt>
                <c:pt idx="2266">
                  <c:v>34506</c:v>
                </c:pt>
                <c:pt idx="2267">
                  <c:v>34507</c:v>
                </c:pt>
                <c:pt idx="2268">
                  <c:v>34508</c:v>
                </c:pt>
                <c:pt idx="2269">
                  <c:v>34509</c:v>
                </c:pt>
                <c:pt idx="2270">
                  <c:v>34512</c:v>
                </c:pt>
                <c:pt idx="2271">
                  <c:v>34513</c:v>
                </c:pt>
                <c:pt idx="2272">
                  <c:v>34514</c:v>
                </c:pt>
                <c:pt idx="2273">
                  <c:v>34515</c:v>
                </c:pt>
                <c:pt idx="2274">
                  <c:v>34516</c:v>
                </c:pt>
                <c:pt idx="2275">
                  <c:v>34520</c:v>
                </c:pt>
                <c:pt idx="2276">
                  <c:v>34521</c:v>
                </c:pt>
                <c:pt idx="2277">
                  <c:v>34522</c:v>
                </c:pt>
                <c:pt idx="2278">
                  <c:v>34523</c:v>
                </c:pt>
                <c:pt idx="2279">
                  <c:v>34526</c:v>
                </c:pt>
                <c:pt idx="2280">
                  <c:v>34527</c:v>
                </c:pt>
                <c:pt idx="2281">
                  <c:v>34528</c:v>
                </c:pt>
                <c:pt idx="2282">
                  <c:v>34529</c:v>
                </c:pt>
                <c:pt idx="2283">
                  <c:v>34530</c:v>
                </c:pt>
                <c:pt idx="2284">
                  <c:v>34533</c:v>
                </c:pt>
                <c:pt idx="2285">
                  <c:v>34534</c:v>
                </c:pt>
                <c:pt idx="2286">
                  <c:v>34535</c:v>
                </c:pt>
                <c:pt idx="2287">
                  <c:v>34536</c:v>
                </c:pt>
                <c:pt idx="2288">
                  <c:v>34537</c:v>
                </c:pt>
                <c:pt idx="2289">
                  <c:v>34540</c:v>
                </c:pt>
                <c:pt idx="2290">
                  <c:v>34541</c:v>
                </c:pt>
                <c:pt idx="2291">
                  <c:v>34542</c:v>
                </c:pt>
                <c:pt idx="2292">
                  <c:v>34543</c:v>
                </c:pt>
                <c:pt idx="2293">
                  <c:v>34544</c:v>
                </c:pt>
                <c:pt idx="2294">
                  <c:v>34547</c:v>
                </c:pt>
                <c:pt idx="2295">
                  <c:v>34548</c:v>
                </c:pt>
                <c:pt idx="2296">
                  <c:v>34549</c:v>
                </c:pt>
                <c:pt idx="2297">
                  <c:v>34550</c:v>
                </c:pt>
                <c:pt idx="2298">
                  <c:v>34551</c:v>
                </c:pt>
                <c:pt idx="2299">
                  <c:v>34554</c:v>
                </c:pt>
                <c:pt idx="2300">
                  <c:v>34555</c:v>
                </c:pt>
                <c:pt idx="2301">
                  <c:v>34556</c:v>
                </c:pt>
                <c:pt idx="2302">
                  <c:v>34557</c:v>
                </c:pt>
                <c:pt idx="2303">
                  <c:v>34558</c:v>
                </c:pt>
                <c:pt idx="2304">
                  <c:v>34561</c:v>
                </c:pt>
                <c:pt idx="2305">
                  <c:v>34562</c:v>
                </c:pt>
                <c:pt idx="2306">
                  <c:v>34563</c:v>
                </c:pt>
                <c:pt idx="2307">
                  <c:v>34564</c:v>
                </c:pt>
                <c:pt idx="2308">
                  <c:v>34565</c:v>
                </c:pt>
                <c:pt idx="2309">
                  <c:v>34568</c:v>
                </c:pt>
                <c:pt idx="2310">
                  <c:v>34569</c:v>
                </c:pt>
                <c:pt idx="2311">
                  <c:v>34570</c:v>
                </c:pt>
                <c:pt idx="2312">
                  <c:v>34571</c:v>
                </c:pt>
                <c:pt idx="2313">
                  <c:v>34572</c:v>
                </c:pt>
                <c:pt idx="2314">
                  <c:v>34575</c:v>
                </c:pt>
                <c:pt idx="2315">
                  <c:v>34576</c:v>
                </c:pt>
                <c:pt idx="2316">
                  <c:v>34577</c:v>
                </c:pt>
                <c:pt idx="2317">
                  <c:v>34578</c:v>
                </c:pt>
                <c:pt idx="2318">
                  <c:v>34579</c:v>
                </c:pt>
                <c:pt idx="2319">
                  <c:v>34583</c:v>
                </c:pt>
                <c:pt idx="2320">
                  <c:v>34584</c:v>
                </c:pt>
                <c:pt idx="2321">
                  <c:v>34585</c:v>
                </c:pt>
                <c:pt idx="2322">
                  <c:v>34586</c:v>
                </c:pt>
                <c:pt idx="2323">
                  <c:v>34589</c:v>
                </c:pt>
                <c:pt idx="2324">
                  <c:v>34590</c:v>
                </c:pt>
                <c:pt idx="2325">
                  <c:v>34591</c:v>
                </c:pt>
                <c:pt idx="2326">
                  <c:v>34592</c:v>
                </c:pt>
                <c:pt idx="2327">
                  <c:v>34593</c:v>
                </c:pt>
                <c:pt idx="2328">
                  <c:v>34596</c:v>
                </c:pt>
                <c:pt idx="2329">
                  <c:v>34597</c:v>
                </c:pt>
                <c:pt idx="2330">
                  <c:v>34598</c:v>
                </c:pt>
                <c:pt idx="2331">
                  <c:v>34599</c:v>
                </c:pt>
                <c:pt idx="2332">
                  <c:v>34600</c:v>
                </c:pt>
                <c:pt idx="2333">
                  <c:v>34603</c:v>
                </c:pt>
                <c:pt idx="2334">
                  <c:v>34604</c:v>
                </c:pt>
                <c:pt idx="2335">
                  <c:v>34605</c:v>
                </c:pt>
                <c:pt idx="2336">
                  <c:v>34606</c:v>
                </c:pt>
                <c:pt idx="2337">
                  <c:v>34607</c:v>
                </c:pt>
                <c:pt idx="2338">
                  <c:v>34610</c:v>
                </c:pt>
                <c:pt idx="2339">
                  <c:v>34611</c:v>
                </c:pt>
                <c:pt idx="2340">
                  <c:v>34612</c:v>
                </c:pt>
                <c:pt idx="2341">
                  <c:v>34613</c:v>
                </c:pt>
                <c:pt idx="2342">
                  <c:v>34614</c:v>
                </c:pt>
                <c:pt idx="2343">
                  <c:v>34617</c:v>
                </c:pt>
                <c:pt idx="2344">
                  <c:v>34618</c:v>
                </c:pt>
                <c:pt idx="2345">
                  <c:v>34619</c:v>
                </c:pt>
                <c:pt idx="2346">
                  <c:v>34620</c:v>
                </c:pt>
                <c:pt idx="2347">
                  <c:v>34621</c:v>
                </c:pt>
                <c:pt idx="2348">
                  <c:v>34624</c:v>
                </c:pt>
                <c:pt idx="2349">
                  <c:v>34625</c:v>
                </c:pt>
                <c:pt idx="2350">
                  <c:v>34626</c:v>
                </c:pt>
                <c:pt idx="2351">
                  <c:v>34627</c:v>
                </c:pt>
                <c:pt idx="2352">
                  <c:v>34628</c:v>
                </c:pt>
                <c:pt idx="2353">
                  <c:v>34631</c:v>
                </c:pt>
                <c:pt idx="2354">
                  <c:v>34632</c:v>
                </c:pt>
                <c:pt idx="2355">
                  <c:v>34633</c:v>
                </c:pt>
                <c:pt idx="2356">
                  <c:v>34634</c:v>
                </c:pt>
                <c:pt idx="2357">
                  <c:v>34635</c:v>
                </c:pt>
                <c:pt idx="2358">
                  <c:v>34638</c:v>
                </c:pt>
                <c:pt idx="2359">
                  <c:v>34639</c:v>
                </c:pt>
                <c:pt idx="2360">
                  <c:v>34640</c:v>
                </c:pt>
                <c:pt idx="2361">
                  <c:v>34641</c:v>
                </c:pt>
                <c:pt idx="2362">
                  <c:v>34642</c:v>
                </c:pt>
                <c:pt idx="2363">
                  <c:v>34645</c:v>
                </c:pt>
                <c:pt idx="2364">
                  <c:v>34646</c:v>
                </c:pt>
                <c:pt idx="2365">
                  <c:v>34647</c:v>
                </c:pt>
                <c:pt idx="2366">
                  <c:v>34648</c:v>
                </c:pt>
                <c:pt idx="2367">
                  <c:v>34649</c:v>
                </c:pt>
                <c:pt idx="2368">
                  <c:v>34652</c:v>
                </c:pt>
                <c:pt idx="2369">
                  <c:v>34653</c:v>
                </c:pt>
                <c:pt idx="2370">
                  <c:v>34654</c:v>
                </c:pt>
                <c:pt idx="2371">
                  <c:v>34655</c:v>
                </c:pt>
                <c:pt idx="2372">
                  <c:v>34656</c:v>
                </c:pt>
                <c:pt idx="2373">
                  <c:v>34659</c:v>
                </c:pt>
                <c:pt idx="2374">
                  <c:v>34660</c:v>
                </c:pt>
                <c:pt idx="2375">
                  <c:v>34661</c:v>
                </c:pt>
                <c:pt idx="2376">
                  <c:v>34663</c:v>
                </c:pt>
                <c:pt idx="2377">
                  <c:v>34666</c:v>
                </c:pt>
                <c:pt idx="2378">
                  <c:v>34667</c:v>
                </c:pt>
                <c:pt idx="2379">
                  <c:v>34668</c:v>
                </c:pt>
                <c:pt idx="2380">
                  <c:v>34669</c:v>
                </c:pt>
                <c:pt idx="2381">
                  <c:v>34670</c:v>
                </c:pt>
                <c:pt idx="2382">
                  <c:v>34673</c:v>
                </c:pt>
                <c:pt idx="2383">
                  <c:v>34674</c:v>
                </c:pt>
                <c:pt idx="2384">
                  <c:v>34675</c:v>
                </c:pt>
                <c:pt idx="2385">
                  <c:v>34676</c:v>
                </c:pt>
                <c:pt idx="2386">
                  <c:v>34677</c:v>
                </c:pt>
                <c:pt idx="2387">
                  <c:v>34680</c:v>
                </c:pt>
                <c:pt idx="2388">
                  <c:v>34681</c:v>
                </c:pt>
                <c:pt idx="2389">
                  <c:v>34682</c:v>
                </c:pt>
                <c:pt idx="2390">
                  <c:v>34683</c:v>
                </c:pt>
                <c:pt idx="2391">
                  <c:v>34684</c:v>
                </c:pt>
                <c:pt idx="2392">
                  <c:v>34687</c:v>
                </c:pt>
                <c:pt idx="2393">
                  <c:v>34688</c:v>
                </c:pt>
                <c:pt idx="2394">
                  <c:v>34689</c:v>
                </c:pt>
                <c:pt idx="2395">
                  <c:v>34690</c:v>
                </c:pt>
                <c:pt idx="2396">
                  <c:v>34691</c:v>
                </c:pt>
                <c:pt idx="2397">
                  <c:v>34695</c:v>
                </c:pt>
                <c:pt idx="2398">
                  <c:v>34696</c:v>
                </c:pt>
                <c:pt idx="2399">
                  <c:v>34697</c:v>
                </c:pt>
                <c:pt idx="2400">
                  <c:v>34698</c:v>
                </c:pt>
                <c:pt idx="2401">
                  <c:v>34702</c:v>
                </c:pt>
                <c:pt idx="2402">
                  <c:v>34703</c:v>
                </c:pt>
                <c:pt idx="2403">
                  <c:v>34704</c:v>
                </c:pt>
                <c:pt idx="2404">
                  <c:v>34705</c:v>
                </c:pt>
                <c:pt idx="2405">
                  <c:v>34708</c:v>
                </c:pt>
                <c:pt idx="2406">
                  <c:v>34709</c:v>
                </c:pt>
                <c:pt idx="2407">
                  <c:v>34710</c:v>
                </c:pt>
                <c:pt idx="2408">
                  <c:v>34711</c:v>
                </c:pt>
                <c:pt idx="2409">
                  <c:v>34712</c:v>
                </c:pt>
                <c:pt idx="2410">
                  <c:v>34715</c:v>
                </c:pt>
                <c:pt idx="2411">
                  <c:v>34716</c:v>
                </c:pt>
                <c:pt idx="2412">
                  <c:v>34717</c:v>
                </c:pt>
                <c:pt idx="2413">
                  <c:v>34718</c:v>
                </c:pt>
                <c:pt idx="2414">
                  <c:v>34719</c:v>
                </c:pt>
                <c:pt idx="2415">
                  <c:v>34722</c:v>
                </c:pt>
                <c:pt idx="2416">
                  <c:v>34723</c:v>
                </c:pt>
                <c:pt idx="2417">
                  <c:v>34724</c:v>
                </c:pt>
                <c:pt idx="2418">
                  <c:v>34725</c:v>
                </c:pt>
                <c:pt idx="2419">
                  <c:v>34726</c:v>
                </c:pt>
                <c:pt idx="2420">
                  <c:v>34729</c:v>
                </c:pt>
                <c:pt idx="2421">
                  <c:v>34730</c:v>
                </c:pt>
                <c:pt idx="2422">
                  <c:v>34731</c:v>
                </c:pt>
                <c:pt idx="2423">
                  <c:v>34732</c:v>
                </c:pt>
                <c:pt idx="2424">
                  <c:v>34733</c:v>
                </c:pt>
                <c:pt idx="2425">
                  <c:v>34736</c:v>
                </c:pt>
                <c:pt idx="2426">
                  <c:v>34737</c:v>
                </c:pt>
                <c:pt idx="2427">
                  <c:v>34738</c:v>
                </c:pt>
                <c:pt idx="2428">
                  <c:v>34739</c:v>
                </c:pt>
                <c:pt idx="2429">
                  <c:v>34740</c:v>
                </c:pt>
                <c:pt idx="2430">
                  <c:v>34743</c:v>
                </c:pt>
                <c:pt idx="2431">
                  <c:v>34744</c:v>
                </c:pt>
                <c:pt idx="2432">
                  <c:v>34745</c:v>
                </c:pt>
                <c:pt idx="2433">
                  <c:v>34746</c:v>
                </c:pt>
                <c:pt idx="2434">
                  <c:v>34747</c:v>
                </c:pt>
                <c:pt idx="2435">
                  <c:v>34751</c:v>
                </c:pt>
                <c:pt idx="2436">
                  <c:v>34752</c:v>
                </c:pt>
                <c:pt idx="2437">
                  <c:v>34753</c:v>
                </c:pt>
                <c:pt idx="2438">
                  <c:v>34754</c:v>
                </c:pt>
                <c:pt idx="2439">
                  <c:v>34757</c:v>
                </c:pt>
                <c:pt idx="2440">
                  <c:v>34758</c:v>
                </c:pt>
                <c:pt idx="2441">
                  <c:v>34759</c:v>
                </c:pt>
                <c:pt idx="2442">
                  <c:v>34760</c:v>
                </c:pt>
                <c:pt idx="2443">
                  <c:v>34761</c:v>
                </c:pt>
                <c:pt idx="2444">
                  <c:v>34764</c:v>
                </c:pt>
                <c:pt idx="2445">
                  <c:v>34765</c:v>
                </c:pt>
                <c:pt idx="2446">
                  <c:v>34766</c:v>
                </c:pt>
                <c:pt idx="2447">
                  <c:v>34767</c:v>
                </c:pt>
                <c:pt idx="2448">
                  <c:v>34768</c:v>
                </c:pt>
                <c:pt idx="2449">
                  <c:v>34771</c:v>
                </c:pt>
                <c:pt idx="2450">
                  <c:v>34772</c:v>
                </c:pt>
                <c:pt idx="2451">
                  <c:v>34773</c:v>
                </c:pt>
                <c:pt idx="2452">
                  <c:v>34774</c:v>
                </c:pt>
                <c:pt idx="2453">
                  <c:v>34775</c:v>
                </c:pt>
                <c:pt idx="2454">
                  <c:v>34778</c:v>
                </c:pt>
                <c:pt idx="2455">
                  <c:v>34779</c:v>
                </c:pt>
                <c:pt idx="2456">
                  <c:v>34780</c:v>
                </c:pt>
                <c:pt idx="2457">
                  <c:v>34781</c:v>
                </c:pt>
                <c:pt idx="2458">
                  <c:v>34782</c:v>
                </c:pt>
                <c:pt idx="2459">
                  <c:v>34785</c:v>
                </c:pt>
                <c:pt idx="2460">
                  <c:v>34786</c:v>
                </c:pt>
                <c:pt idx="2461">
                  <c:v>34787</c:v>
                </c:pt>
                <c:pt idx="2462">
                  <c:v>34788</c:v>
                </c:pt>
                <c:pt idx="2463">
                  <c:v>34789</c:v>
                </c:pt>
                <c:pt idx="2464">
                  <c:v>34792</c:v>
                </c:pt>
                <c:pt idx="2465">
                  <c:v>34793</c:v>
                </c:pt>
                <c:pt idx="2466">
                  <c:v>34794</c:v>
                </c:pt>
                <c:pt idx="2467">
                  <c:v>34795</c:v>
                </c:pt>
                <c:pt idx="2468">
                  <c:v>34796</c:v>
                </c:pt>
                <c:pt idx="2469">
                  <c:v>34799</c:v>
                </c:pt>
                <c:pt idx="2470">
                  <c:v>34800</c:v>
                </c:pt>
                <c:pt idx="2471">
                  <c:v>34801</c:v>
                </c:pt>
                <c:pt idx="2472">
                  <c:v>34802</c:v>
                </c:pt>
                <c:pt idx="2473">
                  <c:v>34806</c:v>
                </c:pt>
                <c:pt idx="2474">
                  <c:v>34807</c:v>
                </c:pt>
                <c:pt idx="2475">
                  <c:v>34808</c:v>
                </c:pt>
                <c:pt idx="2476">
                  <c:v>34809</c:v>
                </c:pt>
                <c:pt idx="2477">
                  <c:v>34810</c:v>
                </c:pt>
                <c:pt idx="2478">
                  <c:v>34813</c:v>
                </c:pt>
                <c:pt idx="2479">
                  <c:v>34814</c:v>
                </c:pt>
                <c:pt idx="2480">
                  <c:v>34815</c:v>
                </c:pt>
                <c:pt idx="2481">
                  <c:v>34816</c:v>
                </c:pt>
                <c:pt idx="2482">
                  <c:v>34817</c:v>
                </c:pt>
                <c:pt idx="2483">
                  <c:v>34820</c:v>
                </c:pt>
                <c:pt idx="2484">
                  <c:v>34821</c:v>
                </c:pt>
                <c:pt idx="2485">
                  <c:v>34822</c:v>
                </c:pt>
                <c:pt idx="2486">
                  <c:v>34823</c:v>
                </c:pt>
                <c:pt idx="2487">
                  <c:v>34824</c:v>
                </c:pt>
                <c:pt idx="2488">
                  <c:v>34827</c:v>
                </c:pt>
                <c:pt idx="2489">
                  <c:v>34828</c:v>
                </c:pt>
                <c:pt idx="2490">
                  <c:v>34829</c:v>
                </c:pt>
                <c:pt idx="2491">
                  <c:v>34830</c:v>
                </c:pt>
                <c:pt idx="2492">
                  <c:v>34831</c:v>
                </c:pt>
                <c:pt idx="2493">
                  <c:v>34834</c:v>
                </c:pt>
                <c:pt idx="2494">
                  <c:v>34835</c:v>
                </c:pt>
                <c:pt idx="2495">
                  <c:v>34836</c:v>
                </c:pt>
                <c:pt idx="2496">
                  <c:v>34837</c:v>
                </c:pt>
                <c:pt idx="2497">
                  <c:v>34838</c:v>
                </c:pt>
                <c:pt idx="2498">
                  <c:v>34841</c:v>
                </c:pt>
                <c:pt idx="2499">
                  <c:v>34842</c:v>
                </c:pt>
                <c:pt idx="2500">
                  <c:v>34843</c:v>
                </c:pt>
                <c:pt idx="2501">
                  <c:v>34844</c:v>
                </c:pt>
                <c:pt idx="2502">
                  <c:v>34845</c:v>
                </c:pt>
                <c:pt idx="2503">
                  <c:v>34849</c:v>
                </c:pt>
                <c:pt idx="2504">
                  <c:v>34850</c:v>
                </c:pt>
                <c:pt idx="2505">
                  <c:v>34851</c:v>
                </c:pt>
                <c:pt idx="2506">
                  <c:v>34852</c:v>
                </c:pt>
                <c:pt idx="2507">
                  <c:v>34855</c:v>
                </c:pt>
                <c:pt idx="2508">
                  <c:v>34856</c:v>
                </c:pt>
                <c:pt idx="2509">
                  <c:v>34857</c:v>
                </c:pt>
                <c:pt idx="2510">
                  <c:v>34858</c:v>
                </c:pt>
                <c:pt idx="2511">
                  <c:v>34859</c:v>
                </c:pt>
                <c:pt idx="2512">
                  <c:v>34862</c:v>
                </c:pt>
                <c:pt idx="2513">
                  <c:v>34863</c:v>
                </c:pt>
                <c:pt idx="2514">
                  <c:v>34864</c:v>
                </c:pt>
                <c:pt idx="2515">
                  <c:v>34865</c:v>
                </c:pt>
                <c:pt idx="2516">
                  <c:v>34866</c:v>
                </c:pt>
                <c:pt idx="2517">
                  <c:v>34869</c:v>
                </c:pt>
                <c:pt idx="2518">
                  <c:v>34870</c:v>
                </c:pt>
                <c:pt idx="2519">
                  <c:v>34871</c:v>
                </c:pt>
                <c:pt idx="2520">
                  <c:v>34872</c:v>
                </c:pt>
                <c:pt idx="2521">
                  <c:v>34873</c:v>
                </c:pt>
                <c:pt idx="2522">
                  <c:v>34876</c:v>
                </c:pt>
                <c:pt idx="2523">
                  <c:v>34877</c:v>
                </c:pt>
                <c:pt idx="2524">
                  <c:v>34878</c:v>
                </c:pt>
                <c:pt idx="2525">
                  <c:v>34879</c:v>
                </c:pt>
                <c:pt idx="2526">
                  <c:v>34880</c:v>
                </c:pt>
                <c:pt idx="2527">
                  <c:v>34883</c:v>
                </c:pt>
                <c:pt idx="2528">
                  <c:v>34885</c:v>
                </c:pt>
                <c:pt idx="2529">
                  <c:v>34886</c:v>
                </c:pt>
                <c:pt idx="2530">
                  <c:v>34887</c:v>
                </c:pt>
                <c:pt idx="2531">
                  <c:v>34890</c:v>
                </c:pt>
                <c:pt idx="2532">
                  <c:v>34891</c:v>
                </c:pt>
                <c:pt idx="2533">
                  <c:v>34892</c:v>
                </c:pt>
                <c:pt idx="2534">
                  <c:v>34893</c:v>
                </c:pt>
                <c:pt idx="2535">
                  <c:v>34894</c:v>
                </c:pt>
                <c:pt idx="2536">
                  <c:v>34897</c:v>
                </c:pt>
                <c:pt idx="2537">
                  <c:v>34898</c:v>
                </c:pt>
                <c:pt idx="2538">
                  <c:v>34899</c:v>
                </c:pt>
                <c:pt idx="2539">
                  <c:v>34900</c:v>
                </c:pt>
                <c:pt idx="2540">
                  <c:v>34901</c:v>
                </c:pt>
                <c:pt idx="2541">
                  <c:v>34904</c:v>
                </c:pt>
                <c:pt idx="2542">
                  <c:v>34905</c:v>
                </c:pt>
                <c:pt idx="2543">
                  <c:v>34906</c:v>
                </c:pt>
                <c:pt idx="2544">
                  <c:v>34907</c:v>
                </c:pt>
                <c:pt idx="2545">
                  <c:v>34908</c:v>
                </c:pt>
                <c:pt idx="2546">
                  <c:v>34911</c:v>
                </c:pt>
                <c:pt idx="2547">
                  <c:v>34912</c:v>
                </c:pt>
                <c:pt idx="2548">
                  <c:v>34913</c:v>
                </c:pt>
                <c:pt idx="2549">
                  <c:v>34914</c:v>
                </c:pt>
                <c:pt idx="2550">
                  <c:v>34915</c:v>
                </c:pt>
                <c:pt idx="2551">
                  <c:v>34918</c:v>
                </c:pt>
                <c:pt idx="2552">
                  <c:v>34919</c:v>
                </c:pt>
                <c:pt idx="2553">
                  <c:v>34920</c:v>
                </c:pt>
                <c:pt idx="2554">
                  <c:v>34921</c:v>
                </c:pt>
                <c:pt idx="2555">
                  <c:v>34922</c:v>
                </c:pt>
                <c:pt idx="2556">
                  <c:v>34925</c:v>
                </c:pt>
                <c:pt idx="2557">
                  <c:v>34926</c:v>
                </c:pt>
                <c:pt idx="2558">
                  <c:v>34927</c:v>
                </c:pt>
                <c:pt idx="2559">
                  <c:v>34928</c:v>
                </c:pt>
                <c:pt idx="2560">
                  <c:v>34929</c:v>
                </c:pt>
                <c:pt idx="2561">
                  <c:v>34932</c:v>
                </c:pt>
                <c:pt idx="2562">
                  <c:v>34933</c:v>
                </c:pt>
                <c:pt idx="2563">
                  <c:v>34934</c:v>
                </c:pt>
                <c:pt idx="2564">
                  <c:v>34935</c:v>
                </c:pt>
                <c:pt idx="2565">
                  <c:v>34936</c:v>
                </c:pt>
                <c:pt idx="2566">
                  <c:v>34939</c:v>
                </c:pt>
                <c:pt idx="2567">
                  <c:v>34940</c:v>
                </c:pt>
                <c:pt idx="2568">
                  <c:v>34941</c:v>
                </c:pt>
                <c:pt idx="2569">
                  <c:v>34942</c:v>
                </c:pt>
                <c:pt idx="2570">
                  <c:v>34943</c:v>
                </c:pt>
                <c:pt idx="2571">
                  <c:v>34947</c:v>
                </c:pt>
                <c:pt idx="2572">
                  <c:v>34948</c:v>
                </c:pt>
                <c:pt idx="2573">
                  <c:v>34949</c:v>
                </c:pt>
                <c:pt idx="2574">
                  <c:v>34950</c:v>
                </c:pt>
                <c:pt idx="2575">
                  <c:v>34953</c:v>
                </c:pt>
                <c:pt idx="2576">
                  <c:v>34954</c:v>
                </c:pt>
                <c:pt idx="2577">
                  <c:v>34955</c:v>
                </c:pt>
                <c:pt idx="2578">
                  <c:v>34956</c:v>
                </c:pt>
                <c:pt idx="2579">
                  <c:v>34957</c:v>
                </c:pt>
                <c:pt idx="2580">
                  <c:v>34960</c:v>
                </c:pt>
                <c:pt idx="2581">
                  <c:v>34961</c:v>
                </c:pt>
                <c:pt idx="2582">
                  <c:v>34962</c:v>
                </c:pt>
                <c:pt idx="2583">
                  <c:v>34963</c:v>
                </c:pt>
                <c:pt idx="2584">
                  <c:v>34964</c:v>
                </c:pt>
                <c:pt idx="2585">
                  <c:v>34967</c:v>
                </c:pt>
                <c:pt idx="2586">
                  <c:v>34968</c:v>
                </c:pt>
                <c:pt idx="2587">
                  <c:v>34969</c:v>
                </c:pt>
                <c:pt idx="2588">
                  <c:v>34970</c:v>
                </c:pt>
                <c:pt idx="2589">
                  <c:v>34971</c:v>
                </c:pt>
                <c:pt idx="2590">
                  <c:v>34974</c:v>
                </c:pt>
                <c:pt idx="2591">
                  <c:v>34975</c:v>
                </c:pt>
                <c:pt idx="2592">
                  <c:v>34976</c:v>
                </c:pt>
                <c:pt idx="2593">
                  <c:v>34977</c:v>
                </c:pt>
                <c:pt idx="2594">
                  <c:v>34978</c:v>
                </c:pt>
                <c:pt idx="2595">
                  <c:v>34981</c:v>
                </c:pt>
                <c:pt idx="2596">
                  <c:v>34982</c:v>
                </c:pt>
                <c:pt idx="2597">
                  <c:v>34983</c:v>
                </c:pt>
                <c:pt idx="2598">
                  <c:v>34984</c:v>
                </c:pt>
                <c:pt idx="2599">
                  <c:v>34985</c:v>
                </c:pt>
                <c:pt idx="2600">
                  <c:v>34988</c:v>
                </c:pt>
                <c:pt idx="2601">
                  <c:v>34989</c:v>
                </c:pt>
                <c:pt idx="2602">
                  <c:v>34990</c:v>
                </c:pt>
                <c:pt idx="2603">
                  <c:v>34991</c:v>
                </c:pt>
                <c:pt idx="2604">
                  <c:v>34992</c:v>
                </c:pt>
                <c:pt idx="2605">
                  <c:v>34995</c:v>
                </c:pt>
                <c:pt idx="2606">
                  <c:v>34996</c:v>
                </c:pt>
                <c:pt idx="2607">
                  <c:v>34997</c:v>
                </c:pt>
                <c:pt idx="2608">
                  <c:v>34998</c:v>
                </c:pt>
                <c:pt idx="2609">
                  <c:v>34999</c:v>
                </c:pt>
                <c:pt idx="2610">
                  <c:v>35002</c:v>
                </c:pt>
                <c:pt idx="2611">
                  <c:v>35003</c:v>
                </c:pt>
                <c:pt idx="2612">
                  <c:v>35004</c:v>
                </c:pt>
                <c:pt idx="2613">
                  <c:v>35005</c:v>
                </c:pt>
                <c:pt idx="2614">
                  <c:v>35006</c:v>
                </c:pt>
                <c:pt idx="2615">
                  <c:v>35009</c:v>
                </c:pt>
                <c:pt idx="2616">
                  <c:v>35010</c:v>
                </c:pt>
                <c:pt idx="2617">
                  <c:v>35011</c:v>
                </c:pt>
                <c:pt idx="2618">
                  <c:v>35012</c:v>
                </c:pt>
                <c:pt idx="2619">
                  <c:v>35013</c:v>
                </c:pt>
                <c:pt idx="2620">
                  <c:v>35016</c:v>
                </c:pt>
                <c:pt idx="2621">
                  <c:v>35017</c:v>
                </c:pt>
                <c:pt idx="2622">
                  <c:v>35018</c:v>
                </c:pt>
                <c:pt idx="2623">
                  <c:v>35019</c:v>
                </c:pt>
                <c:pt idx="2624">
                  <c:v>35020</c:v>
                </c:pt>
                <c:pt idx="2625">
                  <c:v>35023</c:v>
                </c:pt>
                <c:pt idx="2626">
                  <c:v>35024</c:v>
                </c:pt>
                <c:pt idx="2627">
                  <c:v>35025</c:v>
                </c:pt>
                <c:pt idx="2628">
                  <c:v>35027</c:v>
                </c:pt>
                <c:pt idx="2629">
                  <c:v>35030</c:v>
                </c:pt>
                <c:pt idx="2630">
                  <c:v>35031</c:v>
                </c:pt>
                <c:pt idx="2631">
                  <c:v>35032</c:v>
                </c:pt>
                <c:pt idx="2632">
                  <c:v>35033</c:v>
                </c:pt>
                <c:pt idx="2633">
                  <c:v>35034</c:v>
                </c:pt>
                <c:pt idx="2634">
                  <c:v>35037</c:v>
                </c:pt>
                <c:pt idx="2635">
                  <c:v>35038</c:v>
                </c:pt>
                <c:pt idx="2636">
                  <c:v>35039</c:v>
                </c:pt>
                <c:pt idx="2637">
                  <c:v>35040</c:v>
                </c:pt>
                <c:pt idx="2638">
                  <c:v>35041</c:v>
                </c:pt>
                <c:pt idx="2639">
                  <c:v>35044</c:v>
                </c:pt>
                <c:pt idx="2640">
                  <c:v>35045</c:v>
                </c:pt>
                <c:pt idx="2641">
                  <c:v>35046</c:v>
                </c:pt>
                <c:pt idx="2642">
                  <c:v>35047</c:v>
                </c:pt>
                <c:pt idx="2643">
                  <c:v>35048</c:v>
                </c:pt>
                <c:pt idx="2644">
                  <c:v>35051</c:v>
                </c:pt>
                <c:pt idx="2645">
                  <c:v>35052</c:v>
                </c:pt>
                <c:pt idx="2646">
                  <c:v>35053</c:v>
                </c:pt>
                <c:pt idx="2647">
                  <c:v>35054</c:v>
                </c:pt>
                <c:pt idx="2648">
                  <c:v>35055</c:v>
                </c:pt>
                <c:pt idx="2649">
                  <c:v>35059</c:v>
                </c:pt>
                <c:pt idx="2650">
                  <c:v>35060</c:v>
                </c:pt>
                <c:pt idx="2651">
                  <c:v>35061</c:v>
                </c:pt>
                <c:pt idx="2652">
                  <c:v>35062</c:v>
                </c:pt>
                <c:pt idx="2653">
                  <c:v>35066</c:v>
                </c:pt>
                <c:pt idx="2654">
                  <c:v>35067</c:v>
                </c:pt>
                <c:pt idx="2655">
                  <c:v>35068</c:v>
                </c:pt>
                <c:pt idx="2656">
                  <c:v>35069</c:v>
                </c:pt>
                <c:pt idx="2657">
                  <c:v>35072</c:v>
                </c:pt>
                <c:pt idx="2658">
                  <c:v>35073</c:v>
                </c:pt>
                <c:pt idx="2659">
                  <c:v>35074</c:v>
                </c:pt>
                <c:pt idx="2660">
                  <c:v>35075</c:v>
                </c:pt>
                <c:pt idx="2661">
                  <c:v>35076</c:v>
                </c:pt>
                <c:pt idx="2662">
                  <c:v>35079</c:v>
                </c:pt>
                <c:pt idx="2663">
                  <c:v>35080</c:v>
                </c:pt>
                <c:pt idx="2664">
                  <c:v>35081</c:v>
                </c:pt>
                <c:pt idx="2665">
                  <c:v>35082</c:v>
                </c:pt>
                <c:pt idx="2666">
                  <c:v>35083</c:v>
                </c:pt>
                <c:pt idx="2667">
                  <c:v>35086</c:v>
                </c:pt>
                <c:pt idx="2668">
                  <c:v>35087</c:v>
                </c:pt>
                <c:pt idx="2669">
                  <c:v>35088</c:v>
                </c:pt>
                <c:pt idx="2670">
                  <c:v>35089</c:v>
                </c:pt>
                <c:pt idx="2671">
                  <c:v>35090</c:v>
                </c:pt>
                <c:pt idx="2672">
                  <c:v>35093</c:v>
                </c:pt>
                <c:pt idx="2673">
                  <c:v>35094</c:v>
                </c:pt>
                <c:pt idx="2674">
                  <c:v>35095</c:v>
                </c:pt>
                <c:pt idx="2675">
                  <c:v>35096</c:v>
                </c:pt>
                <c:pt idx="2676">
                  <c:v>35097</c:v>
                </c:pt>
                <c:pt idx="2677">
                  <c:v>35100</c:v>
                </c:pt>
                <c:pt idx="2678">
                  <c:v>35101</c:v>
                </c:pt>
                <c:pt idx="2679">
                  <c:v>35102</c:v>
                </c:pt>
                <c:pt idx="2680">
                  <c:v>35103</c:v>
                </c:pt>
                <c:pt idx="2681">
                  <c:v>35104</c:v>
                </c:pt>
                <c:pt idx="2682">
                  <c:v>35107</c:v>
                </c:pt>
                <c:pt idx="2683">
                  <c:v>35108</c:v>
                </c:pt>
                <c:pt idx="2684">
                  <c:v>35109</c:v>
                </c:pt>
                <c:pt idx="2685">
                  <c:v>35110</c:v>
                </c:pt>
                <c:pt idx="2686">
                  <c:v>35111</c:v>
                </c:pt>
                <c:pt idx="2687">
                  <c:v>35115</c:v>
                </c:pt>
                <c:pt idx="2688">
                  <c:v>35116</c:v>
                </c:pt>
                <c:pt idx="2689">
                  <c:v>35117</c:v>
                </c:pt>
                <c:pt idx="2690">
                  <c:v>35118</c:v>
                </c:pt>
                <c:pt idx="2691">
                  <c:v>35121</c:v>
                </c:pt>
                <c:pt idx="2692">
                  <c:v>35122</c:v>
                </c:pt>
                <c:pt idx="2693">
                  <c:v>35123</c:v>
                </c:pt>
                <c:pt idx="2694">
                  <c:v>35124</c:v>
                </c:pt>
                <c:pt idx="2695">
                  <c:v>35125</c:v>
                </c:pt>
                <c:pt idx="2696">
                  <c:v>35128</c:v>
                </c:pt>
                <c:pt idx="2697">
                  <c:v>35129</c:v>
                </c:pt>
                <c:pt idx="2698">
                  <c:v>35130</c:v>
                </c:pt>
                <c:pt idx="2699">
                  <c:v>35131</c:v>
                </c:pt>
                <c:pt idx="2700">
                  <c:v>35132</c:v>
                </c:pt>
                <c:pt idx="2701">
                  <c:v>35135</c:v>
                </c:pt>
                <c:pt idx="2702">
                  <c:v>35136</c:v>
                </c:pt>
                <c:pt idx="2703">
                  <c:v>35137</c:v>
                </c:pt>
                <c:pt idx="2704">
                  <c:v>35138</c:v>
                </c:pt>
                <c:pt idx="2705">
                  <c:v>35139</c:v>
                </c:pt>
                <c:pt idx="2706">
                  <c:v>35142</c:v>
                </c:pt>
                <c:pt idx="2707">
                  <c:v>35143</c:v>
                </c:pt>
                <c:pt idx="2708">
                  <c:v>35144</c:v>
                </c:pt>
                <c:pt idx="2709">
                  <c:v>35145</c:v>
                </c:pt>
                <c:pt idx="2710">
                  <c:v>35146</c:v>
                </c:pt>
                <c:pt idx="2711">
                  <c:v>35149</c:v>
                </c:pt>
                <c:pt idx="2712">
                  <c:v>35150</c:v>
                </c:pt>
                <c:pt idx="2713">
                  <c:v>35151</c:v>
                </c:pt>
                <c:pt idx="2714">
                  <c:v>35152</c:v>
                </c:pt>
                <c:pt idx="2715">
                  <c:v>35153</c:v>
                </c:pt>
                <c:pt idx="2716">
                  <c:v>35156</c:v>
                </c:pt>
                <c:pt idx="2717">
                  <c:v>35157</c:v>
                </c:pt>
                <c:pt idx="2718">
                  <c:v>35158</c:v>
                </c:pt>
                <c:pt idx="2719">
                  <c:v>35159</c:v>
                </c:pt>
                <c:pt idx="2720">
                  <c:v>35163</c:v>
                </c:pt>
                <c:pt idx="2721">
                  <c:v>35164</c:v>
                </c:pt>
                <c:pt idx="2722">
                  <c:v>35165</c:v>
                </c:pt>
                <c:pt idx="2723">
                  <c:v>35166</c:v>
                </c:pt>
                <c:pt idx="2724">
                  <c:v>35167</c:v>
                </c:pt>
                <c:pt idx="2725">
                  <c:v>35170</c:v>
                </c:pt>
                <c:pt idx="2726">
                  <c:v>35171</c:v>
                </c:pt>
                <c:pt idx="2727">
                  <c:v>35172</c:v>
                </c:pt>
                <c:pt idx="2728">
                  <c:v>35173</c:v>
                </c:pt>
                <c:pt idx="2729">
                  <c:v>35174</c:v>
                </c:pt>
                <c:pt idx="2730">
                  <c:v>35177</c:v>
                </c:pt>
                <c:pt idx="2731">
                  <c:v>35178</c:v>
                </c:pt>
                <c:pt idx="2732">
                  <c:v>35179</c:v>
                </c:pt>
                <c:pt idx="2733">
                  <c:v>35180</c:v>
                </c:pt>
                <c:pt idx="2734">
                  <c:v>35181</c:v>
                </c:pt>
                <c:pt idx="2735">
                  <c:v>35184</c:v>
                </c:pt>
                <c:pt idx="2736">
                  <c:v>35185</c:v>
                </c:pt>
                <c:pt idx="2737">
                  <c:v>35186</c:v>
                </c:pt>
                <c:pt idx="2738">
                  <c:v>35187</c:v>
                </c:pt>
                <c:pt idx="2739">
                  <c:v>35188</c:v>
                </c:pt>
                <c:pt idx="2740">
                  <c:v>35191</c:v>
                </c:pt>
                <c:pt idx="2741">
                  <c:v>35192</c:v>
                </c:pt>
                <c:pt idx="2742">
                  <c:v>35193</c:v>
                </c:pt>
                <c:pt idx="2743">
                  <c:v>35194</c:v>
                </c:pt>
                <c:pt idx="2744">
                  <c:v>35195</c:v>
                </c:pt>
                <c:pt idx="2745">
                  <c:v>35198</c:v>
                </c:pt>
                <c:pt idx="2746">
                  <c:v>35199</c:v>
                </c:pt>
                <c:pt idx="2747">
                  <c:v>35200</c:v>
                </c:pt>
                <c:pt idx="2748">
                  <c:v>35201</c:v>
                </c:pt>
                <c:pt idx="2749">
                  <c:v>35202</c:v>
                </c:pt>
                <c:pt idx="2750">
                  <c:v>35205</c:v>
                </c:pt>
                <c:pt idx="2751">
                  <c:v>35206</c:v>
                </c:pt>
                <c:pt idx="2752">
                  <c:v>35207</c:v>
                </c:pt>
                <c:pt idx="2753">
                  <c:v>35208</c:v>
                </c:pt>
                <c:pt idx="2754">
                  <c:v>35209</c:v>
                </c:pt>
                <c:pt idx="2755">
                  <c:v>35213</c:v>
                </c:pt>
                <c:pt idx="2756">
                  <c:v>35214</c:v>
                </c:pt>
                <c:pt idx="2757">
                  <c:v>35215</c:v>
                </c:pt>
                <c:pt idx="2758">
                  <c:v>35216</c:v>
                </c:pt>
                <c:pt idx="2759">
                  <c:v>35219</c:v>
                </c:pt>
                <c:pt idx="2760">
                  <c:v>35220</c:v>
                </c:pt>
                <c:pt idx="2761">
                  <c:v>35221</c:v>
                </c:pt>
                <c:pt idx="2762">
                  <c:v>35222</c:v>
                </c:pt>
                <c:pt idx="2763">
                  <c:v>35223</c:v>
                </c:pt>
                <c:pt idx="2764">
                  <c:v>35226</c:v>
                </c:pt>
                <c:pt idx="2765">
                  <c:v>35227</c:v>
                </c:pt>
                <c:pt idx="2766">
                  <c:v>35228</c:v>
                </c:pt>
                <c:pt idx="2767">
                  <c:v>35229</c:v>
                </c:pt>
                <c:pt idx="2768">
                  <c:v>35230</c:v>
                </c:pt>
                <c:pt idx="2769">
                  <c:v>35233</c:v>
                </c:pt>
                <c:pt idx="2770">
                  <c:v>35234</c:v>
                </c:pt>
                <c:pt idx="2771">
                  <c:v>35235</c:v>
                </c:pt>
                <c:pt idx="2772">
                  <c:v>35236</c:v>
                </c:pt>
                <c:pt idx="2773">
                  <c:v>35237</c:v>
                </c:pt>
                <c:pt idx="2774">
                  <c:v>35240</c:v>
                </c:pt>
                <c:pt idx="2775">
                  <c:v>35241</c:v>
                </c:pt>
                <c:pt idx="2776">
                  <c:v>35242</c:v>
                </c:pt>
                <c:pt idx="2777">
                  <c:v>35243</c:v>
                </c:pt>
                <c:pt idx="2778">
                  <c:v>35244</c:v>
                </c:pt>
                <c:pt idx="2779">
                  <c:v>35247</c:v>
                </c:pt>
                <c:pt idx="2780">
                  <c:v>35248</c:v>
                </c:pt>
                <c:pt idx="2781">
                  <c:v>35249</c:v>
                </c:pt>
                <c:pt idx="2782">
                  <c:v>35251</c:v>
                </c:pt>
                <c:pt idx="2783">
                  <c:v>35254</c:v>
                </c:pt>
                <c:pt idx="2784">
                  <c:v>35255</c:v>
                </c:pt>
                <c:pt idx="2785">
                  <c:v>35256</c:v>
                </c:pt>
                <c:pt idx="2786">
                  <c:v>35257</c:v>
                </c:pt>
                <c:pt idx="2787">
                  <c:v>35258</c:v>
                </c:pt>
                <c:pt idx="2788">
                  <c:v>35261</c:v>
                </c:pt>
                <c:pt idx="2789">
                  <c:v>35262</c:v>
                </c:pt>
                <c:pt idx="2790">
                  <c:v>35263</c:v>
                </c:pt>
                <c:pt idx="2791">
                  <c:v>35264</c:v>
                </c:pt>
                <c:pt idx="2792">
                  <c:v>35265</c:v>
                </c:pt>
                <c:pt idx="2793">
                  <c:v>35268</c:v>
                </c:pt>
                <c:pt idx="2794">
                  <c:v>35269</c:v>
                </c:pt>
                <c:pt idx="2795">
                  <c:v>35270</c:v>
                </c:pt>
                <c:pt idx="2796">
                  <c:v>35271</c:v>
                </c:pt>
                <c:pt idx="2797">
                  <c:v>35272</c:v>
                </c:pt>
                <c:pt idx="2798">
                  <c:v>35275</c:v>
                </c:pt>
                <c:pt idx="2799">
                  <c:v>35276</c:v>
                </c:pt>
                <c:pt idx="2800">
                  <c:v>35277</c:v>
                </c:pt>
                <c:pt idx="2801">
                  <c:v>35278</c:v>
                </c:pt>
                <c:pt idx="2802">
                  <c:v>35279</c:v>
                </c:pt>
                <c:pt idx="2803">
                  <c:v>35282</c:v>
                </c:pt>
                <c:pt idx="2804">
                  <c:v>35283</c:v>
                </c:pt>
                <c:pt idx="2805">
                  <c:v>35284</c:v>
                </c:pt>
                <c:pt idx="2806">
                  <c:v>35285</c:v>
                </c:pt>
                <c:pt idx="2807">
                  <c:v>35286</c:v>
                </c:pt>
                <c:pt idx="2808">
                  <c:v>35289</c:v>
                </c:pt>
                <c:pt idx="2809">
                  <c:v>35290</c:v>
                </c:pt>
                <c:pt idx="2810">
                  <c:v>35291</c:v>
                </c:pt>
                <c:pt idx="2811">
                  <c:v>35292</c:v>
                </c:pt>
                <c:pt idx="2812">
                  <c:v>35293</c:v>
                </c:pt>
                <c:pt idx="2813">
                  <c:v>35296</c:v>
                </c:pt>
                <c:pt idx="2814">
                  <c:v>35297</c:v>
                </c:pt>
                <c:pt idx="2815">
                  <c:v>35298</c:v>
                </c:pt>
                <c:pt idx="2816">
                  <c:v>35299</c:v>
                </c:pt>
                <c:pt idx="2817">
                  <c:v>35300</c:v>
                </c:pt>
                <c:pt idx="2818">
                  <c:v>35303</c:v>
                </c:pt>
                <c:pt idx="2819">
                  <c:v>35304</c:v>
                </c:pt>
                <c:pt idx="2820">
                  <c:v>35305</c:v>
                </c:pt>
                <c:pt idx="2821">
                  <c:v>35306</c:v>
                </c:pt>
                <c:pt idx="2822">
                  <c:v>35307</c:v>
                </c:pt>
                <c:pt idx="2823">
                  <c:v>35311</c:v>
                </c:pt>
                <c:pt idx="2824">
                  <c:v>35312</c:v>
                </c:pt>
                <c:pt idx="2825">
                  <c:v>35313</c:v>
                </c:pt>
                <c:pt idx="2826">
                  <c:v>35314</c:v>
                </c:pt>
                <c:pt idx="2827">
                  <c:v>35317</c:v>
                </c:pt>
                <c:pt idx="2828">
                  <c:v>35318</c:v>
                </c:pt>
                <c:pt idx="2829">
                  <c:v>35319</c:v>
                </c:pt>
                <c:pt idx="2830">
                  <c:v>35320</c:v>
                </c:pt>
                <c:pt idx="2831">
                  <c:v>35321</c:v>
                </c:pt>
                <c:pt idx="2832">
                  <c:v>35324</c:v>
                </c:pt>
                <c:pt idx="2833">
                  <c:v>35325</c:v>
                </c:pt>
                <c:pt idx="2834">
                  <c:v>35326</c:v>
                </c:pt>
                <c:pt idx="2835">
                  <c:v>35327</c:v>
                </c:pt>
                <c:pt idx="2836">
                  <c:v>35328</c:v>
                </c:pt>
                <c:pt idx="2837">
                  <c:v>35331</c:v>
                </c:pt>
                <c:pt idx="2838">
                  <c:v>35332</c:v>
                </c:pt>
                <c:pt idx="2839">
                  <c:v>35333</c:v>
                </c:pt>
                <c:pt idx="2840">
                  <c:v>35334</c:v>
                </c:pt>
                <c:pt idx="2841">
                  <c:v>35335</c:v>
                </c:pt>
                <c:pt idx="2842">
                  <c:v>35338</c:v>
                </c:pt>
                <c:pt idx="2843">
                  <c:v>35339</c:v>
                </c:pt>
                <c:pt idx="2844">
                  <c:v>35340</c:v>
                </c:pt>
                <c:pt idx="2845">
                  <c:v>35341</c:v>
                </c:pt>
                <c:pt idx="2846">
                  <c:v>35342</c:v>
                </c:pt>
                <c:pt idx="2847">
                  <c:v>35345</c:v>
                </c:pt>
                <c:pt idx="2848">
                  <c:v>35346</c:v>
                </c:pt>
                <c:pt idx="2849">
                  <c:v>35347</c:v>
                </c:pt>
                <c:pt idx="2850">
                  <c:v>35348</c:v>
                </c:pt>
                <c:pt idx="2851">
                  <c:v>35349</c:v>
                </c:pt>
                <c:pt idx="2852">
                  <c:v>35352</c:v>
                </c:pt>
                <c:pt idx="2853">
                  <c:v>35353</c:v>
                </c:pt>
                <c:pt idx="2854">
                  <c:v>35354</c:v>
                </c:pt>
                <c:pt idx="2855">
                  <c:v>35355</c:v>
                </c:pt>
                <c:pt idx="2856">
                  <c:v>35356</c:v>
                </c:pt>
                <c:pt idx="2857">
                  <c:v>35359</c:v>
                </c:pt>
                <c:pt idx="2858">
                  <c:v>35360</c:v>
                </c:pt>
                <c:pt idx="2859">
                  <c:v>35361</c:v>
                </c:pt>
                <c:pt idx="2860">
                  <c:v>35362</c:v>
                </c:pt>
                <c:pt idx="2861">
                  <c:v>35363</c:v>
                </c:pt>
                <c:pt idx="2862">
                  <c:v>35366</c:v>
                </c:pt>
                <c:pt idx="2863">
                  <c:v>35367</c:v>
                </c:pt>
                <c:pt idx="2864">
                  <c:v>35368</c:v>
                </c:pt>
                <c:pt idx="2865">
                  <c:v>35369</c:v>
                </c:pt>
                <c:pt idx="2866">
                  <c:v>35370</c:v>
                </c:pt>
                <c:pt idx="2867">
                  <c:v>35373</c:v>
                </c:pt>
                <c:pt idx="2868">
                  <c:v>35374</c:v>
                </c:pt>
                <c:pt idx="2869">
                  <c:v>35375</c:v>
                </c:pt>
                <c:pt idx="2870">
                  <c:v>35376</c:v>
                </c:pt>
                <c:pt idx="2871">
                  <c:v>35377</c:v>
                </c:pt>
                <c:pt idx="2872">
                  <c:v>35380</c:v>
                </c:pt>
                <c:pt idx="2873">
                  <c:v>35381</c:v>
                </c:pt>
                <c:pt idx="2874">
                  <c:v>35382</c:v>
                </c:pt>
                <c:pt idx="2875">
                  <c:v>35383</c:v>
                </c:pt>
                <c:pt idx="2876">
                  <c:v>35384</c:v>
                </c:pt>
                <c:pt idx="2877">
                  <c:v>35387</c:v>
                </c:pt>
                <c:pt idx="2878">
                  <c:v>35388</c:v>
                </c:pt>
                <c:pt idx="2879">
                  <c:v>35389</c:v>
                </c:pt>
                <c:pt idx="2880">
                  <c:v>35390</c:v>
                </c:pt>
                <c:pt idx="2881">
                  <c:v>35391</c:v>
                </c:pt>
                <c:pt idx="2882">
                  <c:v>35394</c:v>
                </c:pt>
                <c:pt idx="2883">
                  <c:v>35395</c:v>
                </c:pt>
                <c:pt idx="2884">
                  <c:v>35396</c:v>
                </c:pt>
                <c:pt idx="2885">
                  <c:v>35398</c:v>
                </c:pt>
                <c:pt idx="2886">
                  <c:v>35401</c:v>
                </c:pt>
                <c:pt idx="2887">
                  <c:v>35402</c:v>
                </c:pt>
                <c:pt idx="2888">
                  <c:v>35403</c:v>
                </c:pt>
                <c:pt idx="2889">
                  <c:v>35404</c:v>
                </c:pt>
                <c:pt idx="2890">
                  <c:v>35405</c:v>
                </c:pt>
                <c:pt idx="2891">
                  <c:v>35408</c:v>
                </c:pt>
                <c:pt idx="2892">
                  <c:v>35409</c:v>
                </c:pt>
                <c:pt idx="2893">
                  <c:v>35410</c:v>
                </c:pt>
                <c:pt idx="2894">
                  <c:v>35411</c:v>
                </c:pt>
                <c:pt idx="2895">
                  <c:v>35412</c:v>
                </c:pt>
                <c:pt idx="2896">
                  <c:v>35415</c:v>
                </c:pt>
                <c:pt idx="2897">
                  <c:v>35416</c:v>
                </c:pt>
                <c:pt idx="2898">
                  <c:v>35417</c:v>
                </c:pt>
                <c:pt idx="2899">
                  <c:v>35418</c:v>
                </c:pt>
                <c:pt idx="2900">
                  <c:v>35419</c:v>
                </c:pt>
                <c:pt idx="2901">
                  <c:v>35422</c:v>
                </c:pt>
                <c:pt idx="2902">
                  <c:v>35423</c:v>
                </c:pt>
                <c:pt idx="2903">
                  <c:v>35425</c:v>
                </c:pt>
                <c:pt idx="2904">
                  <c:v>35426</c:v>
                </c:pt>
                <c:pt idx="2905">
                  <c:v>35429</c:v>
                </c:pt>
                <c:pt idx="2906">
                  <c:v>35430</c:v>
                </c:pt>
                <c:pt idx="2907">
                  <c:v>35432</c:v>
                </c:pt>
                <c:pt idx="2908">
                  <c:v>35433</c:v>
                </c:pt>
                <c:pt idx="2909">
                  <c:v>35436</c:v>
                </c:pt>
                <c:pt idx="2910">
                  <c:v>35437</c:v>
                </c:pt>
                <c:pt idx="2911">
                  <c:v>35438</c:v>
                </c:pt>
                <c:pt idx="2912">
                  <c:v>35439</c:v>
                </c:pt>
                <c:pt idx="2913">
                  <c:v>35440</c:v>
                </c:pt>
                <c:pt idx="2914">
                  <c:v>35443</c:v>
                </c:pt>
                <c:pt idx="2915">
                  <c:v>35444</c:v>
                </c:pt>
                <c:pt idx="2916">
                  <c:v>35445</c:v>
                </c:pt>
                <c:pt idx="2917">
                  <c:v>35446</c:v>
                </c:pt>
                <c:pt idx="2918">
                  <c:v>35447</c:v>
                </c:pt>
                <c:pt idx="2919">
                  <c:v>35450</c:v>
                </c:pt>
                <c:pt idx="2920">
                  <c:v>35451</c:v>
                </c:pt>
                <c:pt idx="2921">
                  <c:v>35452</c:v>
                </c:pt>
                <c:pt idx="2922">
                  <c:v>35453</c:v>
                </c:pt>
                <c:pt idx="2923">
                  <c:v>35454</c:v>
                </c:pt>
                <c:pt idx="2924">
                  <c:v>35457</c:v>
                </c:pt>
                <c:pt idx="2925">
                  <c:v>35458</c:v>
                </c:pt>
                <c:pt idx="2926">
                  <c:v>35459</c:v>
                </c:pt>
                <c:pt idx="2927">
                  <c:v>35460</c:v>
                </c:pt>
                <c:pt idx="2928">
                  <c:v>35461</c:v>
                </c:pt>
                <c:pt idx="2929">
                  <c:v>35464</c:v>
                </c:pt>
                <c:pt idx="2930">
                  <c:v>35465</c:v>
                </c:pt>
                <c:pt idx="2931">
                  <c:v>35466</c:v>
                </c:pt>
                <c:pt idx="2932">
                  <c:v>35467</c:v>
                </c:pt>
                <c:pt idx="2933">
                  <c:v>35468</c:v>
                </c:pt>
                <c:pt idx="2934">
                  <c:v>35471</c:v>
                </c:pt>
                <c:pt idx="2935">
                  <c:v>35472</c:v>
                </c:pt>
                <c:pt idx="2936">
                  <c:v>35473</c:v>
                </c:pt>
                <c:pt idx="2937">
                  <c:v>35474</c:v>
                </c:pt>
                <c:pt idx="2938">
                  <c:v>35475</c:v>
                </c:pt>
                <c:pt idx="2939">
                  <c:v>35479</c:v>
                </c:pt>
                <c:pt idx="2940">
                  <c:v>35480</c:v>
                </c:pt>
                <c:pt idx="2941">
                  <c:v>35481</c:v>
                </c:pt>
                <c:pt idx="2942">
                  <c:v>35482</c:v>
                </c:pt>
                <c:pt idx="2943">
                  <c:v>35485</c:v>
                </c:pt>
                <c:pt idx="2944">
                  <c:v>35486</c:v>
                </c:pt>
                <c:pt idx="2945">
                  <c:v>35487</c:v>
                </c:pt>
                <c:pt idx="2946">
                  <c:v>35488</c:v>
                </c:pt>
                <c:pt idx="2947">
                  <c:v>35489</c:v>
                </c:pt>
                <c:pt idx="2948">
                  <c:v>35492</c:v>
                </c:pt>
                <c:pt idx="2949">
                  <c:v>35493</c:v>
                </c:pt>
                <c:pt idx="2950">
                  <c:v>35494</c:v>
                </c:pt>
                <c:pt idx="2951">
                  <c:v>35495</c:v>
                </c:pt>
                <c:pt idx="2952">
                  <c:v>35496</c:v>
                </c:pt>
                <c:pt idx="2953">
                  <c:v>35499</c:v>
                </c:pt>
                <c:pt idx="2954">
                  <c:v>35500</c:v>
                </c:pt>
                <c:pt idx="2955">
                  <c:v>35501</c:v>
                </c:pt>
                <c:pt idx="2956">
                  <c:v>35502</c:v>
                </c:pt>
                <c:pt idx="2957">
                  <c:v>35503</c:v>
                </c:pt>
                <c:pt idx="2958">
                  <c:v>35506</c:v>
                </c:pt>
                <c:pt idx="2959">
                  <c:v>35507</c:v>
                </c:pt>
                <c:pt idx="2960">
                  <c:v>35508</c:v>
                </c:pt>
                <c:pt idx="2961">
                  <c:v>35509</c:v>
                </c:pt>
                <c:pt idx="2962">
                  <c:v>35510</c:v>
                </c:pt>
                <c:pt idx="2963">
                  <c:v>35513</c:v>
                </c:pt>
                <c:pt idx="2964">
                  <c:v>35514</c:v>
                </c:pt>
                <c:pt idx="2965">
                  <c:v>35515</c:v>
                </c:pt>
                <c:pt idx="2966">
                  <c:v>35516</c:v>
                </c:pt>
                <c:pt idx="2967">
                  <c:v>35520</c:v>
                </c:pt>
                <c:pt idx="2968">
                  <c:v>35521</c:v>
                </c:pt>
                <c:pt idx="2969">
                  <c:v>35522</c:v>
                </c:pt>
                <c:pt idx="2970">
                  <c:v>35523</c:v>
                </c:pt>
                <c:pt idx="2971">
                  <c:v>35524</c:v>
                </c:pt>
                <c:pt idx="2972">
                  <c:v>35527</c:v>
                </c:pt>
                <c:pt idx="2973">
                  <c:v>35528</c:v>
                </c:pt>
                <c:pt idx="2974">
                  <c:v>35529</c:v>
                </c:pt>
                <c:pt idx="2975">
                  <c:v>35530</c:v>
                </c:pt>
                <c:pt idx="2976">
                  <c:v>35531</c:v>
                </c:pt>
                <c:pt idx="2977">
                  <c:v>35534</c:v>
                </c:pt>
                <c:pt idx="2978">
                  <c:v>35535</c:v>
                </c:pt>
                <c:pt idx="2979">
                  <c:v>35536</c:v>
                </c:pt>
                <c:pt idx="2980">
                  <c:v>35537</c:v>
                </c:pt>
                <c:pt idx="2981">
                  <c:v>35538</c:v>
                </c:pt>
                <c:pt idx="2982">
                  <c:v>35541</c:v>
                </c:pt>
                <c:pt idx="2983">
                  <c:v>35542</c:v>
                </c:pt>
                <c:pt idx="2984">
                  <c:v>35543</c:v>
                </c:pt>
                <c:pt idx="2985">
                  <c:v>35544</c:v>
                </c:pt>
                <c:pt idx="2986">
                  <c:v>35545</c:v>
                </c:pt>
                <c:pt idx="2987">
                  <c:v>35548</c:v>
                </c:pt>
                <c:pt idx="2988">
                  <c:v>35549</c:v>
                </c:pt>
                <c:pt idx="2989">
                  <c:v>35550</c:v>
                </c:pt>
                <c:pt idx="2990">
                  <c:v>35551</c:v>
                </c:pt>
                <c:pt idx="2991">
                  <c:v>35552</c:v>
                </c:pt>
                <c:pt idx="2992">
                  <c:v>35555</c:v>
                </c:pt>
                <c:pt idx="2993">
                  <c:v>35556</c:v>
                </c:pt>
                <c:pt idx="2994">
                  <c:v>35557</c:v>
                </c:pt>
                <c:pt idx="2995">
                  <c:v>35558</c:v>
                </c:pt>
                <c:pt idx="2996">
                  <c:v>35559</c:v>
                </c:pt>
                <c:pt idx="2997">
                  <c:v>35562</c:v>
                </c:pt>
                <c:pt idx="2998">
                  <c:v>35563</c:v>
                </c:pt>
                <c:pt idx="2999">
                  <c:v>35564</c:v>
                </c:pt>
                <c:pt idx="3000">
                  <c:v>35565</c:v>
                </c:pt>
                <c:pt idx="3001">
                  <c:v>35566</c:v>
                </c:pt>
                <c:pt idx="3002">
                  <c:v>35569</c:v>
                </c:pt>
                <c:pt idx="3003">
                  <c:v>35570</c:v>
                </c:pt>
                <c:pt idx="3004">
                  <c:v>35571</c:v>
                </c:pt>
                <c:pt idx="3005">
                  <c:v>35572</c:v>
                </c:pt>
                <c:pt idx="3006">
                  <c:v>35573</c:v>
                </c:pt>
                <c:pt idx="3007">
                  <c:v>35577</c:v>
                </c:pt>
                <c:pt idx="3008">
                  <c:v>35578</c:v>
                </c:pt>
                <c:pt idx="3009">
                  <c:v>35579</c:v>
                </c:pt>
                <c:pt idx="3010">
                  <c:v>35580</c:v>
                </c:pt>
                <c:pt idx="3011">
                  <c:v>35583</c:v>
                </c:pt>
                <c:pt idx="3012">
                  <c:v>35584</c:v>
                </c:pt>
                <c:pt idx="3013">
                  <c:v>35585</c:v>
                </c:pt>
                <c:pt idx="3014">
                  <c:v>35586</c:v>
                </c:pt>
                <c:pt idx="3015">
                  <c:v>35587</c:v>
                </c:pt>
                <c:pt idx="3016">
                  <c:v>35590</c:v>
                </c:pt>
                <c:pt idx="3017">
                  <c:v>35591</c:v>
                </c:pt>
                <c:pt idx="3018">
                  <c:v>35592</c:v>
                </c:pt>
                <c:pt idx="3019">
                  <c:v>35593</c:v>
                </c:pt>
                <c:pt idx="3020">
                  <c:v>35594</c:v>
                </c:pt>
                <c:pt idx="3021">
                  <c:v>35597</c:v>
                </c:pt>
                <c:pt idx="3022">
                  <c:v>35598</c:v>
                </c:pt>
                <c:pt idx="3023">
                  <c:v>35599</c:v>
                </c:pt>
                <c:pt idx="3024">
                  <c:v>35600</c:v>
                </c:pt>
                <c:pt idx="3025">
                  <c:v>35601</c:v>
                </c:pt>
                <c:pt idx="3026">
                  <c:v>35604</c:v>
                </c:pt>
                <c:pt idx="3027">
                  <c:v>35605</c:v>
                </c:pt>
                <c:pt idx="3028">
                  <c:v>35606</c:v>
                </c:pt>
                <c:pt idx="3029">
                  <c:v>35607</c:v>
                </c:pt>
                <c:pt idx="3030">
                  <c:v>35608</c:v>
                </c:pt>
                <c:pt idx="3031">
                  <c:v>35611</c:v>
                </c:pt>
                <c:pt idx="3032">
                  <c:v>35612</c:v>
                </c:pt>
                <c:pt idx="3033">
                  <c:v>35613</c:v>
                </c:pt>
                <c:pt idx="3034">
                  <c:v>35614</c:v>
                </c:pt>
                <c:pt idx="3035">
                  <c:v>35618</c:v>
                </c:pt>
                <c:pt idx="3036">
                  <c:v>35619</c:v>
                </c:pt>
                <c:pt idx="3037">
                  <c:v>35620</c:v>
                </c:pt>
                <c:pt idx="3038">
                  <c:v>35621</c:v>
                </c:pt>
                <c:pt idx="3039">
                  <c:v>35622</c:v>
                </c:pt>
                <c:pt idx="3040">
                  <c:v>35625</c:v>
                </c:pt>
                <c:pt idx="3041">
                  <c:v>35626</c:v>
                </c:pt>
                <c:pt idx="3042">
                  <c:v>35627</c:v>
                </c:pt>
                <c:pt idx="3043">
                  <c:v>35628</c:v>
                </c:pt>
                <c:pt idx="3044">
                  <c:v>35629</c:v>
                </c:pt>
                <c:pt idx="3045">
                  <c:v>35632</c:v>
                </c:pt>
                <c:pt idx="3046">
                  <c:v>35633</c:v>
                </c:pt>
                <c:pt idx="3047">
                  <c:v>35634</c:v>
                </c:pt>
                <c:pt idx="3048">
                  <c:v>35635</c:v>
                </c:pt>
                <c:pt idx="3049">
                  <c:v>35636</c:v>
                </c:pt>
                <c:pt idx="3050">
                  <c:v>35639</c:v>
                </c:pt>
                <c:pt idx="3051">
                  <c:v>35640</c:v>
                </c:pt>
                <c:pt idx="3052">
                  <c:v>35641</c:v>
                </c:pt>
                <c:pt idx="3053">
                  <c:v>35642</c:v>
                </c:pt>
                <c:pt idx="3054">
                  <c:v>35643</c:v>
                </c:pt>
                <c:pt idx="3055">
                  <c:v>35646</c:v>
                </c:pt>
                <c:pt idx="3056">
                  <c:v>35647</c:v>
                </c:pt>
                <c:pt idx="3057">
                  <c:v>35648</c:v>
                </c:pt>
                <c:pt idx="3058">
                  <c:v>35649</c:v>
                </c:pt>
                <c:pt idx="3059">
                  <c:v>35650</c:v>
                </c:pt>
                <c:pt idx="3060">
                  <c:v>35653</c:v>
                </c:pt>
                <c:pt idx="3061">
                  <c:v>35654</c:v>
                </c:pt>
                <c:pt idx="3062">
                  <c:v>35655</c:v>
                </c:pt>
                <c:pt idx="3063">
                  <c:v>35656</c:v>
                </c:pt>
                <c:pt idx="3064">
                  <c:v>35657</c:v>
                </c:pt>
                <c:pt idx="3065">
                  <c:v>35660</c:v>
                </c:pt>
                <c:pt idx="3066">
                  <c:v>35661</c:v>
                </c:pt>
                <c:pt idx="3067">
                  <c:v>35662</c:v>
                </c:pt>
                <c:pt idx="3068">
                  <c:v>35663</c:v>
                </c:pt>
                <c:pt idx="3069">
                  <c:v>35664</c:v>
                </c:pt>
                <c:pt idx="3070">
                  <c:v>35667</c:v>
                </c:pt>
                <c:pt idx="3071">
                  <c:v>35668</c:v>
                </c:pt>
                <c:pt idx="3072">
                  <c:v>35669</c:v>
                </c:pt>
                <c:pt idx="3073">
                  <c:v>35670</c:v>
                </c:pt>
                <c:pt idx="3074">
                  <c:v>35671</c:v>
                </c:pt>
                <c:pt idx="3075">
                  <c:v>35675</c:v>
                </c:pt>
                <c:pt idx="3076">
                  <c:v>35676</c:v>
                </c:pt>
                <c:pt idx="3077">
                  <c:v>35677</c:v>
                </c:pt>
                <c:pt idx="3078">
                  <c:v>35678</c:v>
                </c:pt>
                <c:pt idx="3079">
                  <c:v>35681</c:v>
                </c:pt>
                <c:pt idx="3080">
                  <c:v>35682</c:v>
                </c:pt>
                <c:pt idx="3081">
                  <c:v>35683</c:v>
                </c:pt>
                <c:pt idx="3082">
                  <c:v>35684</c:v>
                </c:pt>
                <c:pt idx="3083">
                  <c:v>35685</c:v>
                </c:pt>
                <c:pt idx="3084">
                  <c:v>35688</c:v>
                </c:pt>
                <c:pt idx="3085">
                  <c:v>35689</c:v>
                </c:pt>
                <c:pt idx="3086">
                  <c:v>35690</c:v>
                </c:pt>
                <c:pt idx="3087">
                  <c:v>35691</c:v>
                </c:pt>
                <c:pt idx="3088">
                  <c:v>35692</c:v>
                </c:pt>
                <c:pt idx="3089">
                  <c:v>35695</c:v>
                </c:pt>
                <c:pt idx="3090">
                  <c:v>35696</c:v>
                </c:pt>
                <c:pt idx="3091">
                  <c:v>35697</c:v>
                </c:pt>
                <c:pt idx="3092">
                  <c:v>35698</c:v>
                </c:pt>
                <c:pt idx="3093">
                  <c:v>35699</c:v>
                </c:pt>
                <c:pt idx="3094">
                  <c:v>35702</c:v>
                </c:pt>
                <c:pt idx="3095">
                  <c:v>35703</c:v>
                </c:pt>
                <c:pt idx="3096">
                  <c:v>35704</c:v>
                </c:pt>
                <c:pt idx="3097">
                  <c:v>35705</c:v>
                </c:pt>
                <c:pt idx="3098">
                  <c:v>35706</c:v>
                </c:pt>
                <c:pt idx="3099">
                  <c:v>35709</c:v>
                </c:pt>
                <c:pt idx="3100">
                  <c:v>35710</c:v>
                </c:pt>
                <c:pt idx="3101">
                  <c:v>35711</c:v>
                </c:pt>
                <c:pt idx="3102">
                  <c:v>35712</c:v>
                </c:pt>
                <c:pt idx="3103">
                  <c:v>35713</c:v>
                </c:pt>
                <c:pt idx="3104">
                  <c:v>35716</c:v>
                </c:pt>
                <c:pt idx="3105">
                  <c:v>35717</c:v>
                </c:pt>
                <c:pt idx="3106">
                  <c:v>35718</c:v>
                </c:pt>
                <c:pt idx="3107">
                  <c:v>35719</c:v>
                </c:pt>
                <c:pt idx="3108">
                  <c:v>35720</c:v>
                </c:pt>
                <c:pt idx="3109">
                  <c:v>35723</c:v>
                </c:pt>
                <c:pt idx="3110">
                  <c:v>35724</c:v>
                </c:pt>
                <c:pt idx="3111">
                  <c:v>35725</c:v>
                </c:pt>
                <c:pt idx="3112">
                  <c:v>35726</c:v>
                </c:pt>
                <c:pt idx="3113">
                  <c:v>35727</c:v>
                </c:pt>
                <c:pt idx="3114">
                  <c:v>35730</c:v>
                </c:pt>
                <c:pt idx="3115">
                  <c:v>35731</c:v>
                </c:pt>
                <c:pt idx="3116">
                  <c:v>35732</c:v>
                </c:pt>
                <c:pt idx="3117">
                  <c:v>35733</c:v>
                </c:pt>
                <c:pt idx="3118">
                  <c:v>35734</c:v>
                </c:pt>
                <c:pt idx="3119">
                  <c:v>35737</c:v>
                </c:pt>
                <c:pt idx="3120">
                  <c:v>35738</c:v>
                </c:pt>
                <c:pt idx="3121">
                  <c:v>35739</c:v>
                </c:pt>
                <c:pt idx="3122">
                  <c:v>35740</c:v>
                </c:pt>
                <c:pt idx="3123">
                  <c:v>35741</c:v>
                </c:pt>
                <c:pt idx="3124">
                  <c:v>35744</c:v>
                </c:pt>
                <c:pt idx="3125">
                  <c:v>35745</c:v>
                </c:pt>
                <c:pt idx="3126">
                  <c:v>35746</c:v>
                </c:pt>
                <c:pt idx="3127">
                  <c:v>35747</c:v>
                </c:pt>
                <c:pt idx="3128">
                  <c:v>35748</c:v>
                </c:pt>
                <c:pt idx="3129">
                  <c:v>35751</c:v>
                </c:pt>
                <c:pt idx="3130">
                  <c:v>35752</c:v>
                </c:pt>
                <c:pt idx="3131">
                  <c:v>35753</c:v>
                </c:pt>
                <c:pt idx="3132">
                  <c:v>35754</c:v>
                </c:pt>
                <c:pt idx="3133">
                  <c:v>35755</c:v>
                </c:pt>
                <c:pt idx="3134">
                  <c:v>35758</c:v>
                </c:pt>
                <c:pt idx="3135">
                  <c:v>35759</c:v>
                </c:pt>
                <c:pt idx="3136">
                  <c:v>35760</c:v>
                </c:pt>
                <c:pt idx="3137">
                  <c:v>35762</c:v>
                </c:pt>
                <c:pt idx="3138">
                  <c:v>35765</c:v>
                </c:pt>
                <c:pt idx="3139">
                  <c:v>35766</c:v>
                </c:pt>
                <c:pt idx="3140">
                  <c:v>35767</c:v>
                </c:pt>
                <c:pt idx="3141">
                  <c:v>35768</c:v>
                </c:pt>
                <c:pt idx="3142">
                  <c:v>35769</c:v>
                </c:pt>
                <c:pt idx="3143">
                  <c:v>35772</c:v>
                </c:pt>
                <c:pt idx="3144">
                  <c:v>35773</c:v>
                </c:pt>
                <c:pt idx="3145">
                  <c:v>35774</c:v>
                </c:pt>
                <c:pt idx="3146">
                  <c:v>35775</c:v>
                </c:pt>
                <c:pt idx="3147">
                  <c:v>35776</c:v>
                </c:pt>
                <c:pt idx="3148">
                  <c:v>35779</c:v>
                </c:pt>
                <c:pt idx="3149">
                  <c:v>35780</c:v>
                </c:pt>
                <c:pt idx="3150">
                  <c:v>35781</c:v>
                </c:pt>
                <c:pt idx="3151">
                  <c:v>35782</c:v>
                </c:pt>
                <c:pt idx="3152">
                  <c:v>35783</c:v>
                </c:pt>
                <c:pt idx="3153">
                  <c:v>35786</c:v>
                </c:pt>
                <c:pt idx="3154">
                  <c:v>35787</c:v>
                </c:pt>
                <c:pt idx="3155">
                  <c:v>35788</c:v>
                </c:pt>
                <c:pt idx="3156">
                  <c:v>35790</c:v>
                </c:pt>
                <c:pt idx="3157">
                  <c:v>35793</c:v>
                </c:pt>
                <c:pt idx="3158">
                  <c:v>35794</c:v>
                </c:pt>
                <c:pt idx="3159">
                  <c:v>35795</c:v>
                </c:pt>
                <c:pt idx="3160">
                  <c:v>35797</c:v>
                </c:pt>
                <c:pt idx="3161">
                  <c:v>35800</c:v>
                </c:pt>
                <c:pt idx="3162">
                  <c:v>35801</c:v>
                </c:pt>
                <c:pt idx="3163">
                  <c:v>35802</c:v>
                </c:pt>
                <c:pt idx="3164">
                  <c:v>35803</c:v>
                </c:pt>
                <c:pt idx="3165">
                  <c:v>35804</c:v>
                </c:pt>
                <c:pt idx="3166">
                  <c:v>35807</c:v>
                </c:pt>
                <c:pt idx="3167">
                  <c:v>35808</c:v>
                </c:pt>
                <c:pt idx="3168">
                  <c:v>35809</c:v>
                </c:pt>
                <c:pt idx="3169">
                  <c:v>35810</c:v>
                </c:pt>
                <c:pt idx="3170">
                  <c:v>35811</c:v>
                </c:pt>
                <c:pt idx="3171">
                  <c:v>35815</c:v>
                </c:pt>
                <c:pt idx="3172">
                  <c:v>35816</c:v>
                </c:pt>
                <c:pt idx="3173">
                  <c:v>35817</c:v>
                </c:pt>
                <c:pt idx="3174">
                  <c:v>35818</c:v>
                </c:pt>
                <c:pt idx="3175">
                  <c:v>35821</c:v>
                </c:pt>
                <c:pt idx="3176">
                  <c:v>35822</c:v>
                </c:pt>
                <c:pt idx="3177">
                  <c:v>35823</c:v>
                </c:pt>
                <c:pt idx="3178">
                  <c:v>35824</c:v>
                </c:pt>
                <c:pt idx="3179">
                  <c:v>35825</c:v>
                </c:pt>
                <c:pt idx="3180">
                  <c:v>35828</c:v>
                </c:pt>
                <c:pt idx="3181">
                  <c:v>35829</c:v>
                </c:pt>
                <c:pt idx="3182">
                  <c:v>35830</c:v>
                </c:pt>
                <c:pt idx="3183">
                  <c:v>35831</c:v>
                </c:pt>
                <c:pt idx="3184">
                  <c:v>35832</c:v>
                </c:pt>
                <c:pt idx="3185">
                  <c:v>35835</c:v>
                </c:pt>
                <c:pt idx="3186">
                  <c:v>35836</c:v>
                </c:pt>
                <c:pt idx="3187">
                  <c:v>35837</c:v>
                </c:pt>
                <c:pt idx="3188">
                  <c:v>35838</c:v>
                </c:pt>
                <c:pt idx="3189">
                  <c:v>35839</c:v>
                </c:pt>
                <c:pt idx="3190">
                  <c:v>35843</c:v>
                </c:pt>
                <c:pt idx="3191">
                  <c:v>35844</c:v>
                </c:pt>
                <c:pt idx="3192">
                  <c:v>35845</c:v>
                </c:pt>
                <c:pt idx="3193">
                  <c:v>35846</c:v>
                </c:pt>
                <c:pt idx="3194">
                  <c:v>35849</c:v>
                </c:pt>
                <c:pt idx="3195">
                  <c:v>35850</c:v>
                </c:pt>
                <c:pt idx="3196">
                  <c:v>35851</c:v>
                </c:pt>
                <c:pt idx="3197">
                  <c:v>35852</c:v>
                </c:pt>
                <c:pt idx="3198">
                  <c:v>35853</c:v>
                </c:pt>
                <c:pt idx="3199">
                  <c:v>35856</c:v>
                </c:pt>
                <c:pt idx="3200">
                  <c:v>35857</c:v>
                </c:pt>
                <c:pt idx="3201">
                  <c:v>35858</c:v>
                </c:pt>
                <c:pt idx="3202">
                  <c:v>35859</c:v>
                </c:pt>
                <c:pt idx="3203">
                  <c:v>35860</c:v>
                </c:pt>
                <c:pt idx="3204">
                  <c:v>35863</c:v>
                </c:pt>
                <c:pt idx="3205">
                  <c:v>35864</c:v>
                </c:pt>
                <c:pt idx="3206">
                  <c:v>35865</c:v>
                </c:pt>
                <c:pt idx="3207">
                  <c:v>35866</c:v>
                </c:pt>
                <c:pt idx="3208">
                  <c:v>35867</c:v>
                </c:pt>
                <c:pt idx="3209">
                  <c:v>35870</c:v>
                </c:pt>
                <c:pt idx="3210">
                  <c:v>35871</c:v>
                </c:pt>
                <c:pt idx="3211">
                  <c:v>35872</c:v>
                </c:pt>
                <c:pt idx="3212">
                  <c:v>35873</c:v>
                </c:pt>
                <c:pt idx="3213">
                  <c:v>35874</c:v>
                </c:pt>
                <c:pt idx="3214">
                  <c:v>35877</c:v>
                </c:pt>
                <c:pt idx="3215">
                  <c:v>35878</c:v>
                </c:pt>
                <c:pt idx="3216">
                  <c:v>35879</c:v>
                </c:pt>
                <c:pt idx="3217">
                  <c:v>35880</c:v>
                </c:pt>
                <c:pt idx="3218">
                  <c:v>35881</c:v>
                </c:pt>
                <c:pt idx="3219">
                  <c:v>35884</c:v>
                </c:pt>
                <c:pt idx="3220">
                  <c:v>35885</c:v>
                </c:pt>
                <c:pt idx="3221">
                  <c:v>35886</c:v>
                </c:pt>
                <c:pt idx="3222">
                  <c:v>35887</c:v>
                </c:pt>
                <c:pt idx="3223">
                  <c:v>35888</c:v>
                </c:pt>
                <c:pt idx="3224">
                  <c:v>35891</c:v>
                </c:pt>
                <c:pt idx="3225">
                  <c:v>35892</c:v>
                </c:pt>
                <c:pt idx="3226">
                  <c:v>35893</c:v>
                </c:pt>
                <c:pt idx="3227">
                  <c:v>35894</c:v>
                </c:pt>
                <c:pt idx="3228">
                  <c:v>35898</c:v>
                </c:pt>
                <c:pt idx="3229">
                  <c:v>35899</c:v>
                </c:pt>
                <c:pt idx="3230">
                  <c:v>35900</c:v>
                </c:pt>
                <c:pt idx="3231">
                  <c:v>35901</c:v>
                </c:pt>
                <c:pt idx="3232">
                  <c:v>35902</c:v>
                </c:pt>
                <c:pt idx="3233">
                  <c:v>35905</c:v>
                </c:pt>
                <c:pt idx="3234">
                  <c:v>35906</c:v>
                </c:pt>
                <c:pt idx="3235">
                  <c:v>35907</c:v>
                </c:pt>
                <c:pt idx="3236">
                  <c:v>35908</c:v>
                </c:pt>
                <c:pt idx="3237">
                  <c:v>35909</c:v>
                </c:pt>
                <c:pt idx="3238">
                  <c:v>35912</c:v>
                </c:pt>
                <c:pt idx="3239">
                  <c:v>35913</c:v>
                </c:pt>
                <c:pt idx="3240">
                  <c:v>35914</c:v>
                </c:pt>
                <c:pt idx="3241">
                  <c:v>35915</c:v>
                </c:pt>
                <c:pt idx="3242">
                  <c:v>35916</c:v>
                </c:pt>
                <c:pt idx="3243">
                  <c:v>35919</c:v>
                </c:pt>
                <c:pt idx="3244">
                  <c:v>35920</c:v>
                </c:pt>
                <c:pt idx="3245">
                  <c:v>35921</c:v>
                </c:pt>
                <c:pt idx="3246">
                  <c:v>35922</c:v>
                </c:pt>
                <c:pt idx="3247">
                  <c:v>35923</c:v>
                </c:pt>
                <c:pt idx="3248">
                  <c:v>35926</c:v>
                </c:pt>
                <c:pt idx="3249">
                  <c:v>35927</c:v>
                </c:pt>
                <c:pt idx="3250">
                  <c:v>35928</c:v>
                </c:pt>
                <c:pt idx="3251">
                  <c:v>35929</c:v>
                </c:pt>
                <c:pt idx="3252">
                  <c:v>35930</c:v>
                </c:pt>
                <c:pt idx="3253">
                  <c:v>35933</c:v>
                </c:pt>
                <c:pt idx="3254">
                  <c:v>35934</c:v>
                </c:pt>
                <c:pt idx="3255">
                  <c:v>35935</c:v>
                </c:pt>
                <c:pt idx="3256">
                  <c:v>35936</c:v>
                </c:pt>
                <c:pt idx="3257">
                  <c:v>35937</c:v>
                </c:pt>
                <c:pt idx="3258">
                  <c:v>35941</c:v>
                </c:pt>
                <c:pt idx="3259">
                  <c:v>35942</c:v>
                </c:pt>
                <c:pt idx="3260">
                  <c:v>35943</c:v>
                </c:pt>
                <c:pt idx="3261">
                  <c:v>35944</c:v>
                </c:pt>
                <c:pt idx="3262">
                  <c:v>35947</c:v>
                </c:pt>
                <c:pt idx="3263">
                  <c:v>35948</c:v>
                </c:pt>
                <c:pt idx="3264">
                  <c:v>35949</c:v>
                </c:pt>
                <c:pt idx="3265">
                  <c:v>35950</c:v>
                </c:pt>
                <c:pt idx="3266">
                  <c:v>35951</c:v>
                </c:pt>
                <c:pt idx="3267">
                  <c:v>35954</c:v>
                </c:pt>
                <c:pt idx="3268">
                  <c:v>35955</c:v>
                </c:pt>
                <c:pt idx="3269">
                  <c:v>35956</c:v>
                </c:pt>
                <c:pt idx="3270">
                  <c:v>35957</c:v>
                </c:pt>
                <c:pt idx="3271">
                  <c:v>35958</c:v>
                </c:pt>
                <c:pt idx="3272">
                  <c:v>35961</c:v>
                </c:pt>
                <c:pt idx="3273">
                  <c:v>35962</c:v>
                </c:pt>
                <c:pt idx="3274">
                  <c:v>35963</c:v>
                </c:pt>
                <c:pt idx="3275">
                  <c:v>35964</c:v>
                </c:pt>
                <c:pt idx="3276">
                  <c:v>35965</c:v>
                </c:pt>
                <c:pt idx="3277">
                  <c:v>35968</c:v>
                </c:pt>
                <c:pt idx="3278">
                  <c:v>35969</c:v>
                </c:pt>
                <c:pt idx="3279">
                  <c:v>35970</c:v>
                </c:pt>
                <c:pt idx="3280">
                  <c:v>35971</c:v>
                </c:pt>
                <c:pt idx="3281">
                  <c:v>35972</c:v>
                </c:pt>
                <c:pt idx="3282">
                  <c:v>35975</c:v>
                </c:pt>
                <c:pt idx="3283">
                  <c:v>35976</c:v>
                </c:pt>
                <c:pt idx="3284">
                  <c:v>35977</c:v>
                </c:pt>
                <c:pt idx="3285">
                  <c:v>35978</c:v>
                </c:pt>
                <c:pt idx="3286">
                  <c:v>35982</c:v>
                </c:pt>
                <c:pt idx="3287">
                  <c:v>35983</c:v>
                </c:pt>
                <c:pt idx="3288">
                  <c:v>35984</c:v>
                </c:pt>
                <c:pt idx="3289">
                  <c:v>35985</c:v>
                </c:pt>
                <c:pt idx="3290">
                  <c:v>35986</c:v>
                </c:pt>
                <c:pt idx="3291">
                  <c:v>35989</c:v>
                </c:pt>
                <c:pt idx="3292">
                  <c:v>35990</c:v>
                </c:pt>
                <c:pt idx="3293">
                  <c:v>35991</c:v>
                </c:pt>
                <c:pt idx="3294">
                  <c:v>35992</c:v>
                </c:pt>
                <c:pt idx="3295">
                  <c:v>35993</c:v>
                </c:pt>
                <c:pt idx="3296">
                  <c:v>35996</c:v>
                </c:pt>
                <c:pt idx="3297">
                  <c:v>35997</c:v>
                </c:pt>
                <c:pt idx="3298">
                  <c:v>35998</c:v>
                </c:pt>
                <c:pt idx="3299">
                  <c:v>35999</c:v>
                </c:pt>
                <c:pt idx="3300">
                  <c:v>36000</c:v>
                </c:pt>
                <c:pt idx="3301">
                  <c:v>36003</c:v>
                </c:pt>
                <c:pt idx="3302">
                  <c:v>36004</c:v>
                </c:pt>
                <c:pt idx="3303">
                  <c:v>36005</c:v>
                </c:pt>
                <c:pt idx="3304">
                  <c:v>36006</c:v>
                </c:pt>
                <c:pt idx="3305">
                  <c:v>36007</c:v>
                </c:pt>
                <c:pt idx="3306">
                  <c:v>36010</c:v>
                </c:pt>
                <c:pt idx="3307">
                  <c:v>36011</c:v>
                </c:pt>
                <c:pt idx="3308">
                  <c:v>36012</c:v>
                </c:pt>
                <c:pt idx="3309">
                  <c:v>36013</c:v>
                </c:pt>
                <c:pt idx="3310">
                  <c:v>36014</c:v>
                </c:pt>
                <c:pt idx="3311">
                  <c:v>36017</c:v>
                </c:pt>
                <c:pt idx="3312">
                  <c:v>36018</c:v>
                </c:pt>
                <c:pt idx="3313">
                  <c:v>36019</c:v>
                </c:pt>
                <c:pt idx="3314">
                  <c:v>36020</c:v>
                </c:pt>
                <c:pt idx="3315">
                  <c:v>36021</c:v>
                </c:pt>
                <c:pt idx="3316">
                  <c:v>36024</c:v>
                </c:pt>
                <c:pt idx="3317">
                  <c:v>36025</c:v>
                </c:pt>
                <c:pt idx="3318">
                  <c:v>36026</c:v>
                </c:pt>
                <c:pt idx="3319">
                  <c:v>36027</c:v>
                </c:pt>
                <c:pt idx="3320">
                  <c:v>36028</c:v>
                </c:pt>
                <c:pt idx="3321">
                  <c:v>36031</c:v>
                </c:pt>
                <c:pt idx="3322">
                  <c:v>36032</c:v>
                </c:pt>
                <c:pt idx="3323">
                  <c:v>36033</c:v>
                </c:pt>
                <c:pt idx="3324">
                  <c:v>36034</c:v>
                </c:pt>
                <c:pt idx="3325">
                  <c:v>36035</c:v>
                </c:pt>
                <c:pt idx="3326">
                  <c:v>36038</c:v>
                </c:pt>
                <c:pt idx="3327">
                  <c:v>36039</c:v>
                </c:pt>
                <c:pt idx="3328">
                  <c:v>36040</c:v>
                </c:pt>
                <c:pt idx="3329">
                  <c:v>36041</c:v>
                </c:pt>
                <c:pt idx="3330">
                  <c:v>36042</c:v>
                </c:pt>
                <c:pt idx="3331">
                  <c:v>36046</c:v>
                </c:pt>
                <c:pt idx="3332">
                  <c:v>36047</c:v>
                </c:pt>
                <c:pt idx="3333">
                  <c:v>36048</c:v>
                </c:pt>
                <c:pt idx="3334">
                  <c:v>36049</c:v>
                </c:pt>
                <c:pt idx="3335">
                  <c:v>36052</c:v>
                </c:pt>
                <c:pt idx="3336">
                  <c:v>36053</c:v>
                </c:pt>
                <c:pt idx="3337">
                  <c:v>36054</c:v>
                </c:pt>
                <c:pt idx="3338">
                  <c:v>36055</c:v>
                </c:pt>
                <c:pt idx="3339">
                  <c:v>36056</c:v>
                </c:pt>
                <c:pt idx="3340">
                  <c:v>36059</c:v>
                </c:pt>
                <c:pt idx="3341">
                  <c:v>36060</c:v>
                </c:pt>
                <c:pt idx="3342">
                  <c:v>36061</c:v>
                </c:pt>
                <c:pt idx="3343">
                  <c:v>36062</c:v>
                </c:pt>
                <c:pt idx="3344">
                  <c:v>36063</c:v>
                </c:pt>
                <c:pt idx="3345">
                  <c:v>36066</c:v>
                </c:pt>
                <c:pt idx="3346">
                  <c:v>36067</c:v>
                </c:pt>
                <c:pt idx="3347">
                  <c:v>36068</c:v>
                </c:pt>
                <c:pt idx="3348">
                  <c:v>36069</c:v>
                </c:pt>
                <c:pt idx="3349">
                  <c:v>36070</c:v>
                </c:pt>
                <c:pt idx="3350">
                  <c:v>36073</c:v>
                </c:pt>
                <c:pt idx="3351">
                  <c:v>36074</c:v>
                </c:pt>
                <c:pt idx="3352">
                  <c:v>36075</c:v>
                </c:pt>
                <c:pt idx="3353">
                  <c:v>36076</c:v>
                </c:pt>
                <c:pt idx="3354">
                  <c:v>36077</c:v>
                </c:pt>
                <c:pt idx="3355">
                  <c:v>36080</c:v>
                </c:pt>
                <c:pt idx="3356">
                  <c:v>36081</c:v>
                </c:pt>
                <c:pt idx="3357">
                  <c:v>36082</c:v>
                </c:pt>
                <c:pt idx="3358">
                  <c:v>36083</c:v>
                </c:pt>
                <c:pt idx="3359">
                  <c:v>36084</c:v>
                </c:pt>
                <c:pt idx="3360">
                  <c:v>36087</c:v>
                </c:pt>
                <c:pt idx="3361">
                  <c:v>36088</c:v>
                </c:pt>
                <c:pt idx="3362">
                  <c:v>36089</c:v>
                </c:pt>
                <c:pt idx="3363">
                  <c:v>36090</c:v>
                </c:pt>
                <c:pt idx="3364">
                  <c:v>36091</c:v>
                </c:pt>
                <c:pt idx="3365">
                  <c:v>36094</c:v>
                </c:pt>
                <c:pt idx="3366">
                  <c:v>36095</c:v>
                </c:pt>
                <c:pt idx="3367">
                  <c:v>36096</c:v>
                </c:pt>
                <c:pt idx="3368">
                  <c:v>36097</c:v>
                </c:pt>
                <c:pt idx="3369">
                  <c:v>36098</c:v>
                </c:pt>
                <c:pt idx="3370">
                  <c:v>36101</c:v>
                </c:pt>
                <c:pt idx="3371">
                  <c:v>36102</c:v>
                </c:pt>
                <c:pt idx="3372">
                  <c:v>36103</c:v>
                </c:pt>
                <c:pt idx="3373">
                  <c:v>36104</c:v>
                </c:pt>
                <c:pt idx="3374">
                  <c:v>36105</c:v>
                </c:pt>
                <c:pt idx="3375">
                  <c:v>36108</c:v>
                </c:pt>
                <c:pt idx="3376">
                  <c:v>36109</c:v>
                </c:pt>
                <c:pt idx="3377">
                  <c:v>36110</c:v>
                </c:pt>
                <c:pt idx="3378">
                  <c:v>36111</c:v>
                </c:pt>
                <c:pt idx="3379">
                  <c:v>36112</c:v>
                </c:pt>
                <c:pt idx="3380">
                  <c:v>36115</c:v>
                </c:pt>
                <c:pt idx="3381">
                  <c:v>36116</c:v>
                </c:pt>
                <c:pt idx="3382">
                  <c:v>36117</c:v>
                </c:pt>
                <c:pt idx="3383">
                  <c:v>36118</c:v>
                </c:pt>
                <c:pt idx="3384">
                  <c:v>36119</c:v>
                </c:pt>
                <c:pt idx="3385">
                  <c:v>36122</c:v>
                </c:pt>
                <c:pt idx="3386">
                  <c:v>36123</c:v>
                </c:pt>
                <c:pt idx="3387">
                  <c:v>36124</c:v>
                </c:pt>
                <c:pt idx="3388">
                  <c:v>36126</c:v>
                </c:pt>
                <c:pt idx="3389">
                  <c:v>36129</c:v>
                </c:pt>
                <c:pt idx="3390">
                  <c:v>36130</c:v>
                </c:pt>
                <c:pt idx="3391">
                  <c:v>36131</c:v>
                </c:pt>
                <c:pt idx="3392">
                  <c:v>36132</c:v>
                </c:pt>
                <c:pt idx="3393">
                  <c:v>36133</c:v>
                </c:pt>
                <c:pt idx="3394">
                  <c:v>36136</c:v>
                </c:pt>
                <c:pt idx="3395">
                  <c:v>36137</c:v>
                </c:pt>
                <c:pt idx="3396">
                  <c:v>36138</c:v>
                </c:pt>
                <c:pt idx="3397">
                  <c:v>36139</c:v>
                </c:pt>
                <c:pt idx="3398">
                  <c:v>36140</c:v>
                </c:pt>
                <c:pt idx="3399">
                  <c:v>36143</c:v>
                </c:pt>
                <c:pt idx="3400">
                  <c:v>36144</c:v>
                </c:pt>
                <c:pt idx="3401">
                  <c:v>36145</c:v>
                </c:pt>
                <c:pt idx="3402">
                  <c:v>36146</c:v>
                </c:pt>
                <c:pt idx="3403">
                  <c:v>36147</c:v>
                </c:pt>
                <c:pt idx="3404">
                  <c:v>36150</c:v>
                </c:pt>
                <c:pt idx="3405">
                  <c:v>36151</c:v>
                </c:pt>
                <c:pt idx="3406">
                  <c:v>36152</c:v>
                </c:pt>
                <c:pt idx="3407">
                  <c:v>36153</c:v>
                </c:pt>
                <c:pt idx="3408">
                  <c:v>36157</c:v>
                </c:pt>
                <c:pt idx="3409">
                  <c:v>36158</c:v>
                </c:pt>
                <c:pt idx="3410">
                  <c:v>36159</c:v>
                </c:pt>
                <c:pt idx="3411">
                  <c:v>36160</c:v>
                </c:pt>
                <c:pt idx="3412">
                  <c:v>36164</c:v>
                </c:pt>
                <c:pt idx="3413">
                  <c:v>36165</c:v>
                </c:pt>
                <c:pt idx="3414">
                  <c:v>36166</c:v>
                </c:pt>
                <c:pt idx="3415">
                  <c:v>36167</c:v>
                </c:pt>
                <c:pt idx="3416">
                  <c:v>36168</c:v>
                </c:pt>
                <c:pt idx="3417">
                  <c:v>36171</c:v>
                </c:pt>
                <c:pt idx="3418">
                  <c:v>36172</c:v>
                </c:pt>
                <c:pt idx="3419">
                  <c:v>36173</c:v>
                </c:pt>
                <c:pt idx="3420">
                  <c:v>36174</c:v>
                </c:pt>
                <c:pt idx="3421">
                  <c:v>36175</c:v>
                </c:pt>
                <c:pt idx="3422">
                  <c:v>36179</c:v>
                </c:pt>
                <c:pt idx="3423">
                  <c:v>36180</c:v>
                </c:pt>
                <c:pt idx="3424">
                  <c:v>36181</c:v>
                </c:pt>
                <c:pt idx="3425">
                  <c:v>36182</c:v>
                </c:pt>
                <c:pt idx="3426">
                  <c:v>36185</c:v>
                </c:pt>
                <c:pt idx="3427">
                  <c:v>36186</c:v>
                </c:pt>
                <c:pt idx="3428">
                  <c:v>36187</c:v>
                </c:pt>
                <c:pt idx="3429">
                  <c:v>36188</c:v>
                </c:pt>
                <c:pt idx="3430">
                  <c:v>36189</c:v>
                </c:pt>
                <c:pt idx="3431">
                  <c:v>36192</c:v>
                </c:pt>
                <c:pt idx="3432">
                  <c:v>36193</c:v>
                </c:pt>
                <c:pt idx="3433">
                  <c:v>36194</c:v>
                </c:pt>
                <c:pt idx="3434">
                  <c:v>36195</c:v>
                </c:pt>
                <c:pt idx="3435">
                  <c:v>36196</c:v>
                </c:pt>
                <c:pt idx="3436">
                  <c:v>36199</c:v>
                </c:pt>
                <c:pt idx="3437">
                  <c:v>36200</c:v>
                </c:pt>
                <c:pt idx="3438">
                  <c:v>36201</c:v>
                </c:pt>
                <c:pt idx="3439">
                  <c:v>36202</c:v>
                </c:pt>
                <c:pt idx="3440">
                  <c:v>36203</c:v>
                </c:pt>
                <c:pt idx="3441">
                  <c:v>36207</c:v>
                </c:pt>
                <c:pt idx="3442">
                  <c:v>36208</c:v>
                </c:pt>
                <c:pt idx="3443">
                  <c:v>36209</c:v>
                </c:pt>
                <c:pt idx="3444">
                  <c:v>36210</c:v>
                </c:pt>
                <c:pt idx="3445">
                  <c:v>36213</c:v>
                </c:pt>
                <c:pt idx="3446">
                  <c:v>36214</c:v>
                </c:pt>
                <c:pt idx="3447">
                  <c:v>36215</c:v>
                </c:pt>
                <c:pt idx="3448">
                  <c:v>36216</c:v>
                </c:pt>
                <c:pt idx="3449">
                  <c:v>36217</c:v>
                </c:pt>
                <c:pt idx="3450">
                  <c:v>36220</c:v>
                </c:pt>
                <c:pt idx="3451">
                  <c:v>36221</c:v>
                </c:pt>
                <c:pt idx="3452">
                  <c:v>36222</c:v>
                </c:pt>
                <c:pt idx="3453">
                  <c:v>36223</c:v>
                </c:pt>
                <c:pt idx="3454">
                  <c:v>36224</c:v>
                </c:pt>
                <c:pt idx="3455">
                  <c:v>36227</c:v>
                </c:pt>
                <c:pt idx="3456">
                  <c:v>36228</c:v>
                </c:pt>
                <c:pt idx="3457">
                  <c:v>36229</c:v>
                </c:pt>
                <c:pt idx="3458">
                  <c:v>36230</c:v>
                </c:pt>
                <c:pt idx="3459">
                  <c:v>36231</c:v>
                </c:pt>
                <c:pt idx="3460">
                  <c:v>36234</c:v>
                </c:pt>
                <c:pt idx="3461">
                  <c:v>36235</c:v>
                </c:pt>
                <c:pt idx="3462">
                  <c:v>36236</c:v>
                </c:pt>
                <c:pt idx="3463">
                  <c:v>36237</c:v>
                </c:pt>
                <c:pt idx="3464">
                  <c:v>36238</c:v>
                </c:pt>
                <c:pt idx="3465">
                  <c:v>36241</c:v>
                </c:pt>
                <c:pt idx="3466">
                  <c:v>36242</c:v>
                </c:pt>
                <c:pt idx="3467">
                  <c:v>36243</c:v>
                </c:pt>
                <c:pt idx="3468">
                  <c:v>36244</c:v>
                </c:pt>
                <c:pt idx="3469">
                  <c:v>36245</c:v>
                </c:pt>
                <c:pt idx="3470">
                  <c:v>36248</c:v>
                </c:pt>
                <c:pt idx="3471">
                  <c:v>36249</c:v>
                </c:pt>
                <c:pt idx="3472">
                  <c:v>36250</c:v>
                </c:pt>
                <c:pt idx="3473">
                  <c:v>36251</c:v>
                </c:pt>
                <c:pt idx="3474">
                  <c:v>36255</c:v>
                </c:pt>
                <c:pt idx="3475">
                  <c:v>36256</c:v>
                </c:pt>
                <c:pt idx="3476">
                  <c:v>36257</c:v>
                </c:pt>
                <c:pt idx="3477">
                  <c:v>36258</c:v>
                </c:pt>
                <c:pt idx="3478">
                  <c:v>36259</c:v>
                </c:pt>
                <c:pt idx="3479">
                  <c:v>36262</c:v>
                </c:pt>
                <c:pt idx="3480">
                  <c:v>36263</c:v>
                </c:pt>
                <c:pt idx="3481">
                  <c:v>36264</c:v>
                </c:pt>
                <c:pt idx="3482">
                  <c:v>36265</c:v>
                </c:pt>
                <c:pt idx="3483">
                  <c:v>36266</c:v>
                </c:pt>
                <c:pt idx="3484">
                  <c:v>36269</c:v>
                </c:pt>
                <c:pt idx="3485">
                  <c:v>36270</c:v>
                </c:pt>
                <c:pt idx="3486">
                  <c:v>36271</c:v>
                </c:pt>
                <c:pt idx="3487">
                  <c:v>36272</c:v>
                </c:pt>
                <c:pt idx="3488">
                  <c:v>36273</c:v>
                </c:pt>
                <c:pt idx="3489">
                  <c:v>36276</c:v>
                </c:pt>
                <c:pt idx="3490">
                  <c:v>36277</c:v>
                </c:pt>
                <c:pt idx="3491">
                  <c:v>36278</c:v>
                </c:pt>
                <c:pt idx="3492">
                  <c:v>36279</c:v>
                </c:pt>
                <c:pt idx="3493">
                  <c:v>36280</c:v>
                </c:pt>
                <c:pt idx="3494">
                  <c:v>36283</c:v>
                </c:pt>
                <c:pt idx="3495">
                  <c:v>36284</c:v>
                </c:pt>
                <c:pt idx="3496">
                  <c:v>36285</c:v>
                </c:pt>
                <c:pt idx="3497">
                  <c:v>36286</c:v>
                </c:pt>
                <c:pt idx="3498">
                  <c:v>36287</c:v>
                </c:pt>
                <c:pt idx="3499">
                  <c:v>36290</c:v>
                </c:pt>
                <c:pt idx="3500">
                  <c:v>36291</c:v>
                </c:pt>
                <c:pt idx="3501">
                  <c:v>36292</c:v>
                </c:pt>
                <c:pt idx="3502">
                  <c:v>36293</c:v>
                </c:pt>
                <c:pt idx="3503">
                  <c:v>36294</c:v>
                </c:pt>
                <c:pt idx="3504">
                  <c:v>36297</c:v>
                </c:pt>
                <c:pt idx="3505">
                  <c:v>36298</c:v>
                </c:pt>
                <c:pt idx="3506">
                  <c:v>36299</c:v>
                </c:pt>
                <c:pt idx="3507">
                  <c:v>36300</c:v>
                </c:pt>
                <c:pt idx="3508">
                  <c:v>36301</c:v>
                </c:pt>
                <c:pt idx="3509">
                  <c:v>36304</c:v>
                </c:pt>
                <c:pt idx="3510">
                  <c:v>36305</c:v>
                </c:pt>
                <c:pt idx="3511">
                  <c:v>36306</c:v>
                </c:pt>
                <c:pt idx="3512">
                  <c:v>36307</c:v>
                </c:pt>
                <c:pt idx="3513">
                  <c:v>36308</c:v>
                </c:pt>
                <c:pt idx="3514">
                  <c:v>36312</c:v>
                </c:pt>
                <c:pt idx="3515">
                  <c:v>36313</c:v>
                </c:pt>
                <c:pt idx="3516">
                  <c:v>36314</c:v>
                </c:pt>
                <c:pt idx="3517">
                  <c:v>36315</c:v>
                </c:pt>
                <c:pt idx="3518">
                  <c:v>36318</c:v>
                </c:pt>
                <c:pt idx="3519">
                  <c:v>36319</c:v>
                </c:pt>
                <c:pt idx="3520">
                  <c:v>36320</c:v>
                </c:pt>
                <c:pt idx="3521">
                  <c:v>36321</c:v>
                </c:pt>
                <c:pt idx="3522">
                  <c:v>36322</c:v>
                </c:pt>
                <c:pt idx="3523">
                  <c:v>36325</c:v>
                </c:pt>
                <c:pt idx="3524">
                  <c:v>36326</c:v>
                </c:pt>
                <c:pt idx="3525">
                  <c:v>36327</c:v>
                </c:pt>
                <c:pt idx="3526">
                  <c:v>36328</c:v>
                </c:pt>
                <c:pt idx="3527">
                  <c:v>36329</c:v>
                </c:pt>
                <c:pt idx="3528">
                  <c:v>36332</c:v>
                </c:pt>
                <c:pt idx="3529">
                  <c:v>36333</c:v>
                </c:pt>
                <c:pt idx="3530">
                  <c:v>36334</c:v>
                </c:pt>
                <c:pt idx="3531">
                  <c:v>36335</c:v>
                </c:pt>
                <c:pt idx="3532">
                  <c:v>36336</c:v>
                </c:pt>
                <c:pt idx="3533">
                  <c:v>36339</c:v>
                </c:pt>
                <c:pt idx="3534">
                  <c:v>36340</c:v>
                </c:pt>
                <c:pt idx="3535">
                  <c:v>36341</c:v>
                </c:pt>
                <c:pt idx="3536">
                  <c:v>36342</c:v>
                </c:pt>
                <c:pt idx="3537">
                  <c:v>36343</c:v>
                </c:pt>
                <c:pt idx="3538">
                  <c:v>36347</c:v>
                </c:pt>
                <c:pt idx="3539">
                  <c:v>36348</c:v>
                </c:pt>
                <c:pt idx="3540">
                  <c:v>36349</c:v>
                </c:pt>
                <c:pt idx="3541">
                  <c:v>36350</c:v>
                </c:pt>
                <c:pt idx="3542">
                  <c:v>36353</c:v>
                </c:pt>
                <c:pt idx="3543">
                  <c:v>36354</c:v>
                </c:pt>
                <c:pt idx="3544">
                  <c:v>36355</c:v>
                </c:pt>
                <c:pt idx="3545">
                  <c:v>36356</c:v>
                </c:pt>
                <c:pt idx="3546">
                  <c:v>36357</c:v>
                </c:pt>
                <c:pt idx="3547">
                  <c:v>36360</c:v>
                </c:pt>
                <c:pt idx="3548">
                  <c:v>36361</c:v>
                </c:pt>
                <c:pt idx="3549">
                  <c:v>36362</c:v>
                </c:pt>
                <c:pt idx="3550">
                  <c:v>36363</c:v>
                </c:pt>
                <c:pt idx="3551">
                  <c:v>36364</c:v>
                </c:pt>
                <c:pt idx="3552">
                  <c:v>36367</c:v>
                </c:pt>
                <c:pt idx="3553">
                  <c:v>36368</c:v>
                </c:pt>
                <c:pt idx="3554">
                  <c:v>36369</c:v>
                </c:pt>
                <c:pt idx="3555">
                  <c:v>36370</c:v>
                </c:pt>
                <c:pt idx="3556">
                  <c:v>36371</c:v>
                </c:pt>
                <c:pt idx="3557">
                  <c:v>36374</c:v>
                </c:pt>
                <c:pt idx="3558">
                  <c:v>36375</c:v>
                </c:pt>
                <c:pt idx="3559">
                  <c:v>36376</c:v>
                </c:pt>
                <c:pt idx="3560">
                  <c:v>36377</c:v>
                </c:pt>
                <c:pt idx="3561">
                  <c:v>36378</c:v>
                </c:pt>
                <c:pt idx="3562">
                  <c:v>36381</c:v>
                </c:pt>
                <c:pt idx="3563">
                  <c:v>36382</c:v>
                </c:pt>
                <c:pt idx="3564">
                  <c:v>36383</c:v>
                </c:pt>
                <c:pt idx="3565">
                  <c:v>36384</c:v>
                </c:pt>
                <c:pt idx="3566">
                  <c:v>36385</c:v>
                </c:pt>
                <c:pt idx="3567">
                  <c:v>36388</c:v>
                </c:pt>
                <c:pt idx="3568">
                  <c:v>36389</c:v>
                </c:pt>
                <c:pt idx="3569">
                  <c:v>36390</c:v>
                </c:pt>
                <c:pt idx="3570">
                  <c:v>36391</c:v>
                </c:pt>
                <c:pt idx="3571">
                  <c:v>36392</c:v>
                </c:pt>
                <c:pt idx="3572">
                  <c:v>36395</c:v>
                </c:pt>
                <c:pt idx="3573">
                  <c:v>36396</c:v>
                </c:pt>
                <c:pt idx="3574">
                  <c:v>36397</c:v>
                </c:pt>
                <c:pt idx="3575">
                  <c:v>36398</c:v>
                </c:pt>
                <c:pt idx="3576">
                  <c:v>36399</c:v>
                </c:pt>
                <c:pt idx="3577">
                  <c:v>36402</c:v>
                </c:pt>
                <c:pt idx="3578">
                  <c:v>36403</c:v>
                </c:pt>
                <c:pt idx="3579">
                  <c:v>36404</c:v>
                </c:pt>
                <c:pt idx="3580">
                  <c:v>36405</c:v>
                </c:pt>
                <c:pt idx="3581">
                  <c:v>36406</c:v>
                </c:pt>
                <c:pt idx="3582">
                  <c:v>36410</c:v>
                </c:pt>
                <c:pt idx="3583">
                  <c:v>36411</c:v>
                </c:pt>
                <c:pt idx="3584">
                  <c:v>36412</c:v>
                </c:pt>
                <c:pt idx="3585">
                  <c:v>36413</c:v>
                </c:pt>
                <c:pt idx="3586">
                  <c:v>36416</c:v>
                </c:pt>
                <c:pt idx="3587">
                  <c:v>36417</c:v>
                </c:pt>
                <c:pt idx="3588">
                  <c:v>36418</c:v>
                </c:pt>
                <c:pt idx="3589">
                  <c:v>36419</c:v>
                </c:pt>
                <c:pt idx="3590">
                  <c:v>36420</c:v>
                </c:pt>
                <c:pt idx="3591">
                  <c:v>36423</c:v>
                </c:pt>
                <c:pt idx="3592">
                  <c:v>36424</c:v>
                </c:pt>
                <c:pt idx="3593">
                  <c:v>36425</c:v>
                </c:pt>
                <c:pt idx="3594">
                  <c:v>36426</c:v>
                </c:pt>
                <c:pt idx="3595">
                  <c:v>36427</c:v>
                </c:pt>
                <c:pt idx="3596">
                  <c:v>36430</c:v>
                </c:pt>
                <c:pt idx="3597">
                  <c:v>36431</c:v>
                </c:pt>
                <c:pt idx="3598">
                  <c:v>36432</c:v>
                </c:pt>
                <c:pt idx="3599">
                  <c:v>36433</c:v>
                </c:pt>
                <c:pt idx="3600">
                  <c:v>36434</c:v>
                </c:pt>
                <c:pt idx="3601">
                  <c:v>36437</c:v>
                </c:pt>
                <c:pt idx="3602">
                  <c:v>36438</c:v>
                </c:pt>
                <c:pt idx="3603">
                  <c:v>36439</c:v>
                </c:pt>
                <c:pt idx="3604">
                  <c:v>36440</c:v>
                </c:pt>
                <c:pt idx="3605">
                  <c:v>36441</c:v>
                </c:pt>
                <c:pt idx="3606">
                  <c:v>36444</c:v>
                </c:pt>
                <c:pt idx="3607">
                  <c:v>36445</c:v>
                </c:pt>
                <c:pt idx="3608">
                  <c:v>36446</c:v>
                </c:pt>
                <c:pt idx="3609">
                  <c:v>36447</c:v>
                </c:pt>
                <c:pt idx="3610">
                  <c:v>36448</c:v>
                </c:pt>
                <c:pt idx="3611">
                  <c:v>36451</c:v>
                </c:pt>
                <c:pt idx="3612">
                  <c:v>36452</c:v>
                </c:pt>
                <c:pt idx="3613">
                  <c:v>36453</c:v>
                </c:pt>
                <c:pt idx="3614">
                  <c:v>36454</c:v>
                </c:pt>
                <c:pt idx="3615">
                  <c:v>36455</c:v>
                </c:pt>
                <c:pt idx="3616">
                  <c:v>36458</c:v>
                </c:pt>
                <c:pt idx="3617">
                  <c:v>36459</c:v>
                </c:pt>
                <c:pt idx="3618">
                  <c:v>36460</c:v>
                </c:pt>
                <c:pt idx="3619">
                  <c:v>36461</c:v>
                </c:pt>
                <c:pt idx="3620">
                  <c:v>36462</c:v>
                </c:pt>
                <c:pt idx="3621">
                  <c:v>36465</c:v>
                </c:pt>
                <c:pt idx="3622">
                  <c:v>36466</c:v>
                </c:pt>
                <c:pt idx="3623">
                  <c:v>36467</c:v>
                </c:pt>
                <c:pt idx="3624">
                  <c:v>36468</c:v>
                </c:pt>
                <c:pt idx="3625">
                  <c:v>36469</c:v>
                </c:pt>
                <c:pt idx="3626">
                  <c:v>36472</c:v>
                </c:pt>
                <c:pt idx="3627">
                  <c:v>36473</c:v>
                </c:pt>
                <c:pt idx="3628">
                  <c:v>36474</c:v>
                </c:pt>
                <c:pt idx="3629">
                  <c:v>36475</c:v>
                </c:pt>
                <c:pt idx="3630">
                  <c:v>36476</c:v>
                </c:pt>
                <c:pt idx="3631">
                  <c:v>36479</c:v>
                </c:pt>
                <c:pt idx="3632">
                  <c:v>36480</c:v>
                </c:pt>
                <c:pt idx="3633">
                  <c:v>36481</c:v>
                </c:pt>
                <c:pt idx="3634">
                  <c:v>36482</c:v>
                </c:pt>
                <c:pt idx="3635">
                  <c:v>36483</c:v>
                </c:pt>
                <c:pt idx="3636">
                  <c:v>36486</c:v>
                </c:pt>
                <c:pt idx="3637">
                  <c:v>36487</c:v>
                </c:pt>
                <c:pt idx="3638">
                  <c:v>36488</c:v>
                </c:pt>
                <c:pt idx="3639">
                  <c:v>36490</c:v>
                </c:pt>
                <c:pt idx="3640">
                  <c:v>36493</c:v>
                </c:pt>
                <c:pt idx="3641">
                  <c:v>36494</c:v>
                </c:pt>
                <c:pt idx="3642">
                  <c:v>36495</c:v>
                </c:pt>
                <c:pt idx="3643">
                  <c:v>36496</c:v>
                </c:pt>
                <c:pt idx="3644">
                  <c:v>36497</c:v>
                </c:pt>
                <c:pt idx="3645">
                  <c:v>36500</c:v>
                </c:pt>
                <c:pt idx="3646">
                  <c:v>36501</c:v>
                </c:pt>
                <c:pt idx="3647">
                  <c:v>36502</c:v>
                </c:pt>
                <c:pt idx="3648">
                  <c:v>36503</c:v>
                </c:pt>
                <c:pt idx="3649">
                  <c:v>36504</c:v>
                </c:pt>
                <c:pt idx="3650">
                  <c:v>36507</c:v>
                </c:pt>
                <c:pt idx="3651">
                  <c:v>36508</c:v>
                </c:pt>
                <c:pt idx="3652">
                  <c:v>36509</c:v>
                </c:pt>
                <c:pt idx="3653">
                  <c:v>36510</c:v>
                </c:pt>
                <c:pt idx="3654">
                  <c:v>36511</c:v>
                </c:pt>
                <c:pt idx="3655">
                  <c:v>36514</c:v>
                </c:pt>
                <c:pt idx="3656">
                  <c:v>36515</c:v>
                </c:pt>
                <c:pt idx="3657">
                  <c:v>36516</c:v>
                </c:pt>
                <c:pt idx="3658">
                  <c:v>36517</c:v>
                </c:pt>
                <c:pt idx="3659">
                  <c:v>36521</c:v>
                </c:pt>
                <c:pt idx="3660">
                  <c:v>36522</c:v>
                </c:pt>
                <c:pt idx="3661">
                  <c:v>36523</c:v>
                </c:pt>
                <c:pt idx="3662">
                  <c:v>36524</c:v>
                </c:pt>
                <c:pt idx="3663">
                  <c:v>36525</c:v>
                </c:pt>
                <c:pt idx="3664">
                  <c:v>36528</c:v>
                </c:pt>
                <c:pt idx="3665">
                  <c:v>36529</c:v>
                </c:pt>
                <c:pt idx="3666">
                  <c:v>36530</c:v>
                </c:pt>
                <c:pt idx="3667">
                  <c:v>36531</c:v>
                </c:pt>
                <c:pt idx="3668">
                  <c:v>36532</c:v>
                </c:pt>
                <c:pt idx="3669">
                  <c:v>36535</c:v>
                </c:pt>
                <c:pt idx="3670">
                  <c:v>36536</c:v>
                </c:pt>
                <c:pt idx="3671">
                  <c:v>36537</c:v>
                </c:pt>
                <c:pt idx="3672">
                  <c:v>36538</c:v>
                </c:pt>
                <c:pt idx="3673">
                  <c:v>36539</c:v>
                </c:pt>
                <c:pt idx="3674">
                  <c:v>36543</c:v>
                </c:pt>
                <c:pt idx="3675">
                  <c:v>36544</c:v>
                </c:pt>
                <c:pt idx="3676">
                  <c:v>36545</c:v>
                </c:pt>
                <c:pt idx="3677">
                  <c:v>36546</c:v>
                </c:pt>
                <c:pt idx="3678">
                  <c:v>36549</c:v>
                </c:pt>
                <c:pt idx="3679">
                  <c:v>36550</c:v>
                </c:pt>
                <c:pt idx="3680">
                  <c:v>36551</c:v>
                </c:pt>
                <c:pt idx="3681">
                  <c:v>36552</c:v>
                </c:pt>
                <c:pt idx="3682">
                  <c:v>36553</c:v>
                </c:pt>
                <c:pt idx="3683">
                  <c:v>36556</c:v>
                </c:pt>
                <c:pt idx="3684">
                  <c:v>36557</c:v>
                </c:pt>
                <c:pt idx="3685">
                  <c:v>36558</c:v>
                </c:pt>
                <c:pt idx="3686">
                  <c:v>36559</c:v>
                </c:pt>
                <c:pt idx="3687">
                  <c:v>36560</c:v>
                </c:pt>
                <c:pt idx="3688">
                  <c:v>36563</c:v>
                </c:pt>
                <c:pt idx="3689">
                  <c:v>36564</c:v>
                </c:pt>
                <c:pt idx="3690">
                  <c:v>36565</c:v>
                </c:pt>
                <c:pt idx="3691">
                  <c:v>36566</c:v>
                </c:pt>
                <c:pt idx="3692">
                  <c:v>36567</c:v>
                </c:pt>
                <c:pt idx="3693">
                  <c:v>36570</c:v>
                </c:pt>
                <c:pt idx="3694">
                  <c:v>36571</c:v>
                </c:pt>
                <c:pt idx="3695">
                  <c:v>36572</c:v>
                </c:pt>
                <c:pt idx="3696">
                  <c:v>36573</c:v>
                </c:pt>
                <c:pt idx="3697">
                  <c:v>36574</c:v>
                </c:pt>
                <c:pt idx="3698">
                  <c:v>36578</c:v>
                </c:pt>
                <c:pt idx="3699">
                  <c:v>36579</c:v>
                </c:pt>
                <c:pt idx="3700">
                  <c:v>36580</c:v>
                </c:pt>
                <c:pt idx="3701">
                  <c:v>36581</c:v>
                </c:pt>
                <c:pt idx="3702">
                  <c:v>36584</c:v>
                </c:pt>
                <c:pt idx="3703">
                  <c:v>36585</c:v>
                </c:pt>
                <c:pt idx="3704">
                  <c:v>36586</c:v>
                </c:pt>
                <c:pt idx="3705">
                  <c:v>36587</c:v>
                </c:pt>
                <c:pt idx="3706">
                  <c:v>36588</c:v>
                </c:pt>
                <c:pt idx="3707">
                  <c:v>36591</c:v>
                </c:pt>
                <c:pt idx="3708">
                  <c:v>36592</c:v>
                </c:pt>
                <c:pt idx="3709">
                  <c:v>36593</c:v>
                </c:pt>
                <c:pt idx="3710">
                  <c:v>36594</c:v>
                </c:pt>
                <c:pt idx="3711">
                  <c:v>36595</c:v>
                </c:pt>
                <c:pt idx="3712">
                  <c:v>36598</c:v>
                </c:pt>
                <c:pt idx="3713">
                  <c:v>36599</c:v>
                </c:pt>
                <c:pt idx="3714">
                  <c:v>36600</c:v>
                </c:pt>
                <c:pt idx="3715">
                  <c:v>36601</c:v>
                </c:pt>
                <c:pt idx="3716">
                  <c:v>36602</c:v>
                </c:pt>
                <c:pt idx="3717">
                  <c:v>36605</c:v>
                </c:pt>
                <c:pt idx="3718">
                  <c:v>36606</c:v>
                </c:pt>
                <c:pt idx="3719">
                  <c:v>36607</c:v>
                </c:pt>
                <c:pt idx="3720">
                  <c:v>36608</c:v>
                </c:pt>
                <c:pt idx="3721">
                  <c:v>36609</c:v>
                </c:pt>
                <c:pt idx="3722">
                  <c:v>36612</c:v>
                </c:pt>
                <c:pt idx="3723">
                  <c:v>36613</c:v>
                </c:pt>
                <c:pt idx="3724">
                  <c:v>36614</c:v>
                </c:pt>
                <c:pt idx="3725">
                  <c:v>36615</c:v>
                </c:pt>
                <c:pt idx="3726">
                  <c:v>36616</c:v>
                </c:pt>
                <c:pt idx="3727">
                  <c:v>36619</c:v>
                </c:pt>
                <c:pt idx="3728">
                  <c:v>36620</c:v>
                </c:pt>
                <c:pt idx="3729">
                  <c:v>36621</c:v>
                </c:pt>
                <c:pt idx="3730">
                  <c:v>36622</c:v>
                </c:pt>
                <c:pt idx="3731">
                  <c:v>36623</c:v>
                </c:pt>
                <c:pt idx="3732">
                  <c:v>36626</c:v>
                </c:pt>
                <c:pt idx="3733">
                  <c:v>36627</c:v>
                </c:pt>
                <c:pt idx="3734">
                  <c:v>36628</c:v>
                </c:pt>
                <c:pt idx="3735">
                  <c:v>36629</c:v>
                </c:pt>
                <c:pt idx="3736">
                  <c:v>36630</c:v>
                </c:pt>
                <c:pt idx="3737">
                  <c:v>36633</c:v>
                </c:pt>
                <c:pt idx="3738">
                  <c:v>36634</c:v>
                </c:pt>
                <c:pt idx="3739">
                  <c:v>36635</c:v>
                </c:pt>
                <c:pt idx="3740">
                  <c:v>36636</c:v>
                </c:pt>
                <c:pt idx="3741">
                  <c:v>36640</c:v>
                </c:pt>
                <c:pt idx="3742">
                  <c:v>36641</c:v>
                </c:pt>
                <c:pt idx="3743">
                  <c:v>36642</c:v>
                </c:pt>
                <c:pt idx="3744">
                  <c:v>36643</c:v>
                </c:pt>
                <c:pt idx="3745">
                  <c:v>36644</c:v>
                </c:pt>
                <c:pt idx="3746">
                  <c:v>36647</c:v>
                </c:pt>
                <c:pt idx="3747">
                  <c:v>36648</c:v>
                </c:pt>
                <c:pt idx="3748">
                  <c:v>36649</c:v>
                </c:pt>
                <c:pt idx="3749">
                  <c:v>36650</c:v>
                </c:pt>
                <c:pt idx="3750">
                  <c:v>36651</c:v>
                </c:pt>
                <c:pt idx="3751">
                  <c:v>36654</c:v>
                </c:pt>
                <c:pt idx="3752">
                  <c:v>36655</c:v>
                </c:pt>
                <c:pt idx="3753">
                  <c:v>36656</c:v>
                </c:pt>
                <c:pt idx="3754">
                  <c:v>36657</c:v>
                </c:pt>
                <c:pt idx="3755">
                  <c:v>36658</c:v>
                </c:pt>
                <c:pt idx="3756">
                  <c:v>36661</c:v>
                </c:pt>
                <c:pt idx="3757">
                  <c:v>36662</c:v>
                </c:pt>
                <c:pt idx="3758">
                  <c:v>36663</c:v>
                </c:pt>
                <c:pt idx="3759">
                  <c:v>36664</c:v>
                </c:pt>
                <c:pt idx="3760">
                  <c:v>36665</c:v>
                </c:pt>
                <c:pt idx="3761">
                  <c:v>36668</c:v>
                </c:pt>
                <c:pt idx="3762">
                  <c:v>36669</c:v>
                </c:pt>
                <c:pt idx="3763">
                  <c:v>36670</c:v>
                </c:pt>
                <c:pt idx="3764">
                  <c:v>36671</c:v>
                </c:pt>
                <c:pt idx="3765">
                  <c:v>36672</c:v>
                </c:pt>
                <c:pt idx="3766">
                  <c:v>36676</c:v>
                </c:pt>
                <c:pt idx="3767">
                  <c:v>36677</c:v>
                </c:pt>
                <c:pt idx="3768">
                  <c:v>36678</c:v>
                </c:pt>
                <c:pt idx="3769">
                  <c:v>36679</c:v>
                </c:pt>
                <c:pt idx="3770">
                  <c:v>36682</c:v>
                </c:pt>
                <c:pt idx="3771">
                  <c:v>36683</c:v>
                </c:pt>
                <c:pt idx="3772">
                  <c:v>36684</c:v>
                </c:pt>
                <c:pt idx="3773">
                  <c:v>36685</c:v>
                </c:pt>
                <c:pt idx="3774">
                  <c:v>36686</c:v>
                </c:pt>
                <c:pt idx="3775">
                  <c:v>36689</c:v>
                </c:pt>
                <c:pt idx="3776">
                  <c:v>36690</c:v>
                </c:pt>
                <c:pt idx="3777">
                  <c:v>36691</c:v>
                </c:pt>
                <c:pt idx="3778">
                  <c:v>36692</c:v>
                </c:pt>
                <c:pt idx="3779">
                  <c:v>36693</c:v>
                </c:pt>
                <c:pt idx="3780">
                  <c:v>36696</c:v>
                </c:pt>
                <c:pt idx="3781">
                  <c:v>36697</c:v>
                </c:pt>
                <c:pt idx="3782">
                  <c:v>36698</c:v>
                </c:pt>
                <c:pt idx="3783">
                  <c:v>36699</c:v>
                </c:pt>
                <c:pt idx="3784">
                  <c:v>36700</c:v>
                </c:pt>
                <c:pt idx="3785">
                  <c:v>36703</c:v>
                </c:pt>
                <c:pt idx="3786">
                  <c:v>36704</c:v>
                </c:pt>
                <c:pt idx="3787">
                  <c:v>36705</c:v>
                </c:pt>
                <c:pt idx="3788">
                  <c:v>36706</c:v>
                </c:pt>
                <c:pt idx="3789">
                  <c:v>36707</c:v>
                </c:pt>
                <c:pt idx="3790">
                  <c:v>36710</c:v>
                </c:pt>
                <c:pt idx="3791">
                  <c:v>36712</c:v>
                </c:pt>
                <c:pt idx="3792">
                  <c:v>36713</c:v>
                </c:pt>
                <c:pt idx="3793">
                  <c:v>36714</c:v>
                </c:pt>
                <c:pt idx="3794">
                  <c:v>36717</c:v>
                </c:pt>
                <c:pt idx="3795">
                  <c:v>36718</c:v>
                </c:pt>
                <c:pt idx="3796">
                  <c:v>36719</c:v>
                </c:pt>
                <c:pt idx="3797">
                  <c:v>36720</c:v>
                </c:pt>
                <c:pt idx="3798">
                  <c:v>36721</c:v>
                </c:pt>
                <c:pt idx="3799">
                  <c:v>36724</c:v>
                </c:pt>
                <c:pt idx="3800">
                  <c:v>36725</c:v>
                </c:pt>
                <c:pt idx="3801">
                  <c:v>36726</c:v>
                </c:pt>
                <c:pt idx="3802">
                  <c:v>36727</c:v>
                </c:pt>
                <c:pt idx="3803">
                  <c:v>36728</c:v>
                </c:pt>
                <c:pt idx="3804">
                  <c:v>36731</c:v>
                </c:pt>
                <c:pt idx="3805">
                  <c:v>36732</c:v>
                </c:pt>
                <c:pt idx="3806">
                  <c:v>36733</c:v>
                </c:pt>
                <c:pt idx="3807">
                  <c:v>36734</c:v>
                </c:pt>
                <c:pt idx="3808">
                  <c:v>36735</c:v>
                </c:pt>
                <c:pt idx="3809">
                  <c:v>36738</c:v>
                </c:pt>
                <c:pt idx="3810">
                  <c:v>36739</c:v>
                </c:pt>
                <c:pt idx="3811">
                  <c:v>36740</c:v>
                </c:pt>
                <c:pt idx="3812">
                  <c:v>36741</c:v>
                </c:pt>
                <c:pt idx="3813">
                  <c:v>36742</c:v>
                </c:pt>
                <c:pt idx="3814">
                  <c:v>36745</c:v>
                </c:pt>
                <c:pt idx="3815">
                  <c:v>36746</c:v>
                </c:pt>
                <c:pt idx="3816">
                  <c:v>36747</c:v>
                </c:pt>
                <c:pt idx="3817">
                  <c:v>36748</c:v>
                </c:pt>
                <c:pt idx="3818">
                  <c:v>36749</c:v>
                </c:pt>
                <c:pt idx="3819">
                  <c:v>36752</c:v>
                </c:pt>
                <c:pt idx="3820">
                  <c:v>36753</c:v>
                </c:pt>
                <c:pt idx="3821">
                  <c:v>36754</c:v>
                </c:pt>
                <c:pt idx="3822">
                  <c:v>36755</c:v>
                </c:pt>
                <c:pt idx="3823">
                  <c:v>36756</c:v>
                </c:pt>
                <c:pt idx="3824">
                  <c:v>36759</c:v>
                </c:pt>
                <c:pt idx="3825">
                  <c:v>36760</c:v>
                </c:pt>
                <c:pt idx="3826">
                  <c:v>36761</c:v>
                </c:pt>
                <c:pt idx="3827">
                  <c:v>36762</c:v>
                </c:pt>
                <c:pt idx="3828">
                  <c:v>36763</c:v>
                </c:pt>
                <c:pt idx="3829">
                  <c:v>36766</c:v>
                </c:pt>
                <c:pt idx="3830">
                  <c:v>36767</c:v>
                </c:pt>
                <c:pt idx="3831">
                  <c:v>36768</c:v>
                </c:pt>
                <c:pt idx="3832">
                  <c:v>36769</c:v>
                </c:pt>
                <c:pt idx="3833">
                  <c:v>36770</c:v>
                </c:pt>
                <c:pt idx="3834">
                  <c:v>36774</c:v>
                </c:pt>
                <c:pt idx="3835">
                  <c:v>36775</c:v>
                </c:pt>
                <c:pt idx="3836">
                  <c:v>36776</c:v>
                </c:pt>
                <c:pt idx="3837">
                  <c:v>36777</c:v>
                </c:pt>
                <c:pt idx="3838">
                  <c:v>36780</c:v>
                </c:pt>
                <c:pt idx="3839">
                  <c:v>36781</c:v>
                </c:pt>
                <c:pt idx="3840">
                  <c:v>36782</c:v>
                </c:pt>
                <c:pt idx="3841">
                  <c:v>36783</c:v>
                </c:pt>
                <c:pt idx="3842">
                  <c:v>36784</c:v>
                </c:pt>
                <c:pt idx="3843">
                  <c:v>36787</c:v>
                </c:pt>
                <c:pt idx="3844">
                  <c:v>36788</c:v>
                </c:pt>
                <c:pt idx="3845">
                  <c:v>36789</c:v>
                </c:pt>
                <c:pt idx="3846">
                  <c:v>36790</c:v>
                </c:pt>
                <c:pt idx="3847">
                  <c:v>36791</c:v>
                </c:pt>
                <c:pt idx="3848">
                  <c:v>36794</c:v>
                </c:pt>
                <c:pt idx="3849">
                  <c:v>36795</c:v>
                </c:pt>
                <c:pt idx="3850">
                  <c:v>36796</c:v>
                </c:pt>
                <c:pt idx="3851">
                  <c:v>36797</c:v>
                </c:pt>
                <c:pt idx="3852">
                  <c:v>36798</c:v>
                </c:pt>
                <c:pt idx="3853">
                  <c:v>36801</c:v>
                </c:pt>
                <c:pt idx="3854">
                  <c:v>36802</c:v>
                </c:pt>
                <c:pt idx="3855">
                  <c:v>36803</c:v>
                </c:pt>
                <c:pt idx="3856">
                  <c:v>36804</c:v>
                </c:pt>
                <c:pt idx="3857">
                  <c:v>36805</c:v>
                </c:pt>
                <c:pt idx="3858">
                  <c:v>36808</c:v>
                </c:pt>
                <c:pt idx="3859">
                  <c:v>36809</c:v>
                </c:pt>
                <c:pt idx="3860">
                  <c:v>36810</c:v>
                </c:pt>
                <c:pt idx="3861">
                  <c:v>36811</c:v>
                </c:pt>
                <c:pt idx="3862">
                  <c:v>36812</c:v>
                </c:pt>
                <c:pt idx="3863">
                  <c:v>36815</c:v>
                </c:pt>
                <c:pt idx="3864">
                  <c:v>36816</c:v>
                </c:pt>
                <c:pt idx="3865">
                  <c:v>36817</c:v>
                </c:pt>
                <c:pt idx="3866">
                  <c:v>36818</c:v>
                </c:pt>
                <c:pt idx="3867">
                  <c:v>36819</c:v>
                </c:pt>
                <c:pt idx="3868">
                  <c:v>36822</c:v>
                </c:pt>
                <c:pt idx="3869">
                  <c:v>36823</c:v>
                </c:pt>
                <c:pt idx="3870">
                  <c:v>36824</c:v>
                </c:pt>
                <c:pt idx="3871">
                  <c:v>36825</c:v>
                </c:pt>
                <c:pt idx="3872">
                  <c:v>36826</c:v>
                </c:pt>
                <c:pt idx="3873">
                  <c:v>36829</c:v>
                </c:pt>
                <c:pt idx="3874">
                  <c:v>36830</c:v>
                </c:pt>
                <c:pt idx="3875">
                  <c:v>36831</c:v>
                </c:pt>
                <c:pt idx="3876">
                  <c:v>36832</c:v>
                </c:pt>
                <c:pt idx="3877">
                  <c:v>36833</c:v>
                </c:pt>
                <c:pt idx="3878">
                  <c:v>36836</c:v>
                </c:pt>
                <c:pt idx="3879">
                  <c:v>36837</c:v>
                </c:pt>
                <c:pt idx="3880">
                  <c:v>36838</c:v>
                </c:pt>
                <c:pt idx="3881">
                  <c:v>36839</c:v>
                </c:pt>
                <c:pt idx="3882">
                  <c:v>36840</c:v>
                </c:pt>
                <c:pt idx="3883">
                  <c:v>36843</c:v>
                </c:pt>
                <c:pt idx="3884">
                  <c:v>36844</c:v>
                </c:pt>
                <c:pt idx="3885">
                  <c:v>36845</c:v>
                </c:pt>
                <c:pt idx="3886">
                  <c:v>36846</c:v>
                </c:pt>
                <c:pt idx="3887">
                  <c:v>36847</c:v>
                </c:pt>
                <c:pt idx="3888">
                  <c:v>36850</c:v>
                </c:pt>
                <c:pt idx="3889">
                  <c:v>36851</c:v>
                </c:pt>
                <c:pt idx="3890">
                  <c:v>36852</c:v>
                </c:pt>
                <c:pt idx="3891">
                  <c:v>36854</c:v>
                </c:pt>
                <c:pt idx="3892">
                  <c:v>36857</c:v>
                </c:pt>
                <c:pt idx="3893">
                  <c:v>36858</c:v>
                </c:pt>
                <c:pt idx="3894">
                  <c:v>36859</c:v>
                </c:pt>
                <c:pt idx="3895">
                  <c:v>36860</c:v>
                </c:pt>
                <c:pt idx="3896">
                  <c:v>36861</c:v>
                </c:pt>
                <c:pt idx="3897">
                  <c:v>36864</c:v>
                </c:pt>
                <c:pt idx="3898">
                  <c:v>36865</c:v>
                </c:pt>
                <c:pt idx="3899">
                  <c:v>36866</c:v>
                </c:pt>
                <c:pt idx="3900">
                  <c:v>36867</c:v>
                </c:pt>
                <c:pt idx="3901">
                  <c:v>36868</c:v>
                </c:pt>
                <c:pt idx="3902">
                  <c:v>36871</c:v>
                </c:pt>
                <c:pt idx="3903">
                  <c:v>36872</c:v>
                </c:pt>
                <c:pt idx="3904">
                  <c:v>36873</c:v>
                </c:pt>
                <c:pt idx="3905">
                  <c:v>36874</c:v>
                </c:pt>
                <c:pt idx="3906">
                  <c:v>36875</c:v>
                </c:pt>
                <c:pt idx="3907">
                  <c:v>36878</c:v>
                </c:pt>
                <c:pt idx="3908">
                  <c:v>36879</c:v>
                </c:pt>
                <c:pt idx="3909">
                  <c:v>36880</c:v>
                </c:pt>
                <c:pt idx="3910">
                  <c:v>36881</c:v>
                </c:pt>
                <c:pt idx="3911">
                  <c:v>36882</c:v>
                </c:pt>
                <c:pt idx="3912">
                  <c:v>36886</c:v>
                </c:pt>
                <c:pt idx="3913">
                  <c:v>36887</c:v>
                </c:pt>
                <c:pt idx="3914">
                  <c:v>36888</c:v>
                </c:pt>
                <c:pt idx="3915">
                  <c:v>36889</c:v>
                </c:pt>
                <c:pt idx="3916">
                  <c:v>36893</c:v>
                </c:pt>
                <c:pt idx="3917">
                  <c:v>36894</c:v>
                </c:pt>
                <c:pt idx="3918">
                  <c:v>36895</c:v>
                </c:pt>
                <c:pt idx="3919">
                  <c:v>36896</c:v>
                </c:pt>
                <c:pt idx="3920">
                  <c:v>36899</c:v>
                </c:pt>
                <c:pt idx="3921">
                  <c:v>36900</c:v>
                </c:pt>
                <c:pt idx="3922">
                  <c:v>36901</c:v>
                </c:pt>
                <c:pt idx="3923">
                  <c:v>36902</c:v>
                </c:pt>
                <c:pt idx="3924">
                  <c:v>36903</c:v>
                </c:pt>
                <c:pt idx="3925">
                  <c:v>36907</c:v>
                </c:pt>
                <c:pt idx="3926">
                  <c:v>36908</c:v>
                </c:pt>
                <c:pt idx="3927">
                  <c:v>36909</c:v>
                </c:pt>
                <c:pt idx="3928">
                  <c:v>36910</c:v>
                </c:pt>
                <c:pt idx="3929">
                  <c:v>36913</c:v>
                </c:pt>
                <c:pt idx="3930">
                  <c:v>36914</c:v>
                </c:pt>
                <c:pt idx="3931">
                  <c:v>36915</c:v>
                </c:pt>
                <c:pt idx="3932">
                  <c:v>36916</c:v>
                </c:pt>
                <c:pt idx="3933">
                  <c:v>36917</c:v>
                </c:pt>
                <c:pt idx="3934">
                  <c:v>36920</c:v>
                </c:pt>
                <c:pt idx="3935">
                  <c:v>36921</c:v>
                </c:pt>
                <c:pt idx="3936">
                  <c:v>36922</c:v>
                </c:pt>
                <c:pt idx="3937">
                  <c:v>36923</c:v>
                </c:pt>
                <c:pt idx="3938">
                  <c:v>36924</c:v>
                </c:pt>
                <c:pt idx="3939">
                  <c:v>36927</c:v>
                </c:pt>
                <c:pt idx="3940">
                  <c:v>36928</c:v>
                </c:pt>
                <c:pt idx="3941">
                  <c:v>36929</c:v>
                </c:pt>
                <c:pt idx="3942">
                  <c:v>36930</c:v>
                </c:pt>
                <c:pt idx="3943">
                  <c:v>36931</c:v>
                </c:pt>
                <c:pt idx="3944">
                  <c:v>36934</c:v>
                </c:pt>
                <c:pt idx="3945">
                  <c:v>36935</c:v>
                </c:pt>
                <c:pt idx="3946">
                  <c:v>36936</c:v>
                </c:pt>
                <c:pt idx="3947">
                  <c:v>36937</c:v>
                </c:pt>
                <c:pt idx="3948">
                  <c:v>36938</c:v>
                </c:pt>
                <c:pt idx="3949">
                  <c:v>36942</c:v>
                </c:pt>
                <c:pt idx="3950">
                  <c:v>36943</c:v>
                </c:pt>
                <c:pt idx="3951">
                  <c:v>36944</c:v>
                </c:pt>
                <c:pt idx="3952">
                  <c:v>36945</c:v>
                </c:pt>
                <c:pt idx="3953">
                  <c:v>36948</c:v>
                </c:pt>
                <c:pt idx="3954">
                  <c:v>36949</c:v>
                </c:pt>
                <c:pt idx="3955">
                  <c:v>36950</c:v>
                </c:pt>
                <c:pt idx="3956">
                  <c:v>36951</c:v>
                </c:pt>
                <c:pt idx="3957">
                  <c:v>36952</c:v>
                </c:pt>
                <c:pt idx="3958">
                  <c:v>36955</c:v>
                </c:pt>
                <c:pt idx="3959">
                  <c:v>36956</c:v>
                </c:pt>
                <c:pt idx="3960">
                  <c:v>36957</c:v>
                </c:pt>
                <c:pt idx="3961">
                  <c:v>36958</c:v>
                </c:pt>
                <c:pt idx="3962">
                  <c:v>36959</c:v>
                </c:pt>
                <c:pt idx="3963">
                  <c:v>36962</c:v>
                </c:pt>
                <c:pt idx="3964">
                  <c:v>36963</c:v>
                </c:pt>
                <c:pt idx="3965">
                  <c:v>36964</c:v>
                </c:pt>
                <c:pt idx="3966">
                  <c:v>36965</c:v>
                </c:pt>
                <c:pt idx="3967">
                  <c:v>36966</c:v>
                </c:pt>
                <c:pt idx="3968">
                  <c:v>36969</c:v>
                </c:pt>
                <c:pt idx="3969">
                  <c:v>36970</c:v>
                </c:pt>
                <c:pt idx="3970">
                  <c:v>36971</c:v>
                </c:pt>
                <c:pt idx="3971">
                  <c:v>36972</c:v>
                </c:pt>
                <c:pt idx="3972">
                  <c:v>36973</c:v>
                </c:pt>
                <c:pt idx="3973">
                  <c:v>36976</c:v>
                </c:pt>
                <c:pt idx="3974">
                  <c:v>36977</c:v>
                </c:pt>
                <c:pt idx="3975">
                  <c:v>36978</c:v>
                </c:pt>
                <c:pt idx="3976">
                  <c:v>36979</c:v>
                </c:pt>
                <c:pt idx="3977">
                  <c:v>36980</c:v>
                </c:pt>
                <c:pt idx="3978">
                  <c:v>36983</c:v>
                </c:pt>
                <c:pt idx="3979">
                  <c:v>36984</c:v>
                </c:pt>
                <c:pt idx="3980">
                  <c:v>36985</c:v>
                </c:pt>
                <c:pt idx="3981">
                  <c:v>36986</c:v>
                </c:pt>
                <c:pt idx="3982">
                  <c:v>36987</c:v>
                </c:pt>
                <c:pt idx="3983">
                  <c:v>36990</c:v>
                </c:pt>
                <c:pt idx="3984">
                  <c:v>36991</c:v>
                </c:pt>
                <c:pt idx="3985">
                  <c:v>36992</c:v>
                </c:pt>
                <c:pt idx="3986">
                  <c:v>36993</c:v>
                </c:pt>
                <c:pt idx="3987">
                  <c:v>36997</c:v>
                </c:pt>
                <c:pt idx="3988">
                  <c:v>36998</c:v>
                </c:pt>
                <c:pt idx="3989">
                  <c:v>36999</c:v>
                </c:pt>
                <c:pt idx="3990">
                  <c:v>37000</c:v>
                </c:pt>
                <c:pt idx="3991">
                  <c:v>37001</c:v>
                </c:pt>
                <c:pt idx="3992">
                  <c:v>37004</c:v>
                </c:pt>
                <c:pt idx="3993">
                  <c:v>37005</c:v>
                </c:pt>
                <c:pt idx="3994">
                  <c:v>37006</c:v>
                </c:pt>
                <c:pt idx="3995">
                  <c:v>37007</c:v>
                </c:pt>
                <c:pt idx="3996">
                  <c:v>37008</c:v>
                </c:pt>
                <c:pt idx="3997">
                  <c:v>37011</c:v>
                </c:pt>
                <c:pt idx="3998">
                  <c:v>37012</c:v>
                </c:pt>
                <c:pt idx="3999">
                  <c:v>37013</c:v>
                </c:pt>
                <c:pt idx="4000">
                  <c:v>37014</c:v>
                </c:pt>
                <c:pt idx="4001">
                  <c:v>37015</c:v>
                </c:pt>
                <c:pt idx="4002">
                  <c:v>37018</c:v>
                </c:pt>
                <c:pt idx="4003">
                  <c:v>37019</c:v>
                </c:pt>
                <c:pt idx="4004">
                  <c:v>37020</c:v>
                </c:pt>
                <c:pt idx="4005">
                  <c:v>37021</c:v>
                </c:pt>
                <c:pt idx="4006">
                  <c:v>37022</c:v>
                </c:pt>
                <c:pt idx="4007">
                  <c:v>37025</c:v>
                </c:pt>
                <c:pt idx="4008">
                  <c:v>37026</c:v>
                </c:pt>
                <c:pt idx="4009">
                  <c:v>37027</c:v>
                </c:pt>
                <c:pt idx="4010">
                  <c:v>37028</c:v>
                </c:pt>
                <c:pt idx="4011">
                  <c:v>37029</c:v>
                </c:pt>
                <c:pt idx="4012">
                  <c:v>37032</c:v>
                </c:pt>
                <c:pt idx="4013">
                  <c:v>37033</c:v>
                </c:pt>
                <c:pt idx="4014">
                  <c:v>37034</c:v>
                </c:pt>
                <c:pt idx="4015">
                  <c:v>37035</c:v>
                </c:pt>
                <c:pt idx="4016">
                  <c:v>37036</c:v>
                </c:pt>
                <c:pt idx="4017">
                  <c:v>37040</c:v>
                </c:pt>
                <c:pt idx="4018">
                  <c:v>37041</c:v>
                </c:pt>
                <c:pt idx="4019">
                  <c:v>37042</c:v>
                </c:pt>
                <c:pt idx="4020">
                  <c:v>37043</c:v>
                </c:pt>
                <c:pt idx="4021">
                  <c:v>37046</c:v>
                </c:pt>
                <c:pt idx="4022">
                  <c:v>37047</c:v>
                </c:pt>
                <c:pt idx="4023">
                  <c:v>37048</c:v>
                </c:pt>
                <c:pt idx="4024">
                  <c:v>37049</c:v>
                </c:pt>
                <c:pt idx="4025">
                  <c:v>37050</c:v>
                </c:pt>
                <c:pt idx="4026">
                  <c:v>37053</c:v>
                </c:pt>
                <c:pt idx="4027">
                  <c:v>37054</c:v>
                </c:pt>
                <c:pt idx="4028">
                  <c:v>37055</c:v>
                </c:pt>
                <c:pt idx="4029">
                  <c:v>37056</c:v>
                </c:pt>
                <c:pt idx="4030">
                  <c:v>37057</c:v>
                </c:pt>
                <c:pt idx="4031">
                  <c:v>37060</c:v>
                </c:pt>
                <c:pt idx="4032">
                  <c:v>37061</c:v>
                </c:pt>
                <c:pt idx="4033">
                  <c:v>37062</c:v>
                </c:pt>
                <c:pt idx="4034">
                  <c:v>37063</c:v>
                </c:pt>
                <c:pt idx="4035">
                  <c:v>37064</c:v>
                </c:pt>
                <c:pt idx="4036">
                  <c:v>37067</c:v>
                </c:pt>
                <c:pt idx="4037">
                  <c:v>37068</c:v>
                </c:pt>
                <c:pt idx="4038">
                  <c:v>37069</c:v>
                </c:pt>
                <c:pt idx="4039">
                  <c:v>37070</c:v>
                </c:pt>
                <c:pt idx="4040">
                  <c:v>37071</c:v>
                </c:pt>
                <c:pt idx="4041">
                  <c:v>37074</c:v>
                </c:pt>
                <c:pt idx="4042">
                  <c:v>37075</c:v>
                </c:pt>
                <c:pt idx="4043">
                  <c:v>37077</c:v>
                </c:pt>
                <c:pt idx="4044">
                  <c:v>37078</c:v>
                </c:pt>
                <c:pt idx="4045">
                  <c:v>37081</c:v>
                </c:pt>
                <c:pt idx="4046">
                  <c:v>37082</c:v>
                </c:pt>
                <c:pt idx="4047">
                  <c:v>37083</c:v>
                </c:pt>
                <c:pt idx="4048">
                  <c:v>37084</c:v>
                </c:pt>
                <c:pt idx="4049">
                  <c:v>37085</c:v>
                </c:pt>
                <c:pt idx="4050">
                  <c:v>37088</c:v>
                </c:pt>
                <c:pt idx="4051">
                  <c:v>37089</c:v>
                </c:pt>
                <c:pt idx="4052">
                  <c:v>37090</c:v>
                </c:pt>
                <c:pt idx="4053">
                  <c:v>37091</c:v>
                </c:pt>
                <c:pt idx="4054">
                  <c:v>37092</c:v>
                </c:pt>
                <c:pt idx="4055">
                  <c:v>37095</c:v>
                </c:pt>
                <c:pt idx="4056">
                  <c:v>37096</c:v>
                </c:pt>
                <c:pt idx="4057">
                  <c:v>37097</c:v>
                </c:pt>
                <c:pt idx="4058">
                  <c:v>37098</c:v>
                </c:pt>
                <c:pt idx="4059">
                  <c:v>37099</c:v>
                </c:pt>
                <c:pt idx="4060">
                  <c:v>37102</c:v>
                </c:pt>
                <c:pt idx="4061">
                  <c:v>37103</c:v>
                </c:pt>
                <c:pt idx="4062">
                  <c:v>37104</c:v>
                </c:pt>
                <c:pt idx="4063">
                  <c:v>37105</c:v>
                </c:pt>
                <c:pt idx="4064">
                  <c:v>37106</c:v>
                </c:pt>
                <c:pt idx="4065">
                  <c:v>37109</c:v>
                </c:pt>
                <c:pt idx="4066">
                  <c:v>37110</c:v>
                </c:pt>
                <c:pt idx="4067">
                  <c:v>37111</c:v>
                </c:pt>
                <c:pt idx="4068">
                  <c:v>37112</c:v>
                </c:pt>
                <c:pt idx="4069">
                  <c:v>37113</c:v>
                </c:pt>
                <c:pt idx="4070">
                  <c:v>37116</c:v>
                </c:pt>
                <c:pt idx="4071">
                  <c:v>37117</c:v>
                </c:pt>
                <c:pt idx="4072">
                  <c:v>37118</c:v>
                </c:pt>
                <c:pt idx="4073">
                  <c:v>37119</c:v>
                </c:pt>
                <c:pt idx="4074">
                  <c:v>37120</c:v>
                </c:pt>
                <c:pt idx="4075">
                  <c:v>37123</c:v>
                </c:pt>
                <c:pt idx="4076">
                  <c:v>37124</c:v>
                </c:pt>
                <c:pt idx="4077">
                  <c:v>37125</c:v>
                </c:pt>
                <c:pt idx="4078">
                  <c:v>37126</c:v>
                </c:pt>
                <c:pt idx="4079">
                  <c:v>37127</c:v>
                </c:pt>
                <c:pt idx="4080">
                  <c:v>37130</c:v>
                </c:pt>
                <c:pt idx="4081">
                  <c:v>37131</c:v>
                </c:pt>
                <c:pt idx="4082">
                  <c:v>37132</c:v>
                </c:pt>
                <c:pt idx="4083">
                  <c:v>37133</c:v>
                </c:pt>
                <c:pt idx="4084">
                  <c:v>37134</c:v>
                </c:pt>
                <c:pt idx="4085">
                  <c:v>37138</c:v>
                </c:pt>
                <c:pt idx="4086">
                  <c:v>37139</c:v>
                </c:pt>
                <c:pt idx="4087">
                  <c:v>37140</c:v>
                </c:pt>
                <c:pt idx="4088">
                  <c:v>37141</c:v>
                </c:pt>
                <c:pt idx="4089">
                  <c:v>37144</c:v>
                </c:pt>
                <c:pt idx="4090">
                  <c:v>37151</c:v>
                </c:pt>
                <c:pt idx="4091">
                  <c:v>37152</c:v>
                </c:pt>
                <c:pt idx="4092">
                  <c:v>37153</c:v>
                </c:pt>
                <c:pt idx="4093">
                  <c:v>37154</c:v>
                </c:pt>
                <c:pt idx="4094">
                  <c:v>37155</c:v>
                </c:pt>
                <c:pt idx="4095">
                  <c:v>37158</c:v>
                </c:pt>
                <c:pt idx="4096">
                  <c:v>37159</c:v>
                </c:pt>
                <c:pt idx="4097">
                  <c:v>37160</c:v>
                </c:pt>
                <c:pt idx="4098">
                  <c:v>37161</c:v>
                </c:pt>
                <c:pt idx="4099">
                  <c:v>37162</c:v>
                </c:pt>
                <c:pt idx="4100">
                  <c:v>37165</c:v>
                </c:pt>
                <c:pt idx="4101">
                  <c:v>37166</c:v>
                </c:pt>
                <c:pt idx="4102">
                  <c:v>37167</c:v>
                </c:pt>
                <c:pt idx="4103">
                  <c:v>37168</c:v>
                </c:pt>
                <c:pt idx="4104">
                  <c:v>37169</c:v>
                </c:pt>
                <c:pt idx="4105">
                  <c:v>37172</c:v>
                </c:pt>
                <c:pt idx="4106">
                  <c:v>37173</c:v>
                </c:pt>
                <c:pt idx="4107">
                  <c:v>37174</c:v>
                </c:pt>
                <c:pt idx="4108">
                  <c:v>37175</c:v>
                </c:pt>
                <c:pt idx="4109">
                  <c:v>37176</c:v>
                </c:pt>
                <c:pt idx="4110">
                  <c:v>37179</c:v>
                </c:pt>
                <c:pt idx="4111">
                  <c:v>37180</c:v>
                </c:pt>
                <c:pt idx="4112">
                  <c:v>37181</c:v>
                </c:pt>
                <c:pt idx="4113">
                  <c:v>37182</c:v>
                </c:pt>
                <c:pt idx="4114">
                  <c:v>37183</c:v>
                </c:pt>
                <c:pt idx="4115">
                  <c:v>37186</c:v>
                </c:pt>
                <c:pt idx="4116">
                  <c:v>37187</c:v>
                </c:pt>
                <c:pt idx="4117">
                  <c:v>37188</c:v>
                </c:pt>
                <c:pt idx="4118">
                  <c:v>37189</c:v>
                </c:pt>
                <c:pt idx="4119">
                  <c:v>37190</c:v>
                </c:pt>
                <c:pt idx="4120">
                  <c:v>37193</c:v>
                </c:pt>
                <c:pt idx="4121">
                  <c:v>37194</c:v>
                </c:pt>
                <c:pt idx="4122">
                  <c:v>37195</c:v>
                </c:pt>
                <c:pt idx="4123">
                  <c:v>37196</c:v>
                </c:pt>
                <c:pt idx="4124">
                  <c:v>37197</c:v>
                </c:pt>
                <c:pt idx="4125">
                  <c:v>37200</c:v>
                </c:pt>
                <c:pt idx="4126">
                  <c:v>37201</c:v>
                </c:pt>
                <c:pt idx="4127">
                  <c:v>37202</c:v>
                </c:pt>
                <c:pt idx="4128">
                  <c:v>37203</c:v>
                </c:pt>
                <c:pt idx="4129">
                  <c:v>37204</c:v>
                </c:pt>
                <c:pt idx="4130">
                  <c:v>37207</c:v>
                </c:pt>
                <c:pt idx="4131">
                  <c:v>37208</c:v>
                </c:pt>
                <c:pt idx="4132">
                  <c:v>37209</c:v>
                </c:pt>
                <c:pt idx="4133">
                  <c:v>37210</c:v>
                </c:pt>
                <c:pt idx="4134">
                  <c:v>37211</c:v>
                </c:pt>
                <c:pt idx="4135">
                  <c:v>37214</c:v>
                </c:pt>
                <c:pt idx="4136">
                  <c:v>37215</c:v>
                </c:pt>
                <c:pt idx="4137">
                  <c:v>37216</c:v>
                </c:pt>
                <c:pt idx="4138">
                  <c:v>37218</c:v>
                </c:pt>
                <c:pt idx="4139">
                  <c:v>37221</c:v>
                </c:pt>
                <c:pt idx="4140">
                  <c:v>37222</c:v>
                </c:pt>
                <c:pt idx="4141">
                  <c:v>37223</c:v>
                </c:pt>
                <c:pt idx="4142">
                  <c:v>37224</c:v>
                </c:pt>
                <c:pt idx="4143">
                  <c:v>37225</c:v>
                </c:pt>
                <c:pt idx="4144">
                  <c:v>37228</c:v>
                </c:pt>
                <c:pt idx="4145">
                  <c:v>37229</c:v>
                </c:pt>
                <c:pt idx="4146">
                  <c:v>37230</c:v>
                </c:pt>
                <c:pt idx="4147">
                  <c:v>37231</c:v>
                </c:pt>
                <c:pt idx="4148">
                  <c:v>37232</c:v>
                </c:pt>
                <c:pt idx="4149">
                  <c:v>37235</c:v>
                </c:pt>
                <c:pt idx="4150">
                  <c:v>37236</c:v>
                </c:pt>
                <c:pt idx="4151">
                  <c:v>37237</c:v>
                </c:pt>
                <c:pt idx="4152">
                  <c:v>37238</c:v>
                </c:pt>
                <c:pt idx="4153">
                  <c:v>37239</c:v>
                </c:pt>
                <c:pt idx="4154">
                  <c:v>37242</c:v>
                </c:pt>
                <c:pt idx="4155">
                  <c:v>37243</c:v>
                </c:pt>
                <c:pt idx="4156">
                  <c:v>37244</c:v>
                </c:pt>
                <c:pt idx="4157">
                  <c:v>37245</c:v>
                </c:pt>
                <c:pt idx="4158">
                  <c:v>37246</c:v>
                </c:pt>
                <c:pt idx="4159">
                  <c:v>37249</c:v>
                </c:pt>
                <c:pt idx="4160">
                  <c:v>37251</c:v>
                </c:pt>
                <c:pt idx="4161">
                  <c:v>37252</c:v>
                </c:pt>
                <c:pt idx="4162">
                  <c:v>37253</c:v>
                </c:pt>
                <c:pt idx="4163">
                  <c:v>37256</c:v>
                </c:pt>
                <c:pt idx="4164">
                  <c:v>37258</c:v>
                </c:pt>
                <c:pt idx="4165">
                  <c:v>37259</c:v>
                </c:pt>
                <c:pt idx="4166">
                  <c:v>37260</c:v>
                </c:pt>
                <c:pt idx="4167">
                  <c:v>37263</c:v>
                </c:pt>
                <c:pt idx="4168">
                  <c:v>37264</c:v>
                </c:pt>
                <c:pt idx="4169">
                  <c:v>37265</c:v>
                </c:pt>
                <c:pt idx="4170">
                  <c:v>37266</c:v>
                </c:pt>
                <c:pt idx="4171">
                  <c:v>37267</c:v>
                </c:pt>
                <c:pt idx="4172">
                  <c:v>37270</c:v>
                </c:pt>
                <c:pt idx="4173">
                  <c:v>37271</c:v>
                </c:pt>
                <c:pt idx="4174">
                  <c:v>37272</c:v>
                </c:pt>
                <c:pt idx="4175">
                  <c:v>37273</c:v>
                </c:pt>
                <c:pt idx="4176">
                  <c:v>37274</c:v>
                </c:pt>
                <c:pt idx="4177">
                  <c:v>37278</c:v>
                </c:pt>
                <c:pt idx="4178">
                  <c:v>37279</c:v>
                </c:pt>
                <c:pt idx="4179">
                  <c:v>37280</c:v>
                </c:pt>
                <c:pt idx="4180">
                  <c:v>37281</c:v>
                </c:pt>
                <c:pt idx="4181">
                  <c:v>37284</c:v>
                </c:pt>
                <c:pt idx="4182">
                  <c:v>37285</c:v>
                </c:pt>
                <c:pt idx="4183">
                  <c:v>37286</c:v>
                </c:pt>
                <c:pt idx="4184">
                  <c:v>37287</c:v>
                </c:pt>
                <c:pt idx="4185">
                  <c:v>37288</c:v>
                </c:pt>
                <c:pt idx="4186">
                  <c:v>37291</c:v>
                </c:pt>
                <c:pt idx="4187">
                  <c:v>37292</c:v>
                </c:pt>
                <c:pt idx="4188">
                  <c:v>37293</c:v>
                </c:pt>
                <c:pt idx="4189">
                  <c:v>37294</c:v>
                </c:pt>
                <c:pt idx="4190">
                  <c:v>37295</c:v>
                </c:pt>
                <c:pt idx="4191">
                  <c:v>37298</c:v>
                </c:pt>
                <c:pt idx="4192">
                  <c:v>37299</c:v>
                </c:pt>
                <c:pt idx="4193">
                  <c:v>37300</c:v>
                </c:pt>
                <c:pt idx="4194">
                  <c:v>37301</c:v>
                </c:pt>
                <c:pt idx="4195">
                  <c:v>37302</c:v>
                </c:pt>
                <c:pt idx="4196">
                  <c:v>37306</c:v>
                </c:pt>
                <c:pt idx="4197">
                  <c:v>37307</c:v>
                </c:pt>
                <c:pt idx="4198">
                  <c:v>37308</c:v>
                </c:pt>
                <c:pt idx="4199">
                  <c:v>37309</c:v>
                </c:pt>
                <c:pt idx="4200">
                  <c:v>37312</c:v>
                </c:pt>
                <c:pt idx="4201">
                  <c:v>37313</c:v>
                </c:pt>
                <c:pt idx="4202">
                  <c:v>37314</c:v>
                </c:pt>
                <c:pt idx="4203">
                  <c:v>37315</c:v>
                </c:pt>
                <c:pt idx="4204">
                  <c:v>37316</c:v>
                </c:pt>
                <c:pt idx="4205">
                  <c:v>37319</c:v>
                </c:pt>
                <c:pt idx="4206">
                  <c:v>37320</c:v>
                </c:pt>
                <c:pt idx="4207">
                  <c:v>37321</c:v>
                </c:pt>
                <c:pt idx="4208">
                  <c:v>37322</c:v>
                </c:pt>
                <c:pt idx="4209">
                  <c:v>37323</c:v>
                </c:pt>
                <c:pt idx="4210">
                  <c:v>37326</c:v>
                </c:pt>
                <c:pt idx="4211">
                  <c:v>37327</c:v>
                </c:pt>
                <c:pt idx="4212">
                  <c:v>37328</c:v>
                </c:pt>
                <c:pt idx="4213">
                  <c:v>37329</c:v>
                </c:pt>
                <c:pt idx="4214">
                  <c:v>37330</c:v>
                </c:pt>
                <c:pt idx="4215">
                  <c:v>37333</c:v>
                </c:pt>
                <c:pt idx="4216">
                  <c:v>37334</c:v>
                </c:pt>
                <c:pt idx="4217">
                  <c:v>37335</c:v>
                </c:pt>
                <c:pt idx="4218">
                  <c:v>37336</c:v>
                </c:pt>
                <c:pt idx="4219">
                  <c:v>37337</c:v>
                </c:pt>
                <c:pt idx="4220">
                  <c:v>37340</c:v>
                </c:pt>
                <c:pt idx="4221">
                  <c:v>37341</c:v>
                </c:pt>
                <c:pt idx="4222">
                  <c:v>37342</c:v>
                </c:pt>
                <c:pt idx="4223">
                  <c:v>37343</c:v>
                </c:pt>
                <c:pt idx="4224">
                  <c:v>37347</c:v>
                </c:pt>
                <c:pt idx="4225">
                  <c:v>37348</c:v>
                </c:pt>
                <c:pt idx="4226">
                  <c:v>37349</c:v>
                </c:pt>
                <c:pt idx="4227">
                  <c:v>37350</c:v>
                </c:pt>
                <c:pt idx="4228">
                  <c:v>37351</c:v>
                </c:pt>
                <c:pt idx="4229">
                  <c:v>37354</c:v>
                </c:pt>
                <c:pt idx="4230">
                  <c:v>37355</c:v>
                </c:pt>
                <c:pt idx="4231">
                  <c:v>37356</c:v>
                </c:pt>
                <c:pt idx="4232">
                  <c:v>37357</c:v>
                </c:pt>
                <c:pt idx="4233">
                  <c:v>37358</c:v>
                </c:pt>
                <c:pt idx="4234">
                  <c:v>37361</c:v>
                </c:pt>
                <c:pt idx="4235">
                  <c:v>37362</c:v>
                </c:pt>
                <c:pt idx="4236">
                  <c:v>37363</c:v>
                </c:pt>
                <c:pt idx="4237">
                  <c:v>37364</c:v>
                </c:pt>
                <c:pt idx="4238">
                  <c:v>37365</c:v>
                </c:pt>
                <c:pt idx="4239">
                  <c:v>37368</c:v>
                </c:pt>
                <c:pt idx="4240">
                  <c:v>37369</c:v>
                </c:pt>
                <c:pt idx="4241">
                  <c:v>37370</c:v>
                </c:pt>
                <c:pt idx="4242">
                  <c:v>37371</c:v>
                </c:pt>
                <c:pt idx="4243">
                  <c:v>37372</c:v>
                </c:pt>
                <c:pt idx="4244">
                  <c:v>37375</c:v>
                </c:pt>
                <c:pt idx="4245">
                  <c:v>37376</c:v>
                </c:pt>
                <c:pt idx="4246">
                  <c:v>37377</c:v>
                </c:pt>
                <c:pt idx="4247">
                  <c:v>37378</c:v>
                </c:pt>
                <c:pt idx="4248">
                  <c:v>37379</c:v>
                </c:pt>
                <c:pt idx="4249">
                  <c:v>37382</c:v>
                </c:pt>
                <c:pt idx="4250">
                  <c:v>37383</c:v>
                </c:pt>
                <c:pt idx="4251">
                  <c:v>37384</c:v>
                </c:pt>
                <c:pt idx="4252">
                  <c:v>37385</c:v>
                </c:pt>
                <c:pt idx="4253">
                  <c:v>37386</c:v>
                </c:pt>
                <c:pt idx="4254">
                  <c:v>37389</c:v>
                </c:pt>
                <c:pt idx="4255">
                  <c:v>37390</c:v>
                </c:pt>
                <c:pt idx="4256">
                  <c:v>37391</c:v>
                </c:pt>
                <c:pt idx="4257">
                  <c:v>37392</c:v>
                </c:pt>
                <c:pt idx="4258">
                  <c:v>37393</c:v>
                </c:pt>
                <c:pt idx="4259">
                  <c:v>37396</c:v>
                </c:pt>
                <c:pt idx="4260">
                  <c:v>37397</c:v>
                </c:pt>
                <c:pt idx="4261">
                  <c:v>37398</c:v>
                </c:pt>
                <c:pt idx="4262">
                  <c:v>37399</c:v>
                </c:pt>
                <c:pt idx="4263">
                  <c:v>37400</c:v>
                </c:pt>
                <c:pt idx="4264">
                  <c:v>37404</c:v>
                </c:pt>
                <c:pt idx="4265">
                  <c:v>37405</c:v>
                </c:pt>
                <c:pt idx="4266">
                  <c:v>37406</c:v>
                </c:pt>
                <c:pt idx="4267">
                  <c:v>37407</c:v>
                </c:pt>
                <c:pt idx="4268">
                  <c:v>37410</c:v>
                </c:pt>
                <c:pt idx="4269">
                  <c:v>37411</c:v>
                </c:pt>
                <c:pt idx="4270">
                  <c:v>37412</c:v>
                </c:pt>
                <c:pt idx="4271">
                  <c:v>37413</c:v>
                </c:pt>
                <c:pt idx="4272">
                  <c:v>37414</c:v>
                </c:pt>
                <c:pt idx="4273">
                  <c:v>37417</c:v>
                </c:pt>
                <c:pt idx="4274">
                  <c:v>37418</c:v>
                </c:pt>
                <c:pt idx="4275">
                  <c:v>37419</c:v>
                </c:pt>
                <c:pt idx="4276">
                  <c:v>37420</c:v>
                </c:pt>
                <c:pt idx="4277">
                  <c:v>37421</c:v>
                </c:pt>
                <c:pt idx="4278">
                  <c:v>37424</c:v>
                </c:pt>
                <c:pt idx="4279">
                  <c:v>37425</c:v>
                </c:pt>
                <c:pt idx="4280">
                  <c:v>37426</c:v>
                </c:pt>
                <c:pt idx="4281">
                  <c:v>37427</c:v>
                </c:pt>
                <c:pt idx="4282">
                  <c:v>37428</c:v>
                </c:pt>
                <c:pt idx="4283">
                  <c:v>37431</c:v>
                </c:pt>
                <c:pt idx="4284">
                  <c:v>37432</c:v>
                </c:pt>
                <c:pt idx="4285">
                  <c:v>37433</c:v>
                </c:pt>
                <c:pt idx="4286">
                  <c:v>37434</c:v>
                </c:pt>
                <c:pt idx="4287">
                  <c:v>37435</c:v>
                </c:pt>
                <c:pt idx="4288">
                  <c:v>37438</c:v>
                </c:pt>
                <c:pt idx="4289">
                  <c:v>37439</c:v>
                </c:pt>
                <c:pt idx="4290">
                  <c:v>37440</c:v>
                </c:pt>
                <c:pt idx="4291">
                  <c:v>37442</c:v>
                </c:pt>
                <c:pt idx="4292">
                  <c:v>37445</c:v>
                </c:pt>
                <c:pt idx="4293">
                  <c:v>37446</c:v>
                </c:pt>
                <c:pt idx="4294">
                  <c:v>37447</c:v>
                </c:pt>
                <c:pt idx="4295">
                  <c:v>37448</c:v>
                </c:pt>
                <c:pt idx="4296">
                  <c:v>37449</c:v>
                </c:pt>
                <c:pt idx="4297">
                  <c:v>37452</c:v>
                </c:pt>
                <c:pt idx="4298">
                  <c:v>37453</c:v>
                </c:pt>
                <c:pt idx="4299">
                  <c:v>37454</c:v>
                </c:pt>
                <c:pt idx="4300">
                  <c:v>37455</c:v>
                </c:pt>
                <c:pt idx="4301">
                  <c:v>37456</c:v>
                </c:pt>
                <c:pt idx="4302">
                  <c:v>37459</c:v>
                </c:pt>
                <c:pt idx="4303">
                  <c:v>37460</c:v>
                </c:pt>
                <c:pt idx="4304">
                  <c:v>37461</c:v>
                </c:pt>
                <c:pt idx="4305">
                  <c:v>37462</c:v>
                </c:pt>
                <c:pt idx="4306">
                  <c:v>37463</c:v>
                </c:pt>
                <c:pt idx="4307">
                  <c:v>37466</c:v>
                </c:pt>
                <c:pt idx="4308">
                  <c:v>37467</c:v>
                </c:pt>
                <c:pt idx="4309">
                  <c:v>37468</c:v>
                </c:pt>
                <c:pt idx="4310">
                  <c:v>37469</c:v>
                </c:pt>
                <c:pt idx="4311">
                  <c:v>37470</c:v>
                </c:pt>
                <c:pt idx="4312">
                  <c:v>37473</c:v>
                </c:pt>
                <c:pt idx="4313">
                  <c:v>37474</c:v>
                </c:pt>
                <c:pt idx="4314">
                  <c:v>37475</c:v>
                </c:pt>
                <c:pt idx="4315">
                  <c:v>37476</c:v>
                </c:pt>
                <c:pt idx="4316">
                  <c:v>37477</c:v>
                </c:pt>
                <c:pt idx="4317">
                  <c:v>37480</c:v>
                </c:pt>
                <c:pt idx="4318">
                  <c:v>37481</c:v>
                </c:pt>
                <c:pt idx="4319">
                  <c:v>37482</c:v>
                </c:pt>
                <c:pt idx="4320">
                  <c:v>37483</c:v>
                </c:pt>
                <c:pt idx="4321">
                  <c:v>37484</c:v>
                </c:pt>
                <c:pt idx="4322">
                  <c:v>37487</c:v>
                </c:pt>
                <c:pt idx="4323">
                  <c:v>37488</c:v>
                </c:pt>
                <c:pt idx="4324">
                  <c:v>37489</c:v>
                </c:pt>
                <c:pt idx="4325">
                  <c:v>37490</c:v>
                </c:pt>
                <c:pt idx="4326">
                  <c:v>37491</c:v>
                </c:pt>
                <c:pt idx="4327">
                  <c:v>37494</c:v>
                </c:pt>
                <c:pt idx="4328">
                  <c:v>37495</c:v>
                </c:pt>
                <c:pt idx="4329">
                  <c:v>37496</c:v>
                </c:pt>
                <c:pt idx="4330">
                  <c:v>37497</c:v>
                </c:pt>
                <c:pt idx="4331">
                  <c:v>37498</c:v>
                </c:pt>
                <c:pt idx="4332">
                  <c:v>37502</c:v>
                </c:pt>
                <c:pt idx="4333">
                  <c:v>37503</c:v>
                </c:pt>
                <c:pt idx="4334">
                  <c:v>37504</c:v>
                </c:pt>
                <c:pt idx="4335">
                  <c:v>37505</c:v>
                </c:pt>
                <c:pt idx="4336">
                  <c:v>37508</c:v>
                </c:pt>
                <c:pt idx="4337">
                  <c:v>37509</c:v>
                </c:pt>
                <c:pt idx="4338">
                  <c:v>37510</c:v>
                </c:pt>
                <c:pt idx="4339">
                  <c:v>37511</c:v>
                </c:pt>
                <c:pt idx="4340">
                  <c:v>37512</c:v>
                </c:pt>
                <c:pt idx="4341">
                  <c:v>37515</c:v>
                </c:pt>
                <c:pt idx="4342">
                  <c:v>37516</c:v>
                </c:pt>
                <c:pt idx="4343">
                  <c:v>37517</c:v>
                </c:pt>
                <c:pt idx="4344">
                  <c:v>37518</c:v>
                </c:pt>
                <c:pt idx="4345">
                  <c:v>37519</c:v>
                </c:pt>
                <c:pt idx="4346">
                  <c:v>37522</c:v>
                </c:pt>
                <c:pt idx="4347">
                  <c:v>37523</c:v>
                </c:pt>
                <c:pt idx="4348">
                  <c:v>37524</c:v>
                </c:pt>
                <c:pt idx="4349">
                  <c:v>37525</c:v>
                </c:pt>
                <c:pt idx="4350">
                  <c:v>37526</c:v>
                </c:pt>
                <c:pt idx="4351">
                  <c:v>37529</c:v>
                </c:pt>
                <c:pt idx="4352">
                  <c:v>37530</c:v>
                </c:pt>
                <c:pt idx="4353">
                  <c:v>37531</c:v>
                </c:pt>
                <c:pt idx="4354">
                  <c:v>37532</c:v>
                </c:pt>
                <c:pt idx="4355">
                  <c:v>37533</c:v>
                </c:pt>
                <c:pt idx="4356">
                  <c:v>37536</c:v>
                </c:pt>
                <c:pt idx="4357">
                  <c:v>37537</c:v>
                </c:pt>
                <c:pt idx="4358">
                  <c:v>37538</c:v>
                </c:pt>
                <c:pt idx="4359">
                  <c:v>37539</c:v>
                </c:pt>
                <c:pt idx="4360">
                  <c:v>37540</c:v>
                </c:pt>
                <c:pt idx="4361">
                  <c:v>37543</c:v>
                </c:pt>
                <c:pt idx="4362">
                  <c:v>37544</c:v>
                </c:pt>
                <c:pt idx="4363">
                  <c:v>37545</c:v>
                </c:pt>
                <c:pt idx="4364">
                  <c:v>37546</c:v>
                </c:pt>
                <c:pt idx="4365">
                  <c:v>37547</c:v>
                </c:pt>
                <c:pt idx="4366">
                  <c:v>37550</c:v>
                </c:pt>
                <c:pt idx="4367">
                  <c:v>37551</c:v>
                </c:pt>
                <c:pt idx="4368">
                  <c:v>37552</c:v>
                </c:pt>
                <c:pt idx="4369">
                  <c:v>37553</c:v>
                </c:pt>
                <c:pt idx="4370">
                  <c:v>37554</c:v>
                </c:pt>
                <c:pt idx="4371">
                  <c:v>37557</c:v>
                </c:pt>
                <c:pt idx="4372">
                  <c:v>37558</c:v>
                </c:pt>
                <c:pt idx="4373">
                  <c:v>37559</c:v>
                </c:pt>
                <c:pt idx="4374">
                  <c:v>37560</c:v>
                </c:pt>
                <c:pt idx="4375">
                  <c:v>37561</c:v>
                </c:pt>
                <c:pt idx="4376">
                  <c:v>37564</c:v>
                </c:pt>
                <c:pt idx="4377">
                  <c:v>37565</c:v>
                </c:pt>
                <c:pt idx="4378">
                  <c:v>37566</c:v>
                </c:pt>
                <c:pt idx="4379">
                  <c:v>37567</c:v>
                </c:pt>
                <c:pt idx="4380">
                  <c:v>37568</c:v>
                </c:pt>
                <c:pt idx="4381">
                  <c:v>37571</c:v>
                </c:pt>
                <c:pt idx="4382">
                  <c:v>37572</c:v>
                </c:pt>
                <c:pt idx="4383">
                  <c:v>37573</c:v>
                </c:pt>
                <c:pt idx="4384">
                  <c:v>37574</c:v>
                </c:pt>
                <c:pt idx="4385">
                  <c:v>37575</c:v>
                </c:pt>
                <c:pt idx="4386">
                  <c:v>37578</c:v>
                </c:pt>
                <c:pt idx="4387">
                  <c:v>37579</c:v>
                </c:pt>
                <c:pt idx="4388">
                  <c:v>37580</c:v>
                </c:pt>
                <c:pt idx="4389">
                  <c:v>37581</c:v>
                </c:pt>
                <c:pt idx="4390">
                  <c:v>37582</c:v>
                </c:pt>
                <c:pt idx="4391">
                  <c:v>37585</c:v>
                </c:pt>
                <c:pt idx="4392">
                  <c:v>37586</c:v>
                </c:pt>
                <c:pt idx="4393">
                  <c:v>37587</c:v>
                </c:pt>
                <c:pt idx="4394">
                  <c:v>37589</c:v>
                </c:pt>
                <c:pt idx="4395">
                  <c:v>37592</c:v>
                </c:pt>
                <c:pt idx="4396">
                  <c:v>37593</c:v>
                </c:pt>
                <c:pt idx="4397">
                  <c:v>37594</c:v>
                </c:pt>
                <c:pt idx="4398">
                  <c:v>37595</c:v>
                </c:pt>
                <c:pt idx="4399">
                  <c:v>37596</c:v>
                </c:pt>
                <c:pt idx="4400">
                  <c:v>37599</c:v>
                </c:pt>
                <c:pt idx="4401">
                  <c:v>37600</c:v>
                </c:pt>
                <c:pt idx="4402">
                  <c:v>37601</c:v>
                </c:pt>
                <c:pt idx="4403">
                  <c:v>37602</c:v>
                </c:pt>
                <c:pt idx="4404">
                  <c:v>37603</c:v>
                </c:pt>
                <c:pt idx="4405">
                  <c:v>37606</c:v>
                </c:pt>
                <c:pt idx="4406">
                  <c:v>37607</c:v>
                </c:pt>
                <c:pt idx="4407">
                  <c:v>37608</c:v>
                </c:pt>
                <c:pt idx="4408">
                  <c:v>37609</c:v>
                </c:pt>
                <c:pt idx="4409">
                  <c:v>37610</c:v>
                </c:pt>
                <c:pt idx="4410">
                  <c:v>37613</c:v>
                </c:pt>
                <c:pt idx="4411">
                  <c:v>37614</c:v>
                </c:pt>
                <c:pt idx="4412">
                  <c:v>37616</c:v>
                </c:pt>
                <c:pt idx="4413">
                  <c:v>37617</c:v>
                </c:pt>
                <c:pt idx="4414">
                  <c:v>37620</c:v>
                </c:pt>
                <c:pt idx="4415">
                  <c:v>37621</c:v>
                </c:pt>
                <c:pt idx="4416">
                  <c:v>37623</c:v>
                </c:pt>
                <c:pt idx="4417">
                  <c:v>37624</c:v>
                </c:pt>
                <c:pt idx="4418">
                  <c:v>37627</c:v>
                </c:pt>
                <c:pt idx="4419">
                  <c:v>37628</c:v>
                </c:pt>
                <c:pt idx="4420">
                  <c:v>37629</c:v>
                </c:pt>
                <c:pt idx="4421">
                  <c:v>37630</c:v>
                </c:pt>
                <c:pt idx="4422">
                  <c:v>37631</c:v>
                </c:pt>
                <c:pt idx="4423">
                  <c:v>37634</c:v>
                </c:pt>
                <c:pt idx="4424">
                  <c:v>37635</c:v>
                </c:pt>
                <c:pt idx="4425">
                  <c:v>37636</c:v>
                </c:pt>
                <c:pt idx="4426">
                  <c:v>37637</c:v>
                </c:pt>
                <c:pt idx="4427">
                  <c:v>37638</c:v>
                </c:pt>
                <c:pt idx="4428">
                  <c:v>37642</c:v>
                </c:pt>
                <c:pt idx="4429">
                  <c:v>37643</c:v>
                </c:pt>
                <c:pt idx="4430">
                  <c:v>37644</c:v>
                </c:pt>
                <c:pt idx="4431">
                  <c:v>37645</c:v>
                </c:pt>
                <c:pt idx="4432">
                  <c:v>37648</c:v>
                </c:pt>
                <c:pt idx="4433">
                  <c:v>37649</c:v>
                </c:pt>
                <c:pt idx="4434">
                  <c:v>37650</c:v>
                </c:pt>
                <c:pt idx="4435">
                  <c:v>37651</c:v>
                </c:pt>
                <c:pt idx="4436">
                  <c:v>37652</c:v>
                </c:pt>
                <c:pt idx="4437">
                  <c:v>37655</c:v>
                </c:pt>
                <c:pt idx="4438">
                  <c:v>37656</c:v>
                </c:pt>
                <c:pt idx="4439">
                  <c:v>37657</c:v>
                </c:pt>
                <c:pt idx="4440">
                  <c:v>37658</c:v>
                </c:pt>
                <c:pt idx="4441">
                  <c:v>37659</c:v>
                </c:pt>
                <c:pt idx="4442">
                  <c:v>37662</c:v>
                </c:pt>
                <c:pt idx="4443">
                  <c:v>37663</c:v>
                </c:pt>
                <c:pt idx="4444">
                  <c:v>37664</c:v>
                </c:pt>
                <c:pt idx="4445">
                  <c:v>37665</c:v>
                </c:pt>
                <c:pt idx="4446">
                  <c:v>37666</c:v>
                </c:pt>
                <c:pt idx="4447">
                  <c:v>37670</c:v>
                </c:pt>
                <c:pt idx="4448">
                  <c:v>37671</c:v>
                </c:pt>
                <c:pt idx="4449">
                  <c:v>37672</c:v>
                </c:pt>
                <c:pt idx="4450">
                  <c:v>37673</c:v>
                </c:pt>
                <c:pt idx="4451">
                  <c:v>37676</c:v>
                </c:pt>
                <c:pt idx="4452">
                  <c:v>37677</c:v>
                </c:pt>
                <c:pt idx="4453">
                  <c:v>37678</c:v>
                </c:pt>
                <c:pt idx="4454">
                  <c:v>37679</c:v>
                </c:pt>
                <c:pt idx="4455">
                  <c:v>37680</c:v>
                </c:pt>
                <c:pt idx="4456">
                  <c:v>37683</c:v>
                </c:pt>
                <c:pt idx="4457">
                  <c:v>37684</c:v>
                </c:pt>
                <c:pt idx="4458">
                  <c:v>37685</c:v>
                </c:pt>
                <c:pt idx="4459">
                  <c:v>37686</c:v>
                </c:pt>
                <c:pt idx="4460">
                  <c:v>37687</c:v>
                </c:pt>
                <c:pt idx="4461">
                  <c:v>37690</c:v>
                </c:pt>
                <c:pt idx="4462">
                  <c:v>37691</c:v>
                </c:pt>
                <c:pt idx="4463">
                  <c:v>37692</c:v>
                </c:pt>
                <c:pt idx="4464">
                  <c:v>37693</c:v>
                </c:pt>
                <c:pt idx="4465">
                  <c:v>37694</c:v>
                </c:pt>
                <c:pt idx="4466">
                  <c:v>37697</c:v>
                </c:pt>
                <c:pt idx="4467">
                  <c:v>37698</c:v>
                </c:pt>
                <c:pt idx="4468">
                  <c:v>37699</c:v>
                </c:pt>
                <c:pt idx="4469">
                  <c:v>37700</c:v>
                </c:pt>
                <c:pt idx="4470">
                  <c:v>37701</c:v>
                </c:pt>
                <c:pt idx="4471">
                  <c:v>37704</c:v>
                </c:pt>
                <c:pt idx="4472">
                  <c:v>37705</c:v>
                </c:pt>
                <c:pt idx="4473">
                  <c:v>37706</c:v>
                </c:pt>
                <c:pt idx="4474">
                  <c:v>37707</c:v>
                </c:pt>
                <c:pt idx="4475">
                  <c:v>37708</c:v>
                </c:pt>
                <c:pt idx="4476">
                  <c:v>37711</c:v>
                </c:pt>
                <c:pt idx="4477">
                  <c:v>37712</c:v>
                </c:pt>
                <c:pt idx="4478">
                  <c:v>37713</c:v>
                </c:pt>
                <c:pt idx="4479">
                  <c:v>37714</c:v>
                </c:pt>
                <c:pt idx="4480">
                  <c:v>37715</c:v>
                </c:pt>
                <c:pt idx="4481">
                  <c:v>37718</c:v>
                </c:pt>
                <c:pt idx="4482">
                  <c:v>37719</c:v>
                </c:pt>
                <c:pt idx="4483">
                  <c:v>37720</c:v>
                </c:pt>
                <c:pt idx="4484">
                  <c:v>37721</c:v>
                </c:pt>
                <c:pt idx="4485">
                  <c:v>37722</c:v>
                </c:pt>
                <c:pt idx="4486">
                  <c:v>37725</c:v>
                </c:pt>
                <c:pt idx="4487">
                  <c:v>37726</c:v>
                </c:pt>
                <c:pt idx="4488">
                  <c:v>37727</c:v>
                </c:pt>
                <c:pt idx="4489">
                  <c:v>37728</c:v>
                </c:pt>
                <c:pt idx="4490">
                  <c:v>37732</c:v>
                </c:pt>
                <c:pt idx="4491">
                  <c:v>37733</c:v>
                </c:pt>
                <c:pt idx="4492">
                  <c:v>37734</c:v>
                </c:pt>
                <c:pt idx="4493">
                  <c:v>37735</c:v>
                </c:pt>
                <c:pt idx="4494">
                  <c:v>37736</c:v>
                </c:pt>
                <c:pt idx="4495">
                  <c:v>37739</c:v>
                </c:pt>
                <c:pt idx="4496">
                  <c:v>37740</c:v>
                </c:pt>
                <c:pt idx="4497">
                  <c:v>37741</c:v>
                </c:pt>
                <c:pt idx="4498">
                  <c:v>37742</c:v>
                </c:pt>
                <c:pt idx="4499">
                  <c:v>37743</c:v>
                </c:pt>
                <c:pt idx="4500">
                  <c:v>37746</c:v>
                </c:pt>
                <c:pt idx="4501">
                  <c:v>37747</c:v>
                </c:pt>
                <c:pt idx="4502">
                  <c:v>37748</c:v>
                </c:pt>
                <c:pt idx="4503">
                  <c:v>37749</c:v>
                </c:pt>
                <c:pt idx="4504">
                  <c:v>37750</c:v>
                </c:pt>
                <c:pt idx="4505">
                  <c:v>37753</c:v>
                </c:pt>
                <c:pt idx="4506">
                  <c:v>37754</c:v>
                </c:pt>
                <c:pt idx="4507">
                  <c:v>37755</c:v>
                </c:pt>
                <c:pt idx="4508">
                  <c:v>37756</c:v>
                </c:pt>
                <c:pt idx="4509">
                  <c:v>37757</c:v>
                </c:pt>
                <c:pt idx="4510">
                  <c:v>37760</c:v>
                </c:pt>
                <c:pt idx="4511">
                  <c:v>37761</c:v>
                </c:pt>
                <c:pt idx="4512">
                  <c:v>37762</c:v>
                </c:pt>
                <c:pt idx="4513">
                  <c:v>37763</c:v>
                </c:pt>
                <c:pt idx="4514">
                  <c:v>37764</c:v>
                </c:pt>
                <c:pt idx="4515">
                  <c:v>37768</c:v>
                </c:pt>
                <c:pt idx="4516">
                  <c:v>37769</c:v>
                </c:pt>
                <c:pt idx="4517">
                  <c:v>37770</c:v>
                </c:pt>
                <c:pt idx="4518">
                  <c:v>37771</c:v>
                </c:pt>
                <c:pt idx="4519">
                  <c:v>37774</c:v>
                </c:pt>
                <c:pt idx="4520">
                  <c:v>37775</c:v>
                </c:pt>
                <c:pt idx="4521">
                  <c:v>37776</c:v>
                </c:pt>
                <c:pt idx="4522">
                  <c:v>37777</c:v>
                </c:pt>
                <c:pt idx="4523">
                  <c:v>37778</c:v>
                </c:pt>
                <c:pt idx="4524">
                  <c:v>37781</c:v>
                </c:pt>
                <c:pt idx="4525">
                  <c:v>37782</c:v>
                </c:pt>
                <c:pt idx="4526">
                  <c:v>37783</c:v>
                </c:pt>
                <c:pt idx="4527">
                  <c:v>37784</c:v>
                </c:pt>
                <c:pt idx="4528">
                  <c:v>37785</c:v>
                </c:pt>
                <c:pt idx="4529">
                  <c:v>37788</c:v>
                </c:pt>
                <c:pt idx="4530">
                  <c:v>37789</c:v>
                </c:pt>
                <c:pt idx="4531">
                  <c:v>37790</c:v>
                </c:pt>
                <c:pt idx="4532">
                  <c:v>37791</c:v>
                </c:pt>
                <c:pt idx="4533">
                  <c:v>37792</c:v>
                </c:pt>
                <c:pt idx="4534">
                  <c:v>37795</c:v>
                </c:pt>
                <c:pt idx="4535">
                  <c:v>37796</c:v>
                </c:pt>
                <c:pt idx="4536">
                  <c:v>37797</c:v>
                </c:pt>
                <c:pt idx="4537">
                  <c:v>37798</c:v>
                </c:pt>
                <c:pt idx="4538">
                  <c:v>37799</c:v>
                </c:pt>
                <c:pt idx="4539">
                  <c:v>37802</c:v>
                </c:pt>
                <c:pt idx="4540">
                  <c:v>37803</c:v>
                </c:pt>
                <c:pt idx="4541">
                  <c:v>37804</c:v>
                </c:pt>
                <c:pt idx="4542">
                  <c:v>37805</c:v>
                </c:pt>
                <c:pt idx="4543">
                  <c:v>37809</c:v>
                </c:pt>
                <c:pt idx="4544">
                  <c:v>37810</c:v>
                </c:pt>
                <c:pt idx="4545">
                  <c:v>37811</c:v>
                </c:pt>
                <c:pt idx="4546">
                  <c:v>37812</c:v>
                </c:pt>
                <c:pt idx="4547">
                  <c:v>37813</c:v>
                </c:pt>
                <c:pt idx="4548">
                  <c:v>37816</c:v>
                </c:pt>
                <c:pt idx="4549">
                  <c:v>37817</c:v>
                </c:pt>
                <c:pt idx="4550">
                  <c:v>37818</c:v>
                </c:pt>
                <c:pt idx="4551">
                  <c:v>37819</c:v>
                </c:pt>
                <c:pt idx="4552">
                  <c:v>37820</c:v>
                </c:pt>
                <c:pt idx="4553">
                  <c:v>37823</c:v>
                </c:pt>
                <c:pt idx="4554">
                  <c:v>37824</c:v>
                </c:pt>
                <c:pt idx="4555">
                  <c:v>37825</c:v>
                </c:pt>
                <c:pt idx="4556">
                  <c:v>37826</c:v>
                </c:pt>
                <c:pt idx="4557">
                  <c:v>37827</c:v>
                </c:pt>
                <c:pt idx="4558">
                  <c:v>37830</c:v>
                </c:pt>
                <c:pt idx="4559">
                  <c:v>37831</c:v>
                </c:pt>
                <c:pt idx="4560">
                  <c:v>37832</c:v>
                </c:pt>
                <c:pt idx="4561">
                  <c:v>37833</c:v>
                </c:pt>
                <c:pt idx="4562">
                  <c:v>37834</c:v>
                </c:pt>
                <c:pt idx="4563">
                  <c:v>37837</c:v>
                </c:pt>
                <c:pt idx="4564">
                  <c:v>37838</c:v>
                </c:pt>
                <c:pt idx="4565">
                  <c:v>37839</c:v>
                </c:pt>
                <c:pt idx="4566">
                  <c:v>37840</c:v>
                </c:pt>
                <c:pt idx="4567">
                  <c:v>37841</c:v>
                </c:pt>
                <c:pt idx="4568">
                  <c:v>37844</c:v>
                </c:pt>
                <c:pt idx="4569">
                  <c:v>37845</c:v>
                </c:pt>
                <c:pt idx="4570">
                  <c:v>37846</c:v>
                </c:pt>
                <c:pt idx="4571">
                  <c:v>37847</c:v>
                </c:pt>
                <c:pt idx="4572">
                  <c:v>37848</c:v>
                </c:pt>
                <c:pt idx="4573">
                  <c:v>37851</c:v>
                </c:pt>
                <c:pt idx="4574">
                  <c:v>37852</c:v>
                </c:pt>
                <c:pt idx="4575">
                  <c:v>37853</c:v>
                </c:pt>
                <c:pt idx="4576">
                  <c:v>37854</c:v>
                </c:pt>
                <c:pt idx="4577">
                  <c:v>37855</c:v>
                </c:pt>
                <c:pt idx="4578">
                  <c:v>37858</c:v>
                </c:pt>
                <c:pt idx="4579">
                  <c:v>37859</c:v>
                </c:pt>
                <c:pt idx="4580">
                  <c:v>37860</c:v>
                </c:pt>
                <c:pt idx="4581">
                  <c:v>37861</c:v>
                </c:pt>
                <c:pt idx="4582">
                  <c:v>37862</c:v>
                </c:pt>
                <c:pt idx="4583">
                  <c:v>37866</c:v>
                </c:pt>
                <c:pt idx="4584">
                  <c:v>37867</c:v>
                </c:pt>
                <c:pt idx="4585">
                  <c:v>37868</c:v>
                </c:pt>
                <c:pt idx="4586">
                  <c:v>37869</c:v>
                </c:pt>
                <c:pt idx="4587">
                  <c:v>37872</c:v>
                </c:pt>
                <c:pt idx="4588">
                  <c:v>37873</c:v>
                </c:pt>
                <c:pt idx="4589">
                  <c:v>37874</c:v>
                </c:pt>
                <c:pt idx="4590">
                  <c:v>37875</c:v>
                </c:pt>
                <c:pt idx="4591">
                  <c:v>37876</c:v>
                </c:pt>
                <c:pt idx="4592">
                  <c:v>37879</c:v>
                </c:pt>
                <c:pt idx="4593">
                  <c:v>37880</c:v>
                </c:pt>
                <c:pt idx="4594">
                  <c:v>37881</c:v>
                </c:pt>
                <c:pt idx="4595">
                  <c:v>37882</c:v>
                </c:pt>
                <c:pt idx="4596">
                  <c:v>37883</c:v>
                </c:pt>
                <c:pt idx="4597">
                  <c:v>37886</c:v>
                </c:pt>
                <c:pt idx="4598">
                  <c:v>37887</c:v>
                </c:pt>
                <c:pt idx="4599">
                  <c:v>37888</c:v>
                </c:pt>
                <c:pt idx="4600">
                  <c:v>37889</c:v>
                </c:pt>
                <c:pt idx="4601">
                  <c:v>37890</c:v>
                </c:pt>
                <c:pt idx="4602">
                  <c:v>37893</c:v>
                </c:pt>
                <c:pt idx="4603">
                  <c:v>37894</c:v>
                </c:pt>
                <c:pt idx="4604">
                  <c:v>37895</c:v>
                </c:pt>
                <c:pt idx="4605">
                  <c:v>37896</c:v>
                </c:pt>
                <c:pt idx="4606">
                  <c:v>37897</c:v>
                </c:pt>
                <c:pt idx="4607">
                  <c:v>37900</c:v>
                </c:pt>
                <c:pt idx="4608">
                  <c:v>37901</c:v>
                </c:pt>
                <c:pt idx="4609">
                  <c:v>37902</c:v>
                </c:pt>
                <c:pt idx="4610">
                  <c:v>37903</c:v>
                </c:pt>
                <c:pt idx="4611">
                  <c:v>37904</c:v>
                </c:pt>
                <c:pt idx="4612">
                  <c:v>37907</c:v>
                </c:pt>
                <c:pt idx="4613">
                  <c:v>37908</c:v>
                </c:pt>
                <c:pt idx="4614">
                  <c:v>37909</c:v>
                </c:pt>
                <c:pt idx="4615">
                  <c:v>37910</c:v>
                </c:pt>
                <c:pt idx="4616">
                  <c:v>37911</c:v>
                </c:pt>
                <c:pt idx="4617">
                  <c:v>37914</c:v>
                </c:pt>
                <c:pt idx="4618">
                  <c:v>37915</c:v>
                </c:pt>
                <c:pt idx="4619">
                  <c:v>37916</c:v>
                </c:pt>
                <c:pt idx="4620">
                  <c:v>37917</c:v>
                </c:pt>
                <c:pt idx="4621">
                  <c:v>37918</c:v>
                </c:pt>
                <c:pt idx="4622">
                  <c:v>37921</c:v>
                </c:pt>
                <c:pt idx="4623">
                  <c:v>37922</c:v>
                </c:pt>
                <c:pt idx="4624">
                  <c:v>37923</c:v>
                </c:pt>
                <c:pt idx="4625">
                  <c:v>37924</c:v>
                </c:pt>
                <c:pt idx="4626">
                  <c:v>37925</c:v>
                </c:pt>
                <c:pt idx="4627">
                  <c:v>37928</c:v>
                </c:pt>
                <c:pt idx="4628">
                  <c:v>37929</c:v>
                </c:pt>
                <c:pt idx="4629">
                  <c:v>37930</c:v>
                </c:pt>
                <c:pt idx="4630">
                  <c:v>37931</c:v>
                </c:pt>
                <c:pt idx="4631">
                  <c:v>37932</c:v>
                </c:pt>
                <c:pt idx="4632">
                  <c:v>37935</c:v>
                </c:pt>
                <c:pt idx="4633">
                  <c:v>37936</c:v>
                </c:pt>
                <c:pt idx="4634">
                  <c:v>37937</c:v>
                </c:pt>
                <c:pt idx="4635">
                  <c:v>37938</c:v>
                </c:pt>
                <c:pt idx="4636">
                  <c:v>37939</c:v>
                </c:pt>
                <c:pt idx="4637">
                  <c:v>37942</c:v>
                </c:pt>
                <c:pt idx="4638">
                  <c:v>37943</c:v>
                </c:pt>
                <c:pt idx="4639">
                  <c:v>37944</c:v>
                </c:pt>
                <c:pt idx="4640">
                  <c:v>37945</c:v>
                </c:pt>
                <c:pt idx="4641">
                  <c:v>37946</c:v>
                </c:pt>
                <c:pt idx="4642">
                  <c:v>37949</c:v>
                </c:pt>
                <c:pt idx="4643">
                  <c:v>37950</c:v>
                </c:pt>
                <c:pt idx="4644">
                  <c:v>37951</c:v>
                </c:pt>
                <c:pt idx="4645">
                  <c:v>37953</c:v>
                </c:pt>
                <c:pt idx="4646">
                  <c:v>37956</c:v>
                </c:pt>
                <c:pt idx="4647">
                  <c:v>37957</c:v>
                </c:pt>
                <c:pt idx="4648">
                  <c:v>37958</c:v>
                </c:pt>
                <c:pt idx="4649">
                  <c:v>37959</c:v>
                </c:pt>
                <c:pt idx="4650">
                  <c:v>37960</c:v>
                </c:pt>
                <c:pt idx="4651">
                  <c:v>37963</c:v>
                </c:pt>
                <c:pt idx="4652">
                  <c:v>37964</c:v>
                </c:pt>
                <c:pt idx="4653">
                  <c:v>37965</c:v>
                </c:pt>
                <c:pt idx="4654">
                  <c:v>37966</c:v>
                </c:pt>
                <c:pt idx="4655">
                  <c:v>37967</c:v>
                </c:pt>
                <c:pt idx="4656">
                  <c:v>37970</c:v>
                </c:pt>
                <c:pt idx="4657">
                  <c:v>37971</c:v>
                </c:pt>
                <c:pt idx="4658">
                  <c:v>37972</c:v>
                </c:pt>
                <c:pt idx="4659">
                  <c:v>37973</c:v>
                </c:pt>
                <c:pt idx="4660">
                  <c:v>37974</c:v>
                </c:pt>
                <c:pt idx="4661">
                  <c:v>37977</c:v>
                </c:pt>
                <c:pt idx="4662">
                  <c:v>37978</c:v>
                </c:pt>
                <c:pt idx="4663">
                  <c:v>37979</c:v>
                </c:pt>
                <c:pt idx="4664">
                  <c:v>37981</c:v>
                </c:pt>
                <c:pt idx="4665">
                  <c:v>37984</c:v>
                </c:pt>
                <c:pt idx="4666">
                  <c:v>37985</c:v>
                </c:pt>
                <c:pt idx="4667">
                  <c:v>37986</c:v>
                </c:pt>
                <c:pt idx="4668">
                  <c:v>37988</c:v>
                </c:pt>
                <c:pt idx="4669">
                  <c:v>37991</c:v>
                </c:pt>
                <c:pt idx="4670">
                  <c:v>37992</c:v>
                </c:pt>
                <c:pt idx="4671">
                  <c:v>37993</c:v>
                </c:pt>
                <c:pt idx="4672">
                  <c:v>37994</c:v>
                </c:pt>
                <c:pt idx="4673">
                  <c:v>37995</c:v>
                </c:pt>
                <c:pt idx="4674">
                  <c:v>37998</c:v>
                </c:pt>
                <c:pt idx="4675">
                  <c:v>37999</c:v>
                </c:pt>
                <c:pt idx="4676">
                  <c:v>38000</c:v>
                </c:pt>
                <c:pt idx="4677">
                  <c:v>38001</c:v>
                </c:pt>
                <c:pt idx="4678">
                  <c:v>38002</c:v>
                </c:pt>
                <c:pt idx="4679">
                  <c:v>38006</c:v>
                </c:pt>
                <c:pt idx="4680">
                  <c:v>38007</c:v>
                </c:pt>
                <c:pt idx="4681">
                  <c:v>38008</c:v>
                </c:pt>
                <c:pt idx="4682">
                  <c:v>38009</c:v>
                </c:pt>
                <c:pt idx="4683">
                  <c:v>38012</c:v>
                </c:pt>
                <c:pt idx="4684">
                  <c:v>38013</c:v>
                </c:pt>
                <c:pt idx="4685">
                  <c:v>38014</c:v>
                </c:pt>
                <c:pt idx="4686">
                  <c:v>38015</c:v>
                </c:pt>
                <c:pt idx="4687">
                  <c:v>38016</c:v>
                </c:pt>
                <c:pt idx="4688">
                  <c:v>38019</c:v>
                </c:pt>
                <c:pt idx="4689">
                  <c:v>38020</c:v>
                </c:pt>
                <c:pt idx="4690">
                  <c:v>38021</c:v>
                </c:pt>
                <c:pt idx="4691">
                  <c:v>38022</c:v>
                </c:pt>
                <c:pt idx="4692">
                  <c:v>38023</c:v>
                </c:pt>
                <c:pt idx="4693">
                  <c:v>38026</c:v>
                </c:pt>
                <c:pt idx="4694">
                  <c:v>38027</c:v>
                </c:pt>
                <c:pt idx="4695">
                  <c:v>38028</c:v>
                </c:pt>
                <c:pt idx="4696">
                  <c:v>38029</c:v>
                </c:pt>
                <c:pt idx="4697">
                  <c:v>38030</c:v>
                </c:pt>
                <c:pt idx="4698">
                  <c:v>38034</c:v>
                </c:pt>
                <c:pt idx="4699">
                  <c:v>38035</c:v>
                </c:pt>
                <c:pt idx="4700">
                  <c:v>38036</c:v>
                </c:pt>
                <c:pt idx="4701">
                  <c:v>38037</c:v>
                </c:pt>
                <c:pt idx="4702">
                  <c:v>38040</c:v>
                </c:pt>
                <c:pt idx="4703">
                  <c:v>38041</c:v>
                </c:pt>
                <c:pt idx="4704">
                  <c:v>38042</c:v>
                </c:pt>
                <c:pt idx="4705">
                  <c:v>38043</c:v>
                </c:pt>
                <c:pt idx="4706">
                  <c:v>38044</c:v>
                </c:pt>
                <c:pt idx="4707">
                  <c:v>38047</c:v>
                </c:pt>
                <c:pt idx="4708">
                  <c:v>38048</c:v>
                </c:pt>
                <c:pt idx="4709">
                  <c:v>38049</c:v>
                </c:pt>
                <c:pt idx="4710">
                  <c:v>38050</c:v>
                </c:pt>
                <c:pt idx="4711">
                  <c:v>38051</c:v>
                </c:pt>
                <c:pt idx="4712">
                  <c:v>38054</c:v>
                </c:pt>
                <c:pt idx="4713">
                  <c:v>38055</c:v>
                </c:pt>
                <c:pt idx="4714">
                  <c:v>38056</c:v>
                </c:pt>
                <c:pt idx="4715">
                  <c:v>38057</c:v>
                </c:pt>
                <c:pt idx="4716">
                  <c:v>38058</c:v>
                </c:pt>
                <c:pt idx="4717">
                  <c:v>38061</c:v>
                </c:pt>
                <c:pt idx="4718">
                  <c:v>38062</c:v>
                </c:pt>
                <c:pt idx="4719">
                  <c:v>38063</c:v>
                </c:pt>
                <c:pt idx="4720">
                  <c:v>38064</c:v>
                </c:pt>
                <c:pt idx="4721">
                  <c:v>38065</c:v>
                </c:pt>
                <c:pt idx="4722">
                  <c:v>38068</c:v>
                </c:pt>
                <c:pt idx="4723">
                  <c:v>38069</c:v>
                </c:pt>
                <c:pt idx="4724">
                  <c:v>38070</c:v>
                </c:pt>
                <c:pt idx="4725">
                  <c:v>38071</c:v>
                </c:pt>
                <c:pt idx="4726">
                  <c:v>38072</c:v>
                </c:pt>
                <c:pt idx="4727">
                  <c:v>38075</c:v>
                </c:pt>
                <c:pt idx="4728">
                  <c:v>38076</c:v>
                </c:pt>
                <c:pt idx="4729">
                  <c:v>38077</c:v>
                </c:pt>
                <c:pt idx="4730">
                  <c:v>38078</c:v>
                </c:pt>
                <c:pt idx="4731">
                  <c:v>38079</c:v>
                </c:pt>
                <c:pt idx="4732">
                  <c:v>38082</c:v>
                </c:pt>
                <c:pt idx="4733">
                  <c:v>38083</c:v>
                </c:pt>
                <c:pt idx="4734">
                  <c:v>38084</c:v>
                </c:pt>
                <c:pt idx="4735">
                  <c:v>38085</c:v>
                </c:pt>
                <c:pt idx="4736">
                  <c:v>38089</c:v>
                </c:pt>
                <c:pt idx="4737">
                  <c:v>38090</c:v>
                </c:pt>
                <c:pt idx="4738">
                  <c:v>38091</c:v>
                </c:pt>
                <c:pt idx="4739">
                  <c:v>38092</c:v>
                </c:pt>
                <c:pt idx="4740">
                  <c:v>38093</c:v>
                </c:pt>
                <c:pt idx="4741">
                  <c:v>38096</c:v>
                </c:pt>
                <c:pt idx="4742">
                  <c:v>38097</c:v>
                </c:pt>
                <c:pt idx="4743">
                  <c:v>38098</c:v>
                </c:pt>
                <c:pt idx="4744">
                  <c:v>38099</c:v>
                </c:pt>
                <c:pt idx="4745">
                  <c:v>38100</c:v>
                </c:pt>
                <c:pt idx="4746">
                  <c:v>38103</c:v>
                </c:pt>
                <c:pt idx="4747">
                  <c:v>38104</c:v>
                </c:pt>
                <c:pt idx="4748">
                  <c:v>38105</c:v>
                </c:pt>
                <c:pt idx="4749">
                  <c:v>38106</c:v>
                </c:pt>
                <c:pt idx="4750">
                  <c:v>38107</c:v>
                </c:pt>
                <c:pt idx="4751">
                  <c:v>38110</c:v>
                </c:pt>
                <c:pt idx="4752">
                  <c:v>38111</c:v>
                </c:pt>
                <c:pt idx="4753">
                  <c:v>38112</c:v>
                </c:pt>
                <c:pt idx="4754">
                  <c:v>38113</c:v>
                </c:pt>
                <c:pt idx="4755">
                  <c:v>38114</c:v>
                </c:pt>
                <c:pt idx="4756">
                  <c:v>38117</c:v>
                </c:pt>
                <c:pt idx="4757">
                  <c:v>38118</c:v>
                </c:pt>
                <c:pt idx="4758">
                  <c:v>38119</c:v>
                </c:pt>
                <c:pt idx="4759">
                  <c:v>38120</c:v>
                </c:pt>
                <c:pt idx="4760">
                  <c:v>38121</c:v>
                </c:pt>
                <c:pt idx="4761">
                  <c:v>38124</c:v>
                </c:pt>
                <c:pt idx="4762">
                  <c:v>38125</c:v>
                </c:pt>
                <c:pt idx="4763">
                  <c:v>38126</c:v>
                </c:pt>
                <c:pt idx="4764">
                  <c:v>38127</c:v>
                </c:pt>
                <c:pt idx="4765">
                  <c:v>38128</c:v>
                </c:pt>
                <c:pt idx="4766">
                  <c:v>38131</c:v>
                </c:pt>
                <c:pt idx="4767">
                  <c:v>38132</c:v>
                </c:pt>
                <c:pt idx="4768">
                  <c:v>38133</c:v>
                </c:pt>
                <c:pt idx="4769">
                  <c:v>38134</c:v>
                </c:pt>
                <c:pt idx="4770">
                  <c:v>38135</c:v>
                </c:pt>
                <c:pt idx="4771">
                  <c:v>38139</c:v>
                </c:pt>
                <c:pt idx="4772">
                  <c:v>38140</c:v>
                </c:pt>
                <c:pt idx="4773">
                  <c:v>38141</c:v>
                </c:pt>
                <c:pt idx="4774">
                  <c:v>38142</c:v>
                </c:pt>
                <c:pt idx="4775">
                  <c:v>38145</c:v>
                </c:pt>
                <c:pt idx="4776">
                  <c:v>38146</c:v>
                </c:pt>
                <c:pt idx="4777">
                  <c:v>38147</c:v>
                </c:pt>
                <c:pt idx="4778">
                  <c:v>38148</c:v>
                </c:pt>
                <c:pt idx="4779">
                  <c:v>38152</c:v>
                </c:pt>
                <c:pt idx="4780">
                  <c:v>38153</c:v>
                </c:pt>
                <c:pt idx="4781">
                  <c:v>38154</c:v>
                </c:pt>
                <c:pt idx="4782">
                  <c:v>38155</c:v>
                </c:pt>
                <c:pt idx="4783">
                  <c:v>38156</c:v>
                </c:pt>
                <c:pt idx="4784">
                  <c:v>38159</c:v>
                </c:pt>
                <c:pt idx="4785">
                  <c:v>38160</c:v>
                </c:pt>
                <c:pt idx="4786">
                  <c:v>38161</c:v>
                </c:pt>
                <c:pt idx="4787">
                  <c:v>38162</c:v>
                </c:pt>
                <c:pt idx="4788">
                  <c:v>38163</c:v>
                </c:pt>
                <c:pt idx="4789">
                  <c:v>38166</c:v>
                </c:pt>
                <c:pt idx="4790">
                  <c:v>38167</c:v>
                </c:pt>
                <c:pt idx="4791">
                  <c:v>38168</c:v>
                </c:pt>
                <c:pt idx="4792">
                  <c:v>38169</c:v>
                </c:pt>
                <c:pt idx="4793">
                  <c:v>38170</c:v>
                </c:pt>
                <c:pt idx="4794">
                  <c:v>38174</c:v>
                </c:pt>
                <c:pt idx="4795">
                  <c:v>38175</c:v>
                </c:pt>
                <c:pt idx="4796">
                  <c:v>38176</c:v>
                </c:pt>
                <c:pt idx="4797">
                  <c:v>38177</c:v>
                </c:pt>
                <c:pt idx="4798">
                  <c:v>38180</c:v>
                </c:pt>
                <c:pt idx="4799">
                  <c:v>38181</c:v>
                </c:pt>
                <c:pt idx="4800">
                  <c:v>38182</c:v>
                </c:pt>
                <c:pt idx="4801">
                  <c:v>38183</c:v>
                </c:pt>
                <c:pt idx="4802">
                  <c:v>38184</c:v>
                </c:pt>
                <c:pt idx="4803">
                  <c:v>38187</c:v>
                </c:pt>
                <c:pt idx="4804">
                  <c:v>38188</c:v>
                </c:pt>
                <c:pt idx="4805">
                  <c:v>38189</c:v>
                </c:pt>
                <c:pt idx="4806">
                  <c:v>38190</c:v>
                </c:pt>
                <c:pt idx="4807">
                  <c:v>38191</c:v>
                </c:pt>
                <c:pt idx="4808">
                  <c:v>38194</c:v>
                </c:pt>
                <c:pt idx="4809">
                  <c:v>38195</c:v>
                </c:pt>
                <c:pt idx="4810">
                  <c:v>38196</c:v>
                </c:pt>
                <c:pt idx="4811">
                  <c:v>38197</c:v>
                </c:pt>
                <c:pt idx="4812">
                  <c:v>38198</c:v>
                </c:pt>
                <c:pt idx="4813">
                  <c:v>38201</c:v>
                </c:pt>
                <c:pt idx="4814">
                  <c:v>38202</c:v>
                </c:pt>
                <c:pt idx="4815">
                  <c:v>38203</c:v>
                </c:pt>
                <c:pt idx="4816">
                  <c:v>38204</c:v>
                </c:pt>
                <c:pt idx="4817">
                  <c:v>38205</c:v>
                </c:pt>
                <c:pt idx="4818">
                  <c:v>38208</c:v>
                </c:pt>
                <c:pt idx="4819">
                  <c:v>38209</c:v>
                </c:pt>
                <c:pt idx="4820">
                  <c:v>38210</c:v>
                </c:pt>
                <c:pt idx="4821">
                  <c:v>38211</c:v>
                </c:pt>
                <c:pt idx="4822">
                  <c:v>38212</c:v>
                </c:pt>
                <c:pt idx="4823">
                  <c:v>38215</c:v>
                </c:pt>
                <c:pt idx="4824">
                  <c:v>38216</c:v>
                </c:pt>
                <c:pt idx="4825">
                  <c:v>38217</c:v>
                </c:pt>
                <c:pt idx="4826">
                  <c:v>38218</c:v>
                </c:pt>
                <c:pt idx="4827">
                  <c:v>38219</c:v>
                </c:pt>
                <c:pt idx="4828">
                  <c:v>38222</c:v>
                </c:pt>
                <c:pt idx="4829">
                  <c:v>38223</c:v>
                </c:pt>
                <c:pt idx="4830">
                  <c:v>38224</c:v>
                </c:pt>
                <c:pt idx="4831">
                  <c:v>38225</c:v>
                </c:pt>
                <c:pt idx="4832">
                  <c:v>38226</c:v>
                </c:pt>
                <c:pt idx="4833">
                  <c:v>38229</c:v>
                </c:pt>
                <c:pt idx="4834">
                  <c:v>38230</c:v>
                </c:pt>
                <c:pt idx="4835">
                  <c:v>38231</c:v>
                </c:pt>
                <c:pt idx="4836">
                  <c:v>38232</c:v>
                </c:pt>
                <c:pt idx="4837">
                  <c:v>38233</c:v>
                </c:pt>
                <c:pt idx="4838">
                  <c:v>38237</c:v>
                </c:pt>
                <c:pt idx="4839">
                  <c:v>38238</c:v>
                </c:pt>
                <c:pt idx="4840">
                  <c:v>38239</c:v>
                </c:pt>
                <c:pt idx="4841">
                  <c:v>38240</c:v>
                </c:pt>
                <c:pt idx="4842">
                  <c:v>38243</c:v>
                </c:pt>
                <c:pt idx="4843">
                  <c:v>38244</c:v>
                </c:pt>
                <c:pt idx="4844">
                  <c:v>38245</c:v>
                </c:pt>
                <c:pt idx="4845">
                  <c:v>38246</c:v>
                </c:pt>
                <c:pt idx="4846">
                  <c:v>38247</c:v>
                </c:pt>
                <c:pt idx="4847">
                  <c:v>38250</c:v>
                </c:pt>
                <c:pt idx="4848">
                  <c:v>38251</c:v>
                </c:pt>
                <c:pt idx="4849">
                  <c:v>38252</c:v>
                </c:pt>
                <c:pt idx="4850">
                  <c:v>38253</c:v>
                </c:pt>
                <c:pt idx="4851">
                  <c:v>38254</c:v>
                </c:pt>
                <c:pt idx="4852">
                  <c:v>38257</c:v>
                </c:pt>
                <c:pt idx="4853">
                  <c:v>38258</c:v>
                </c:pt>
                <c:pt idx="4854">
                  <c:v>38259</c:v>
                </c:pt>
                <c:pt idx="4855">
                  <c:v>38260</c:v>
                </c:pt>
                <c:pt idx="4856">
                  <c:v>38261</c:v>
                </c:pt>
                <c:pt idx="4857">
                  <c:v>38264</c:v>
                </c:pt>
                <c:pt idx="4858">
                  <c:v>38265</c:v>
                </c:pt>
                <c:pt idx="4859">
                  <c:v>38266</c:v>
                </c:pt>
                <c:pt idx="4860">
                  <c:v>38267</c:v>
                </c:pt>
                <c:pt idx="4861">
                  <c:v>38268</c:v>
                </c:pt>
                <c:pt idx="4862">
                  <c:v>38271</c:v>
                </c:pt>
                <c:pt idx="4863">
                  <c:v>38272</c:v>
                </c:pt>
                <c:pt idx="4864">
                  <c:v>38273</c:v>
                </c:pt>
                <c:pt idx="4865">
                  <c:v>38274</c:v>
                </c:pt>
                <c:pt idx="4866">
                  <c:v>38275</c:v>
                </c:pt>
                <c:pt idx="4867">
                  <c:v>38278</c:v>
                </c:pt>
                <c:pt idx="4868">
                  <c:v>38279</c:v>
                </c:pt>
                <c:pt idx="4869">
                  <c:v>38280</c:v>
                </c:pt>
                <c:pt idx="4870">
                  <c:v>38281</c:v>
                </c:pt>
                <c:pt idx="4871">
                  <c:v>38282</c:v>
                </c:pt>
                <c:pt idx="4872">
                  <c:v>38285</c:v>
                </c:pt>
                <c:pt idx="4873">
                  <c:v>38286</c:v>
                </c:pt>
                <c:pt idx="4874">
                  <c:v>38287</c:v>
                </c:pt>
                <c:pt idx="4875">
                  <c:v>38288</c:v>
                </c:pt>
                <c:pt idx="4876">
                  <c:v>38289</c:v>
                </c:pt>
                <c:pt idx="4877">
                  <c:v>38292</c:v>
                </c:pt>
                <c:pt idx="4878">
                  <c:v>38293</c:v>
                </c:pt>
                <c:pt idx="4879">
                  <c:v>38294</c:v>
                </c:pt>
                <c:pt idx="4880">
                  <c:v>38295</c:v>
                </c:pt>
                <c:pt idx="4881">
                  <c:v>38296</c:v>
                </c:pt>
                <c:pt idx="4882">
                  <c:v>38299</c:v>
                </c:pt>
                <c:pt idx="4883">
                  <c:v>38300</c:v>
                </c:pt>
                <c:pt idx="4884">
                  <c:v>38301</c:v>
                </c:pt>
                <c:pt idx="4885">
                  <c:v>38302</c:v>
                </c:pt>
                <c:pt idx="4886">
                  <c:v>38303</c:v>
                </c:pt>
                <c:pt idx="4887">
                  <c:v>38306</c:v>
                </c:pt>
                <c:pt idx="4888">
                  <c:v>38307</c:v>
                </c:pt>
                <c:pt idx="4889">
                  <c:v>38308</c:v>
                </c:pt>
                <c:pt idx="4890">
                  <c:v>38309</c:v>
                </c:pt>
                <c:pt idx="4891">
                  <c:v>38310</c:v>
                </c:pt>
                <c:pt idx="4892">
                  <c:v>38313</c:v>
                </c:pt>
                <c:pt idx="4893">
                  <c:v>38314</c:v>
                </c:pt>
                <c:pt idx="4894">
                  <c:v>38315</c:v>
                </c:pt>
                <c:pt idx="4895">
                  <c:v>38317</c:v>
                </c:pt>
                <c:pt idx="4896">
                  <c:v>38320</c:v>
                </c:pt>
                <c:pt idx="4897">
                  <c:v>38321</c:v>
                </c:pt>
                <c:pt idx="4898">
                  <c:v>38322</c:v>
                </c:pt>
                <c:pt idx="4899">
                  <c:v>38323</c:v>
                </c:pt>
                <c:pt idx="4900">
                  <c:v>38324</c:v>
                </c:pt>
                <c:pt idx="4901">
                  <c:v>38327</c:v>
                </c:pt>
                <c:pt idx="4902">
                  <c:v>38328</c:v>
                </c:pt>
                <c:pt idx="4903">
                  <c:v>38329</c:v>
                </c:pt>
                <c:pt idx="4904">
                  <c:v>38330</c:v>
                </c:pt>
                <c:pt idx="4905">
                  <c:v>38331</c:v>
                </c:pt>
                <c:pt idx="4906">
                  <c:v>38334</c:v>
                </c:pt>
                <c:pt idx="4907">
                  <c:v>38335</c:v>
                </c:pt>
                <c:pt idx="4908">
                  <c:v>38336</c:v>
                </c:pt>
                <c:pt idx="4909">
                  <c:v>38337</c:v>
                </c:pt>
                <c:pt idx="4910">
                  <c:v>38338</c:v>
                </c:pt>
                <c:pt idx="4911">
                  <c:v>38341</c:v>
                </c:pt>
                <c:pt idx="4912">
                  <c:v>38342</c:v>
                </c:pt>
                <c:pt idx="4913">
                  <c:v>38343</c:v>
                </c:pt>
                <c:pt idx="4914">
                  <c:v>38344</c:v>
                </c:pt>
                <c:pt idx="4915">
                  <c:v>38348</c:v>
                </c:pt>
                <c:pt idx="4916">
                  <c:v>38349</c:v>
                </c:pt>
                <c:pt idx="4917">
                  <c:v>38350</c:v>
                </c:pt>
                <c:pt idx="4918">
                  <c:v>38351</c:v>
                </c:pt>
                <c:pt idx="4919">
                  <c:v>38352</c:v>
                </c:pt>
                <c:pt idx="4920">
                  <c:v>38355</c:v>
                </c:pt>
                <c:pt idx="4921">
                  <c:v>38356</c:v>
                </c:pt>
                <c:pt idx="4922">
                  <c:v>38357</c:v>
                </c:pt>
                <c:pt idx="4923">
                  <c:v>38358</c:v>
                </c:pt>
                <c:pt idx="4924">
                  <c:v>38359</c:v>
                </c:pt>
                <c:pt idx="4925">
                  <c:v>38362</c:v>
                </c:pt>
                <c:pt idx="4926">
                  <c:v>38363</c:v>
                </c:pt>
                <c:pt idx="4927">
                  <c:v>38364</c:v>
                </c:pt>
                <c:pt idx="4928">
                  <c:v>38365</c:v>
                </c:pt>
                <c:pt idx="4929">
                  <c:v>38366</c:v>
                </c:pt>
                <c:pt idx="4930">
                  <c:v>38370</c:v>
                </c:pt>
                <c:pt idx="4931">
                  <c:v>38371</c:v>
                </c:pt>
                <c:pt idx="4932">
                  <c:v>38372</c:v>
                </c:pt>
                <c:pt idx="4933">
                  <c:v>38373</c:v>
                </c:pt>
                <c:pt idx="4934">
                  <c:v>38376</c:v>
                </c:pt>
                <c:pt idx="4935">
                  <c:v>38377</c:v>
                </c:pt>
                <c:pt idx="4936">
                  <c:v>38378</c:v>
                </c:pt>
                <c:pt idx="4937">
                  <c:v>38379</c:v>
                </c:pt>
                <c:pt idx="4938">
                  <c:v>38380</c:v>
                </c:pt>
                <c:pt idx="4939">
                  <c:v>38383</c:v>
                </c:pt>
                <c:pt idx="4940">
                  <c:v>38384</c:v>
                </c:pt>
                <c:pt idx="4941">
                  <c:v>38385</c:v>
                </c:pt>
                <c:pt idx="4942">
                  <c:v>38386</c:v>
                </c:pt>
                <c:pt idx="4943">
                  <c:v>38387</c:v>
                </c:pt>
                <c:pt idx="4944">
                  <c:v>38390</c:v>
                </c:pt>
                <c:pt idx="4945">
                  <c:v>38391</c:v>
                </c:pt>
                <c:pt idx="4946">
                  <c:v>38392</c:v>
                </c:pt>
                <c:pt idx="4947">
                  <c:v>38393</c:v>
                </c:pt>
                <c:pt idx="4948">
                  <c:v>38394</c:v>
                </c:pt>
                <c:pt idx="4949">
                  <c:v>38397</c:v>
                </c:pt>
                <c:pt idx="4950">
                  <c:v>38398</c:v>
                </c:pt>
                <c:pt idx="4951">
                  <c:v>38399</c:v>
                </c:pt>
                <c:pt idx="4952">
                  <c:v>38400</c:v>
                </c:pt>
                <c:pt idx="4953">
                  <c:v>38401</c:v>
                </c:pt>
                <c:pt idx="4954">
                  <c:v>38405</c:v>
                </c:pt>
                <c:pt idx="4955">
                  <c:v>38406</c:v>
                </c:pt>
                <c:pt idx="4956">
                  <c:v>38407</c:v>
                </c:pt>
                <c:pt idx="4957">
                  <c:v>38408</c:v>
                </c:pt>
                <c:pt idx="4958">
                  <c:v>38411</c:v>
                </c:pt>
                <c:pt idx="4959">
                  <c:v>38412</c:v>
                </c:pt>
                <c:pt idx="4960">
                  <c:v>38413</c:v>
                </c:pt>
                <c:pt idx="4961">
                  <c:v>38414</c:v>
                </c:pt>
                <c:pt idx="4962">
                  <c:v>38415</c:v>
                </c:pt>
                <c:pt idx="4963">
                  <c:v>38418</c:v>
                </c:pt>
                <c:pt idx="4964">
                  <c:v>38419</c:v>
                </c:pt>
                <c:pt idx="4965">
                  <c:v>38420</c:v>
                </c:pt>
                <c:pt idx="4966">
                  <c:v>38421</c:v>
                </c:pt>
                <c:pt idx="4967">
                  <c:v>38422</c:v>
                </c:pt>
                <c:pt idx="4968">
                  <c:v>38425</c:v>
                </c:pt>
                <c:pt idx="4969">
                  <c:v>38426</c:v>
                </c:pt>
                <c:pt idx="4970">
                  <c:v>38427</c:v>
                </c:pt>
                <c:pt idx="4971">
                  <c:v>38428</c:v>
                </c:pt>
                <c:pt idx="4972">
                  <c:v>38429</c:v>
                </c:pt>
                <c:pt idx="4973">
                  <c:v>38432</c:v>
                </c:pt>
                <c:pt idx="4974">
                  <c:v>38433</c:v>
                </c:pt>
                <c:pt idx="4975">
                  <c:v>38434</c:v>
                </c:pt>
                <c:pt idx="4976">
                  <c:v>38435</c:v>
                </c:pt>
                <c:pt idx="4977">
                  <c:v>38439</c:v>
                </c:pt>
                <c:pt idx="4978">
                  <c:v>38440</c:v>
                </c:pt>
                <c:pt idx="4979">
                  <c:v>38441</c:v>
                </c:pt>
                <c:pt idx="4980">
                  <c:v>38442</c:v>
                </c:pt>
                <c:pt idx="4981">
                  <c:v>38443</c:v>
                </c:pt>
                <c:pt idx="4982">
                  <c:v>38446</c:v>
                </c:pt>
                <c:pt idx="4983">
                  <c:v>38447</c:v>
                </c:pt>
                <c:pt idx="4984">
                  <c:v>38448</c:v>
                </c:pt>
                <c:pt idx="4985">
                  <c:v>38449</c:v>
                </c:pt>
                <c:pt idx="4986">
                  <c:v>38450</c:v>
                </c:pt>
                <c:pt idx="4987">
                  <c:v>38453</c:v>
                </c:pt>
                <c:pt idx="4988">
                  <c:v>38454</c:v>
                </c:pt>
                <c:pt idx="4989">
                  <c:v>38455</c:v>
                </c:pt>
                <c:pt idx="4990">
                  <c:v>38456</c:v>
                </c:pt>
                <c:pt idx="4991">
                  <c:v>38457</c:v>
                </c:pt>
                <c:pt idx="4992">
                  <c:v>38460</c:v>
                </c:pt>
                <c:pt idx="4993">
                  <c:v>38461</c:v>
                </c:pt>
                <c:pt idx="4994">
                  <c:v>38462</c:v>
                </c:pt>
                <c:pt idx="4995">
                  <c:v>38463</c:v>
                </c:pt>
                <c:pt idx="4996">
                  <c:v>38464</c:v>
                </c:pt>
                <c:pt idx="4997">
                  <c:v>38467</c:v>
                </c:pt>
                <c:pt idx="4998">
                  <c:v>38468</c:v>
                </c:pt>
                <c:pt idx="4999">
                  <c:v>38469</c:v>
                </c:pt>
                <c:pt idx="5000">
                  <c:v>38470</c:v>
                </c:pt>
                <c:pt idx="5001">
                  <c:v>38471</c:v>
                </c:pt>
                <c:pt idx="5002">
                  <c:v>38474</c:v>
                </c:pt>
                <c:pt idx="5003">
                  <c:v>38475</c:v>
                </c:pt>
                <c:pt idx="5004">
                  <c:v>38476</c:v>
                </c:pt>
                <c:pt idx="5005">
                  <c:v>38477</c:v>
                </c:pt>
                <c:pt idx="5006">
                  <c:v>38478</c:v>
                </c:pt>
                <c:pt idx="5007">
                  <c:v>38481</c:v>
                </c:pt>
                <c:pt idx="5008">
                  <c:v>38482</c:v>
                </c:pt>
                <c:pt idx="5009">
                  <c:v>38483</c:v>
                </c:pt>
                <c:pt idx="5010">
                  <c:v>38484</c:v>
                </c:pt>
                <c:pt idx="5011">
                  <c:v>38485</c:v>
                </c:pt>
                <c:pt idx="5012">
                  <c:v>38488</c:v>
                </c:pt>
                <c:pt idx="5013">
                  <c:v>38489</c:v>
                </c:pt>
                <c:pt idx="5014">
                  <c:v>38490</c:v>
                </c:pt>
                <c:pt idx="5015">
                  <c:v>38491</c:v>
                </c:pt>
                <c:pt idx="5016">
                  <c:v>38492</c:v>
                </c:pt>
                <c:pt idx="5017">
                  <c:v>38495</c:v>
                </c:pt>
                <c:pt idx="5018">
                  <c:v>38496</c:v>
                </c:pt>
                <c:pt idx="5019">
                  <c:v>38497</c:v>
                </c:pt>
                <c:pt idx="5020">
                  <c:v>38498</c:v>
                </c:pt>
                <c:pt idx="5021">
                  <c:v>38499</c:v>
                </c:pt>
                <c:pt idx="5022">
                  <c:v>38503</c:v>
                </c:pt>
                <c:pt idx="5023">
                  <c:v>38504</c:v>
                </c:pt>
                <c:pt idx="5024">
                  <c:v>38505</c:v>
                </c:pt>
                <c:pt idx="5025">
                  <c:v>38506</c:v>
                </c:pt>
                <c:pt idx="5026">
                  <c:v>38509</c:v>
                </c:pt>
                <c:pt idx="5027">
                  <c:v>38510</c:v>
                </c:pt>
                <c:pt idx="5028">
                  <c:v>38511</c:v>
                </c:pt>
                <c:pt idx="5029">
                  <c:v>38512</c:v>
                </c:pt>
                <c:pt idx="5030">
                  <c:v>38513</c:v>
                </c:pt>
                <c:pt idx="5031">
                  <c:v>38516</c:v>
                </c:pt>
                <c:pt idx="5032">
                  <c:v>38517</c:v>
                </c:pt>
                <c:pt idx="5033">
                  <c:v>38518</c:v>
                </c:pt>
                <c:pt idx="5034">
                  <c:v>38519</c:v>
                </c:pt>
                <c:pt idx="5035">
                  <c:v>38520</c:v>
                </c:pt>
                <c:pt idx="5036">
                  <c:v>38523</c:v>
                </c:pt>
                <c:pt idx="5037">
                  <c:v>38524</c:v>
                </c:pt>
                <c:pt idx="5038">
                  <c:v>38525</c:v>
                </c:pt>
                <c:pt idx="5039">
                  <c:v>38526</c:v>
                </c:pt>
                <c:pt idx="5040">
                  <c:v>38527</c:v>
                </c:pt>
                <c:pt idx="5041">
                  <c:v>38530</c:v>
                </c:pt>
                <c:pt idx="5042">
                  <c:v>38531</c:v>
                </c:pt>
                <c:pt idx="5043">
                  <c:v>38532</c:v>
                </c:pt>
                <c:pt idx="5044">
                  <c:v>38533</c:v>
                </c:pt>
                <c:pt idx="5045">
                  <c:v>38534</c:v>
                </c:pt>
                <c:pt idx="5046">
                  <c:v>38538</c:v>
                </c:pt>
                <c:pt idx="5047">
                  <c:v>38539</c:v>
                </c:pt>
                <c:pt idx="5048">
                  <c:v>38540</c:v>
                </c:pt>
                <c:pt idx="5049">
                  <c:v>38541</c:v>
                </c:pt>
                <c:pt idx="5050">
                  <c:v>38544</c:v>
                </c:pt>
                <c:pt idx="5051">
                  <c:v>38545</c:v>
                </c:pt>
                <c:pt idx="5052">
                  <c:v>38546</c:v>
                </c:pt>
                <c:pt idx="5053">
                  <c:v>38547</c:v>
                </c:pt>
                <c:pt idx="5054">
                  <c:v>38548</c:v>
                </c:pt>
                <c:pt idx="5055">
                  <c:v>38551</c:v>
                </c:pt>
                <c:pt idx="5056">
                  <c:v>38552</c:v>
                </c:pt>
                <c:pt idx="5057">
                  <c:v>38553</c:v>
                </c:pt>
                <c:pt idx="5058">
                  <c:v>38554</c:v>
                </c:pt>
                <c:pt idx="5059">
                  <c:v>38555</c:v>
                </c:pt>
                <c:pt idx="5060">
                  <c:v>38558</c:v>
                </c:pt>
                <c:pt idx="5061">
                  <c:v>38559</c:v>
                </c:pt>
                <c:pt idx="5062">
                  <c:v>38560</c:v>
                </c:pt>
                <c:pt idx="5063">
                  <c:v>38561</c:v>
                </c:pt>
                <c:pt idx="5064">
                  <c:v>38562</c:v>
                </c:pt>
                <c:pt idx="5065">
                  <c:v>38565</c:v>
                </c:pt>
                <c:pt idx="5066">
                  <c:v>38566</c:v>
                </c:pt>
                <c:pt idx="5067">
                  <c:v>38567</c:v>
                </c:pt>
                <c:pt idx="5068">
                  <c:v>38568</c:v>
                </c:pt>
                <c:pt idx="5069">
                  <c:v>38569</c:v>
                </c:pt>
                <c:pt idx="5070">
                  <c:v>38572</c:v>
                </c:pt>
                <c:pt idx="5071">
                  <c:v>38573</c:v>
                </c:pt>
                <c:pt idx="5072">
                  <c:v>38574</c:v>
                </c:pt>
                <c:pt idx="5073">
                  <c:v>38575</c:v>
                </c:pt>
                <c:pt idx="5074">
                  <c:v>38576</c:v>
                </c:pt>
                <c:pt idx="5075">
                  <c:v>38579</c:v>
                </c:pt>
                <c:pt idx="5076">
                  <c:v>38580</c:v>
                </c:pt>
                <c:pt idx="5077">
                  <c:v>38581</c:v>
                </c:pt>
                <c:pt idx="5078">
                  <c:v>38582</c:v>
                </c:pt>
                <c:pt idx="5079">
                  <c:v>38583</c:v>
                </c:pt>
                <c:pt idx="5080">
                  <c:v>38586</c:v>
                </c:pt>
                <c:pt idx="5081">
                  <c:v>38587</c:v>
                </c:pt>
                <c:pt idx="5082">
                  <c:v>38588</c:v>
                </c:pt>
                <c:pt idx="5083">
                  <c:v>38589</c:v>
                </c:pt>
                <c:pt idx="5084">
                  <c:v>38590</c:v>
                </c:pt>
                <c:pt idx="5085">
                  <c:v>38593</c:v>
                </c:pt>
                <c:pt idx="5086">
                  <c:v>38594</c:v>
                </c:pt>
                <c:pt idx="5087">
                  <c:v>38595</c:v>
                </c:pt>
                <c:pt idx="5088">
                  <c:v>38596</c:v>
                </c:pt>
                <c:pt idx="5089">
                  <c:v>38597</c:v>
                </c:pt>
                <c:pt idx="5090">
                  <c:v>38601</c:v>
                </c:pt>
                <c:pt idx="5091">
                  <c:v>38602</c:v>
                </c:pt>
                <c:pt idx="5092">
                  <c:v>38603</c:v>
                </c:pt>
                <c:pt idx="5093">
                  <c:v>38604</c:v>
                </c:pt>
                <c:pt idx="5094">
                  <c:v>38607</c:v>
                </c:pt>
                <c:pt idx="5095">
                  <c:v>38608</c:v>
                </c:pt>
                <c:pt idx="5096">
                  <c:v>38609</c:v>
                </c:pt>
                <c:pt idx="5097">
                  <c:v>38610</c:v>
                </c:pt>
                <c:pt idx="5098">
                  <c:v>38611</c:v>
                </c:pt>
                <c:pt idx="5099">
                  <c:v>38614</c:v>
                </c:pt>
                <c:pt idx="5100">
                  <c:v>38615</c:v>
                </c:pt>
                <c:pt idx="5101">
                  <c:v>38616</c:v>
                </c:pt>
                <c:pt idx="5102">
                  <c:v>38617</c:v>
                </c:pt>
                <c:pt idx="5103">
                  <c:v>38618</c:v>
                </c:pt>
                <c:pt idx="5104">
                  <c:v>38621</c:v>
                </c:pt>
                <c:pt idx="5105">
                  <c:v>38622</c:v>
                </c:pt>
                <c:pt idx="5106">
                  <c:v>38623</c:v>
                </c:pt>
                <c:pt idx="5107">
                  <c:v>38624</c:v>
                </c:pt>
                <c:pt idx="5108">
                  <c:v>38625</c:v>
                </c:pt>
                <c:pt idx="5109">
                  <c:v>38628</c:v>
                </c:pt>
                <c:pt idx="5110">
                  <c:v>38629</c:v>
                </c:pt>
                <c:pt idx="5111">
                  <c:v>38630</c:v>
                </c:pt>
                <c:pt idx="5112">
                  <c:v>38631</c:v>
                </c:pt>
                <c:pt idx="5113">
                  <c:v>38632</c:v>
                </c:pt>
                <c:pt idx="5114">
                  <c:v>38635</c:v>
                </c:pt>
                <c:pt idx="5115">
                  <c:v>38636</c:v>
                </c:pt>
                <c:pt idx="5116">
                  <c:v>38637</c:v>
                </c:pt>
                <c:pt idx="5117">
                  <c:v>38638</c:v>
                </c:pt>
                <c:pt idx="5118">
                  <c:v>38639</c:v>
                </c:pt>
                <c:pt idx="5119">
                  <c:v>38642</c:v>
                </c:pt>
                <c:pt idx="5120">
                  <c:v>38643</c:v>
                </c:pt>
                <c:pt idx="5121">
                  <c:v>38644</c:v>
                </c:pt>
                <c:pt idx="5122">
                  <c:v>38645</c:v>
                </c:pt>
                <c:pt idx="5123">
                  <c:v>38646</c:v>
                </c:pt>
                <c:pt idx="5124">
                  <c:v>38649</c:v>
                </c:pt>
                <c:pt idx="5125">
                  <c:v>38650</c:v>
                </c:pt>
                <c:pt idx="5126">
                  <c:v>38651</c:v>
                </c:pt>
                <c:pt idx="5127">
                  <c:v>38652</c:v>
                </c:pt>
                <c:pt idx="5128">
                  <c:v>38653</c:v>
                </c:pt>
                <c:pt idx="5129">
                  <c:v>38656</c:v>
                </c:pt>
                <c:pt idx="5130">
                  <c:v>38657</c:v>
                </c:pt>
                <c:pt idx="5131">
                  <c:v>38658</c:v>
                </c:pt>
                <c:pt idx="5132">
                  <c:v>38659</c:v>
                </c:pt>
                <c:pt idx="5133">
                  <c:v>38660</c:v>
                </c:pt>
                <c:pt idx="5134">
                  <c:v>38663</c:v>
                </c:pt>
                <c:pt idx="5135">
                  <c:v>38664</c:v>
                </c:pt>
                <c:pt idx="5136">
                  <c:v>38665</c:v>
                </c:pt>
                <c:pt idx="5137">
                  <c:v>38666</c:v>
                </c:pt>
                <c:pt idx="5138">
                  <c:v>38667</c:v>
                </c:pt>
                <c:pt idx="5139">
                  <c:v>38670</c:v>
                </c:pt>
                <c:pt idx="5140">
                  <c:v>38671</c:v>
                </c:pt>
                <c:pt idx="5141">
                  <c:v>38672</c:v>
                </c:pt>
                <c:pt idx="5142">
                  <c:v>38673</c:v>
                </c:pt>
                <c:pt idx="5143">
                  <c:v>38674</c:v>
                </c:pt>
                <c:pt idx="5144">
                  <c:v>38677</c:v>
                </c:pt>
                <c:pt idx="5145">
                  <c:v>38678</c:v>
                </c:pt>
                <c:pt idx="5146">
                  <c:v>38679</c:v>
                </c:pt>
                <c:pt idx="5147">
                  <c:v>38681</c:v>
                </c:pt>
                <c:pt idx="5148">
                  <c:v>38684</c:v>
                </c:pt>
                <c:pt idx="5149">
                  <c:v>38685</c:v>
                </c:pt>
                <c:pt idx="5150">
                  <c:v>38686</c:v>
                </c:pt>
                <c:pt idx="5151">
                  <c:v>38687</c:v>
                </c:pt>
                <c:pt idx="5152">
                  <c:v>38688</c:v>
                </c:pt>
                <c:pt idx="5153">
                  <c:v>38691</c:v>
                </c:pt>
                <c:pt idx="5154">
                  <c:v>38692</c:v>
                </c:pt>
                <c:pt idx="5155">
                  <c:v>38693</c:v>
                </c:pt>
                <c:pt idx="5156">
                  <c:v>38694</c:v>
                </c:pt>
                <c:pt idx="5157">
                  <c:v>38695</c:v>
                </c:pt>
                <c:pt idx="5158">
                  <c:v>38698</c:v>
                </c:pt>
                <c:pt idx="5159">
                  <c:v>38699</c:v>
                </c:pt>
                <c:pt idx="5160">
                  <c:v>38700</c:v>
                </c:pt>
                <c:pt idx="5161">
                  <c:v>38701</c:v>
                </c:pt>
                <c:pt idx="5162">
                  <c:v>38702</c:v>
                </c:pt>
                <c:pt idx="5163">
                  <c:v>38705</c:v>
                </c:pt>
                <c:pt idx="5164">
                  <c:v>38706</c:v>
                </c:pt>
                <c:pt idx="5165">
                  <c:v>38707</c:v>
                </c:pt>
                <c:pt idx="5166">
                  <c:v>38708</c:v>
                </c:pt>
                <c:pt idx="5167">
                  <c:v>38709</c:v>
                </c:pt>
                <c:pt idx="5168">
                  <c:v>38713</c:v>
                </c:pt>
                <c:pt idx="5169">
                  <c:v>38714</c:v>
                </c:pt>
                <c:pt idx="5170">
                  <c:v>38715</c:v>
                </c:pt>
                <c:pt idx="5171">
                  <c:v>38716</c:v>
                </c:pt>
                <c:pt idx="5172">
                  <c:v>38720</c:v>
                </c:pt>
                <c:pt idx="5173">
                  <c:v>38721</c:v>
                </c:pt>
                <c:pt idx="5174">
                  <c:v>38722</c:v>
                </c:pt>
                <c:pt idx="5175">
                  <c:v>38723</c:v>
                </c:pt>
                <c:pt idx="5176">
                  <c:v>38726</c:v>
                </c:pt>
                <c:pt idx="5177">
                  <c:v>38727</c:v>
                </c:pt>
                <c:pt idx="5178">
                  <c:v>38728</c:v>
                </c:pt>
                <c:pt idx="5179">
                  <c:v>38729</c:v>
                </c:pt>
                <c:pt idx="5180">
                  <c:v>38730</c:v>
                </c:pt>
                <c:pt idx="5181">
                  <c:v>38734</c:v>
                </c:pt>
                <c:pt idx="5182">
                  <c:v>38735</c:v>
                </c:pt>
                <c:pt idx="5183">
                  <c:v>38736</c:v>
                </c:pt>
                <c:pt idx="5184">
                  <c:v>38737</c:v>
                </c:pt>
                <c:pt idx="5185">
                  <c:v>38740</c:v>
                </c:pt>
                <c:pt idx="5186">
                  <c:v>38741</c:v>
                </c:pt>
                <c:pt idx="5187">
                  <c:v>38742</c:v>
                </c:pt>
                <c:pt idx="5188">
                  <c:v>38743</c:v>
                </c:pt>
                <c:pt idx="5189">
                  <c:v>38744</c:v>
                </c:pt>
                <c:pt idx="5190">
                  <c:v>38747</c:v>
                </c:pt>
                <c:pt idx="5191">
                  <c:v>38748</c:v>
                </c:pt>
                <c:pt idx="5192">
                  <c:v>38749</c:v>
                </c:pt>
                <c:pt idx="5193">
                  <c:v>38750</c:v>
                </c:pt>
                <c:pt idx="5194">
                  <c:v>38751</c:v>
                </c:pt>
                <c:pt idx="5195">
                  <c:v>38754</c:v>
                </c:pt>
                <c:pt idx="5196">
                  <c:v>38755</c:v>
                </c:pt>
                <c:pt idx="5197">
                  <c:v>38756</c:v>
                </c:pt>
                <c:pt idx="5198">
                  <c:v>38757</c:v>
                </c:pt>
                <c:pt idx="5199">
                  <c:v>38758</c:v>
                </c:pt>
                <c:pt idx="5200">
                  <c:v>38761</c:v>
                </c:pt>
                <c:pt idx="5201">
                  <c:v>38762</c:v>
                </c:pt>
                <c:pt idx="5202">
                  <c:v>38763</c:v>
                </c:pt>
                <c:pt idx="5203">
                  <c:v>38764</c:v>
                </c:pt>
                <c:pt idx="5204">
                  <c:v>38765</c:v>
                </c:pt>
                <c:pt idx="5205">
                  <c:v>38769</c:v>
                </c:pt>
                <c:pt idx="5206">
                  <c:v>38770</c:v>
                </c:pt>
                <c:pt idx="5207">
                  <c:v>38771</c:v>
                </c:pt>
                <c:pt idx="5208">
                  <c:v>38772</c:v>
                </c:pt>
                <c:pt idx="5209">
                  <c:v>38775</c:v>
                </c:pt>
                <c:pt idx="5210">
                  <c:v>38776</c:v>
                </c:pt>
                <c:pt idx="5211">
                  <c:v>38777</c:v>
                </c:pt>
                <c:pt idx="5212">
                  <c:v>38778</c:v>
                </c:pt>
                <c:pt idx="5213">
                  <c:v>38779</c:v>
                </c:pt>
                <c:pt idx="5214">
                  <c:v>38782</c:v>
                </c:pt>
                <c:pt idx="5215">
                  <c:v>38783</c:v>
                </c:pt>
                <c:pt idx="5216">
                  <c:v>38784</c:v>
                </c:pt>
                <c:pt idx="5217">
                  <c:v>38785</c:v>
                </c:pt>
                <c:pt idx="5218">
                  <c:v>38786</c:v>
                </c:pt>
                <c:pt idx="5219">
                  <c:v>38789</c:v>
                </c:pt>
                <c:pt idx="5220">
                  <c:v>38790</c:v>
                </c:pt>
                <c:pt idx="5221">
                  <c:v>38791</c:v>
                </c:pt>
                <c:pt idx="5222">
                  <c:v>38792</c:v>
                </c:pt>
                <c:pt idx="5223">
                  <c:v>38793</c:v>
                </c:pt>
                <c:pt idx="5224">
                  <c:v>38796</c:v>
                </c:pt>
                <c:pt idx="5225">
                  <c:v>38797</c:v>
                </c:pt>
                <c:pt idx="5226">
                  <c:v>38798</c:v>
                </c:pt>
                <c:pt idx="5227">
                  <c:v>38799</c:v>
                </c:pt>
                <c:pt idx="5228">
                  <c:v>38800</c:v>
                </c:pt>
                <c:pt idx="5229">
                  <c:v>38803</c:v>
                </c:pt>
                <c:pt idx="5230">
                  <c:v>38804</c:v>
                </c:pt>
                <c:pt idx="5231">
                  <c:v>38805</c:v>
                </c:pt>
                <c:pt idx="5232">
                  <c:v>38806</c:v>
                </c:pt>
                <c:pt idx="5233">
                  <c:v>38807</c:v>
                </c:pt>
                <c:pt idx="5234">
                  <c:v>38810</c:v>
                </c:pt>
                <c:pt idx="5235">
                  <c:v>38811</c:v>
                </c:pt>
                <c:pt idx="5236">
                  <c:v>38812</c:v>
                </c:pt>
                <c:pt idx="5237">
                  <c:v>38813</c:v>
                </c:pt>
                <c:pt idx="5238">
                  <c:v>38814</c:v>
                </c:pt>
                <c:pt idx="5239">
                  <c:v>38817</c:v>
                </c:pt>
                <c:pt idx="5240">
                  <c:v>38818</c:v>
                </c:pt>
                <c:pt idx="5241">
                  <c:v>38819</c:v>
                </c:pt>
                <c:pt idx="5242">
                  <c:v>38820</c:v>
                </c:pt>
                <c:pt idx="5243">
                  <c:v>38824</c:v>
                </c:pt>
                <c:pt idx="5244">
                  <c:v>38825</c:v>
                </c:pt>
                <c:pt idx="5245">
                  <c:v>38826</c:v>
                </c:pt>
                <c:pt idx="5246">
                  <c:v>38827</c:v>
                </c:pt>
                <c:pt idx="5247">
                  <c:v>38828</c:v>
                </c:pt>
                <c:pt idx="5248">
                  <c:v>38831</c:v>
                </c:pt>
                <c:pt idx="5249">
                  <c:v>38832</c:v>
                </c:pt>
                <c:pt idx="5250">
                  <c:v>38833</c:v>
                </c:pt>
                <c:pt idx="5251">
                  <c:v>38834</c:v>
                </c:pt>
                <c:pt idx="5252">
                  <c:v>38835</c:v>
                </c:pt>
                <c:pt idx="5253">
                  <c:v>38838</c:v>
                </c:pt>
                <c:pt idx="5254">
                  <c:v>38839</c:v>
                </c:pt>
                <c:pt idx="5255">
                  <c:v>38840</c:v>
                </c:pt>
                <c:pt idx="5256">
                  <c:v>38841</c:v>
                </c:pt>
                <c:pt idx="5257">
                  <c:v>38842</c:v>
                </c:pt>
                <c:pt idx="5258">
                  <c:v>38845</c:v>
                </c:pt>
                <c:pt idx="5259">
                  <c:v>38846</c:v>
                </c:pt>
                <c:pt idx="5260">
                  <c:v>38847</c:v>
                </c:pt>
                <c:pt idx="5261">
                  <c:v>38848</c:v>
                </c:pt>
                <c:pt idx="5262">
                  <c:v>38849</c:v>
                </c:pt>
                <c:pt idx="5263">
                  <c:v>38852</c:v>
                </c:pt>
                <c:pt idx="5264">
                  <c:v>38853</c:v>
                </c:pt>
                <c:pt idx="5265">
                  <c:v>38854</c:v>
                </c:pt>
                <c:pt idx="5266">
                  <c:v>38855</c:v>
                </c:pt>
                <c:pt idx="5267">
                  <c:v>38856</c:v>
                </c:pt>
                <c:pt idx="5268">
                  <c:v>38859</c:v>
                </c:pt>
                <c:pt idx="5269">
                  <c:v>38860</c:v>
                </c:pt>
                <c:pt idx="5270">
                  <c:v>38861</c:v>
                </c:pt>
                <c:pt idx="5271">
                  <c:v>38862</c:v>
                </c:pt>
                <c:pt idx="5272">
                  <c:v>38863</c:v>
                </c:pt>
                <c:pt idx="5273">
                  <c:v>38867</c:v>
                </c:pt>
                <c:pt idx="5274">
                  <c:v>38868</c:v>
                </c:pt>
                <c:pt idx="5275">
                  <c:v>38869</c:v>
                </c:pt>
                <c:pt idx="5276">
                  <c:v>38870</c:v>
                </c:pt>
                <c:pt idx="5277">
                  <c:v>38873</c:v>
                </c:pt>
                <c:pt idx="5278">
                  <c:v>38874</c:v>
                </c:pt>
                <c:pt idx="5279">
                  <c:v>38875</c:v>
                </c:pt>
                <c:pt idx="5280">
                  <c:v>38876</c:v>
                </c:pt>
                <c:pt idx="5281">
                  <c:v>38877</c:v>
                </c:pt>
                <c:pt idx="5282">
                  <c:v>38880</c:v>
                </c:pt>
                <c:pt idx="5283">
                  <c:v>38881</c:v>
                </c:pt>
                <c:pt idx="5284">
                  <c:v>38882</c:v>
                </c:pt>
                <c:pt idx="5285">
                  <c:v>38883</c:v>
                </c:pt>
                <c:pt idx="5286">
                  <c:v>38884</c:v>
                </c:pt>
                <c:pt idx="5287">
                  <c:v>38887</c:v>
                </c:pt>
                <c:pt idx="5288">
                  <c:v>38888</c:v>
                </c:pt>
                <c:pt idx="5289">
                  <c:v>38889</c:v>
                </c:pt>
                <c:pt idx="5290">
                  <c:v>38890</c:v>
                </c:pt>
                <c:pt idx="5291">
                  <c:v>38891</c:v>
                </c:pt>
                <c:pt idx="5292">
                  <c:v>38894</c:v>
                </c:pt>
                <c:pt idx="5293">
                  <c:v>38895</c:v>
                </c:pt>
                <c:pt idx="5294">
                  <c:v>38896</c:v>
                </c:pt>
                <c:pt idx="5295">
                  <c:v>38897</c:v>
                </c:pt>
                <c:pt idx="5296">
                  <c:v>38898</c:v>
                </c:pt>
                <c:pt idx="5297">
                  <c:v>38901</c:v>
                </c:pt>
                <c:pt idx="5298">
                  <c:v>38903</c:v>
                </c:pt>
                <c:pt idx="5299">
                  <c:v>38904</c:v>
                </c:pt>
                <c:pt idx="5300">
                  <c:v>38905</c:v>
                </c:pt>
                <c:pt idx="5301">
                  <c:v>38908</c:v>
                </c:pt>
                <c:pt idx="5302">
                  <c:v>38909</c:v>
                </c:pt>
                <c:pt idx="5303">
                  <c:v>38910</c:v>
                </c:pt>
                <c:pt idx="5304">
                  <c:v>38911</c:v>
                </c:pt>
                <c:pt idx="5305">
                  <c:v>38912</c:v>
                </c:pt>
                <c:pt idx="5306">
                  <c:v>38915</c:v>
                </c:pt>
                <c:pt idx="5307">
                  <c:v>38916</c:v>
                </c:pt>
                <c:pt idx="5308">
                  <c:v>38917</c:v>
                </c:pt>
                <c:pt idx="5309">
                  <c:v>38918</c:v>
                </c:pt>
                <c:pt idx="5310">
                  <c:v>38919</c:v>
                </c:pt>
                <c:pt idx="5311">
                  <c:v>38922</c:v>
                </c:pt>
                <c:pt idx="5312">
                  <c:v>38923</c:v>
                </c:pt>
                <c:pt idx="5313">
                  <c:v>38924</c:v>
                </c:pt>
                <c:pt idx="5314">
                  <c:v>38925</c:v>
                </c:pt>
                <c:pt idx="5315">
                  <c:v>38926</c:v>
                </c:pt>
                <c:pt idx="5316">
                  <c:v>38929</c:v>
                </c:pt>
                <c:pt idx="5317">
                  <c:v>38930</c:v>
                </c:pt>
                <c:pt idx="5318">
                  <c:v>38931</c:v>
                </c:pt>
                <c:pt idx="5319">
                  <c:v>38932</c:v>
                </c:pt>
                <c:pt idx="5320">
                  <c:v>38933</c:v>
                </c:pt>
                <c:pt idx="5321">
                  <c:v>38936</c:v>
                </c:pt>
                <c:pt idx="5322">
                  <c:v>38937</c:v>
                </c:pt>
                <c:pt idx="5323">
                  <c:v>38938</c:v>
                </c:pt>
                <c:pt idx="5324">
                  <c:v>38939</c:v>
                </c:pt>
                <c:pt idx="5325">
                  <c:v>38940</c:v>
                </c:pt>
                <c:pt idx="5326">
                  <c:v>38943</c:v>
                </c:pt>
                <c:pt idx="5327">
                  <c:v>38944</c:v>
                </c:pt>
                <c:pt idx="5328">
                  <c:v>38945</c:v>
                </c:pt>
                <c:pt idx="5329">
                  <c:v>38946</c:v>
                </c:pt>
                <c:pt idx="5330">
                  <c:v>38947</c:v>
                </c:pt>
                <c:pt idx="5331">
                  <c:v>38950</c:v>
                </c:pt>
                <c:pt idx="5332">
                  <c:v>38951</c:v>
                </c:pt>
                <c:pt idx="5333">
                  <c:v>38952</c:v>
                </c:pt>
                <c:pt idx="5334">
                  <c:v>38953</c:v>
                </c:pt>
                <c:pt idx="5335">
                  <c:v>38954</c:v>
                </c:pt>
                <c:pt idx="5336">
                  <c:v>38957</c:v>
                </c:pt>
                <c:pt idx="5337">
                  <c:v>38958</c:v>
                </c:pt>
                <c:pt idx="5338">
                  <c:v>38959</c:v>
                </c:pt>
                <c:pt idx="5339">
                  <c:v>38960</c:v>
                </c:pt>
                <c:pt idx="5340">
                  <c:v>38961</c:v>
                </c:pt>
                <c:pt idx="5341">
                  <c:v>38965</c:v>
                </c:pt>
                <c:pt idx="5342">
                  <c:v>38966</c:v>
                </c:pt>
                <c:pt idx="5343">
                  <c:v>38967</c:v>
                </c:pt>
                <c:pt idx="5344">
                  <c:v>38968</c:v>
                </c:pt>
                <c:pt idx="5345">
                  <c:v>38971</c:v>
                </c:pt>
                <c:pt idx="5346">
                  <c:v>38972</c:v>
                </c:pt>
                <c:pt idx="5347">
                  <c:v>38973</c:v>
                </c:pt>
                <c:pt idx="5348">
                  <c:v>38974</c:v>
                </c:pt>
                <c:pt idx="5349">
                  <c:v>38975</c:v>
                </c:pt>
                <c:pt idx="5350">
                  <c:v>38978</c:v>
                </c:pt>
                <c:pt idx="5351">
                  <c:v>38979</c:v>
                </c:pt>
                <c:pt idx="5352">
                  <c:v>38980</c:v>
                </c:pt>
                <c:pt idx="5353">
                  <c:v>38981</c:v>
                </c:pt>
                <c:pt idx="5354">
                  <c:v>38982</c:v>
                </c:pt>
                <c:pt idx="5355">
                  <c:v>38985</c:v>
                </c:pt>
                <c:pt idx="5356">
                  <c:v>38986</c:v>
                </c:pt>
                <c:pt idx="5357">
                  <c:v>38987</c:v>
                </c:pt>
                <c:pt idx="5358">
                  <c:v>38988</c:v>
                </c:pt>
                <c:pt idx="5359">
                  <c:v>38989</c:v>
                </c:pt>
                <c:pt idx="5360">
                  <c:v>38992</c:v>
                </c:pt>
                <c:pt idx="5361">
                  <c:v>38993</c:v>
                </c:pt>
                <c:pt idx="5362">
                  <c:v>38994</c:v>
                </c:pt>
                <c:pt idx="5363">
                  <c:v>38995</c:v>
                </c:pt>
                <c:pt idx="5364">
                  <c:v>38996</c:v>
                </c:pt>
                <c:pt idx="5365">
                  <c:v>38999</c:v>
                </c:pt>
                <c:pt idx="5366">
                  <c:v>39000</c:v>
                </c:pt>
                <c:pt idx="5367">
                  <c:v>39001</c:v>
                </c:pt>
                <c:pt idx="5368">
                  <c:v>39002</c:v>
                </c:pt>
                <c:pt idx="5369">
                  <c:v>39003</c:v>
                </c:pt>
                <c:pt idx="5370">
                  <c:v>39006</c:v>
                </c:pt>
                <c:pt idx="5371">
                  <c:v>39007</c:v>
                </c:pt>
                <c:pt idx="5372">
                  <c:v>39008</c:v>
                </c:pt>
                <c:pt idx="5373">
                  <c:v>39009</c:v>
                </c:pt>
                <c:pt idx="5374">
                  <c:v>39010</c:v>
                </c:pt>
                <c:pt idx="5375">
                  <c:v>39013</c:v>
                </c:pt>
                <c:pt idx="5376">
                  <c:v>39014</c:v>
                </c:pt>
                <c:pt idx="5377">
                  <c:v>39015</c:v>
                </c:pt>
                <c:pt idx="5378">
                  <c:v>39016</c:v>
                </c:pt>
                <c:pt idx="5379">
                  <c:v>39017</c:v>
                </c:pt>
                <c:pt idx="5380">
                  <c:v>39020</c:v>
                </c:pt>
                <c:pt idx="5381">
                  <c:v>39021</c:v>
                </c:pt>
                <c:pt idx="5382">
                  <c:v>39022</c:v>
                </c:pt>
                <c:pt idx="5383">
                  <c:v>39023</c:v>
                </c:pt>
                <c:pt idx="5384">
                  <c:v>39024</c:v>
                </c:pt>
                <c:pt idx="5385">
                  <c:v>39027</c:v>
                </c:pt>
                <c:pt idx="5386">
                  <c:v>39028</c:v>
                </c:pt>
                <c:pt idx="5387">
                  <c:v>39029</c:v>
                </c:pt>
                <c:pt idx="5388">
                  <c:v>39030</c:v>
                </c:pt>
                <c:pt idx="5389">
                  <c:v>39031</c:v>
                </c:pt>
                <c:pt idx="5390">
                  <c:v>39034</c:v>
                </c:pt>
                <c:pt idx="5391">
                  <c:v>39035</c:v>
                </c:pt>
                <c:pt idx="5392">
                  <c:v>39036</c:v>
                </c:pt>
                <c:pt idx="5393">
                  <c:v>39037</c:v>
                </c:pt>
                <c:pt idx="5394">
                  <c:v>39038</c:v>
                </c:pt>
                <c:pt idx="5395">
                  <c:v>39041</c:v>
                </c:pt>
                <c:pt idx="5396">
                  <c:v>39042</c:v>
                </c:pt>
                <c:pt idx="5397">
                  <c:v>39043</c:v>
                </c:pt>
                <c:pt idx="5398">
                  <c:v>39045</c:v>
                </c:pt>
                <c:pt idx="5399">
                  <c:v>39048</c:v>
                </c:pt>
                <c:pt idx="5400">
                  <c:v>39049</c:v>
                </c:pt>
                <c:pt idx="5401">
                  <c:v>39050</c:v>
                </c:pt>
                <c:pt idx="5402">
                  <c:v>39051</c:v>
                </c:pt>
                <c:pt idx="5403">
                  <c:v>39052</c:v>
                </c:pt>
                <c:pt idx="5404">
                  <c:v>39055</c:v>
                </c:pt>
                <c:pt idx="5405">
                  <c:v>39056</c:v>
                </c:pt>
                <c:pt idx="5406">
                  <c:v>39057</c:v>
                </c:pt>
                <c:pt idx="5407">
                  <c:v>39058</c:v>
                </c:pt>
                <c:pt idx="5408">
                  <c:v>39059</c:v>
                </c:pt>
                <c:pt idx="5409">
                  <c:v>39062</c:v>
                </c:pt>
                <c:pt idx="5410">
                  <c:v>39063</c:v>
                </c:pt>
                <c:pt idx="5411">
                  <c:v>39064</c:v>
                </c:pt>
                <c:pt idx="5412">
                  <c:v>39065</c:v>
                </c:pt>
                <c:pt idx="5413">
                  <c:v>39066</c:v>
                </c:pt>
                <c:pt idx="5414">
                  <c:v>39069</c:v>
                </c:pt>
                <c:pt idx="5415">
                  <c:v>39070</c:v>
                </c:pt>
                <c:pt idx="5416">
                  <c:v>39071</c:v>
                </c:pt>
                <c:pt idx="5417">
                  <c:v>39072</c:v>
                </c:pt>
                <c:pt idx="5418">
                  <c:v>39073</c:v>
                </c:pt>
                <c:pt idx="5419">
                  <c:v>39077</c:v>
                </c:pt>
                <c:pt idx="5420">
                  <c:v>39078</c:v>
                </c:pt>
                <c:pt idx="5421">
                  <c:v>39079</c:v>
                </c:pt>
                <c:pt idx="5422">
                  <c:v>39080</c:v>
                </c:pt>
                <c:pt idx="5423">
                  <c:v>39085</c:v>
                </c:pt>
                <c:pt idx="5424">
                  <c:v>39086</c:v>
                </c:pt>
                <c:pt idx="5425">
                  <c:v>39087</c:v>
                </c:pt>
                <c:pt idx="5426">
                  <c:v>39090</c:v>
                </c:pt>
                <c:pt idx="5427">
                  <c:v>39091</c:v>
                </c:pt>
                <c:pt idx="5428">
                  <c:v>39092</c:v>
                </c:pt>
                <c:pt idx="5429">
                  <c:v>39093</c:v>
                </c:pt>
                <c:pt idx="5430">
                  <c:v>39094</c:v>
                </c:pt>
                <c:pt idx="5431">
                  <c:v>39098</c:v>
                </c:pt>
                <c:pt idx="5432">
                  <c:v>39099</c:v>
                </c:pt>
                <c:pt idx="5433">
                  <c:v>39100</c:v>
                </c:pt>
                <c:pt idx="5434">
                  <c:v>39101</c:v>
                </c:pt>
                <c:pt idx="5435">
                  <c:v>39104</c:v>
                </c:pt>
                <c:pt idx="5436">
                  <c:v>39105</c:v>
                </c:pt>
                <c:pt idx="5437">
                  <c:v>39106</c:v>
                </c:pt>
                <c:pt idx="5438">
                  <c:v>39107</c:v>
                </c:pt>
                <c:pt idx="5439">
                  <c:v>39108</c:v>
                </c:pt>
                <c:pt idx="5440">
                  <c:v>39111</c:v>
                </c:pt>
                <c:pt idx="5441">
                  <c:v>39112</c:v>
                </c:pt>
                <c:pt idx="5442">
                  <c:v>39113</c:v>
                </c:pt>
                <c:pt idx="5443">
                  <c:v>39114</c:v>
                </c:pt>
                <c:pt idx="5444">
                  <c:v>39115</c:v>
                </c:pt>
                <c:pt idx="5445">
                  <c:v>39118</c:v>
                </c:pt>
                <c:pt idx="5446">
                  <c:v>39119</c:v>
                </c:pt>
                <c:pt idx="5447">
                  <c:v>39120</c:v>
                </c:pt>
                <c:pt idx="5448">
                  <c:v>39121</c:v>
                </c:pt>
                <c:pt idx="5449">
                  <c:v>39122</c:v>
                </c:pt>
                <c:pt idx="5450">
                  <c:v>39125</c:v>
                </c:pt>
                <c:pt idx="5451">
                  <c:v>39126</c:v>
                </c:pt>
                <c:pt idx="5452">
                  <c:v>39127</c:v>
                </c:pt>
                <c:pt idx="5453">
                  <c:v>39128</c:v>
                </c:pt>
                <c:pt idx="5454">
                  <c:v>39129</c:v>
                </c:pt>
                <c:pt idx="5455">
                  <c:v>39133</c:v>
                </c:pt>
                <c:pt idx="5456">
                  <c:v>39134</c:v>
                </c:pt>
                <c:pt idx="5457">
                  <c:v>39135</c:v>
                </c:pt>
                <c:pt idx="5458">
                  <c:v>39136</c:v>
                </c:pt>
                <c:pt idx="5459">
                  <c:v>39139</c:v>
                </c:pt>
                <c:pt idx="5460">
                  <c:v>39140</c:v>
                </c:pt>
                <c:pt idx="5461">
                  <c:v>39141</c:v>
                </c:pt>
                <c:pt idx="5462">
                  <c:v>39142</c:v>
                </c:pt>
                <c:pt idx="5463">
                  <c:v>39143</c:v>
                </c:pt>
                <c:pt idx="5464">
                  <c:v>39146</c:v>
                </c:pt>
                <c:pt idx="5465">
                  <c:v>39147</c:v>
                </c:pt>
                <c:pt idx="5466">
                  <c:v>39148</c:v>
                </c:pt>
                <c:pt idx="5467">
                  <c:v>39149</c:v>
                </c:pt>
                <c:pt idx="5468">
                  <c:v>39150</c:v>
                </c:pt>
                <c:pt idx="5469">
                  <c:v>39153</c:v>
                </c:pt>
                <c:pt idx="5470">
                  <c:v>39154</c:v>
                </c:pt>
                <c:pt idx="5471">
                  <c:v>39155</c:v>
                </c:pt>
                <c:pt idx="5472">
                  <c:v>39156</c:v>
                </c:pt>
                <c:pt idx="5473">
                  <c:v>39157</c:v>
                </c:pt>
                <c:pt idx="5474">
                  <c:v>39160</c:v>
                </c:pt>
                <c:pt idx="5475">
                  <c:v>39161</c:v>
                </c:pt>
                <c:pt idx="5476">
                  <c:v>39162</c:v>
                </c:pt>
                <c:pt idx="5477">
                  <c:v>39163</c:v>
                </c:pt>
                <c:pt idx="5478">
                  <c:v>39164</c:v>
                </c:pt>
                <c:pt idx="5479">
                  <c:v>39167</c:v>
                </c:pt>
                <c:pt idx="5480">
                  <c:v>39168</c:v>
                </c:pt>
                <c:pt idx="5481">
                  <c:v>39169</c:v>
                </c:pt>
                <c:pt idx="5482">
                  <c:v>39170</c:v>
                </c:pt>
                <c:pt idx="5483">
                  <c:v>39171</c:v>
                </c:pt>
                <c:pt idx="5484">
                  <c:v>39174</c:v>
                </c:pt>
                <c:pt idx="5485">
                  <c:v>39175</c:v>
                </c:pt>
                <c:pt idx="5486">
                  <c:v>39176</c:v>
                </c:pt>
                <c:pt idx="5487">
                  <c:v>39177</c:v>
                </c:pt>
                <c:pt idx="5488">
                  <c:v>39181</c:v>
                </c:pt>
                <c:pt idx="5489">
                  <c:v>39182</c:v>
                </c:pt>
                <c:pt idx="5490">
                  <c:v>39183</c:v>
                </c:pt>
                <c:pt idx="5491">
                  <c:v>39184</c:v>
                </c:pt>
                <c:pt idx="5492">
                  <c:v>39185</c:v>
                </c:pt>
                <c:pt idx="5493">
                  <c:v>39188</c:v>
                </c:pt>
                <c:pt idx="5494">
                  <c:v>39189</c:v>
                </c:pt>
                <c:pt idx="5495">
                  <c:v>39190</c:v>
                </c:pt>
                <c:pt idx="5496">
                  <c:v>39191</c:v>
                </c:pt>
                <c:pt idx="5497">
                  <c:v>39192</c:v>
                </c:pt>
                <c:pt idx="5498">
                  <c:v>39195</c:v>
                </c:pt>
                <c:pt idx="5499">
                  <c:v>39196</c:v>
                </c:pt>
                <c:pt idx="5500">
                  <c:v>39197</c:v>
                </c:pt>
                <c:pt idx="5501">
                  <c:v>39198</c:v>
                </c:pt>
                <c:pt idx="5502">
                  <c:v>39199</c:v>
                </c:pt>
                <c:pt idx="5503">
                  <c:v>39202</c:v>
                </c:pt>
                <c:pt idx="5504">
                  <c:v>39203</c:v>
                </c:pt>
                <c:pt idx="5505">
                  <c:v>39204</c:v>
                </c:pt>
                <c:pt idx="5506">
                  <c:v>39205</c:v>
                </c:pt>
                <c:pt idx="5507">
                  <c:v>39206</c:v>
                </c:pt>
                <c:pt idx="5508">
                  <c:v>39209</c:v>
                </c:pt>
                <c:pt idx="5509">
                  <c:v>39210</c:v>
                </c:pt>
                <c:pt idx="5510">
                  <c:v>39211</c:v>
                </c:pt>
                <c:pt idx="5511">
                  <c:v>39212</c:v>
                </c:pt>
                <c:pt idx="5512">
                  <c:v>39213</c:v>
                </c:pt>
                <c:pt idx="5513">
                  <c:v>39216</c:v>
                </c:pt>
                <c:pt idx="5514">
                  <c:v>39217</c:v>
                </c:pt>
                <c:pt idx="5515">
                  <c:v>39218</c:v>
                </c:pt>
                <c:pt idx="5516">
                  <c:v>39219</c:v>
                </c:pt>
                <c:pt idx="5517">
                  <c:v>39220</c:v>
                </c:pt>
                <c:pt idx="5518">
                  <c:v>39223</c:v>
                </c:pt>
                <c:pt idx="5519">
                  <c:v>39224</c:v>
                </c:pt>
                <c:pt idx="5520">
                  <c:v>39225</c:v>
                </c:pt>
                <c:pt idx="5521">
                  <c:v>39226</c:v>
                </c:pt>
                <c:pt idx="5522">
                  <c:v>39227</c:v>
                </c:pt>
                <c:pt idx="5523">
                  <c:v>39231</c:v>
                </c:pt>
                <c:pt idx="5524">
                  <c:v>39232</c:v>
                </c:pt>
                <c:pt idx="5525">
                  <c:v>39233</c:v>
                </c:pt>
                <c:pt idx="5526">
                  <c:v>39234</c:v>
                </c:pt>
                <c:pt idx="5527">
                  <c:v>39237</c:v>
                </c:pt>
                <c:pt idx="5528">
                  <c:v>39238</c:v>
                </c:pt>
                <c:pt idx="5529">
                  <c:v>39239</c:v>
                </c:pt>
                <c:pt idx="5530">
                  <c:v>39240</c:v>
                </c:pt>
                <c:pt idx="5531">
                  <c:v>39241</c:v>
                </c:pt>
                <c:pt idx="5532">
                  <c:v>39244</c:v>
                </c:pt>
                <c:pt idx="5533">
                  <c:v>39245</c:v>
                </c:pt>
                <c:pt idx="5534">
                  <c:v>39246</c:v>
                </c:pt>
                <c:pt idx="5535">
                  <c:v>39247</c:v>
                </c:pt>
                <c:pt idx="5536">
                  <c:v>39248</c:v>
                </c:pt>
                <c:pt idx="5537">
                  <c:v>39251</c:v>
                </c:pt>
                <c:pt idx="5538">
                  <c:v>39252</c:v>
                </c:pt>
                <c:pt idx="5539">
                  <c:v>39253</c:v>
                </c:pt>
                <c:pt idx="5540">
                  <c:v>39254</c:v>
                </c:pt>
                <c:pt idx="5541">
                  <c:v>39255</c:v>
                </c:pt>
                <c:pt idx="5542">
                  <c:v>39258</c:v>
                </c:pt>
                <c:pt idx="5543">
                  <c:v>39259</c:v>
                </c:pt>
                <c:pt idx="5544">
                  <c:v>39260</c:v>
                </c:pt>
                <c:pt idx="5545">
                  <c:v>39261</c:v>
                </c:pt>
                <c:pt idx="5546">
                  <c:v>39262</c:v>
                </c:pt>
                <c:pt idx="5547">
                  <c:v>39265</c:v>
                </c:pt>
                <c:pt idx="5548">
                  <c:v>39266</c:v>
                </c:pt>
                <c:pt idx="5549">
                  <c:v>39268</c:v>
                </c:pt>
                <c:pt idx="5550">
                  <c:v>39269</c:v>
                </c:pt>
                <c:pt idx="5551">
                  <c:v>39272</c:v>
                </c:pt>
                <c:pt idx="5552">
                  <c:v>39273</c:v>
                </c:pt>
                <c:pt idx="5553">
                  <c:v>39274</c:v>
                </c:pt>
                <c:pt idx="5554">
                  <c:v>39275</c:v>
                </c:pt>
                <c:pt idx="5555">
                  <c:v>39276</c:v>
                </c:pt>
                <c:pt idx="5556">
                  <c:v>39279</c:v>
                </c:pt>
                <c:pt idx="5557">
                  <c:v>39280</c:v>
                </c:pt>
                <c:pt idx="5558">
                  <c:v>39281</c:v>
                </c:pt>
                <c:pt idx="5559">
                  <c:v>39282</c:v>
                </c:pt>
                <c:pt idx="5560">
                  <c:v>39283</c:v>
                </c:pt>
                <c:pt idx="5561">
                  <c:v>39286</c:v>
                </c:pt>
                <c:pt idx="5562">
                  <c:v>39287</c:v>
                </c:pt>
                <c:pt idx="5563">
                  <c:v>39288</c:v>
                </c:pt>
                <c:pt idx="5564">
                  <c:v>39289</c:v>
                </c:pt>
                <c:pt idx="5565">
                  <c:v>39290</c:v>
                </c:pt>
                <c:pt idx="5566">
                  <c:v>39293</c:v>
                </c:pt>
                <c:pt idx="5567">
                  <c:v>39294</c:v>
                </c:pt>
                <c:pt idx="5568">
                  <c:v>39295</c:v>
                </c:pt>
                <c:pt idx="5569">
                  <c:v>39296</c:v>
                </c:pt>
                <c:pt idx="5570">
                  <c:v>39297</c:v>
                </c:pt>
                <c:pt idx="5571">
                  <c:v>39300</c:v>
                </c:pt>
                <c:pt idx="5572">
                  <c:v>39301</c:v>
                </c:pt>
                <c:pt idx="5573">
                  <c:v>39302</c:v>
                </c:pt>
                <c:pt idx="5574">
                  <c:v>39303</c:v>
                </c:pt>
                <c:pt idx="5575">
                  <c:v>39304</c:v>
                </c:pt>
                <c:pt idx="5576">
                  <c:v>39307</c:v>
                </c:pt>
                <c:pt idx="5577">
                  <c:v>39308</c:v>
                </c:pt>
                <c:pt idx="5578">
                  <c:v>39309</c:v>
                </c:pt>
                <c:pt idx="5579">
                  <c:v>39310</c:v>
                </c:pt>
                <c:pt idx="5580">
                  <c:v>39311</c:v>
                </c:pt>
                <c:pt idx="5581">
                  <c:v>39314</c:v>
                </c:pt>
                <c:pt idx="5582">
                  <c:v>39315</c:v>
                </c:pt>
                <c:pt idx="5583">
                  <c:v>39316</c:v>
                </c:pt>
                <c:pt idx="5584">
                  <c:v>39317</c:v>
                </c:pt>
                <c:pt idx="5585">
                  <c:v>39318</c:v>
                </c:pt>
                <c:pt idx="5586">
                  <c:v>39321</c:v>
                </c:pt>
                <c:pt idx="5587">
                  <c:v>39322</c:v>
                </c:pt>
                <c:pt idx="5588">
                  <c:v>39323</c:v>
                </c:pt>
                <c:pt idx="5589">
                  <c:v>39324</c:v>
                </c:pt>
                <c:pt idx="5590">
                  <c:v>39325</c:v>
                </c:pt>
                <c:pt idx="5591">
                  <c:v>39329</c:v>
                </c:pt>
                <c:pt idx="5592">
                  <c:v>39330</c:v>
                </c:pt>
                <c:pt idx="5593">
                  <c:v>39331</c:v>
                </c:pt>
                <c:pt idx="5594">
                  <c:v>39332</c:v>
                </c:pt>
                <c:pt idx="5595">
                  <c:v>39335</c:v>
                </c:pt>
                <c:pt idx="5596">
                  <c:v>39336</c:v>
                </c:pt>
                <c:pt idx="5597">
                  <c:v>39337</c:v>
                </c:pt>
                <c:pt idx="5598">
                  <c:v>39338</c:v>
                </c:pt>
                <c:pt idx="5599">
                  <c:v>39339</c:v>
                </c:pt>
                <c:pt idx="5600">
                  <c:v>39342</c:v>
                </c:pt>
                <c:pt idx="5601">
                  <c:v>39343</c:v>
                </c:pt>
                <c:pt idx="5602">
                  <c:v>39344</c:v>
                </c:pt>
                <c:pt idx="5603">
                  <c:v>39345</c:v>
                </c:pt>
                <c:pt idx="5604">
                  <c:v>39346</c:v>
                </c:pt>
                <c:pt idx="5605">
                  <c:v>39349</c:v>
                </c:pt>
                <c:pt idx="5606">
                  <c:v>39350</c:v>
                </c:pt>
                <c:pt idx="5607">
                  <c:v>39351</c:v>
                </c:pt>
                <c:pt idx="5608">
                  <c:v>39352</c:v>
                </c:pt>
                <c:pt idx="5609">
                  <c:v>39353</c:v>
                </c:pt>
                <c:pt idx="5610">
                  <c:v>39356</c:v>
                </c:pt>
                <c:pt idx="5611">
                  <c:v>39357</c:v>
                </c:pt>
                <c:pt idx="5612">
                  <c:v>39358</c:v>
                </c:pt>
                <c:pt idx="5613">
                  <c:v>39359</c:v>
                </c:pt>
                <c:pt idx="5614">
                  <c:v>39360</c:v>
                </c:pt>
                <c:pt idx="5615">
                  <c:v>39363</c:v>
                </c:pt>
                <c:pt idx="5616">
                  <c:v>39364</c:v>
                </c:pt>
                <c:pt idx="5617">
                  <c:v>39365</c:v>
                </c:pt>
                <c:pt idx="5618">
                  <c:v>39366</c:v>
                </c:pt>
                <c:pt idx="5619">
                  <c:v>39367</c:v>
                </c:pt>
                <c:pt idx="5620">
                  <c:v>39370</c:v>
                </c:pt>
                <c:pt idx="5621">
                  <c:v>39371</c:v>
                </c:pt>
                <c:pt idx="5622">
                  <c:v>39372</c:v>
                </c:pt>
                <c:pt idx="5623">
                  <c:v>39373</c:v>
                </c:pt>
                <c:pt idx="5624">
                  <c:v>39374</c:v>
                </c:pt>
                <c:pt idx="5625">
                  <c:v>39377</c:v>
                </c:pt>
                <c:pt idx="5626">
                  <c:v>39378</c:v>
                </c:pt>
                <c:pt idx="5627">
                  <c:v>39379</c:v>
                </c:pt>
                <c:pt idx="5628">
                  <c:v>39380</c:v>
                </c:pt>
                <c:pt idx="5629">
                  <c:v>39381</c:v>
                </c:pt>
                <c:pt idx="5630">
                  <c:v>39384</c:v>
                </c:pt>
                <c:pt idx="5631">
                  <c:v>39385</c:v>
                </c:pt>
                <c:pt idx="5632">
                  <c:v>39386</c:v>
                </c:pt>
                <c:pt idx="5633">
                  <c:v>39387</c:v>
                </c:pt>
                <c:pt idx="5634">
                  <c:v>39388</c:v>
                </c:pt>
                <c:pt idx="5635">
                  <c:v>39391</c:v>
                </c:pt>
                <c:pt idx="5636">
                  <c:v>39392</c:v>
                </c:pt>
                <c:pt idx="5637">
                  <c:v>39393</c:v>
                </c:pt>
                <c:pt idx="5638">
                  <c:v>39394</c:v>
                </c:pt>
                <c:pt idx="5639">
                  <c:v>39395</c:v>
                </c:pt>
                <c:pt idx="5640">
                  <c:v>39398</c:v>
                </c:pt>
                <c:pt idx="5641">
                  <c:v>39399</c:v>
                </c:pt>
                <c:pt idx="5642">
                  <c:v>39400</c:v>
                </c:pt>
                <c:pt idx="5643">
                  <c:v>39401</c:v>
                </c:pt>
                <c:pt idx="5644">
                  <c:v>39402</c:v>
                </c:pt>
                <c:pt idx="5645">
                  <c:v>39405</c:v>
                </c:pt>
                <c:pt idx="5646">
                  <c:v>39406</c:v>
                </c:pt>
                <c:pt idx="5647">
                  <c:v>39407</c:v>
                </c:pt>
                <c:pt idx="5648">
                  <c:v>39409</c:v>
                </c:pt>
                <c:pt idx="5649">
                  <c:v>39412</c:v>
                </c:pt>
                <c:pt idx="5650">
                  <c:v>39413</c:v>
                </c:pt>
                <c:pt idx="5651">
                  <c:v>39414</c:v>
                </c:pt>
                <c:pt idx="5652">
                  <c:v>39415</c:v>
                </c:pt>
                <c:pt idx="5653">
                  <c:v>39416</c:v>
                </c:pt>
                <c:pt idx="5654">
                  <c:v>39419</c:v>
                </c:pt>
                <c:pt idx="5655">
                  <c:v>39420</c:v>
                </c:pt>
                <c:pt idx="5656">
                  <c:v>39421</c:v>
                </c:pt>
                <c:pt idx="5657">
                  <c:v>39422</c:v>
                </c:pt>
                <c:pt idx="5658">
                  <c:v>39423</c:v>
                </c:pt>
                <c:pt idx="5659">
                  <c:v>39426</c:v>
                </c:pt>
                <c:pt idx="5660">
                  <c:v>39427</c:v>
                </c:pt>
                <c:pt idx="5661">
                  <c:v>39428</c:v>
                </c:pt>
                <c:pt idx="5662">
                  <c:v>39429</c:v>
                </c:pt>
                <c:pt idx="5663">
                  <c:v>39430</c:v>
                </c:pt>
                <c:pt idx="5664">
                  <c:v>39433</c:v>
                </c:pt>
                <c:pt idx="5665">
                  <c:v>39434</c:v>
                </c:pt>
                <c:pt idx="5666">
                  <c:v>39435</c:v>
                </c:pt>
                <c:pt idx="5667">
                  <c:v>39436</c:v>
                </c:pt>
                <c:pt idx="5668">
                  <c:v>39437</c:v>
                </c:pt>
                <c:pt idx="5669">
                  <c:v>39440</c:v>
                </c:pt>
                <c:pt idx="5670">
                  <c:v>39442</c:v>
                </c:pt>
                <c:pt idx="5671">
                  <c:v>39443</c:v>
                </c:pt>
                <c:pt idx="5672">
                  <c:v>39444</c:v>
                </c:pt>
                <c:pt idx="5673">
                  <c:v>39447</c:v>
                </c:pt>
                <c:pt idx="5674">
                  <c:v>39449</c:v>
                </c:pt>
                <c:pt idx="5675">
                  <c:v>39450</c:v>
                </c:pt>
                <c:pt idx="5676">
                  <c:v>39451</c:v>
                </c:pt>
                <c:pt idx="5677">
                  <c:v>39454</c:v>
                </c:pt>
                <c:pt idx="5678">
                  <c:v>39455</c:v>
                </c:pt>
                <c:pt idx="5679">
                  <c:v>39456</c:v>
                </c:pt>
                <c:pt idx="5680">
                  <c:v>39457</c:v>
                </c:pt>
                <c:pt idx="5681">
                  <c:v>39458</c:v>
                </c:pt>
                <c:pt idx="5682">
                  <c:v>39461</c:v>
                </c:pt>
                <c:pt idx="5683">
                  <c:v>39462</c:v>
                </c:pt>
                <c:pt idx="5684">
                  <c:v>39463</c:v>
                </c:pt>
                <c:pt idx="5685">
                  <c:v>39464</c:v>
                </c:pt>
                <c:pt idx="5686">
                  <c:v>39465</c:v>
                </c:pt>
                <c:pt idx="5687">
                  <c:v>39469</c:v>
                </c:pt>
                <c:pt idx="5688">
                  <c:v>39470</c:v>
                </c:pt>
                <c:pt idx="5689">
                  <c:v>39471</c:v>
                </c:pt>
                <c:pt idx="5690">
                  <c:v>39472</c:v>
                </c:pt>
                <c:pt idx="5691">
                  <c:v>39475</c:v>
                </c:pt>
                <c:pt idx="5692">
                  <c:v>39476</c:v>
                </c:pt>
                <c:pt idx="5693">
                  <c:v>39477</c:v>
                </c:pt>
                <c:pt idx="5694">
                  <c:v>39478</c:v>
                </c:pt>
                <c:pt idx="5695">
                  <c:v>39479</c:v>
                </c:pt>
                <c:pt idx="5696">
                  <c:v>39482</c:v>
                </c:pt>
                <c:pt idx="5697">
                  <c:v>39483</c:v>
                </c:pt>
                <c:pt idx="5698">
                  <c:v>39484</c:v>
                </c:pt>
                <c:pt idx="5699">
                  <c:v>39485</c:v>
                </c:pt>
                <c:pt idx="5700">
                  <c:v>39486</c:v>
                </c:pt>
                <c:pt idx="5701">
                  <c:v>39489</c:v>
                </c:pt>
                <c:pt idx="5702">
                  <c:v>39490</c:v>
                </c:pt>
                <c:pt idx="5703">
                  <c:v>39491</c:v>
                </c:pt>
                <c:pt idx="5704">
                  <c:v>39492</c:v>
                </c:pt>
                <c:pt idx="5705">
                  <c:v>39493</c:v>
                </c:pt>
                <c:pt idx="5706">
                  <c:v>39497</c:v>
                </c:pt>
                <c:pt idx="5707">
                  <c:v>39498</c:v>
                </c:pt>
                <c:pt idx="5708">
                  <c:v>39499</c:v>
                </c:pt>
                <c:pt idx="5709">
                  <c:v>39500</c:v>
                </c:pt>
                <c:pt idx="5710">
                  <c:v>39503</c:v>
                </c:pt>
                <c:pt idx="5711">
                  <c:v>39504</c:v>
                </c:pt>
                <c:pt idx="5712">
                  <c:v>39505</c:v>
                </c:pt>
                <c:pt idx="5713">
                  <c:v>39506</c:v>
                </c:pt>
                <c:pt idx="5714">
                  <c:v>39507</c:v>
                </c:pt>
                <c:pt idx="5715">
                  <c:v>39510</c:v>
                </c:pt>
                <c:pt idx="5716">
                  <c:v>39511</c:v>
                </c:pt>
                <c:pt idx="5717">
                  <c:v>39512</c:v>
                </c:pt>
                <c:pt idx="5718">
                  <c:v>39513</c:v>
                </c:pt>
                <c:pt idx="5719">
                  <c:v>39514</c:v>
                </c:pt>
                <c:pt idx="5720">
                  <c:v>39517</c:v>
                </c:pt>
                <c:pt idx="5721">
                  <c:v>39518</c:v>
                </c:pt>
                <c:pt idx="5722">
                  <c:v>39519</c:v>
                </c:pt>
                <c:pt idx="5723">
                  <c:v>39520</c:v>
                </c:pt>
                <c:pt idx="5724">
                  <c:v>39521</c:v>
                </c:pt>
                <c:pt idx="5725">
                  <c:v>39524</c:v>
                </c:pt>
                <c:pt idx="5726">
                  <c:v>39525</c:v>
                </c:pt>
                <c:pt idx="5727">
                  <c:v>39526</c:v>
                </c:pt>
                <c:pt idx="5728">
                  <c:v>39527</c:v>
                </c:pt>
                <c:pt idx="5729">
                  <c:v>39531</c:v>
                </c:pt>
                <c:pt idx="5730">
                  <c:v>39532</c:v>
                </c:pt>
                <c:pt idx="5731">
                  <c:v>39533</c:v>
                </c:pt>
                <c:pt idx="5732">
                  <c:v>39534</c:v>
                </c:pt>
                <c:pt idx="5733">
                  <c:v>39535</c:v>
                </c:pt>
                <c:pt idx="5734">
                  <c:v>39538</c:v>
                </c:pt>
                <c:pt idx="5735">
                  <c:v>39539</c:v>
                </c:pt>
                <c:pt idx="5736">
                  <c:v>39540</c:v>
                </c:pt>
                <c:pt idx="5737">
                  <c:v>39541</c:v>
                </c:pt>
                <c:pt idx="5738">
                  <c:v>39542</c:v>
                </c:pt>
                <c:pt idx="5739">
                  <c:v>39545</c:v>
                </c:pt>
                <c:pt idx="5740">
                  <c:v>39546</c:v>
                </c:pt>
                <c:pt idx="5741">
                  <c:v>39547</c:v>
                </c:pt>
                <c:pt idx="5742">
                  <c:v>39548</c:v>
                </c:pt>
                <c:pt idx="5743">
                  <c:v>39549</c:v>
                </c:pt>
                <c:pt idx="5744">
                  <c:v>39552</c:v>
                </c:pt>
                <c:pt idx="5745">
                  <c:v>39553</c:v>
                </c:pt>
                <c:pt idx="5746">
                  <c:v>39554</c:v>
                </c:pt>
                <c:pt idx="5747">
                  <c:v>39555</c:v>
                </c:pt>
                <c:pt idx="5748">
                  <c:v>39556</c:v>
                </c:pt>
                <c:pt idx="5749">
                  <c:v>39559</c:v>
                </c:pt>
                <c:pt idx="5750">
                  <c:v>39560</c:v>
                </c:pt>
                <c:pt idx="5751">
                  <c:v>39561</c:v>
                </c:pt>
                <c:pt idx="5752">
                  <c:v>39562</c:v>
                </c:pt>
                <c:pt idx="5753">
                  <c:v>39563</c:v>
                </c:pt>
                <c:pt idx="5754">
                  <c:v>39566</c:v>
                </c:pt>
                <c:pt idx="5755">
                  <c:v>39567</c:v>
                </c:pt>
                <c:pt idx="5756">
                  <c:v>39568</c:v>
                </c:pt>
                <c:pt idx="5757">
                  <c:v>39569</c:v>
                </c:pt>
                <c:pt idx="5758">
                  <c:v>39570</c:v>
                </c:pt>
                <c:pt idx="5759">
                  <c:v>39573</c:v>
                </c:pt>
                <c:pt idx="5760">
                  <c:v>39574</c:v>
                </c:pt>
                <c:pt idx="5761">
                  <c:v>39575</c:v>
                </c:pt>
                <c:pt idx="5762">
                  <c:v>39576</c:v>
                </c:pt>
                <c:pt idx="5763">
                  <c:v>39577</c:v>
                </c:pt>
                <c:pt idx="5764">
                  <c:v>39580</c:v>
                </c:pt>
                <c:pt idx="5765">
                  <c:v>39581</c:v>
                </c:pt>
                <c:pt idx="5766">
                  <c:v>39582</c:v>
                </c:pt>
                <c:pt idx="5767">
                  <c:v>39583</c:v>
                </c:pt>
                <c:pt idx="5768">
                  <c:v>39584</c:v>
                </c:pt>
                <c:pt idx="5769">
                  <c:v>39587</c:v>
                </c:pt>
                <c:pt idx="5770">
                  <c:v>39588</c:v>
                </c:pt>
                <c:pt idx="5771">
                  <c:v>39589</c:v>
                </c:pt>
                <c:pt idx="5772">
                  <c:v>39590</c:v>
                </c:pt>
                <c:pt idx="5773">
                  <c:v>39591</c:v>
                </c:pt>
                <c:pt idx="5774">
                  <c:v>39595</c:v>
                </c:pt>
                <c:pt idx="5775">
                  <c:v>39596</c:v>
                </c:pt>
                <c:pt idx="5776">
                  <c:v>39597</c:v>
                </c:pt>
                <c:pt idx="5777">
                  <c:v>39598</c:v>
                </c:pt>
                <c:pt idx="5778">
                  <c:v>39601</c:v>
                </c:pt>
                <c:pt idx="5779">
                  <c:v>39602</c:v>
                </c:pt>
                <c:pt idx="5780">
                  <c:v>39603</c:v>
                </c:pt>
                <c:pt idx="5781">
                  <c:v>39604</c:v>
                </c:pt>
                <c:pt idx="5782">
                  <c:v>39605</c:v>
                </c:pt>
                <c:pt idx="5783">
                  <c:v>39608</c:v>
                </c:pt>
                <c:pt idx="5784">
                  <c:v>39609</c:v>
                </c:pt>
                <c:pt idx="5785">
                  <c:v>39610</c:v>
                </c:pt>
                <c:pt idx="5786">
                  <c:v>39611</c:v>
                </c:pt>
                <c:pt idx="5787">
                  <c:v>39612</c:v>
                </c:pt>
                <c:pt idx="5788">
                  <c:v>39615</c:v>
                </c:pt>
                <c:pt idx="5789">
                  <c:v>39616</c:v>
                </c:pt>
                <c:pt idx="5790">
                  <c:v>39617</c:v>
                </c:pt>
                <c:pt idx="5791">
                  <c:v>39618</c:v>
                </c:pt>
                <c:pt idx="5792">
                  <c:v>39619</c:v>
                </c:pt>
                <c:pt idx="5793">
                  <c:v>39622</c:v>
                </c:pt>
                <c:pt idx="5794">
                  <c:v>39623</c:v>
                </c:pt>
                <c:pt idx="5795">
                  <c:v>39624</c:v>
                </c:pt>
                <c:pt idx="5796">
                  <c:v>39625</c:v>
                </c:pt>
                <c:pt idx="5797">
                  <c:v>39626</c:v>
                </c:pt>
                <c:pt idx="5798">
                  <c:v>39629</c:v>
                </c:pt>
                <c:pt idx="5799">
                  <c:v>39630</c:v>
                </c:pt>
                <c:pt idx="5800">
                  <c:v>39631</c:v>
                </c:pt>
                <c:pt idx="5801">
                  <c:v>39632</c:v>
                </c:pt>
                <c:pt idx="5802">
                  <c:v>39636</c:v>
                </c:pt>
                <c:pt idx="5803">
                  <c:v>39637</c:v>
                </c:pt>
                <c:pt idx="5804">
                  <c:v>39638</c:v>
                </c:pt>
                <c:pt idx="5805">
                  <c:v>39639</c:v>
                </c:pt>
                <c:pt idx="5806">
                  <c:v>39640</c:v>
                </c:pt>
                <c:pt idx="5807">
                  <c:v>39643</c:v>
                </c:pt>
                <c:pt idx="5808">
                  <c:v>39644</c:v>
                </c:pt>
                <c:pt idx="5809">
                  <c:v>39645</c:v>
                </c:pt>
                <c:pt idx="5810">
                  <c:v>39646</c:v>
                </c:pt>
                <c:pt idx="5811">
                  <c:v>39647</c:v>
                </c:pt>
                <c:pt idx="5812">
                  <c:v>39650</c:v>
                </c:pt>
                <c:pt idx="5813">
                  <c:v>39651</c:v>
                </c:pt>
                <c:pt idx="5814">
                  <c:v>39652</c:v>
                </c:pt>
                <c:pt idx="5815">
                  <c:v>39653</c:v>
                </c:pt>
                <c:pt idx="5816">
                  <c:v>39654</c:v>
                </c:pt>
                <c:pt idx="5817">
                  <c:v>39657</c:v>
                </c:pt>
                <c:pt idx="5818">
                  <c:v>39658</c:v>
                </c:pt>
                <c:pt idx="5819">
                  <c:v>39659</c:v>
                </c:pt>
                <c:pt idx="5820">
                  <c:v>39660</c:v>
                </c:pt>
                <c:pt idx="5821">
                  <c:v>39661</c:v>
                </c:pt>
                <c:pt idx="5822">
                  <c:v>39664</c:v>
                </c:pt>
                <c:pt idx="5823">
                  <c:v>39665</c:v>
                </c:pt>
                <c:pt idx="5824">
                  <c:v>39666</c:v>
                </c:pt>
                <c:pt idx="5825">
                  <c:v>39667</c:v>
                </c:pt>
                <c:pt idx="5826">
                  <c:v>39668</c:v>
                </c:pt>
                <c:pt idx="5827">
                  <c:v>39671</c:v>
                </c:pt>
                <c:pt idx="5828">
                  <c:v>39672</c:v>
                </c:pt>
                <c:pt idx="5829">
                  <c:v>39673</c:v>
                </c:pt>
                <c:pt idx="5830">
                  <c:v>39674</c:v>
                </c:pt>
                <c:pt idx="5831">
                  <c:v>39675</c:v>
                </c:pt>
                <c:pt idx="5832">
                  <c:v>39678</c:v>
                </c:pt>
                <c:pt idx="5833">
                  <c:v>39679</c:v>
                </c:pt>
                <c:pt idx="5834">
                  <c:v>39680</c:v>
                </c:pt>
                <c:pt idx="5835">
                  <c:v>39681</c:v>
                </c:pt>
                <c:pt idx="5836">
                  <c:v>39682</c:v>
                </c:pt>
                <c:pt idx="5837">
                  <c:v>39685</c:v>
                </c:pt>
                <c:pt idx="5838">
                  <c:v>39686</c:v>
                </c:pt>
                <c:pt idx="5839">
                  <c:v>39687</c:v>
                </c:pt>
                <c:pt idx="5840">
                  <c:v>39688</c:v>
                </c:pt>
                <c:pt idx="5841">
                  <c:v>39689</c:v>
                </c:pt>
                <c:pt idx="5842">
                  <c:v>39693</c:v>
                </c:pt>
                <c:pt idx="5843">
                  <c:v>39694</c:v>
                </c:pt>
                <c:pt idx="5844">
                  <c:v>39695</c:v>
                </c:pt>
                <c:pt idx="5845">
                  <c:v>39696</c:v>
                </c:pt>
                <c:pt idx="5846">
                  <c:v>39699</c:v>
                </c:pt>
                <c:pt idx="5847">
                  <c:v>39700</c:v>
                </c:pt>
                <c:pt idx="5848">
                  <c:v>39701</c:v>
                </c:pt>
                <c:pt idx="5849">
                  <c:v>39702</c:v>
                </c:pt>
                <c:pt idx="5850">
                  <c:v>39703</c:v>
                </c:pt>
                <c:pt idx="5851">
                  <c:v>39706</c:v>
                </c:pt>
                <c:pt idx="5852">
                  <c:v>39707</c:v>
                </c:pt>
                <c:pt idx="5853">
                  <c:v>39708</c:v>
                </c:pt>
                <c:pt idx="5854">
                  <c:v>39709</c:v>
                </c:pt>
                <c:pt idx="5855">
                  <c:v>39710</c:v>
                </c:pt>
                <c:pt idx="5856">
                  <c:v>39713</c:v>
                </c:pt>
                <c:pt idx="5857">
                  <c:v>39714</c:v>
                </c:pt>
                <c:pt idx="5858">
                  <c:v>39715</c:v>
                </c:pt>
                <c:pt idx="5859">
                  <c:v>39716</c:v>
                </c:pt>
                <c:pt idx="5860">
                  <c:v>39717</c:v>
                </c:pt>
                <c:pt idx="5861">
                  <c:v>39720</c:v>
                </c:pt>
                <c:pt idx="5862">
                  <c:v>39721</c:v>
                </c:pt>
                <c:pt idx="5863">
                  <c:v>39722</c:v>
                </c:pt>
                <c:pt idx="5864">
                  <c:v>39723</c:v>
                </c:pt>
                <c:pt idx="5865">
                  <c:v>39724</c:v>
                </c:pt>
                <c:pt idx="5866">
                  <c:v>39727</c:v>
                </c:pt>
                <c:pt idx="5867">
                  <c:v>39728</c:v>
                </c:pt>
                <c:pt idx="5868">
                  <c:v>39729</c:v>
                </c:pt>
                <c:pt idx="5869">
                  <c:v>39730</c:v>
                </c:pt>
                <c:pt idx="5870">
                  <c:v>39731</c:v>
                </c:pt>
                <c:pt idx="5871">
                  <c:v>39734</c:v>
                </c:pt>
                <c:pt idx="5872">
                  <c:v>39735</c:v>
                </c:pt>
                <c:pt idx="5873">
                  <c:v>39736</c:v>
                </c:pt>
                <c:pt idx="5874">
                  <c:v>39737</c:v>
                </c:pt>
                <c:pt idx="5875">
                  <c:v>39738</c:v>
                </c:pt>
                <c:pt idx="5876">
                  <c:v>39741</c:v>
                </c:pt>
                <c:pt idx="5877">
                  <c:v>39742</c:v>
                </c:pt>
                <c:pt idx="5878">
                  <c:v>39743</c:v>
                </c:pt>
                <c:pt idx="5879">
                  <c:v>39744</c:v>
                </c:pt>
                <c:pt idx="5880">
                  <c:v>39745</c:v>
                </c:pt>
                <c:pt idx="5881">
                  <c:v>39748</c:v>
                </c:pt>
                <c:pt idx="5882">
                  <c:v>39749</c:v>
                </c:pt>
                <c:pt idx="5883">
                  <c:v>39750</c:v>
                </c:pt>
                <c:pt idx="5884">
                  <c:v>39751</c:v>
                </c:pt>
                <c:pt idx="5885">
                  <c:v>39752</c:v>
                </c:pt>
                <c:pt idx="5886">
                  <c:v>39755</c:v>
                </c:pt>
                <c:pt idx="5887">
                  <c:v>39756</c:v>
                </c:pt>
                <c:pt idx="5888">
                  <c:v>39757</c:v>
                </c:pt>
                <c:pt idx="5889">
                  <c:v>39758</c:v>
                </c:pt>
                <c:pt idx="5890">
                  <c:v>39759</c:v>
                </c:pt>
                <c:pt idx="5891">
                  <c:v>39762</c:v>
                </c:pt>
                <c:pt idx="5892">
                  <c:v>39763</c:v>
                </c:pt>
                <c:pt idx="5893">
                  <c:v>39764</c:v>
                </c:pt>
                <c:pt idx="5894">
                  <c:v>39765</c:v>
                </c:pt>
                <c:pt idx="5895">
                  <c:v>39766</c:v>
                </c:pt>
                <c:pt idx="5896">
                  <c:v>39769</c:v>
                </c:pt>
                <c:pt idx="5897">
                  <c:v>39770</c:v>
                </c:pt>
                <c:pt idx="5898">
                  <c:v>39771</c:v>
                </c:pt>
                <c:pt idx="5899">
                  <c:v>39772</c:v>
                </c:pt>
                <c:pt idx="5900">
                  <c:v>39773</c:v>
                </c:pt>
                <c:pt idx="5901">
                  <c:v>39776</c:v>
                </c:pt>
                <c:pt idx="5902">
                  <c:v>39777</c:v>
                </c:pt>
                <c:pt idx="5903">
                  <c:v>39778</c:v>
                </c:pt>
                <c:pt idx="5904">
                  <c:v>39780</c:v>
                </c:pt>
                <c:pt idx="5905">
                  <c:v>39783</c:v>
                </c:pt>
                <c:pt idx="5906">
                  <c:v>39784</c:v>
                </c:pt>
                <c:pt idx="5907">
                  <c:v>39785</c:v>
                </c:pt>
                <c:pt idx="5908">
                  <c:v>39786</c:v>
                </c:pt>
                <c:pt idx="5909">
                  <c:v>39787</c:v>
                </c:pt>
                <c:pt idx="5910">
                  <c:v>39790</c:v>
                </c:pt>
                <c:pt idx="5911">
                  <c:v>39791</c:v>
                </c:pt>
                <c:pt idx="5912">
                  <c:v>39792</c:v>
                </c:pt>
                <c:pt idx="5913">
                  <c:v>39793</c:v>
                </c:pt>
                <c:pt idx="5914">
                  <c:v>39794</c:v>
                </c:pt>
                <c:pt idx="5915">
                  <c:v>39797</c:v>
                </c:pt>
                <c:pt idx="5916">
                  <c:v>39798</c:v>
                </c:pt>
                <c:pt idx="5917">
                  <c:v>39799</c:v>
                </c:pt>
                <c:pt idx="5918">
                  <c:v>39800</c:v>
                </c:pt>
                <c:pt idx="5919">
                  <c:v>39801</c:v>
                </c:pt>
                <c:pt idx="5920">
                  <c:v>39804</c:v>
                </c:pt>
                <c:pt idx="5921">
                  <c:v>39805</c:v>
                </c:pt>
                <c:pt idx="5922">
                  <c:v>39806</c:v>
                </c:pt>
                <c:pt idx="5923">
                  <c:v>39808</c:v>
                </c:pt>
                <c:pt idx="5924">
                  <c:v>39811</c:v>
                </c:pt>
                <c:pt idx="5925">
                  <c:v>39812</c:v>
                </c:pt>
                <c:pt idx="5926">
                  <c:v>39813</c:v>
                </c:pt>
                <c:pt idx="5927">
                  <c:v>39815</c:v>
                </c:pt>
                <c:pt idx="5928">
                  <c:v>39818</c:v>
                </c:pt>
                <c:pt idx="5929">
                  <c:v>39819</c:v>
                </c:pt>
                <c:pt idx="5930">
                  <c:v>39820</c:v>
                </c:pt>
                <c:pt idx="5931">
                  <c:v>39821</c:v>
                </c:pt>
                <c:pt idx="5932">
                  <c:v>39822</c:v>
                </c:pt>
                <c:pt idx="5933">
                  <c:v>39825</c:v>
                </c:pt>
                <c:pt idx="5934">
                  <c:v>39826</c:v>
                </c:pt>
                <c:pt idx="5935">
                  <c:v>39827</c:v>
                </c:pt>
                <c:pt idx="5936">
                  <c:v>39828</c:v>
                </c:pt>
                <c:pt idx="5937">
                  <c:v>39829</c:v>
                </c:pt>
                <c:pt idx="5938">
                  <c:v>39833</c:v>
                </c:pt>
                <c:pt idx="5939">
                  <c:v>39834</c:v>
                </c:pt>
                <c:pt idx="5940">
                  <c:v>39835</c:v>
                </c:pt>
                <c:pt idx="5941">
                  <c:v>39836</c:v>
                </c:pt>
                <c:pt idx="5942">
                  <c:v>39839</c:v>
                </c:pt>
                <c:pt idx="5943">
                  <c:v>39840</c:v>
                </c:pt>
                <c:pt idx="5944">
                  <c:v>39841</c:v>
                </c:pt>
                <c:pt idx="5945">
                  <c:v>39842</c:v>
                </c:pt>
                <c:pt idx="5946">
                  <c:v>39843</c:v>
                </c:pt>
                <c:pt idx="5947">
                  <c:v>39846</c:v>
                </c:pt>
                <c:pt idx="5948">
                  <c:v>39847</c:v>
                </c:pt>
                <c:pt idx="5949">
                  <c:v>39848</c:v>
                </c:pt>
                <c:pt idx="5950">
                  <c:v>39849</c:v>
                </c:pt>
                <c:pt idx="5951">
                  <c:v>39850</c:v>
                </c:pt>
                <c:pt idx="5952">
                  <c:v>39853</c:v>
                </c:pt>
                <c:pt idx="5953">
                  <c:v>39854</c:v>
                </c:pt>
                <c:pt idx="5954">
                  <c:v>39855</c:v>
                </c:pt>
                <c:pt idx="5955">
                  <c:v>39856</c:v>
                </c:pt>
                <c:pt idx="5956">
                  <c:v>39857</c:v>
                </c:pt>
                <c:pt idx="5957">
                  <c:v>39861</c:v>
                </c:pt>
                <c:pt idx="5958">
                  <c:v>39862</c:v>
                </c:pt>
                <c:pt idx="5959">
                  <c:v>39863</c:v>
                </c:pt>
                <c:pt idx="5960">
                  <c:v>39864</c:v>
                </c:pt>
                <c:pt idx="5961">
                  <c:v>39867</c:v>
                </c:pt>
                <c:pt idx="5962">
                  <c:v>39868</c:v>
                </c:pt>
                <c:pt idx="5963">
                  <c:v>39869</c:v>
                </c:pt>
                <c:pt idx="5964">
                  <c:v>39870</c:v>
                </c:pt>
                <c:pt idx="5965">
                  <c:v>39871</c:v>
                </c:pt>
                <c:pt idx="5966">
                  <c:v>39874</c:v>
                </c:pt>
                <c:pt idx="5967">
                  <c:v>39875</c:v>
                </c:pt>
                <c:pt idx="5968">
                  <c:v>39876</c:v>
                </c:pt>
                <c:pt idx="5969">
                  <c:v>39877</c:v>
                </c:pt>
                <c:pt idx="5970">
                  <c:v>39878</c:v>
                </c:pt>
                <c:pt idx="5971">
                  <c:v>39881</c:v>
                </c:pt>
                <c:pt idx="5972">
                  <c:v>39882</c:v>
                </c:pt>
                <c:pt idx="5973">
                  <c:v>39883</c:v>
                </c:pt>
                <c:pt idx="5974">
                  <c:v>39884</c:v>
                </c:pt>
                <c:pt idx="5975">
                  <c:v>39885</c:v>
                </c:pt>
                <c:pt idx="5976">
                  <c:v>39888</c:v>
                </c:pt>
                <c:pt idx="5977">
                  <c:v>39889</c:v>
                </c:pt>
                <c:pt idx="5978">
                  <c:v>39890</c:v>
                </c:pt>
                <c:pt idx="5979">
                  <c:v>39891</c:v>
                </c:pt>
                <c:pt idx="5980">
                  <c:v>39892</c:v>
                </c:pt>
                <c:pt idx="5981">
                  <c:v>39895</c:v>
                </c:pt>
                <c:pt idx="5982">
                  <c:v>39896</c:v>
                </c:pt>
                <c:pt idx="5983">
                  <c:v>39897</c:v>
                </c:pt>
                <c:pt idx="5984">
                  <c:v>39898</c:v>
                </c:pt>
                <c:pt idx="5985">
                  <c:v>39899</c:v>
                </c:pt>
                <c:pt idx="5986">
                  <c:v>39902</c:v>
                </c:pt>
                <c:pt idx="5987">
                  <c:v>39903</c:v>
                </c:pt>
                <c:pt idx="5988">
                  <c:v>39904</c:v>
                </c:pt>
                <c:pt idx="5989">
                  <c:v>39905</c:v>
                </c:pt>
                <c:pt idx="5990">
                  <c:v>39906</c:v>
                </c:pt>
                <c:pt idx="5991">
                  <c:v>39909</c:v>
                </c:pt>
                <c:pt idx="5992">
                  <c:v>39910</c:v>
                </c:pt>
                <c:pt idx="5993">
                  <c:v>39911</c:v>
                </c:pt>
                <c:pt idx="5994">
                  <c:v>39912</c:v>
                </c:pt>
                <c:pt idx="5995">
                  <c:v>39916</c:v>
                </c:pt>
                <c:pt idx="5996">
                  <c:v>39917</c:v>
                </c:pt>
                <c:pt idx="5997">
                  <c:v>39918</c:v>
                </c:pt>
                <c:pt idx="5998">
                  <c:v>39919</c:v>
                </c:pt>
                <c:pt idx="5999">
                  <c:v>39920</c:v>
                </c:pt>
                <c:pt idx="6000">
                  <c:v>39923</c:v>
                </c:pt>
                <c:pt idx="6001">
                  <c:v>39924</c:v>
                </c:pt>
                <c:pt idx="6002">
                  <c:v>39925</c:v>
                </c:pt>
                <c:pt idx="6003">
                  <c:v>39926</c:v>
                </c:pt>
                <c:pt idx="6004">
                  <c:v>39927</c:v>
                </c:pt>
                <c:pt idx="6005">
                  <c:v>39930</c:v>
                </c:pt>
                <c:pt idx="6006">
                  <c:v>39931</c:v>
                </c:pt>
                <c:pt idx="6007">
                  <c:v>39932</c:v>
                </c:pt>
                <c:pt idx="6008">
                  <c:v>39933</c:v>
                </c:pt>
                <c:pt idx="6009">
                  <c:v>39934</c:v>
                </c:pt>
                <c:pt idx="6010">
                  <c:v>39937</c:v>
                </c:pt>
                <c:pt idx="6011">
                  <c:v>39938</c:v>
                </c:pt>
                <c:pt idx="6012">
                  <c:v>39939</c:v>
                </c:pt>
                <c:pt idx="6013">
                  <c:v>39940</c:v>
                </c:pt>
                <c:pt idx="6014">
                  <c:v>39941</c:v>
                </c:pt>
                <c:pt idx="6015">
                  <c:v>39944</c:v>
                </c:pt>
                <c:pt idx="6016">
                  <c:v>39945</c:v>
                </c:pt>
                <c:pt idx="6017">
                  <c:v>39946</c:v>
                </c:pt>
                <c:pt idx="6018">
                  <c:v>39947</c:v>
                </c:pt>
                <c:pt idx="6019">
                  <c:v>39948</c:v>
                </c:pt>
                <c:pt idx="6020">
                  <c:v>39951</c:v>
                </c:pt>
                <c:pt idx="6021">
                  <c:v>39952</c:v>
                </c:pt>
                <c:pt idx="6022">
                  <c:v>39953</c:v>
                </c:pt>
                <c:pt idx="6023">
                  <c:v>39954</c:v>
                </c:pt>
                <c:pt idx="6024">
                  <c:v>39955</c:v>
                </c:pt>
                <c:pt idx="6025">
                  <c:v>39959</c:v>
                </c:pt>
                <c:pt idx="6026">
                  <c:v>39960</c:v>
                </c:pt>
                <c:pt idx="6027">
                  <c:v>39961</c:v>
                </c:pt>
                <c:pt idx="6028">
                  <c:v>39962</c:v>
                </c:pt>
                <c:pt idx="6029">
                  <c:v>39965</c:v>
                </c:pt>
                <c:pt idx="6030">
                  <c:v>39966</c:v>
                </c:pt>
                <c:pt idx="6031">
                  <c:v>39967</c:v>
                </c:pt>
                <c:pt idx="6032">
                  <c:v>39968</c:v>
                </c:pt>
                <c:pt idx="6033">
                  <c:v>39969</c:v>
                </c:pt>
                <c:pt idx="6034">
                  <c:v>39972</c:v>
                </c:pt>
                <c:pt idx="6035">
                  <c:v>39973</c:v>
                </c:pt>
                <c:pt idx="6036">
                  <c:v>39974</c:v>
                </c:pt>
                <c:pt idx="6037">
                  <c:v>39975</c:v>
                </c:pt>
                <c:pt idx="6038">
                  <c:v>39976</c:v>
                </c:pt>
                <c:pt idx="6039">
                  <c:v>39979</c:v>
                </c:pt>
                <c:pt idx="6040">
                  <c:v>39980</c:v>
                </c:pt>
                <c:pt idx="6041">
                  <c:v>39981</c:v>
                </c:pt>
                <c:pt idx="6042">
                  <c:v>39982</c:v>
                </c:pt>
                <c:pt idx="6043">
                  <c:v>39983</c:v>
                </c:pt>
                <c:pt idx="6044">
                  <c:v>39986</c:v>
                </c:pt>
                <c:pt idx="6045">
                  <c:v>39987</c:v>
                </c:pt>
                <c:pt idx="6046">
                  <c:v>39988</c:v>
                </c:pt>
                <c:pt idx="6047">
                  <c:v>39989</c:v>
                </c:pt>
                <c:pt idx="6048">
                  <c:v>39990</c:v>
                </c:pt>
                <c:pt idx="6049">
                  <c:v>39993</c:v>
                </c:pt>
                <c:pt idx="6050">
                  <c:v>39994</c:v>
                </c:pt>
                <c:pt idx="6051">
                  <c:v>39995</c:v>
                </c:pt>
                <c:pt idx="6052">
                  <c:v>39996</c:v>
                </c:pt>
                <c:pt idx="6053">
                  <c:v>40000</c:v>
                </c:pt>
                <c:pt idx="6054">
                  <c:v>40001</c:v>
                </c:pt>
                <c:pt idx="6055">
                  <c:v>40002</c:v>
                </c:pt>
                <c:pt idx="6056">
                  <c:v>40003</c:v>
                </c:pt>
                <c:pt idx="6057">
                  <c:v>40004</c:v>
                </c:pt>
                <c:pt idx="6058">
                  <c:v>40007</c:v>
                </c:pt>
                <c:pt idx="6059">
                  <c:v>40008</c:v>
                </c:pt>
                <c:pt idx="6060">
                  <c:v>40009</c:v>
                </c:pt>
                <c:pt idx="6061">
                  <c:v>40010</c:v>
                </c:pt>
                <c:pt idx="6062">
                  <c:v>40011</c:v>
                </c:pt>
                <c:pt idx="6063">
                  <c:v>40014</c:v>
                </c:pt>
                <c:pt idx="6064">
                  <c:v>40015</c:v>
                </c:pt>
                <c:pt idx="6065">
                  <c:v>40016</c:v>
                </c:pt>
                <c:pt idx="6066">
                  <c:v>40017</c:v>
                </c:pt>
                <c:pt idx="6067">
                  <c:v>40018</c:v>
                </c:pt>
                <c:pt idx="6068">
                  <c:v>40021</c:v>
                </c:pt>
                <c:pt idx="6069">
                  <c:v>40022</c:v>
                </c:pt>
                <c:pt idx="6070">
                  <c:v>40023</c:v>
                </c:pt>
                <c:pt idx="6071">
                  <c:v>40024</c:v>
                </c:pt>
                <c:pt idx="6072">
                  <c:v>40025</c:v>
                </c:pt>
                <c:pt idx="6073">
                  <c:v>40028</c:v>
                </c:pt>
                <c:pt idx="6074">
                  <c:v>40029</c:v>
                </c:pt>
                <c:pt idx="6075">
                  <c:v>40030</c:v>
                </c:pt>
                <c:pt idx="6076">
                  <c:v>40031</c:v>
                </c:pt>
                <c:pt idx="6077">
                  <c:v>40032</c:v>
                </c:pt>
                <c:pt idx="6078">
                  <c:v>40035</c:v>
                </c:pt>
                <c:pt idx="6079">
                  <c:v>40036</c:v>
                </c:pt>
                <c:pt idx="6080">
                  <c:v>40037</c:v>
                </c:pt>
                <c:pt idx="6081">
                  <c:v>40038</c:v>
                </c:pt>
                <c:pt idx="6082">
                  <c:v>40039</c:v>
                </c:pt>
                <c:pt idx="6083">
                  <c:v>40042</c:v>
                </c:pt>
                <c:pt idx="6084">
                  <c:v>40043</c:v>
                </c:pt>
                <c:pt idx="6085">
                  <c:v>40044</c:v>
                </c:pt>
                <c:pt idx="6086">
                  <c:v>40045</c:v>
                </c:pt>
                <c:pt idx="6087">
                  <c:v>40046</c:v>
                </c:pt>
                <c:pt idx="6088">
                  <c:v>40049</c:v>
                </c:pt>
                <c:pt idx="6089">
                  <c:v>40050</c:v>
                </c:pt>
                <c:pt idx="6090">
                  <c:v>40051</c:v>
                </c:pt>
                <c:pt idx="6091">
                  <c:v>40052</c:v>
                </c:pt>
                <c:pt idx="6092">
                  <c:v>40053</c:v>
                </c:pt>
                <c:pt idx="6093">
                  <c:v>40056</c:v>
                </c:pt>
                <c:pt idx="6094">
                  <c:v>40057</c:v>
                </c:pt>
                <c:pt idx="6095">
                  <c:v>40058</c:v>
                </c:pt>
                <c:pt idx="6096">
                  <c:v>40059</c:v>
                </c:pt>
                <c:pt idx="6097">
                  <c:v>40060</c:v>
                </c:pt>
                <c:pt idx="6098">
                  <c:v>40064</c:v>
                </c:pt>
                <c:pt idx="6099">
                  <c:v>40065</c:v>
                </c:pt>
                <c:pt idx="6100">
                  <c:v>40066</c:v>
                </c:pt>
                <c:pt idx="6101">
                  <c:v>40067</c:v>
                </c:pt>
                <c:pt idx="6102">
                  <c:v>40070</c:v>
                </c:pt>
                <c:pt idx="6103">
                  <c:v>40071</c:v>
                </c:pt>
                <c:pt idx="6104">
                  <c:v>40072</c:v>
                </c:pt>
                <c:pt idx="6105">
                  <c:v>40073</c:v>
                </c:pt>
                <c:pt idx="6106">
                  <c:v>40074</c:v>
                </c:pt>
                <c:pt idx="6107">
                  <c:v>40077</c:v>
                </c:pt>
                <c:pt idx="6108">
                  <c:v>40078</c:v>
                </c:pt>
                <c:pt idx="6109">
                  <c:v>40079</c:v>
                </c:pt>
                <c:pt idx="6110">
                  <c:v>40080</c:v>
                </c:pt>
                <c:pt idx="6111">
                  <c:v>40081</c:v>
                </c:pt>
                <c:pt idx="6112">
                  <c:v>40084</c:v>
                </c:pt>
                <c:pt idx="6113">
                  <c:v>40085</c:v>
                </c:pt>
                <c:pt idx="6114">
                  <c:v>40086</c:v>
                </c:pt>
                <c:pt idx="6115">
                  <c:v>40087</c:v>
                </c:pt>
                <c:pt idx="6116">
                  <c:v>40088</c:v>
                </c:pt>
                <c:pt idx="6117">
                  <c:v>40091</c:v>
                </c:pt>
                <c:pt idx="6118">
                  <c:v>40092</c:v>
                </c:pt>
                <c:pt idx="6119">
                  <c:v>40093</c:v>
                </c:pt>
                <c:pt idx="6120">
                  <c:v>40094</c:v>
                </c:pt>
                <c:pt idx="6121">
                  <c:v>40095</c:v>
                </c:pt>
                <c:pt idx="6122">
                  <c:v>40098</c:v>
                </c:pt>
                <c:pt idx="6123">
                  <c:v>40099</c:v>
                </c:pt>
                <c:pt idx="6124">
                  <c:v>40100</c:v>
                </c:pt>
                <c:pt idx="6125">
                  <c:v>40101</c:v>
                </c:pt>
                <c:pt idx="6126">
                  <c:v>40102</c:v>
                </c:pt>
                <c:pt idx="6127">
                  <c:v>40105</c:v>
                </c:pt>
                <c:pt idx="6128">
                  <c:v>40106</c:v>
                </c:pt>
                <c:pt idx="6129">
                  <c:v>40107</c:v>
                </c:pt>
                <c:pt idx="6130">
                  <c:v>40108</c:v>
                </c:pt>
                <c:pt idx="6131">
                  <c:v>40109</c:v>
                </c:pt>
                <c:pt idx="6132">
                  <c:v>40112</c:v>
                </c:pt>
                <c:pt idx="6133">
                  <c:v>40113</c:v>
                </c:pt>
                <c:pt idx="6134">
                  <c:v>40114</c:v>
                </c:pt>
                <c:pt idx="6135">
                  <c:v>40115</c:v>
                </c:pt>
                <c:pt idx="6136">
                  <c:v>40116</c:v>
                </c:pt>
                <c:pt idx="6137">
                  <c:v>40119</c:v>
                </c:pt>
                <c:pt idx="6138">
                  <c:v>40120</c:v>
                </c:pt>
                <c:pt idx="6139">
                  <c:v>40121</c:v>
                </c:pt>
                <c:pt idx="6140">
                  <c:v>40122</c:v>
                </c:pt>
                <c:pt idx="6141">
                  <c:v>40123</c:v>
                </c:pt>
                <c:pt idx="6142">
                  <c:v>40126</c:v>
                </c:pt>
                <c:pt idx="6143">
                  <c:v>40127</c:v>
                </c:pt>
                <c:pt idx="6144">
                  <c:v>40128</c:v>
                </c:pt>
                <c:pt idx="6145">
                  <c:v>40129</c:v>
                </c:pt>
                <c:pt idx="6146">
                  <c:v>40130</c:v>
                </c:pt>
                <c:pt idx="6147">
                  <c:v>40133</c:v>
                </c:pt>
                <c:pt idx="6148">
                  <c:v>40134</c:v>
                </c:pt>
                <c:pt idx="6149">
                  <c:v>40135</c:v>
                </c:pt>
                <c:pt idx="6150">
                  <c:v>40136</c:v>
                </c:pt>
                <c:pt idx="6151">
                  <c:v>40137</c:v>
                </c:pt>
                <c:pt idx="6152">
                  <c:v>40140</c:v>
                </c:pt>
                <c:pt idx="6153">
                  <c:v>40141</c:v>
                </c:pt>
                <c:pt idx="6154">
                  <c:v>40142</c:v>
                </c:pt>
                <c:pt idx="6155">
                  <c:v>40144</c:v>
                </c:pt>
                <c:pt idx="6156">
                  <c:v>40147</c:v>
                </c:pt>
                <c:pt idx="6157">
                  <c:v>40148</c:v>
                </c:pt>
                <c:pt idx="6158">
                  <c:v>40149</c:v>
                </c:pt>
                <c:pt idx="6159">
                  <c:v>40150</c:v>
                </c:pt>
                <c:pt idx="6160">
                  <c:v>40151</c:v>
                </c:pt>
                <c:pt idx="6161">
                  <c:v>40154</c:v>
                </c:pt>
                <c:pt idx="6162">
                  <c:v>40155</c:v>
                </c:pt>
                <c:pt idx="6163">
                  <c:v>40156</c:v>
                </c:pt>
                <c:pt idx="6164">
                  <c:v>40157</c:v>
                </c:pt>
                <c:pt idx="6165">
                  <c:v>40158</c:v>
                </c:pt>
                <c:pt idx="6166">
                  <c:v>40161</c:v>
                </c:pt>
                <c:pt idx="6167">
                  <c:v>40162</c:v>
                </c:pt>
                <c:pt idx="6168">
                  <c:v>40163</c:v>
                </c:pt>
                <c:pt idx="6169">
                  <c:v>40164</c:v>
                </c:pt>
                <c:pt idx="6170">
                  <c:v>40165</c:v>
                </c:pt>
                <c:pt idx="6171">
                  <c:v>40168</c:v>
                </c:pt>
                <c:pt idx="6172">
                  <c:v>40169</c:v>
                </c:pt>
                <c:pt idx="6173">
                  <c:v>40170</c:v>
                </c:pt>
                <c:pt idx="6174">
                  <c:v>40171</c:v>
                </c:pt>
                <c:pt idx="6175">
                  <c:v>40175</c:v>
                </c:pt>
                <c:pt idx="6176">
                  <c:v>40176</c:v>
                </c:pt>
                <c:pt idx="6177">
                  <c:v>40177</c:v>
                </c:pt>
                <c:pt idx="6178">
                  <c:v>40178</c:v>
                </c:pt>
                <c:pt idx="6179">
                  <c:v>40182</c:v>
                </c:pt>
                <c:pt idx="6180">
                  <c:v>40183</c:v>
                </c:pt>
                <c:pt idx="6181">
                  <c:v>40184</c:v>
                </c:pt>
                <c:pt idx="6182">
                  <c:v>40185</c:v>
                </c:pt>
                <c:pt idx="6183">
                  <c:v>40186</c:v>
                </c:pt>
                <c:pt idx="6184">
                  <c:v>40189</c:v>
                </c:pt>
                <c:pt idx="6185">
                  <c:v>40190</c:v>
                </c:pt>
                <c:pt idx="6186">
                  <c:v>40191</c:v>
                </c:pt>
                <c:pt idx="6187">
                  <c:v>40192</c:v>
                </c:pt>
                <c:pt idx="6188">
                  <c:v>40193</c:v>
                </c:pt>
                <c:pt idx="6189">
                  <c:v>40197</c:v>
                </c:pt>
                <c:pt idx="6190">
                  <c:v>40198</c:v>
                </c:pt>
                <c:pt idx="6191">
                  <c:v>40199</c:v>
                </c:pt>
                <c:pt idx="6192">
                  <c:v>40200</c:v>
                </c:pt>
                <c:pt idx="6193">
                  <c:v>40203</c:v>
                </c:pt>
                <c:pt idx="6194">
                  <c:v>40204</c:v>
                </c:pt>
                <c:pt idx="6195">
                  <c:v>40205</c:v>
                </c:pt>
                <c:pt idx="6196">
                  <c:v>40206</c:v>
                </c:pt>
                <c:pt idx="6197">
                  <c:v>40207</c:v>
                </c:pt>
                <c:pt idx="6198">
                  <c:v>40210</c:v>
                </c:pt>
                <c:pt idx="6199">
                  <c:v>40211</c:v>
                </c:pt>
                <c:pt idx="6200">
                  <c:v>40212</c:v>
                </c:pt>
                <c:pt idx="6201">
                  <c:v>40213</c:v>
                </c:pt>
                <c:pt idx="6202">
                  <c:v>40214</c:v>
                </c:pt>
                <c:pt idx="6203">
                  <c:v>40217</c:v>
                </c:pt>
                <c:pt idx="6204">
                  <c:v>40218</c:v>
                </c:pt>
                <c:pt idx="6205">
                  <c:v>40219</c:v>
                </c:pt>
                <c:pt idx="6206">
                  <c:v>40220</c:v>
                </c:pt>
                <c:pt idx="6207">
                  <c:v>40221</c:v>
                </c:pt>
                <c:pt idx="6208">
                  <c:v>40225</c:v>
                </c:pt>
                <c:pt idx="6209">
                  <c:v>40226</c:v>
                </c:pt>
                <c:pt idx="6210">
                  <c:v>40227</c:v>
                </c:pt>
                <c:pt idx="6211">
                  <c:v>40228</c:v>
                </c:pt>
                <c:pt idx="6212">
                  <c:v>40231</c:v>
                </c:pt>
                <c:pt idx="6213">
                  <c:v>40232</c:v>
                </c:pt>
                <c:pt idx="6214">
                  <c:v>40233</c:v>
                </c:pt>
                <c:pt idx="6215">
                  <c:v>40234</c:v>
                </c:pt>
                <c:pt idx="6216">
                  <c:v>40235</c:v>
                </c:pt>
                <c:pt idx="6217">
                  <c:v>40238</c:v>
                </c:pt>
                <c:pt idx="6218">
                  <c:v>40239</c:v>
                </c:pt>
                <c:pt idx="6219">
                  <c:v>40240</c:v>
                </c:pt>
                <c:pt idx="6220">
                  <c:v>40241</c:v>
                </c:pt>
                <c:pt idx="6221">
                  <c:v>40242</c:v>
                </c:pt>
                <c:pt idx="6222">
                  <c:v>40245</c:v>
                </c:pt>
                <c:pt idx="6223">
                  <c:v>40246</c:v>
                </c:pt>
                <c:pt idx="6224">
                  <c:v>40247</c:v>
                </c:pt>
                <c:pt idx="6225">
                  <c:v>40248</c:v>
                </c:pt>
                <c:pt idx="6226">
                  <c:v>40249</c:v>
                </c:pt>
                <c:pt idx="6227">
                  <c:v>40252</c:v>
                </c:pt>
                <c:pt idx="6228">
                  <c:v>40253</c:v>
                </c:pt>
                <c:pt idx="6229">
                  <c:v>40254</c:v>
                </c:pt>
                <c:pt idx="6230">
                  <c:v>40255</c:v>
                </c:pt>
                <c:pt idx="6231">
                  <c:v>40256</c:v>
                </c:pt>
                <c:pt idx="6232">
                  <c:v>40259</c:v>
                </c:pt>
                <c:pt idx="6233">
                  <c:v>40260</c:v>
                </c:pt>
                <c:pt idx="6234">
                  <c:v>40261</c:v>
                </c:pt>
                <c:pt idx="6235">
                  <c:v>40262</c:v>
                </c:pt>
                <c:pt idx="6236">
                  <c:v>40263</c:v>
                </c:pt>
                <c:pt idx="6237">
                  <c:v>40266</c:v>
                </c:pt>
                <c:pt idx="6238">
                  <c:v>40267</c:v>
                </c:pt>
                <c:pt idx="6239">
                  <c:v>40268</c:v>
                </c:pt>
                <c:pt idx="6240">
                  <c:v>40269</c:v>
                </c:pt>
                <c:pt idx="6241">
                  <c:v>40273</c:v>
                </c:pt>
                <c:pt idx="6242">
                  <c:v>40274</c:v>
                </c:pt>
                <c:pt idx="6243">
                  <c:v>40275</c:v>
                </c:pt>
                <c:pt idx="6244">
                  <c:v>40276</c:v>
                </c:pt>
                <c:pt idx="6245">
                  <c:v>40277</c:v>
                </c:pt>
                <c:pt idx="6246">
                  <c:v>40280</c:v>
                </c:pt>
                <c:pt idx="6247">
                  <c:v>40281</c:v>
                </c:pt>
                <c:pt idx="6248">
                  <c:v>40282</c:v>
                </c:pt>
                <c:pt idx="6249">
                  <c:v>40283</c:v>
                </c:pt>
                <c:pt idx="6250">
                  <c:v>40284</c:v>
                </c:pt>
                <c:pt idx="6251">
                  <c:v>40287</c:v>
                </c:pt>
                <c:pt idx="6252">
                  <c:v>40288</c:v>
                </c:pt>
                <c:pt idx="6253">
                  <c:v>40289</c:v>
                </c:pt>
                <c:pt idx="6254">
                  <c:v>40290</c:v>
                </c:pt>
                <c:pt idx="6255">
                  <c:v>40291</c:v>
                </c:pt>
                <c:pt idx="6256">
                  <c:v>40294</c:v>
                </c:pt>
                <c:pt idx="6257">
                  <c:v>40295</c:v>
                </c:pt>
                <c:pt idx="6258">
                  <c:v>40296</c:v>
                </c:pt>
                <c:pt idx="6259">
                  <c:v>40297</c:v>
                </c:pt>
                <c:pt idx="6260">
                  <c:v>40298</c:v>
                </c:pt>
                <c:pt idx="6261">
                  <c:v>40301</c:v>
                </c:pt>
                <c:pt idx="6262">
                  <c:v>40302</c:v>
                </c:pt>
                <c:pt idx="6263">
                  <c:v>40303</c:v>
                </c:pt>
                <c:pt idx="6264">
                  <c:v>40304</c:v>
                </c:pt>
                <c:pt idx="6265">
                  <c:v>40305</c:v>
                </c:pt>
                <c:pt idx="6266">
                  <c:v>40308</c:v>
                </c:pt>
                <c:pt idx="6267">
                  <c:v>40309</c:v>
                </c:pt>
                <c:pt idx="6268">
                  <c:v>40310</c:v>
                </c:pt>
                <c:pt idx="6269">
                  <c:v>40311</c:v>
                </c:pt>
                <c:pt idx="6270">
                  <c:v>40312</c:v>
                </c:pt>
                <c:pt idx="6271">
                  <c:v>40315</c:v>
                </c:pt>
                <c:pt idx="6272">
                  <c:v>40316</c:v>
                </c:pt>
                <c:pt idx="6273">
                  <c:v>40317</c:v>
                </c:pt>
                <c:pt idx="6274">
                  <c:v>40318</c:v>
                </c:pt>
                <c:pt idx="6275">
                  <c:v>40319</c:v>
                </c:pt>
                <c:pt idx="6276">
                  <c:v>40322</c:v>
                </c:pt>
                <c:pt idx="6277">
                  <c:v>40323</c:v>
                </c:pt>
                <c:pt idx="6278">
                  <c:v>40324</c:v>
                </c:pt>
                <c:pt idx="6279">
                  <c:v>40325</c:v>
                </c:pt>
                <c:pt idx="6280">
                  <c:v>40326</c:v>
                </c:pt>
                <c:pt idx="6281">
                  <c:v>40330</c:v>
                </c:pt>
                <c:pt idx="6282">
                  <c:v>40331</c:v>
                </c:pt>
                <c:pt idx="6283">
                  <c:v>40332</c:v>
                </c:pt>
                <c:pt idx="6284">
                  <c:v>40333</c:v>
                </c:pt>
                <c:pt idx="6285">
                  <c:v>40336</c:v>
                </c:pt>
                <c:pt idx="6286">
                  <c:v>40337</c:v>
                </c:pt>
                <c:pt idx="6287">
                  <c:v>40338</c:v>
                </c:pt>
                <c:pt idx="6288">
                  <c:v>40339</c:v>
                </c:pt>
                <c:pt idx="6289">
                  <c:v>40340</c:v>
                </c:pt>
                <c:pt idx="6290">
                  <c:v>40343</c:v>
                </c:pt>
                <c:pt idx="6291">
                  <c:v>40344</c:v>
                </c:pt>
                <c:pt idx="6292">
                  <c:v>40345</c:v>
                </c:pt>
                <c:pt idx="6293">
                  <c:v>40346</c:v>
                </c:pt>
                <c:pt idx="6294">
                  <c:v>40347</c:v>
                </c:pt>
                <c:pt idx="6295">
                  <c:v>40350</c:v>
                </c:pt>
                <c:pt idx="6296">
                  <c:v>40351</c:v>
                </c:pt>
                <c:pt idx="6297">
                  <c:v>40352</c:v>
                </c:pt>
                <c:pt idx="6298">
                  <c:v>40353</c:v>
                </c:pt>
                <c:pt idx="6299">
                  <c:v>40354</c:v>
                </c:pt>
                <c:pt idx="6300">
                  <c:v>40357</c:v>
                </c:pt>
                <c:pt idx="6301">
                  <c:v>40358</c:v>
                </c:pt>
                <c:pt idx="6302">
                  <c:v>40359</c:v>
                </c:pt>
                <c:pt idx="6303">
                  <c:v>40360</c:v>
                </c:pt>
                <c:pt idx="6304">
                  <c:v>40361</c:v>
                </c:pt>
                <c:pt idx="6305">
                  <c:v>40365</c:v>
                </c:pt>
                <c:pt idx="6306">
                  <c:v>40366</c:v>
                </c:pt>
                <c:pt idx="6307">
                  <c:v>40367</c:v>
                </c:pt>
                <c:pt idx="6308">
                  <c:v>40368</c:v>
                </c:pt>
                <c:pt idx="6309">
                  <c:v>40371</c:v>
                </c:pt>
                <c:pt idx="6310">
                  <c:v>40372</c:v>
                </c:pt>
                <c:pt idx="6311">
                  <c:v>40373</c:v>
                </c:pt>
                <c:pt idx="6312">
                  <c:v>40374</c:v>
                </c:pt>
                <c:pt idx="6313">
                  <c:v>40375</c:v>
                </c:pt>
                <c:pt idx="6314">
                  <c:v>40378</c:v>
                </c:pt>
                <c:pt idx="6315">
                  <c:v>40379</c:v>
                </c:pt>
                <c:pt idx="6316">
                  <c:v>40380</c:v>
                </c:pt>
                <c:pt idx="6317">
                  <c:v>40381</c:v>
                </c:pt>
                <c:pt idx="6318">
                  <c:v>40382</c:v>
                </c:pt>
                <c:pt idx="6319">
                  <c:v>40385</c:v>
                </c:pt>
                <c:pt idx="6320">
                  <c:v>40386</c:v>
                </c:pt>
                <c:pt idx="6321">
                  <c:v>40387</c:v>
                </c:pt>
                <c:pt idx="6322">
                  <c:v>40388</c:v>
                </c:pt>
                <c:pt idx="6323">
                  <c:v>40389</c:v>
                </c:pt>
                <c:pt idx="6324">
                  <c:v>40392</c:v>
                </c:pt>
                <c:pt idx="6325">
                  <c:v>40393</c:v>
                </c:pt>
                <c:pt idx="6326">
                  <c:v>40394</c:v>
                </c:pt>
                <c:pt idx="6327">
                  <c:v>40395</c:v>
                </c:pt>
                <c:pt idx="6328">
                  <c:v>40396</c:v>
                </c:pt>
                <c:pt idx="6329">
                  <c:v>40399</c:v>
                </c:pt>
                <c:pt idx="6330">
                  <c:v>40400</c:v>
                </c:pt>
                <c:pt idx="6331">
                  <c:v>40401</c:v>
                </c:pt>
                <c:pt idx="6332">
                  <c:v>40402</c:v>
                </c:pt>
                <c:pt idx="6333">
                  <c:v>40403</c:v>
                </c:pt>
                <c:pt idx="6334">
                  <c:v>40406</c:v>
                </c:pt>
                <c:pt idx="6335">
                  <c:v>40407</c:v>
                </c:pt>
                <c:pt idx="6336">
                  <c:v>40408</c:v>
                </c:pt>
                <c:pt idx="6337">
                  <c:v>40409</c:v>
                </c:pt>
                <c:pt idx="6338">
                  <c:v>40410</c:v>
                </c:pt>
                <c:pt idx="6339">
                  <c:v>40413</c:v>
                </c:pt>
                <c:pt idx="6340">
                  <c:v>40414</c:v>
                </c:pt>
                <c:pt idx="6341">
                  <c:v>40415</c:v>
                </c:pt>
                <c:pt idx="6342">
                  <c:v>40416</c:v>
                </c:pt>
                <c:pt idx="6343">
                  <c:v>40417</c:v>
                </c:pt>
                <c:pt idx="6344">
                  <c:v>40420</c:v>
                </c:pt>
                <c:pt idx="6345">
                  <c:v>40421</c:v>
                </c:pt>
                <c:pt idx="6346">
                  <c:v>40422</c:v>
                </c:pt>
                <c:pt idx="6347">
                  <c:v>40423</c:v>
                </c:pt>
                <c:pt idx="6348">
                  <c:v>40424</c:v>
                </c:pt>
                <c:pt idx="6349">
                  <c:v>40428</c:v>
                </c:pt>
                <c:pt idx="6350">
                  <c:v>40429</c:v>
                </c:pt>
                <c:pt idx="6351">
                  <c:v>40430</c:v>
                </c:pt>
                <c:pt idx="6352">
                  <c:v>40431</c:v>
                </c:pt>
                <c:pt idx="6353">
                  <c:v>40434</c:v>
                </c:pt>
                <c:pt idx="6354">
                  <c:v>40435</c:v>
                </c:pt>
                <c:pt idx="6355">
                  <c:v>40436</c:v>
                </c:pt>
                <c:pt idx="6356">
                  <c:v>40437</c:v>
                </c:pt>
                <c:pt idx="6357">
                  <c:v>40438</c:v>
                </c:pt>
                <c:pt idx="6358">
                  <c:v>40441</c:v>
                </c:pt>
                <c:pt idx="6359">
                  <c:v>40442</c:v>
                </c:pt>
                <c:pt idx="6360">
                  <c:v>40443</c:v>
                </c:pt>
                <c:pt idx="6361">
                  <c:v>40444</c:v>
                </c:pt>
                <c:pt idx="6362">
                  <c:v>40445</c:v>
                </c:pt>
                <c:pt idx="6363">
                  <c:v>40448</c:v>
                </c:pt>
                <c:pt idx="6364">
                  <c:v>40449</c:v>
                </c:pt>
                <c:pt idx="6365">
                  <c:v>40450</c:v>
                </c:pt>
                <c:pt idx="6366">
                  <c:v>40451</c:v>
                </c:pt>
                <c:pt idx="6367">
                  <c:v>40452</c:v>
                </c:pt>
                <c:pt idx="6368">
                  <c:v>40455</c:v>
                </c:pt>
                <c:pt idx="6369">
                  <c:v>40456</c:v>
                </c:pt>
                <c:pt idx="6370">
                  <c:v>40457</c:v>
                </c:pt>
                <c:pt idx="6371">
                  <c:v>40458</c:v>
                </c:pt>
                <c:pt idx="6372">
                  <c:v>40459</c:v>
                </c:pt>
                <c:pt idx="6373">
                  <c:v>40462</c:v>
                </c:pt>
                <c:pt idx="6374">
                  <c:v>40463</c:v>
                </c:pt>
                <c:pt idx="6375">
                  <c:v>40464</c:v>
                </c:pt>
                <c:pt idx="6376">
                  <c:v>40465</c:v>
                </c:pt>
                <c:pt idx="6377">
                  <c:v>40466</c:v>
                </c:pt>
                <c:pt idx="6378">
                  <c:v>40469</c:v>
                </c:pt>
                <c:pt idx="6379">
                  <c:v>40470</c:v>
                </c:pt>
                <c:pt idx="6380">
                  <c:v>40471</c:v>
                </c:pt>
                <c:pt idx="6381">
                  <c:v>40472</c:v>
                </c:pt>
                <c:pt idx="6382">
                  <c:v>40473</c:v>
                </c:pt>
                <c:pt idx="6383">
                  <c:v>40476</c:v>
                </c:pt>
                <c:pt idx="6384">
                  <c:v>40477</c:v>
                </c:pt>
                <c:pt idx="6385">
                  <c:v>40478</c:v>
                </c:pt>
                <c:pt idx="6386">
                  <c:v>40479</c:v>
                </c:pt>
                <c:pt idx="6387">
                  <c:v>40480</c:v>
                </c:pt>
                <c:pt idx="6388">
                  <c:v>40483</c:v>
                </c:pt>
                <c:pt idx="6389">
                  <c:v>40484</c:v>
                </c:pt>
                <c:pt idx="6390">
                  <c:v>40485</c:v>
                </c:pt>
                <c:pt idx="6391">
                  <c:v>40486</c:v>
                </c:pt>
                <c:pt idx="6392">
                  <c:v>40487</c:v>
                </c:pt>
                <c:pt idx="6393">
                  <c:v>40490</c:v>
                </c:pt>
                <c:pt idx="6394">
                  <c:v>40491</c:v>
                </c:pt>
                <c:pt idx="6395">
                  <c:v>40492</c:v>
                </c:pt>
                <c:pt idx="6396">
                  <c:v>40493</c:v>
                </c:pt>
                <c:pt idx="6397">
                  <c:v>40494</c:v>
                </c:pt>
                <c:pt idx="6398">
                  <c:v>40497</c:v>
                </c:pt>
                <c:pt idx="6399">
                  <c:v>40498</c:v>
                </c:pt>
                <c:pt idx="6400">
                  <c:v>40499</c:v>
                </c:pt>
                <c:pt idx="6401">
                  <c:v>40500</c:v>
                </c:pt>
                <c:pt idx="6402">
                  <c:v>40501</c:v>
                </c:pt>
                <c:pt idx="6403">
                  <c:v>40504</c:v>
                </c:pt>
                <c:pt idx="6404">
                  <c:v>40505</c:v>
                </c:pt>
                <c:pt idx="6405">
                  <c:v>40506</c:v>
                </c:pt>
                <c:pt idx="6406">
                  <c:v>40508</c:v>
                </c:pt>
                <c:pt idx="6407">
                  <c:v>40511</c:v>
                </c:pt>
                <c:pt idx="6408">
                  <c:v>40512</c:v>
                </c:pt>
                <c:pt idx="6409">
                  <c:v>40513</c:v>
                </c:pt>
                <c:pt idx="6410">
                  <c:v>40514</c:v>
                </c:pt>
                <c:pt idx="6411">
                  <c:v>40515</c:v>
                </c:pt>
                <c:pt idx="6412">
                  <c:v>40518</c:v>
                </c:pt>
                <c:pt idx="6413">
                  <c:v>40519</c:v>
                </c:pt>
                <c:pt idx="6414">
                  <c:v>40520</c:v>
                </c:pt>
                <c:pt idx="6415">
                  <c:v>40521</c:v>
                </c:pt>
                <c:pt idx="6416">
                  <c:v>40522</c:v>
                </c:pt>
                <c:pt idx="6417">
                  <c:v>40525</c:v>
                </c:pt>
                <c:pt idx="6418">
                  <c:v>40526</c:v>
                </c:pt>
                <c:pt idx="6419">
                  <c:v>40527</c:v>
                </c:pt>
                <c:pt idx="6420">
                  <c:v>40528</c:v>
                </c:pt>
                <c:pt idx="6421">
                  <c:v>40529</c:v>
                </c:pt>
                <c:pt idx="6422">
                  <c:v>40532</c:v>
                </c:pt>
                <c:pt idx="6423">
                  <c:v>40533</c:v>
                </c:pt>
                <c:pt idx="6424">
                  <c:v>40534</c:v>
                </c:pt>
                <c:pt idx="6425">
                  <c:v>40535</c:v>
                </c:pt>
                <c:pt idx="6426">
                  <c:v>40539</c:v>
                </c:pt>
                <c:pt idx="6427">
                  <c:v>40540</c:v>
                </c:pt>
                <c:pt idx="6428">
                  <c:v>40541</c:v>
                </c:pt>
                <c:pt idx="6429">
                  <c:v>40542</c:v>
                </c:pt>
                <c:pt idx="6430">
                  <c:v>40543</c:v>
                </c:pt>
                <c:pt idx="6431">
                  <c:v>40546</c:v>
                </c:pt>
                <c:pt idx="6432">
                  <c:v>40547</c:v>
                </c:pt>
                <c:pt idx="6433">
                  <c:v>40548</c:v>
                </c:pt>
                <c:pt idx="6434">
                  <c:v>40549</c:v>
                </c:pt>
                <c:pt idx="6435">
                  <c:v>40550</c:v>
                </c:pt>
                <c:pt idx="6436">
                  <c:v>40553</c:v>
                </c:pt>
                <c:pt idx="6437">
                  <c:v>40554</c:v>
                </c:pt>
                <c:pt idx="6438">
                  <c:v>40555</c:v>
                </c:pt>
                <c:pt idx="6439">
                  <c:v>40556</c:v>
                </c:pt>
                <c:pt idx="6440">
                  <c:v>40557</c:v>
                </c:pt>
                <c:pt idx="6441">
                  <c:v>40561</c:v>
                </c:pt>
                <c:pt idx="6442">
                  <c:v>40562</c:v>
                </c:pt>
                <c:pt idx="6443">
                  <c:v>40563</c:v>
                </c:pt>
                <c:pt idx="6444">
                  <c:v>40564</c:v>
                </c:pt>
                <c:pt idx="6445">
                  <c:v>40567</c:v>
                </c:pt>
                <c:pt idx="6446">
                  <c:v>40568</c:v>
                </c:pt>
                <c:pt idx="6447">
                  <c:v>40569</c:v>
                </c:pt>
                <c:pt idx="6448">
                  <c:v>40570</c:v>
                </c:pt>
                <c:pt idx="6449">
                  <c:v>40571</c:v>
                </c:pt>
                <c:pt idx="6450">
                  <c:v>40574</c:v>
                </c:pt>
                <c:pt idx="6451">
                  <c:v>40575</c:v>
                </c:pt>
                <c:pt idx="6452">
                  <c:v>40576</c:v>
                </c:pt>
                <c:pt idx="6453">
                  <c:v>40577</c:v>
                </c:pt>
                <c:pt idx="6454">
                  <c:v>40578</c:v>
                </c:pt>
                <c:pt idx="6455">
                  <c:v>40581</c:v>
                </c:pt>
                <c:pt idx="6456">
                  <c:v>40582</c:v>
                </c:pt>
                <c:pt idx="6457">
                  <c:v>40583</c:v>
                </c:pt>
                <c:pt idx="6458">
                  <c:v>40584</c:v>
                </c:pt>
                <c:pt idx="6459">
                  <c:v>40585</c:v>
                </c:pt>
                <c:pt idx="6460">
                  <c:v>40588</c:v>
                </c:pt>
                <c:pt idx="6461">
                  <c:v>40589</c:v>
                </c:pt>
                <c:pt idx="6462">
                  <c:v>40590</c:v>
                </c:pt>
                <c:pt idx="6463">
                  <c:v>40591</c:v>
                </c:pt>
                <c:pt idx="6464">
                  <c:v>40592</c:v>
                </c:pt>
                <c:pt idx="6465">
                  <c:v>40596</c:v>
                </c:pt>
                <c:pt idx="6466">
                  <c:v>40597</c:v>
                </c:pt>
                <c:pt idx="6467">
                  <c:v>40598</c:v>
                </c:pt>
                <c:pt idx="6468">
                  <c:v>40599</c:v>
                </c:pt>
                <c:pt idx="6469">
                  <c:v>40602</c:v>
                </c:pt>
                <c:pt idx="6470">
                  <c:v>40603</c:v>
                </c:pt>
                <c:pt idx="6471">
                  <c:v>40604</c:v>
                </c:pt>
                <c:pt idx="6472">
                  <c:v>40605</c:v>
                </c:pt>
                <c:pt idx="6473">
                  <c:v>40606</c:v>
                </c:pt>
                <c:pt idx="6474">
                  <c:v>40609</c:v>
                </c:pt>
                <c:pt idx="6475">
                  <c:v>40610</c:v>
                </c:pt>
                <c:pt idx="6476">
                  <c:v>40611</c:v>
                </c:pt>
                <c:pt idx="6477">
                  <c:v>40612</c:v>
                </c:pt>
                <c:pt idx="6478">
                  <c:v>40613</c:v>
                </c:pt>
                <c:pt idx="6479">
                  <c:v>40616</c:v>
                </c:pt>
                <c:pt idx="6480">
                  <c:v>40617</c:v>
                </c:pt>
                <c:pt idx="6481">
                  <c:v>40618</c:v>
                </c:pt>
                <c:pt idx="6482">
                  <c:v>40619</c:v>
                </c:pt>
                <c:pt idx="6483">
                  <c:v>40620</c:v>
                </c:pt>
                <c:pt idx="6484">
                  <c:v>40623</c:v>
                </c:pt>
                <c:pt idx="6485">
                  <c:v>40624</c:v>
                </c:pt>
                <c:pt idx="6486">
                  <c:v>40625</c:v>
                </c:pt>
                <c:pt idx="6487">
                  <c:v>40626</c:v>
                </c:pt>
                <c:pt idx="6488">
                  <c:v>40627</c:v>
                </c:pt>
                <c:pt idx="6489">
                  <c:v>40630</c:v>
                </c:pt>
                <c:pt idx="6490">
                  <c:v>40631</c:v>
                </c:pt>
                <c:pt idx="6491">
                  <c:v>40632</c:v>
                </c:pt>
                <c:pt idx="6492">
                  <c:v>40633</c:v>
                </c:pt>
                <c:pt idx="6493">
                  <c:v>40634</c:v>
                </c:pt>
                <c:pt idx="6494">
                  <c:v>40637</c:v>
                </c:pt>
                <c:pt idx="6495">
                  <c:v>40638</c:v>
                </c:pt>
                <c:pt idx="6496">
                  <c:v>40639</c:v>
                </c:pt>
                <c:pt idx="6497">
                  <c:v>40640</c:v>
                </c:pt>
                <c:pt idx="6498">
                  <c:v>40641</c:v>
                </c:pt>
                <c:pt idx="6499">
                  <c:v>40644</c:v>
                </c:pt>
                <c:pt idx="6500">
                  <c:v>40645</c:v>
                </c:pt>
                <c:pt idx="6501">
                  <c:v>40646</c:v>
                </c:pt>
                <c:pt idx="6502">
                  <c:v>40647</c:v>
                </c:pt>
                <c:pt idx="6503">
                  <c:v>40648</c:v>
                </c:pt>
                <c:pt idx="6504">
                  <c:v>40651</c:v>
                </c:pt>
                <c:pt idx="6505">
                  <c:v>40652</c:v>
                </c:pt>
                <c:pt idx="6506">
                  <c:v>40653</c:v>
                </c:pt>
                <c:pt idx="6507">
                  <c:v>40654</c:v>
                </c:pt>
                <c:pt idx="6508">
                  <c:v>40658</c:v>
                </c:pt>
                <c:pt idx="6509">
                  <c:v>40659</c:v>
                </c:pt>
                <c:pt idx="6510">
                  <c:v>40660</c:v>
                </c:pt>
                <c:pt idx="6511">
                  <c:v>40661</c:v>
                </c:pt>
                <c:pt idx="6512">
                  <c:v>40662</c:v>
                </c:pt>
                <c:pt idx="6513">
                  <c:v>40665</c:v>
                </c:pt>
                <c:pt idx="6514">
                  <c:v>40666</c:v>
                </c:pt>
                <c:pt idx="6515">
                  <c:v>40667</c:v>
                </c:pt>
                <c:pt idx="6516">
                  <c:v>40668</c:v>
                </c:pt>
                <c:pt idx="6517">
                  <c:v>40669</c:v>
                </c:pt>
                <c:pt idx="6518">
                  <c:v>40672</c:v>
                </c:pt>
                <c:pt idx="6519">
                  <c:v>40673</c:v>
                </c:pt>
                <c:pt idx="6520">
                  <c:v>40674</c:v>
                </c:pt>
                <c:pt idx="6521">
                  <c:v>40675</c:v>
                </c:pt>
                <c:pt idx="6522">
                  <c:v>40676</c:v>
                </c:pt>
                <c:pt idx="6523">
                  <c:v>40679</c:v>
                </c:pt>
                <c:pt idx="6524">
                  <c:v>40680</c:v>
                </c:pt>
                <c:pt idx="6525">
                  <c:v>40681</c:v>
                </c:pt>
                <c:pt idx="6526">
                  <c:v>40682</c:v>
                </c:pt>
                <c:pt idx="6527">
                  <c:v>40683</c:v>
                </c:pt>
                <c:pt idx="6528">
                  <c:v>40686</c:v>
                </c:pt>
                <c:pt idx="6529">
                  <c:v>40687</c:v>
                </c:pt>
                <c:pt idx="6530">
                  <c:v>40688</c:v>
                </c:pt>
                <c:pt idx="6531">
                  <c:v>40689</c:v>
                </c:pt>
                <c:pt idx="6532">
                  <c:v>40690</c:v>
                </c:pt>
                <c:pt idx="6533">
                  <c:v>40694</c:v>
                </c:pt>
                <c:pt idx="6534">
                  <c:v>40695</c:v>
                </c:pt>
                <c:pt idx="6535">
                  <c:v>40696</c:v>
                </c:pt>
                <c:pt idx="6536">
                  <c:v>40697</c:v>
                </c:pt>
                <c:pt idx="6537">
                  <c:v>40700</c:v>
                </c:pt>
                <c:pt idx="6538">
                  <c:v>40701</c:v>
                </c:pt>
                <c:pt idx="6539">
                  <c:v>40702</c:v>
                </c:pt>
                <c:pt idx="6540">
                  <c:v>40703</c:v>
                </c:pt>
                <c:pt idx="6541">
                  <c:v>40704</c:v>
                </c:pt>
                <c:pt idx="6542">
                  <c:v>40707</c:v>
                </c:pt>
                <c:pt idx="6543">
                  <c:v>40708</c:v>
                </c:pt>
                <c:pt idx="6544">
                  <c:v>40709</c:v>
                </c:pt>
                <c:pt idx="6545">
                  <c:v>40710</c:v>
                </c:pt>
                <c:pt idx="6546">
                  <c:v>40711</c:v>
                </c:pt>
                <c:pt idx="6547">
                  <c:v>40714</c:v>
                </c:pt>
                <c:pt idx="6548">
                  <c:v>40715</c:v>
                </c:pt>
                <c:pt idx="6549">
                  <c:v>40716</c:v>
                </c:pt>
                <c:pt idx="6550">
                  <c:v>40717</c:v>
                </c:pt>
                <c:pt idx="6551">
                  <c:v>40718</c:v>
                </c:pt>
                <c:pt idx="6552">
                  <c:v>40721</c:v>
                </c:pt>
                <c:pt idx="6553">
                  <c:v>40722</c:v>
                </c:pt>
                <c:pt idx="6554">
                  <c:v>40723</c:v>
                </c:pt>
                <c:pt idx="6555">
                  <c:v>40724</c:v>
                </c:pt>
                <c:pt idx="6556">
                  <c:v>40725</c:v>
                </c:pt>
                <c:pt idx="6557">
                  <c:v>40729</c:v>
                </c:pt>
                <c:pt idx="6558">
                  <c:v>40730</c:v>
                </c:pt>
                <c:pt idx="6559">
                  <c:v>40731</c:v>
                </c:pt>
                <c:pt idx="6560">
                  <c:v>40732</c:v>
                </c:pt>
                <c:pt idx="6561">
                  <c:v>40735</c:v>
                </c:pt>
                <c:pt idx="6562">
                  <c:v>40736</c:v>
                </c:pt>
                <c:pt idx="6563">
                  <c:v>40737</c:v>
                </c:pt>
                <c:pt idx="6564">
                  <c:v>40738</c:v>
                </c:pt>
                <c:pt idx="6565">
                  <c:v>40739</c:v>
                </c:pt>
                <c:pt idx="6566">
                  <c:v>40742</c:v>
                </c:pt>
                <c:pt idx="6567">
                  <c:v>40743</c:v>
                </c:pt>
                <c:pt idx="6568">
                  <c:v>40744</c:v>
                </c:pt>
                <c:pt idx="6569">
                  <c:v>40745</c:v>
                </c:pt>
                <c:pt idx="6570">
                  <c:v>40746</c:v>
                </c:pt>
                <c:pt idx="6571">
                  <c:v>40749</c:v>
                </c:pt>
                <c:pt idx="6572">
                  <c:v>40750</c:v>
                </c:pt>
                <c:pt idx="6573">
                  <c:v>40751</c:v>
                </c:pt>
                <c:pt idx="6574">
                  <c:v>40752</c:v>
                </c:pt>
                <c:pt idx="6575">
                  <c:v>40753</c:v>
                </c:pt>
                <c:pt idx="6576">
                  <c:v>40756</c:v>
                </c:pt>
                <c:pt idx="6577">
                  <c:v>40757</c:v>
                </c:pt>
                <c:pt idx="6578">
                  <c:v>40758</c:v>
                </c:pt>
                <c:pt idx="6579">
                  <c:v>40759</c:v>
                </c:pt>
                <c:pt idx="6580">
                  <c:v>40760</c:v>
                </c:pt>
                <c:pt idx="6581">
                  <c:v>40763</c:v>
                </c:pt>
                <c:pt idx="6582">
                  <c:v>40764</c:v>
                </c:pt>
                <c:pt idx="6583">
                  <c:v>40765</c:v>
                </c:pt>
                <c:pt idx="6584">
                  <c:v>40766</c:v>
                </c:pt>
                <c:pt idx="6585">
                  <c:v>40767</c:v>
                </c:pt>
                <c:pt idx="6586">
                  <c:v>40770</c:v>
                </c:pt>
                <c:pt idx="6587">
                  <c:v>40771</c:v>
                </c:pt>
                <c:pt idx="6588">
                  <c:v>40772</c:v>
                </c:pt>
                <c:pt idx="6589">
                  <c:v>40773</c:v>
                </c:pt>
                <c:pt idx="6590">
                  <c:v>40774</c:v>
                </c:pt>
                <c:pt idx="6591">
                  <c:v>40777</c:v>
                </c:pt>
                <c:pt idx="6592">
                  <c:v>40778</c:v>
                </c:pt>
                <c:pt idx="6593">
                  <c:v>40779</c:v>
                </c:pt>
                <c:pt idx="6594">
                  <c:v>40780</c:v>
                </c:pt>
                <c:pt idx="6595">
                  <c:v>40781</c:v>
                </c:pt>
                <c:pt idx="6596">
                  <c:v>40784</c:v>
                </c:pt>
                <c:pt idx="6597">
                  <c:v>40785</c:v>
                </c:pt>
                <c:pt idx="6598">
                  <c:v>40786</c:v>
                </c:pt>
                <c:pt idx="6599">
                  <c:v>40787</c:v>
                </c:pt>
                <c:pt idx="6600">
                  <c:v>40788</c:v>
                </c:pt>
                <c:pt idx="6601">
                  <c:v>40792</c:v>
                </c:pt>
                <c:pt idx="6602">
                  <c:v>40793</c:v>
                </c:pt>
                <c:pt idx="6603">
                  <c:v>40794</c:v>
                </c:pt>
                <c:pt idx="6604">
                  <c:v>40795</c:v>
                </c:pt>
                <c:pt idx="6605">
                  <c:v>40798</c:v>
                </c:pt>
                <c:pt idx="6606">
                  <c:v>40799</c:v>
                </c:pt>
                <c:pt idx="6607">
                  <c:v>40800</c:v>
                </c:pt>
                <c:pt idx="6608">
                  <c:v>40801</c:v>
                </c:pt>
                <c:pt idx="6609">
                  <c:v>40802</c:v>
                </c:pt>
                <c:pt idx="6610">
                  <c:v>40805</c:v>
                </c:pt>
                <c:pt idx="6611">
                  <c:v>40806</c:v>
                </c:pt>
                <c:pt idx="6612">
                  <c:v>40807</c:v>
                </c:pt>
                <c:pt idx="6613">
                  <c:v>40808</c:v>
                </c:pt>
                <c:pt idx="6614">
                  <c:v>40809</c:v>
                </c:pt>
                <c:pt idx="6615">
                  <c:v>40812</c:v>
                </c:pt>
                <c:pt idx="6616">
                  <c:v>40813</c:v>
                </c:pt>
                <c:pt idx="6617">
                  <c:v>40814</c:v>
                </c:pt>
                <c:pt idx="6618">
                  <c:v>40815</c:v>
                </c:pt>
                <c:pt idx="6619">
                  <c:v>40816</c:v>
                </c:pt>
                <c:pt idx="6620">
                  <c:v>40819</c:v>
                </c:pt>
                <c:pt idx="6621">
                  <c:v>40820</c:v>
                </c:pt>
                <c:pt idx="6622">
                  <c:v>40821</c:v>
                </c:pt>
                <c:pt idx="6623">
                  <c:v>40822</c:v>
                </c:pt>
                <c:pt idx="6624">
                  <c:v>40823</c:v>
                </c:pt>
                <c:pt idx="6625">
                  <c:v>40826</c:v>
                </c:pt>
                <c:pt idx="6626">
                  <c:v>40827</c:v>
                </c:pt>
                <c:pt idx="6627">
                  <c:v>40828</c:v>
                </c:pt>
                <c:pt idx="6628">
                  <c:v>40829</c:v>
                </c:pt>
                <c:pt idx="6629">
                  <c:v>40830</c:v>
                </c:pt>
                <c:pt idx="6630">
                  <c:v>40833</c:v>
                </c:pt>
                <c:pt idx="6631">
                  <c:v>40834</c:v>
                </c:pt>
                <c:pt idx="6632">
                  <c:v>40835</c:v>
                </c:pt>
                <c:pt idx="6633">
                  <c:v>40836</c:v>
                </c:pt>
                <c:pt idx="6634">
                  <c:v>40837</c:v>
                </c:pt>
                <c:pt idx="6635">
                  <c:v>40840</c:v>
                </c:pt>
                <c:pt idx="6636">
                  <c:v>40841</c:v>
                </c:pt>
                <c:pt idx="6637">
                  <c:v>40842</c:v>
                </c:pt>
                <c:pt idx="6638">
                  <c:v>40843</c:v>
                </c:pt>
                <c:pt idx="6639">
                  <c:v>40844</c:v>
                </c:pt>
                <c:pt idx="6640">
                  <c:v>40847</c:v>
                </c:pt>
                <c:pt idx="6641">
                  <c:v>40848</c:v>
                </c:pt>
                <c:pt idx="6642">
                  <c:v>40849</c:v>
                </c:pt>
                <c:pt idx="6643">
                  <c:v>40850</c:v>
                </c:pt>
                <c:pt idx="6644">
                  <c:v>40851</c:v>
                </c:pt>
                <c:pt idx="6645">
                  <c:v>40854</c:v>
                </c:pt>
                <c:pt idx="6646">
                  <c:v>40855</c:v>
                </c:pt>
                <c:pt idx="6647">
                  <c:v>40856</c:v>
                </c:pt>
                <c:pt idx="6648">
                  <c:v>40857</c:v>
                </c:pt>
                <c:pt idx="6649">
                  <c:v>40858</c:v>
                </c:pt>
                <c:pt idx="6650">
                  <c:v>40861</c:v>
                </c:pt>
                <c:pt idx="6651">
                  <c:v>40862</c:v>
                </c:pt>
                <c:pt idx="6652">
                  <c:v>40863</c:v>
                </c:pt>
                <c:pt idx="6653">
                  <c:v>40864</c:v>
                </c:pt>
                <c:pt idx="6654">
                  <c:v>40865</c:v>
                </c:pt>
                <c:pt idx="6655">
                  <c:v>40868</c:v>
                </c:pt>
                <c:pt idx="6656">
                  <c:v>40869</c:v>
                </c:pt>
                <c:pt idx="6657">
                  <c:v>40870</c:v>
                </c:pt>
                <c:pt idx="6658">
                  <c:v>40872</c:v>
                </c:pt>
                <c:pt idx="6659">
                  <c:v>40875</c:v>
                </c:pt>
                <c:pt idx="6660">
                  <c:v>40876</c:v>
                </c:pt>
                <c:pt idx="6661">
                  <c:v>40877</c:v>
                </c:pt>
                <c:pt idx="6662">
                  <c:v>40878</c:v>
                </c:pt>
                <c:pt idx="6663">
                  <c:v>40879</c:v>
                </c:pt>
                <c:pt idx="6664">
                  <c:v>40882</c:v>
                </c:pt>
                <c:pt idx="6665">
                  <c:v>40883</c:v>
                </c:pt>
                <c:pt idx="6666">
                  <c:v>40884</c:v>
                </c:pt>
                <c:pt idx="6667">
                  <c:v>40885</c:v>
                </c:pt>
                <c:pt idx="6668">
                  <c:v>40886</c:v>
                </c:pt>
                <c:pt idx="6669">
                  <c:v>40889</c:v>
                </c:pt>
                <c:pt idx="6670">
                  <c:v>40890</c:v>
                </c:pt>
                <c:pt idx="6671">
                  <c:v>40891</c:v>
                </c:pt>
                <c:pt idx="6672">
                  <c:v>40892</c:v>
                </c:pt>
                <c:pt idx="6673">
                  <c:v>40893</c:v>
                </c:pt>
                <c:pt idx="6674">
                  <c:v>40896</c:v>
                </c:pt>
                <c:pt idx="6675">
                  <c:v>40897</c:v>
                </c:pt>
                <c:pt idx="6676">
                  <c:v>40898</c:v>
                </c:pt>
                <c:pt idx="6677">
                  <c:v>40899</c:v>
                </c:pt>
                <c:pt idx="6678">
                  <c:v>40900</c:v>
                </c:pt>
                <c:pt idx="6679">
                  <c:v>40904</c:v>
                </c:pt>
                <c:pt idx="6680">
                  <c:v>40905</c:v>
                </c:pt>
                <c:pt idx="6681">
                  <c:v>40906</c:v>
                </c:pt>
                <c:pt idx="6682">
                  <c:v>40907</c:v>
                </c:pt>
                <c:pt idx="6683">
                  <c:v>40911</c:v>
                </c:pt>
                <c:pt idx="6684">
                  <c:v>40912</c:v>
                </c:pt>
                <c:pt idx="6685">
                  <c:v>40913</c:v>
                </c:pt>
                <c:pt idx="6686">
                  <c:v>40914</c:v>
                </c:pt>
                <c:pt idx="6687">
                  <c:v>40917</c:v>
                </c:pt>
                <c:pt idx="6688">
                  <c:v>40918</c:v>
                </c:pt>
                <c:pt idx="6689">
                  <c:v>40919</c:v>
                </c:pt>
                <c:pt idx="6690">
                  <c:v>40920</c:v>
                </c:pt>
                <c:pt idx="6691">
                  <c:v>40921</c:v>
                </c:pt>
                <c:pt idx="6692">
                  <c:v>40925</c:v>
                </c:pt>
                <c:pt idx="6693">
                  <c:v>40926</c:v>
                </c:pt>
                <c:pt idx="6694">
                  <c:v>40927</c:v>
                </c:pt>
                <c:pt idx="6695">
                  <c:v>40928</c:v>
                </c:pt>
                <c:pt idx="6696">
                  <c:v>40931</c:v>
                </c:pt>
                <c:pt idx="6697">
                  <c:v>40932</c:v>
                </c:pt>
                <c:pt idx="6698">
                  <c:v>40933</c:v>
                </c:pt>
                <c:pt idx="6699">
                  <c:v>40934</c:v>
                </c:pt>
                <c:pt idx="6700">
                  <c:v>40935</c:v>
                </c:pt>
                <c:pt idx="6701">
                  <c:v>40938</c:v>
                </c:pt>
                <c:pt idx="6702">
                  <c:v>40939</c:v>
                </c:pt>
                <c:pt idx="6703">
                  <c:v>40940</c:v>
                </c:pt>
                <c:pt idx="6704">
                  <c:v>40941</c:v>
                </c:pt>
                <c:pt idx="6705">
                  <c:v>40942</c:v>
                </c:pt>
                <c:pt idx="6706">
                  <c:v>40945</c:v>
                </c:pt>
                <c:pt idx="6707">
                  <c:v>40946</c:v>
                </c:pt>
                <c:pt idx="6708">
                  <c:v>40947</c:v>
                </c:pt>
                <c:pt idx="6709">
                  <c:v>40948</c:v>
                </c:pt>
                <c:pt idx="6710">
                  <c:v>40949</c:v>
                </c:pt>
                <c:pt idx="6711">
                  <c:v>40952</c:v>
                </c:pt>
                <c:pt idx="6712">
                  <c:v>40953</c:v>
                </c:pt>
                <c:pt idx="6713">
                  <c:v>40954</c:v>
                </c:pt>
                <c:pt idx="6714">
                  <c:v>40955</c:v>
                </c:pt>
                <c:pt idx="6715">
                  <c:v>40956</c:v>
                </c:pt>
                <c:pt idx="6716">
                  <c:v>40960</c:v>
                </c:pt>
                <c:pt idx="6717">
                  <c:v>40961</c:v>
                </c:pt>
                <c:pt idx="6718">
                  <c:v>40962</c:v>
                </c:pt>
                <c:pt idx="6719">
                  <c:v>40963</c:v>
                </c:pt>
                <c:pt idx="6720">
                  <c:v>40966</c:v>
                </c:pt>
                <c:pt idx="6721">
                  <c:v>40967</c:v>
                </c:pt>
                <c:pt idx="6722">
                  <c:v>40968</c:v>
                </c:pt>
                <c:pt idx="6723">
                  <c:v>40969</c:v>
                </c:pt>
                <c:pt idx="6724">
                  <c:v>40970</c:v>
                </c:pt>
                <c:pt idx="6725">
                  <c:v>40973</c:v>
                </c:pt>
                <c:pt idx="6726">
                  <c:v>40974</c:v>
                </c:pt>
                <c:pt idx="6727">
                  <c:v>40975</c:v>
                </c:pt>
                <c:pt idx="6728">
                  <c:v>40976</c:v>
                </c:pt>
                <c:pt idx="6729">
                  <c:v>40977</c:v>
                </c:pt>
                <c:pt idx="6730">
                  <c:v>40980</c:v>
                </c:pt>
                <c:pt idx="6731">
                  <c:v>40981</c:v>
                </c:pt>
                <c:pt idx="6732">
                  <c:v>40982</c:v>
                </c:pt>
                <c:pt idx="6733">
                  <c:v>40983</c:v>
                </c:pt>
                <c:pt idx="6734">
                  <c:v>40984</c:v>
                </c:pt>
                <c:pt idx="6735">
                  <c:v>40987</c:v>
                </c:pt>
                <c:pt idx="6736">
                  <c:v>40988</c:v>
                </c:pt>
                <c:pt idx="6737">
                  <c:v>40989</c:v>
                </c:pt>
                <c:pt idx="6738">
                  <c:v>40990</c:v>
                </c:pt>
                <c:pt idx="6739">
                  <c:v>40991</c:v>
                </c:pt>
                <c:pt idx="6740">
                  <c:v>40994</c:v>
                </c:pt>
                <c:pt idx="6741">
                  <c:v>40995</c:v>
                </c:pt>
                <c:pt idx="6742">
                  <c:v>40996</c:v>
                </c:pt>
                <c:pt idx="6743">
                  <c:v>40997</c:v>
                </c:pt>
                <c:pt idx="6744">
                  <c:v>40998</c:v>
                </c:pt>
                <c:pt idx="6745">
                  <c:v>41001</c:v>
                </c:pt>
                <c:pt idx="6746">
                  <c:v>41002</c:v>
                </c:pt>
                <c:pt idx="6747">
                  <c:v>41003</c:v>
                </c:pt>
                <c:pt idx="6748">
                  <c:v>41004</c:v>
                </c:pt>
                <c:pt idx="6749">
                  <c:v>41008</c:v>
                </c:pt>
                <c:pt idx="6750">
                  <c:v>41009</c:v>
                </c:pt>
                <c:pt idx="6751">
                  <c:v>41010</c:v>
                </c:pt>
                <c:pt idx="6752">
                  <c:v>41011</c:v>
                </c:pt>
                <c:pt idx="6753">
                  <c:v>41012</c:v>
                </c:pt>
                <c:pt idx="6754">
                  <c:v>41015</c:v>
                </c:pt>
                <c:pt idx="6755">
                  <c:v>41016</c:v>
                </c:pt>
                <c:pt idx="6756">
                  <c:v>41017</c:v>
                </c:pt>
                <c:pt idx="6757">
                  <c:v>41018</c:v>
                </c:pt>
                <c:pt idx="6758">
                  <c:v>41019</c:v>
                </c:pt>
                <c:pt idx="6759">
                  <c:v>41022</c:v>
                </c:pt>
                <c:pt idx="6760">
                  <c:v>41023</c:v>
                </c:pt>
                <c:pt idx="6761">
                  <c:v>41024</c:v>
                </c:pt>
                <c:pt idx="6762">
                  <c:v>41025</c:v>
                </c:pt>
                <c:pt idx="6763">
                  <c:v>41026</c:v>
                </c:pt>
                <c:pt idx="6764">
                  <c:v>41029</c:v>
                </c:pt>
                <c:pt idx="6765">
                  <c:v>41030</c:v>
                </c:pt>
                <c:pt idx="6766">
                  <c:v>41031</c:v>
                </c:pt>
                <c:pt idx="6767">
                  <c:v>41032</c:v>
                </c:pt>
                <c:pt idx="6768">
                  <c:v>41033</c:v>
                </c:pt>
                <c:pt idx="6769">
                  <c:v>41036</c:v>
                </c:pt>
                <c:pt idx="6770">
                  <c:v>41037</c:v>
                </c:pt>
                <c:pt idx="6771">
                  <c:v>41038</c:v>
                </c:pt>
                <c:pt idx="6772">
                  <c:v>41039</c:v>
                </c:pt>
                <c:pt idx="6773">
                  <c:v>41040</c:v>
                </c:pt>
                <c:pt idx="6774">
                  <c:v>41043</c:v>
                </c:pt>
                <c:pt idx="6775">
                  <c:v>41044</c:v>
                </c:pt>
                <c:pt idx="6776">
                  <c:v>41045</c:v>
                </c:pt>
                <c:pt idx="6777">
                  <c:v>41046</c:v>
                </c:pt>
                <c:pt idx="6778">
                  <c:v>41047</c:v>
                </c:pt>
                <c:pt idx="6779">
                  <c:v>41050</c:v>
                </c:pt>
                <c:pt idx="6780">
                  <c:v>41051</c:v>
                </c:pt>
                <c:pt idx="6781">
                  <c:v>41052</c:v>
                </c:pt>
                <c:pt idx="6782">
                  <c:v>41053</c:v>
                </c:pt>
                <c:pt idx="6783">
                  <c:v>41054</c:v>
                </c:pt>
                <c:pt idx="6784">
                  <c:v>41058</c:v>
                </c:pt>
                <c:pt idx="6785">
                  <c:v>41059</c:v>
                </c:pt>
                <c:pt idx="6786">
                  <c:v>41060</c:v>
                </c:pt>
                <c:pt idx="6787">
                  <c:v>41061</c:v>
                </c:pt>
                <c:pt idx="6788">
                  <c:v>41064</c:v>
                </c:pt>
                <c:pt idx="6789">
                  <c:v>41065</c:v>
                </c:pt>
                <c:pt idx="6790">
                  <c:v>41066</c:v>
                </c:pt>
                <c:pt idx="6791">
                  <c:v>41067</c:v>
                </c:pt>
                <c:pt idx="6792">
                  <c:v>41068</c:v>
                </c:pt>
                <c:pt idx="6793">
                  <c:v>41071</c:v>
                </c:pt>
                <c:pt idx="6794">
                  <c:v>41072</c:v>
                </c:pt>
                <c:pt idx="6795">
                  <c:v>41073</c:v>
                </c:pt>
                <c:pt idx="6796">
                  <c:v>41074</c:v>
                </c:pt>
                <c:pt idx="6797">
                  <c:v>41075</c:v>
                </c:pt>
                <c:pt idx="6798">
                  <c:v>41078</c:v>
                </c:pt>
                <c:pt idx="6799">
                  <c:v>41079</c:v>
                </c:pt>
                <c:pt idx="6800">
                  <c:v>41080</c:v>
                </c:pt>
                <c:pt idx="6801">
                  <c:v>41081</c:v>
                </c:pt>
                <c:pt idx="6802">
                  <c:v>41082</c:v>
                </c:pt>
                <c:pt idx="6803">
                  <c:v>41085</c:v>
                </c:pt>
                <c:pt idx="6804">
                  <c:v>41086</c:v>
                </c:pt>
                <c:pt idx="6805">
                  <c:v>41087</c:v>
                </c:pt>
                <c:pt idx="6806">
                  <c:v>41088</c:v>
                </c:pt>
                <c:pt idx="6807">
                  <c:v>41089</c:v>
                </c:pt>
                <c:pt idx="6808">
                  <c:v>41092</c:v>
                </c:pt>
                <c:pt idx="6809">
                  <c:v>41093</c:v>
                </c:pt>
                <c:pt idx="6810">
                  <c:v>41095</c:v>
                </c:pt>
                <c:pt idx="6811">
                  <c:v>41096</c:v>
                </c:pt>
                <c:pt idx="6812">
                  <c:v>41099</c:v>
                </c:pt>
                <c:pt idx="6813">
                  <c:v>41100</c:v>
                </c:pt>
                <c:pt idx="6814">
                  <c:v>41101</c:v>
                </c:pt>
                <c:pt idx="6815">
                  <c:v>41102</c:v>
                </c:pt>
                <c:pt idx="6816">
                  <c:v>41103</c:v>
                </c:pt>
                <c:pt idx="6817">
                  <c:v>41106</c:v>
                </c:pt>
                <c:pt idx="6818">
                  <c:v>41107</c:v>
                </c:pt>
                <c:pt idx="6819">
                  <c:v>41108</c:v>
                </c:pt>
                <c:pt idx="6820">
                  <c:v>41109</c:v>
                </c:pt>
                <c:pt idx="6821">
                  <c:v>41110</c:v>
                </c:pt>
                <c:pt idx="6822">
                  <c:v>41113</c:v>
                </c:pt>
                <c:pt idx="6823">
                  <c:v>41114</c:v>
                </c:pt>
                <c:pt idx="6824">
                  <c:v>41115</c:v>
                </c:pt>
                <c:pt idx="6825">
                  <c:v>41116</c:v>
                </c:pt>
                <c:pt idx="6826">
                  <c:v>41117</c:v>
                </c:pt>
                <c:pt idx="6827">
                  <c:v>41120</c:v>
                </c:pt>
                <c:pt idx="6828">
                  <c:v>41121</c:v>
                </c:pt>
                <c:pt idx="6829">
                  <c:v>41122</c:v>
                </c:pt>
                <c:pt idx="6830">
                  <c:v>41123</c:v>
                </c:pt>
                <c:pt idx="6831">
                  <c:v>41124</c:v>
                </c:pt>
                <c:pt idx="6832">
                  <c:v>41127</c:v>
                </c:pt>
                <c:pt idx="6833">
                  <c:v>41128</c:v>
                </c:pt>
                <c:pt idx="6834">
                  <c:v>41129</c:v>
                </c:pt>
                <c:pt idx="6835">
                  <c:v>41130</c:v>
                </c:pt>
                <c:pt idx="6836">
                  <c:v>41131</c:v>
                </c:pt>
                <c:pt idx="6837">
                  <c:v>41134</c:v>
                </c:pt>
                <c:pt idx="6838">
                  <c:v>41135</c:v>
                </c:pt>
                <c:pt idx="6839">
                  <c:v>41136</c:v>
                </c:pt>
                <c:pt idx="6840">
                  <c:v>41137</c:v>
                </c:pt>
                <c:pt idx="6841">
                  <c:v>41138</c:v>
                </c:pt>
                <c:pt idx="6842">
                  <c:v>41141</c:v>
                </c:pt>
                <c:pt idx="6843">
                  <c:v>41142</c:v>
                </c:pt>
                <c:pt idx="6844">
                  <c:v>41143</c:v>
                </c:pt>
                <c:pt idx="6845">
                  <c:v>41144</c:v>
                </c:pt>
                <c:pt idx="6846">
                  <c:v>41145</c:v>
                </c:pt>
                <c:pt idx="6847">
                  <c:v>41148</c:v>
                </c:pt>
                <c:pt idx="6848">
                  <c:v>41149</c:v>
                </c:pt>
                <c:pt idx="6849">
                  <c:v>41150</c:v>
                </c:pt>
                <c:pt idx="6850">
                  <c:v>41151</c:v>
                </c:pt>
                <c:pt idx="6851">
                  <c:v>41152</c:v>
                </c:pt>
                <c:pt idx="6852">
                  <c:v>41156</c:v>
                </c:pt>
                <c:pt idx="6853">
                  <c:v>41157</c:v>
                </c:pt>
                <c:pt idx="6854">
                  <c:v>41158</c:v>
                </c:pt>
                <c:pt idx="6855">
                  <c:v>41159</c:v>
                </c:pt>
                <c:pt idx="6856">
                  <c:v>41162</c:v>
                </c:pt>
                <c:pt idx="6857">
                  <c:v>41163</c:v>
                </c:pt>
                <c:pt idx="6858">
                  <c:v>41164</c:v>
                </c:pt>
                <c:pt idx="6859">
                  <c:v>41165</c:v>
                </c:pt>
                <c:pt idx="6860">
                  <c:v>41166</c:v>
                </c:pt>
                <c:pt idx="6861">
                  <c:v>41169</c:v>
                </c:pt>
                <c:pt idx="6862">
                  <c:v>41170</c:v>
                </c:pt>
                <c:pt idx="6863">
                  <c:v>41171</c:v>
                </c:pt>
                <c:pt idx="6864">
                  <c:v>41172</c:v>
                </c:pt>
                <c:pt idx="6865">
                  <c:v>41173</c:v>
                </c:pt>
                <c:pt idx="6866">
                  <c:v>41176</c:v>
                </c:pt>
                <c:pt idx="6867">
                  <c:v>41177</c:v>
                </c:pt>
                <c:pt idx="6868">
                  <c:v>41178</c:v>
                </c:pt>
                <c:pt idx="6869">
                  <c:v>41179</c:v>
                </c:pt>
                <c:pt idx="6870">
                  <c:v>41180</c:v>
                </c:pt>
                <c:pt idx="6871">
                  <c:v>41183</c:v>
                </c:pt>
                <c:pt idx="6872">
                  <c:v>41184</c:v>
                </c:pt>
                <c:pt idx="6873">
                  <c:v>41185</c:v>
                </c:pt>
                <c:pt idx="6874">
                  <c:v>41186</c:v>
                </c:pt>
                <c:pt idx="6875">
                  <c:v>41187</c:v>
                </c:pt>
                <c:pt idx="6876">
                  <c:v>41190</c:v>
                </c:pt>
                <c:pt idx="6877">
                  <c:v>41191</c:v>
                </c:pt>
                <c:pt idx="6878">
                  <c:v>41192</c:v>
                </c:pt>
                <c:pt idx="6879">
                  <c:v>41193</c:v>
                </c:pt>
                <c:pt idx="6880">
                  <c:v>41194</c:v>
                </c:pt>
                <c:pt idx="6881">
                  <c:v>41197</c:v>
                </c:pt>
                <c:pt idx="6882">
                  <c:v>41198</c:v>
                </c:pt>
                <c:pt idx="6883">
                  <c:v>41199</c:v>
                </c:pt>
                <c:pt idx="6884">
                  <c:v>41200</c:v>
                </c:pt>
                <c:pt idx="6885">
                  <c:v>41201</c:v>
                </c:pt>
                <c:pt idx="6886">
                  <c:v>41204</c:v>
                </c:pt>
                <c:pt idx="6887">
                  <c:v>41205</c:v>
                </c:pt>
                <c:pt idx="6888">
                  <c:v>41206</c:v>
                </c:pt>
                <c:pt idx="6889">
                  <c:v>41207</c:v>
                </c:pt>
                <c:pt idx="6890">
                  <c:v>41208</c:v>
                </c:pt>
                <c:pt idx="6891">
                  <c:v>41213</c:v>
                </c:pt>
                <c:pt idx="6892">
                  <c:v>41214</c:v>
                </c:pt>
                <c:pt idx="6893">
                  <c:v>41215</c:v>
                </c:pt>
                <c:pt idx="6894">
                  <c:v>41218</c:v>
                </c:pt>
                <c:pt idx="6895">
                  <c:v>41219</c:v>
                </c:pt>
                <c:pt idx="6896">
                  <c:v>41220</c:v>
                </c:pt>
                <c:pt idx="6897">
                  <c:v>41221</c:v>
                </c:pt>
                <c:pt idx="6898">
                  <c:v>41222</c:v>
                </c:pt>
                <c:pt idx="6899">
                  <c:v>41225</c:v>
                </c:pt>
                <c:pt idx="6900">
                  <c:v>41226</c:v>
                </c:pt>
                <c:pt idx="6901">
                  <c:v>41227</c:v>
                </c:pt>
                <c:pt idx="6902">
                  <c:v>41228</c:v>
                </c:pt>
                <c:pt idx="6903">
                  <c:v>41229</c:v>
                </c:pt>
                <c:pt idx="6904">
                  <c:v>41232</c:v>
                </c:pt>
                <c:pt idx="6905">
                  <c:v>41233</c:v>
                </c:pt>
                <c:pt idx="6906">
                  <c:v>41234</c:v>
                </c:pt>
                <c:pt idx="6907">
                  <c:v>41236</c:v>
                </c:pt>
                <c:pt idx="6908">
                  <c:v>41239</c:v>
                </c:pt>
                <c:pt idx="6909">
                  <c:v>41240</c:v>
                </c:pt>
                <c:pt idx="6910">
                  <c:v>41241</c:v>
                </c:pt>
                <c:pt idx="6911">
                  <c:v>41242</c:v>
                </c:pt>
                <c:pt idx="6912">
                  <c:v>41243</c:v>
                </c:pt>
                <c:pt idx="6913">
                  <c:v>41246</c:v>
                </c:pt>
                <c:pt idx="6914">
                  <c:v>41247</c:v>
                </c:pt>
                <c:pt idx="6915">
                  <c:v>41248</c:v>
                </c:pt>
                <c:pt idx="6916">
                  <c:v>41249</c:v>
                </c:pt>
                <c:pt idx="6917">
                  <c:v>41250</c:v>
                </c:pt>
                <c:pt idx="6918">
                  <c:v>41253</c:v>
                </c:pt>
                <c:pt idx="6919">
                  <c:v>41254</c:v>
                </c:pt>
                <c:pt idx="6920">
                  <c:v>41255</c:v>
                </c:pt>
                <c:pt idx="6921">
                  <c:v>41256</c:v>
                </c:pt>
                <c:pt idx="6922">
                  <c:v>41257</c:v>
                </c:pt>
                <c:pt idx="6923">
                  <c:v>41260</c:v>
                </c:pt>
                <c:pt idx="6924">
                  <c:v>41261</c:v>
                </c:pt>
                <c:pt idx="6925">
                  <c:v>41262</c:v>
                </c:pt>
                <c:pt idx="6926">
                  <c:v>41263</c:v>
                </c:pt>
                <c:pt idx="6927">
                  <c:v>41264</c:v>
                </c:pt>
                <c:pt idx="6928">
                  <c:v>41267</c:v>
                </c:pt>
                <c:pt idx="6929">
                  <c:v>41269</c:v>
                </c:pt>
                <c:pt idx="6930">
                  <c:v>41270</c:v>
                </c:pt>
                <c:pt idx="6931">
                  <c:v>41271</c:v>
                </c:pt>
                <c:pt idx="6932">
                  <c:v>41274</c:v>
                </c:pt>
                <c:pt idx="6933">
                  <c:v>41276</c:v>
                </c:pt>
                <c:pt idx="6934">
                  <c:v>41277</c:v>
                </c:pt>
                <c:pt idx="6935">
                  <c:v>41278</c:v>
                </c:pt>
                <c:pt idx="6936">
                  <c:v>41281</c:v>
                </c:pt>
                <c:pt idx="6937">
                  <c:v>41282</c:v>
                </c:pt>
                <c:pt idx="6938">
                  <c:v>41283</c:v>
                </c:pt>
                <c:pt idx="6939">
                  <c:v>41284</c:v>
                </c:pt>
                <c:pt idx="6940">
                  <c:v>41285</c:v>
                </c:pt>
                <c:pt idx="6941">
                  <c:v>41288</c:v>
                </c:pt>
                <c:pt idx="6942">
                  <c:v>41289</c:v>
                </c:pt>
                <c:pt idx="6943">
                  <c:v>41290</c:v>
                </c:pt>
                <c:pt idx="6944">
                  <c:v>41291</c:v>
                </c:pt>
                <c:pt idx="6945">
                  <c:v>41292</c:v>
                </c:pt>
                <c:pt idx="6946">
                  <c:v>41296</c:v>
                </c:pt>
                <c:pt idx="6947">
                  <c:v>41297</c:v>
                </c:pt>
                <c:pt idx="6948">
                  <c:v>41298</c:v>
                </c:pt>
                <c:pt idx="6949">
                  <c:v>41299</c:v>
                </c:pt>
                <c:pt idx="6950">
                  <c:v>41302</c:v>
                </c:pt>
                <c:pt idx="6951">
                  <c:v>41303</c:v>
                </c:pt>
                <c:pt idx="6952">
                  <c:v>41304</c:v>
                </c:pt>
                <c:pt idx="6953">
                  <c:v>41305</c:v>
                </c:pt>
                <c:pt idx="6954">
                  <c:v>41306</c:v>
                </c:pt>
                <c:pt idx="6955">
                  <c:v>41309</c:v>
                </c:pt>
                <c:pt idx="6956">
                  <c:v>41310</c:v>
                </c:pt>
                <c:pt idx="6957">
                  <c:v>41311</c:v>
                </c:pt>
                <c:pt idx="6958">
                  <c:v>41312</c:v>
                </c:pt>
                <c:pt idx="6959">
                  <c:v>41313</c:v>
                </c:pt>
                <c:pt idx="6960">
                  <c:v>41316</c:v>
                </c:pt>
                <c:pt idx="6961">
                  <c:v>41317</c:v>
                </c:pt>
                <c:pt idx="6962">
                  <c:v>41318</c:v>
                </c:pt>
                <c:pt idx="6963">
                  <c:v>41319</c:v>
                </c:pt>
                <c:pt idx="6964">
                  <c:v>41320</c:v>
                </c:pt>
                <c:pt idx="6965">
                  <c:v>41324</c:v>
                </c:pt>
                <c:pt idx="6966">
                  <c:v>41325</c:v>
                </c:pt>
                <c:pt idx="6967">
                  <c:v>41326</c:v>
                </c:pt>
                <c:pt idx="6968">
                  <c:v>41327</c:v>
                </c:pt>
                <c:pt idx="6969">
                  <c:v>41330</c:v>
                </c:pt>
                <c:pt idx="6970">
                  <c:v>41331</c:v>
                </c:pt>
                <c:pt idx="6971">
                  <c:v>41332</c:v>
                </c:pt>
                <c:pt idx="6972">
                  <c:v>41333</c:v>
                </c:pt>
                <c:pt idx="6973">
                  <c:v>41334</c:v>
                </c:pt>
                <c:pt idx="6974">
                  <c:v>41337</c:v>
                </c:pt>
                <c:pt idx="6975">
                  <c:v>41338</c:v>
                </c:pt>
                <c:pt idx="6976">
                  <c:v>41339</c:v>
                </c:pt>
                <c:pt idx="6977">
                  <c:v>41340</c:v>
                </c:pt>
                <c:pt idx="6978">
                  <c:v>41341</c:v>
                </c:pt>
                <c:pt idx="6979">
                  <c:v>41344</c:v>
                </c:pt>
                <c:pt idx="6980">
                  <c:v>41345</c:v>
                </c:pt>
                <c:pt idx="6981">
                  <c:v>41346</c:v>
                </c:pt>
                <c:pt idx="6982">
                  <c:v>41347</c:v>
                </c:pt>
                <c:pt idx="6983">
                  <c:v>41348</c:v>
                </c:pt>
                <c:pt idx="6984">
                  <c:v>41351</c:v>
                </c:pt>
                <c:pt idx="6985">
                  <c:v>41352</c:v>
                </c:pt>
                <c:pt idx="6986">
                  <c:v>41353</c:v>
                </c:pt>
                <c:pt idx="6987">
                  <c:v>41354</c:v>
                </c:pt>
                <c:pt idx="6988">
                  <c:v>41355</c:v>
                </c:pt>
                <c:pt idx="6989">
                  <c:v>41358</c:v>
                </c:pt>
                <c:pt idx="6990">
                  <c:v>41359</c:v>
                </c:pt>
                <c:pt idx="6991">
                  <c:v>41360</c:v>
                </c:pt>
                <c:pt idx="6992">
                  <c:v>41361</c:v>
                </c:pt>
                <c:pt idx="6993">
                  <c:v>41365</c:v>
                </c:pt>
                <c:pt idx="6994">
                  <c:v>41366</c:v>
                </c:pt>
                <c:pt idx="6995">
                  <c:v>41367</c:v>
                </c:pt>
                <c:pt idx="6996">
                  <c:v>41368</c:v>
                </c:pt>
                <c:pt idx="6997">
                  <c:v>41369</c:v>
                </c:pt>
                <c:pt idx="6998">
                  <c:v>41372</c:v>
                </c:pt>
                <c:pt idx="6999">
                  <c:v>41373</c:v>
                </c:pt>
                <c:pt idx="7000">
                  <c:v>41374</c:v>
                </c:pt>
                <c:pt idx="7001">
                  <c:v>41375</c:v>
                </c:pt>
                <c:pt idx="7002">
                  <c:v>41376</c:v>
                </c:pt>
                <c:pt idx="7003">
                  <c:v>41379</c:v>
                </c:pt>
                <c:pt idx="7004">
                  <c:v>41380</c:v>
                </c:pt>
                <c:pt idx="7005">
                  <c:v>41381</c:v>
                </c:pt>
                <c:pt idx="7006">
                  <c:v>41382</c:v>
                </c:pt>
                <c:pt idx="7007">
                  <c:v>41383</c:v>
                </c:pt>
                <c:pt idx="7008">
                  <c:v>41386</c:v>
                </c:pt>
                <c:pt idx="7009">
                  <c:v>41387</c:v>
                </c:pt>
                <c:pt idx="7010">
                  <c:v>41388</c:v>
                </c:pt>
                <c:pt idx="7011">
                  <c:v>41389</c:v>
                </c:pt>
                <c:pt idx="7012">
                  <c:v>41390</c:v>
                </c:pt>
                <c:pt idx="7013">
                  <c:v>41393</c:v>
                </c:pt>
                <c:pt idx="7014">
                  <c:v>41394</c:v>
                </c:pt>
                <c:pt idx="7015">
                  <c:v>41395</c:v>
                </c:pt>
                <c:pt idx="7016">
                  <c:v>41396</c:v>
                </c:pt>
                <c:pt idx="7017">
                  <c:v>41397</c:v>
                </c:pt>
                <c:pt idx="7018">
                  <c:v>41400</c:v>
                </c:pt>
                <c:pt idx="7019">
                  <c:v>41401</c:v>
                </c:pt>
                <c:pt idx="7020">
                  <c:v>41402</c:v>
                </c:pt>
                <c:pt idx="7021">
                  <c:v>41403</c:v>
                </c:pt>
                <c:pt idx="7022">
                  <c:v>41404</c:v>
                </c:pt>
                <c:pt idx="7023">
                  <c:v>41407</c:v>
                </c:pt>
                <c:pt idx="7024">
                  <c:v>41408</c:v>
                </c:pt>
                <c:pt idx="7025">
                  <c:v>41409</c:v>
                </c:pt>
                <c:pt idx="7026">
                  <c:v>41410</c:v>
                </c:pt>
                <c:pt idx="7027">
                  <c:v>41411</c:v>
                </c:pt>
                <c:pt idx="7028">
                  <c:v>41414</c:v>
                </c:pt>
                <c:pt idx="7029">
                  <c:v>41415</c:v>
                </c:pt>
                <c:pt idx="7030">
                  <c:v>41416</c:v>
                </c:pt>
                <c:pt idx="7031">
                  <c:v>41417</c:v>
                </c:pt>
                <c:pt idx="7032">
                  <c:v>41418</c:v>
                </c:pt>
                <c:pt idx="7033">
                  <c:v>41422</c:v>
                </c:pt>
                <c:pt idx="7034">
                  <c:v>41423</c:v>
                </c:pt>
                <c:pt idx="7035">
                  <c:v>41424</c:v>
                </c:pt>
                <c:pt idx="7036">
                  <c:v>41425</c:v>
                </c:pt>
                <c:pt idx="7037">
                  <c:v>41428</c:v>
                </c:pt>
                <c:pt idx="7038">
                  <c:v>41429</c:v>
                </c:pt>
                <c:pt idx="7039">
                  <c:v>41430</c:v>
                </c:pt>
                <c:pt idx="7040">
                  <c:v>41431</c:v>
                </c:pt>
                <c:pt idx="7041">
                  <c:v>41432</c:v>
                </c:pt>
                <c:pt idx="7042">
                  <c:v>41435</c:v>
                </c:pt>
                <c:pt idx="7043">
                  <c:v>41436</c:v>
                </c:pt>
                <c:pt idx="7044">
                  <c:v>41437</c:v>
                </c:pt>
                <c:pt idx="7045">
                  <c:v>41438</c:v>
                </c:pt>
                <c:pt idx="7046">
                  <c:v>41439</c:v>
                </c:pt>
                <c:pt idx="7047">
                  <c:v>41442</c:v>
                </c:pt>
                <c:pt idx="7048">
                  <c:v>41443</c:v>
                </c:pt>
                <c:pt idx="7049">
                  <c:v>41444</c:v>
                </c:pt>
                <c:pt idx="7050">
                  <c:v>41445</c:v>
                </c:pt>
                <c:pt idx="7051">
                  <c:v>41446</c:v>
                </c:pt>
                <c:pt idx="7052">
                  <c:v>41449</c:v>
                </c:pt>
                <c:pt idx="7053">
                  <c:v>41450</c:v>
                </c:pt>
                <c:pt idx="7054">
                  <c:v>41451</c:v>
                </c:pt>
                <c:pt idx="7055">
                  <c:v>41452</c:v>
                </c:pt>
                <c:pt idx="7056">
                  <c:v>41453</c:v>
                </c:pt>
                <c:pt idx="7057">
                  <c:v>41456</c:v>
                </c:pt>
                <c:pt idx="7058">
                  <c:v>41457</c:v>
                </c:pt>
                <c:pt idx="7059">
                  <c:v>41458</c:v>
                </c:pt>
                <c:pt idx="7060">
                  <c:v>41460</c:v>
                </c:pt>
                <c:pt idx="7061">
                  <c:v>41463</c:v>
                </c:pt>
                <c:pt idx="7062">
                  <c:v>41464</c:v>
                </c:pt>
                <c:pt idx="7063">
                  <c:v>41465</c:v>
                </c:pt>
                <c:pt idx="7064">
                  <c:v>41466</c:v>
                </c:pt>
                <c:pt idx="7065">
                  <c:v>41467</c:v>
                </c:pt>
                <c:pt idx="7066">
                  <c:v>41470</c:v>
                </c:pt>
                <c:pt idx="7067">
                  <c:v>41471</c:v>
                </c:pt>
                <c:pt idx="7068">
                  <c:v>41472</c:v>
                </c:pt>
                <c:pt idx="7069">
                  <c:v>41473</c:v>
                </c:pt>
                <c:pt idx="7070">
                  <c:v>41474</c:v>
                </c:pt>
                <c:pt idx="7071">
                  <c:v>41477</c:v>
                </c:pt>
                <c:pt idx="7072">
                  <c:v>41478</c:v>
                </c:pt>
                <c:pt idx="7073">
                  <c:v>41479</c:v>
                </c:pt>
                <c:pt idx="7074">
                  <c:v>41480</c:v>
                </c:pt>
                <c:pt idx="7075">
                  <c:v>41481</c:v>
                </c:pt>
                <c:pt idx="7076">
                  <c:v>41484</c:v>
                </c:pt>
                <c:pt idx="7077">
                  <c:v>41485</c:v>
                </c:pt>
                <c:pt idx="7078">
                  <c:v>41486</c:v>
                </c:pt>
                <c:pt idx="7079">
                  <c:v>41487</c:v>
                </c:pt>
                <c:pt idx="7080">
                  <c:v>41488</c:v>
                </c:pt>
                <c:pt idx="7081">
                  <c:v>41491</c:v>
                </c:pt>
                <c:pt idx="7082">
                  <c:v>41492</c:v>
                </c:pt>
                <c:pt idx="7083">
                  <c:v>41493</c:v>
                </c:pt>
                <c:pt idx="7084">
                  <c:v>41494</c:v>
                </c:pt>
                <c:pt idx="7085">
                  <c:v>41495</c:v>
                </c:pt>
                <c:pt idx="7086">
                  <c:v>41498</c:v>
                </c:pt>
                <c:pt idx="7087">
                  <c:v>41499</c:v>
                </c:pt>
                <c:pt idx="7088">
                  <c:v>41500</c:v>
                </c:pt>
                <c:pt idx="7089">
                  <c:v>41501</c:v>
                </c:pt>
                <c:pt idx="7090">
                  <c:v>41502</c:v>
                </c:pt>
                <c:pt idx="7091">
                  <c:v>41505</c:v>
                </c:pt>
                <c:pt idx="7092">
                  <c:v>41506</c:v>
                </c:pt>
                <c:pt idx="7093">
                  <c:v>41507</c:v>
                </c:pt>
                <c:pt idx="7094">
                  <c:v>41508</c:v>
                </c:pt>
                <c:pt idx="7095">
                  <c:v>41509</c:v>
                </c:pt>
                <c:pt idx="7096">
                  <c:v>41512</c:v>
                </c:pt>
                <c:pt idx="7097">
                  <c:v>41513</c:v>
                </c:pt>
                <c:pt idx="7098">
                  <c:v>41514</c:v>
                </c:pt>
                <c:pt idx="7099">
                  <c:v>41515</c:v>
                </c:pt>
                <c:pt idx="7100">
                  <c:v>41516</c:v>
                </c:pt>
                <c:pt idx="7101">
                  <c:v>41520</c:v>
                </c:pt>
                <c:pt idx="7102">
                  <c:v>41521</c:v>
                </c:pt>
                <c:pt idx="7103">
                  <c:v>41522</c:v>
                </c:pt>
                <c:pt idx="7104">
                  <c:v>41523</c:v>
                </c:pt>
                <c:pt idx="7105">
                  <c:v>41526</c:v>
                </c:pt>
                <c:pt idx="7106">
                  <c:v>41527</c:v>
                </c:pt>
                <c:pt idx="7107">
                  <c:v>41528</c:v>
                </c:pt>
                <c:pt idx="7108">
                  <c:v>41529</c:v>
                </c:pt>
                <c:pt idx="7109">
                  <c:v>41530</c:v>
                </c:pt>
                <c:pt idx="7110">
                  <c:v>41533</c:v>
                </c:pt>
                <c:pt idx="7111">
                  <c:v>41534</c:v>
                </c:pt>
                <c:pt idx="7112">
                  <c:v>41535</c:v>
                </c:pt>
                <c:pt idx="7113">
                  <c:v>41536</c:v>
                </c:pt>
                <c:pt idx="7114">
                  <c:v>41537</c:v>
                </c:pt>
                <c:pt idx="7115">
                  <c:v>41540</c:v>
                </c:pt>
                <c:pt idx="7116">
                  <c:v>41541</c:v>
                </c:pt>
                <c:pt idx="7117">
                  <c:v>41542</c:v>
                </c:pt>
                <c:pt idx="7118">
                  <c:v>41543</c:v>
                </c:pt>
                <c:pt idx="7119">
                  <c:v>41544</c:v>
                </c:pt>
                <c:pt idx="7120">
                  <c:v>41547</c:v>
                </c:pt>
                <c:pt idx="7121">
                  <c:v>41548</c:v>
                </c:pt>
                <c:pt idx="7122">
                  <c:v>41549</c:v>
                </c:pt>
                <c:pt idx="7123">
                  <c:v>41550</c:v>
                </c:pt>
                <c:pt idx="7124">
                  <c:v>41551</c:v>
                </c:pt>
                <c:pt idx="7125">
                  <c:v>41554</c:v>
                </c:pt>
                <c:pt idx="7126">
                  <c:v>41555</c:v>
                </c:pt>
                <c:pt idx="7127">
                  <c:v>41556</c:v>
                </c:pt>
                <c:pt idx="7128">
                  <c:v>41557</c:v>
                </c:pt>
                <c:pt idx="7129">
                  <c:v>41558</c:v>
                </c:pt>
                <c:pt idx="7130">
                  <c:v>41561</c:v>
                </c:pt>
                <c:pt idx="7131">
                  <c:v>41562</c:v>
                </c:pt>
                <c:pt idx="7132">
                  <c:v>41563</c:v>
                </c:pt>
                <c:pt idx="7133">
                  <c:v>41564</c:v>
                </c:pt>
                <c:pt idx="7134">
                  <c:v>41565</c:v>
                </c:pt>
                <c:pt idx="7135">
                  <c:v>41568</c:v>
                </c:pt>
                <c:pt idx="7136">
                  <c:v>41569</c:v>
                </c:pt>
                <c:pt idx="7137">
                  <c:v>41570</c:v>
                </c:pt>
                <c:pt idx="7138">
                  <c:v>41571</c:v>
                </c:pt>
                <c:pt idx="7139">
                  <c:v>41572</c:v>
                </c:pt>
                <c:pt idx="7140">
                  <c:v>41575</c:v>
                </c:pt>
                <c:pt idx="7141">
                  <c:v>41576</c:v>
                </c:pt>
                <c:pt idx="7142">
                  <c:v>41577</c:v>
                </c:pt>
                <c:pt idx="7143">
                  <c:v>41578</c:v>
                </c:pt>
                <c:pt idx="7144">
                  <c:v>41579</c:v>
                </c:pt>
                <c:pt idx="7145">
                  <c:v>41582</c:v>
                </c:pt>
                <c:pt idx="7146">
                  <c:v>41583</c:v>
                </c:pt>
                <c:pt idx="7147">
                  <c:v>41584</c:v>
                </c:pt>
                <c:pt idx="7148">
                  <c:v>41585</c:v>
                </c:pt>
                <c:pt idx="7149">
                  <c:v>41586</c:v>
                </c:pt>
                <c:pt idx="7150">
                  <c:v>41589</c:v>
                </c:pt>
                <c:pt idx="7151">
                  <c:v>41590</c:v>
                </c:pt>
                <c:pt idx="7152">
                  <c:v>41591</c:v>
                </c:pt>
                <c:pt idx="7153">
                  <c:v>41592</c:v>
                </c:pt>
                <c:pt idx="7154">
                  <c:v>41593</c:v>
                </c:pt>
                <c:pt idx="7155">
                  <c:v>41596</c:v>
                </c:pt>
                <c:pt idx="7156">
                  <c:v>41597</c:v>
                </c:pt>
                <c:pt idx="7157">
                  <c:v>41598</c:v>
                </c:pt>
                <c:pt idx="7158">
                  <c:v>41599</c:v>
                </c:pt>
                <c:pt idx="7159">
                  <c:v>41600</c:v>
                </c:pt>
                <c:pt idx="7160">
                  <c:v>41603</c:v>
                </c:pt>
                <c:pt idx="7161">
                  <c:v>41604</c:v>
                </c:pt>
                <c:pt idx="7162">
                  <c:v>41605</c:v>
                </c:pt>
                <c:pt idx="7163">
                  <c:v>41607</c:v>
                </c:pt>
                <c:pt idx="7164">
                  <c:v>41610</c:v>
                </c:pt>
                <c:pt idx="7165">
                  <c:v>41611</c:v>
                </c:pt>
                <c:pt idx="7166">
                  <c:v>41612</c:v>
                </c:pt>
                <c:pt idx="7167">
                  <c:v>41613</c:v>
                </c:pt>
                <c:pt idx="7168">
                  <c:v>41614</c:v>
                </c:pt>
                <c:pt idx="7169">
                  <c:v>41617</c:v>
                </c:pt>
                <c:pt idx="7170">
                  <c:v>41618</c:v>
                </c:pt>
                <c:pt idx="7171">
                  <c:v>41619</c:v>
                </c:pt>
                <c:pt idx="7172">
                  <c:v>41620</c:v>
                </c:pt>
                <c:pt idx="7173">
                  <c:v>41621</c:v>
                </c:pt>
                <c:pt idx="7174">
                  <c:v>41624</c:v>
                </c:pt>
                <c:pt idx="7175">
                  <c:v>41625</c:v>
                </c:pt>
                <c:pt idx="7176">
                  <c:v>41626</c:v>
                </c:pt>
                <c:pt idx="7177">
                  <c:v>41627</c:v>
                </c:pt>
                <c:pt idx="7178">
                  <c:v>41628</c:v>
                </c:pt>
                <c:pt idx="7179">
                  <c:v>41631</c:v>
                </c:pt>
                <c:pt idx="7180">
                  <c:v>41632</c:v>
                </c:pt>
                <c:pt idx="7181">
                  <c:v>41634</c:v>
                </c:pt>
                <c:pt idx="7182">
                  <c:v>41635</c:v>
                </c:pt>
                <c:pt idx="7183">
                  <c:v>41638</c:v>
                </c:pt>
                <c:pt idx="7184">
                  <c:v>41639</c:v>
                </c:pt>
                <c:pt idx="7185">
                  <c:v>41641</c:v>
                </c:pt>
                <c:pt idx="7186">
                  <c:v>41642</c:v>
                </c:pt>
                <c:pt idx="7187">
                  <c:v>41645</c:v>
                </c:pt>
                <c:pt idx="7188">
                  <c:v>41646</c:v>
                </c:pt>
                <c:pt idx="7189">
                  <c:v>41647</c:v>
                </c:pt>
                <c:pt idx="7190">
                  <c:v>41648</c:v>
                </c:pt>
                <c:pt idx="7191">
                  <c:v>41649</c:v>
                </c:pt>
                <c:pt idx="7192">
                  <c:v>41652</c:v>
                </c:pt>
                <c:pt idx="7193">
                  <c:v>41653</c:v>
                </c:pt>
                <c:pt idx="7194">
                  <c:v>41654</c:v>
                </c:pt>
                <c:pt idx="7195">
                  <c:v>41655</c:v>
                </c:pt>
                <c:pt idx="7196">
                  <c:v>41656</c:v>
                </c:pt>
                <c:pt idx="7197">
                  <c:v>41660</c:v>
                </c:pt>
                <c:pt idx="7198">
                  <c:v>41661</c:v>
                </c:pt>
                <c:pt idx="7199">
                  <c:v>41662</c:v>
                </c:pt>
                <c:pt idx="7200">
                  <c:v>41663</c:v>
                </c:pt>
                <c:pt idx="7201">
                  <c:v>41666</c:v>
                </c:pt>
                <c:pt idx="7202">
                  <c:v>41667</c:v>
                </c:pt>
                <c:pt idx="7203">
                  <c:v>41668</c:v>
                </c:pt>
                <c:pt idx="7204">
                  <c:v>41669</c:v>
                </c:pt>
                <c:pt idx="7205">
                  <c:v>41670</c:v>
                </c:pt>
                <c:pt idx="7206">
                  <c:v>41673</c:v>
                </c:pt>
                <c:pt idx="7207">
                  <c:v>41674</c:v>
                </c:pt>
                <c:pt idx="7208">
                  <c:v>41675</c:v>
                </c:pt>
                <c:pt idx="7209">
                  <c:v>41676</c:v>
                </c:pt>
                <c:pt idx="7210">
                  <c:v>41677</c:v>
                </c:pt>
                <c:pt idx="7211">
                  <c:v>41680</c:v>
                </c:pt>
                <c:pt idx="7212">
                  <c:v>41681</c:v>
                </c:pt>
                <c:pt idx="7213">
                  <c:v>41682</c:v>
                </c:pt>
                <c:pt idx="7214">
                  <c:v>41683</c:v>
                </c:pt>
                <c:pt idx="7215">
                  <c:v>41684</c:v>
                </c:pt>
                <c:pt idx="7216">
                  <c:v>41688</c:v>
                </c:pt>
                <c:pt idx="7217">
                  <c:v>41689</c:v>
                </c:pt>
                <c:pt idx="7218">
                  <c:v>41690</c:v>
                </c:pt>
                <c:pt idx="7219">
                  <c:v>41691</c:v>
                </c:pt>
                <c:pt idx="7220">
                  <c:v>41694</c:v>
                </c:pt>
                <c:pt idx="7221">
                  <c:v>41695</c:v>
                </c:pt>
                <c:pt idx="7222">
                  <c:v>41696</c:v>
                </c:pt>
                <c:pt idx="7223">
                  <c:v>41697</c:v>
                </c:pt>
                <c:pt idx="7224">
                  <c:v>41698</c:v>
                </c:pt>
                <c:pt idx="7225">
                  <c:v>41701</c:v>
                </c:pt>
                <c:pt idx="7226">
                  <c:v>41702</c:v>
                </c:pt>
                <c:pt idx="7227">
                  <c:v>41703</c:v>
                </c:pt>
                <c:pt idx="7228">
                  <c:v>41704</c:v>
                </c:pt>
                <c:pt idx="7229">
                  <c:v>41705</c:v>
                </c:pt>
                <c:pt idx="7230">
                  <c:v>41708</c:v>
                </c:pt>
                <c:pt idx="7231">
                  <c:v>41709</c:v>
                </c:pt>
                <c:pt idx="7232">
                  <c:v>41710</c:v>
                </c:pt>
                <c:pt idx="7233">
                  <c:v>41711</c:v>
                </c:pt>
                <c:pt idx="7234">
                  <c:v>41712</c:v>
                </c:pt>
                <c:pt idx="7235">
                  <c:v>41715</c:v>
                </c:pt>
                <c:pt idx="7236">
                  <c:v>41716</c:v>
                </c:pt>
                <c:pt idx="7237">
                  <c:v>41717</c:v>
                </c:pt>
                <c:pt idx="7238">
                  <c:v>41718</c:v>
                </c:pt>
                <c:pt idx="7239">
                  <c:v>41719</c:v>
                </c:pt>
                <c:pt idx="7240">
                  <c:v>41722</c:v>
                </c:pt>
                <c:pt idx="7241">
                  <c:v>41723</c:v>
                </c:pt>
                <c:pt idx="7242">
                  <c:v>41724</c:v>
                </c:pt>
                <c:pt idx="7243">
                  <c:v>41725</c:v>
                </c:pt>
                <c:pt idx="7244">
                  <c:v>41726</c:v>
                </c:pt>
                <c:pt idx="7245">
                  <c:v>41729</c:v>
                </c:pt>
                <c:pt idx="7246">
                  <c:v>41730</c:v>
                </c:pt>
                <c:pt idx="7247">
                  <c:v>41731</c:v>
                </c:pt>
                <c:pt idx="7248">
                  <c:v>41732</c:v>
                </c:pt>
                <c:pt idx="7249">
                  <c:v>41733</c:v>
                </c:pt>
                <c:pt idx="7250">
                  <c:v>41736</c:v>
                </c:pt>
                <c:pt idx="7251">
                  <c:v>41737</c:v>
                </c:pt>
                <c:pt idx="7252">
                  <c:v>41738</c:v>
                </c:pt>
                <c:pt idx="7253">
                  <c:v>41739</c:v>
                </c:pt>
                <c:pt idx="7254">
                  <c:v>41740</c:v>
                </c:pt>
                <c:pt idx="7255">
                  <c:v>41743</c:v>
                </c:pt>
                <c:pt idx="7256">
                  <c:v>41744</c:v>
                </c:pt>
                <c:pt idx="7257">
                  <c:v>41745</c:v>
                </c:pt>
                <c:pt idx="7258">
                  <c:v>41746</c:v>
                </c:pt>
                <c:pt idx="7259">
                  <c:v>41750</c:v>
                </c:pt>
                <c:pt idx="7260">
                  <c:v>41751</c:v>
                </c:pt>
                <c:pt idx="7261">
                  <c:v>41752</c:v>
                </c:pt>
                <c:pt idx="7262">
                  <c:v>41753</c:v>
                </c:pt>
                <c:pt idx="7263">
                  <c:v>41754</c:v>
                </c:pt>
                <c:pt idx="7264">
                  <c:v>41757</c:v>
                </c:pt>
                <c:pt idx="7265">
                  <c:v>41758</c:v>
                </c:pt>
                <c:pt idx="7266">
                  <c:v>41759</c:v>
                </c:pt>
                <c:pt idx="7267">
                  <c:v>41760</c:v>
                </c:pt>
                <c:pt idx="7268">
                  <c:v>41761</c:v>
                </c:pt>
                <c:pt idx="7269">
                  <c:v>41764</c:v>
                </c:pt>
                <c:pt idx="7270">
                  <c:v>41765</c:v>
                </c:pt>
                <c:pt idx="7271">
                  <c:v>41766</c:v>
                </c:pt>
                <c:pt idx="7272">
                  <c:v>41767</c:v>
                </c:pt>
                <c:pt idx="7273">
                  <c:v>41768</c:v>
                </c:pt>
                <c:pt idx="7274">
                  <c:v>41771</c:v>
                </c:pt>
                <c:pt idx="7275">
                  <c:v>41772</c:v>
                </c:pt>
                <c:pt idx="7276">
                  <c:v>41773</c:v>
                </c:pt>
                <c:pt idx="7277">
                  <c:v>41774</c:v>
                </c:pt>
                <c:pt idx="7278">
                  <c:v>41775</c:v>
                </c:pt>
                <c:pt idx="7279">
                  <c:v>41778</c:v>
                </c:pt>
                <c:pt idx="7280">
                  <c:v>41779</c:v>
                </c:pt>
                <c:pt idx="7281">
                  <c:v>41780</c:v>
                </c:pt>
                <c:pt idx="7282">
                  <c:v>41781</c:v>
                </c:pt>
                <c:pt idx="7283">
                  <c:v>41782</c:v>
                </c:pt>
                <c:pt idx="7284">
                  <c:v>41786</c:v>
                </c:pt>
                <c:pt idx="7285">
                  <c:v>41787</c:v>
                </c:pt>
                <c:pt idx="7286">
                  <c:v>41788</c:v>
                </c:pt>
                <c:pt idx="7287">
                  <c:v>41789</c:v>
                </c:pt>
                <c:pt idx="7288">
                  <c:v>41792</c:v>
                </c:pt>
                <c:pt idx="7289">
                  <c:v>41793</c:v>
                </c:pt>
                <c:pt idx="7290">
                  <c:v>41794</c:v>
                </c:pt>
                <c:pt idx="7291">
                  <c:v>41795</c:v>
                </c:pt>
                <c:pt idx="7292">
                  <c:v>41796</c:v>
                </c:pt>
                <c:pt idx="7293">
                  <c:v>41799</c:v>
                </c:pt>
                <c:pt idx="7294">
                  <c:v>41800</c:v>
                </c:pt>
                <c:pt idx="7295">
                  <c:v>41801</c:v>
                </c:pt>
                <c:pt idx="7296">
                  <c:v>41802</c:v>
                </c:pt>
                <c:pt idx="7297">
                  <c:v>41803</c:v>
                </c:pt>
                <c:pt idx="7298">
                  <c:v>41806</c:v>
                </c:pt>
                <c:pt idx="7299">
                  <c:v>41807</c:v>
                </c:pt>
                <c:pt idx="7300">
                  <c:v>41808</c:v>
                </c:pt>
                <c:pt idx="7301">
                  <c:v>41809</c:v>
                </c:pt>
                <c:pt idx="7302">
                  <c:v>41810</c:v>
                </c:pt>
                <c:pt idx="7303">
                  <c:v>41813</c:v>
                </c:pt>
                <c:pt idx="7304">
                  <c:v>41814</c:v>
                </c:pt>
                <c:pt idx="7305">
                  <c:v>41815</c:v>
                </c:pt>
                <c:pt idx="7306">
                  <c:v>41816</c:v>
                </c:pt>
                <c:pt idx="7307">
                  <c:v>41817</c:v>
                </c:pt>
              </c:numCache>
            </c:numRef>
          </c:cat>
          <c:val>
            <c:numRef>
              <c:f>'ブラックマンデー前 1985'!$E$12:$E$7319</c:f>
              <c:numCache>
                <c:formatCode>#,##0.00_);[Red]\(#,##0.00\)</c:formatCode>
                <c:ptCount val="7308"/>
                <c:pt idx="0">
                  <c:v>192.52</c:v>
                </c:pt>
                <c:pt idx="1">
                  <c:v>191.93</c:v>
                </c:pt>
                <c:pt idx="2">
                  <c:v>191.05</c:v>
                </c:pt>
                <c:pt idx="3">
                  <c:v>192.37</c:v>
                </c:pt>
                <c:pt idx="4">
                  <c:v>192.94</c:v>
                </c:pt>
                <c:pt idx="5">
                  <c:v>193.29</c:v>
                </c:pt>
                <c:pt idx="6">
                  <c:v>192.72</c:v>
                </c:pt>
                <c:pt idx="7">
                  <c:v>194.72</c:v>
                </c:pt>
                <c:pt idx="8">
                  <c:v>195.65</c:v>
                </c:pt>
                <c:pt idx="9">
                  <c:v>194.38</c:v>
                </c:pt>
                <c:pt idx="10">
                  <c:v>195.13</c:v>
                </c:pt>
                <c:pt idx="11">
                  <c:v>194.35</c:v>
                </c:pt>
                <c:pt idx="12">
                  <c:v>192.55</c:v>
                </c:pt>
                <c:pt idx="13">
                  <c:v>191.58</c:v>
                </c:pt>
                <c:pt idx="14">
                  <c:v>192.06</c:v>
                </c:pt>
                <c:pt idx="15">
                  <c:v>192.4</c:v>
                </c:pt>
                <c:pt idx="16">
                  <c:v>189.6</c:v>
                </c:pt>
                <c:pt idx="17">
                  <c:v>189.93</c:v>
                </c:pt>
                <c:pt idx="18">
                  <c:v>190.92</c:v>
                </c:pt>
                <c:pt idx="19">
                  <c:v>192.11</c:v>
                </c:pt>
                <c:pt idx="20">
                  <c:v>191.48</c:v>
                </c:pt>
                <c:pt idx="21">
                  <c:v>190.62</c:v>
                </c:pt>
                <c:pt idx="22">
                  <c:v>187.93</c:v>
                </c:pt>
                <c:pt idx="23">
                  <c:v>187.68</c:v>
                </c:pt>
                <c:pt idx="24">
                  <c:v>188.95</c:v>
                </c:pt>
                <c:pt idx="25">
                  <c:v>188.32</c:v>
                </c:pt>
                <c:pt idx="26">
                  <c:v>187.63</c:v>
                </c:pt>
                <c:pt idx="27">
                  <c:v>187.3</c:v>
                </c:pt>
                <c:pt idx="28">
                  <c:v>187.41</c:v>
                </c:pt>
                <c:pt idx="29">
                  <c:v>187.26</c:v>
                </c:pt>
                <c:pt idx="30">
                  <c:v>186.1</c:v>
                </c:pt>
                <c:pt idx="31">
                  <c:v>186.38</c:v>
                </c:pt>
                <c:pt idx="32">
                  <c:v>188.08</c:v>
                </c:pt>
                <c:pt idx="33">
                  <c:v>189.16</c:v>
                </c:pt>
                <c:pt idx="34">
                  <c:v>187.36</c:v>
                </c:pt>
                <c:pt idx="35">
                  <c:v>187.17</c:v>
                </c:pt>
                <c:pt idx="36">
                  <c:v>187.31</c:v>
                </c:pt>
                <c:pt idx="37">
                  <c:v>188.1</c:v>
                </c:pt>
                <c:pt idx="38">
                  <c:v>188.83</c:v>
                </c:pt>
                <c:pt idx="39">
                  <c:v>188.93</c:v>
                </c:pt>
                <c:pt idx="40">
                  <c:v>188.63</c:v>
                </c:pt>
                <c:pt idx="41">
                  <c:v>187.91</c:v>
                </c:pt>
                <c:pt idx="42">
                  <c:v>187.37</c:v>
                </c:pt>
                <c:pt idx="43">
                  <c:v>187.27</c:v>
                </c:pt>
                <c:pt idx="44">
                  <c:v>188.24</c:v>
                </c:pt>
                <c:pt idx="45">
                  <c:v>188.25</c:v>
                </c:pt>
                <c:pt idx="46">
                  <c:v>186.9</c:v>
                </c:pt>
                <c:pt idx="47">
                  <c:v>185.03</c:v>
                </c:pt>
                <c:pt idx="48">
                  <c:v>183.69</c:v>
                </c:pt>
                <c:pt idx="49">
                  <c:v>182.91</c:v>
                </c:pt>
                <c:pt idx="50">
                  <c:v>182.88</c:v>
                </c:pt>
                <c:pt idx="51">
                  <c:v>181.36</c:v>
                </c:pt>
                <c:pt idx="52">
                  <c:v>181.71</c:v>
                </c:pt>
                <c:pt idx="53">
                  <c:v>183.39</c:v>
                </c:pt>
                <c:pt idx="54">
                  <c:v>182.05</c:v>
                </c:pt>
                <c:pt idx="55">
                  <c:v>184.3</c:v>
                </c:pt>
                <c:pt idx="56">
                  <c:v>182.62</c:v>
                </c:pt>
                <c:pt idx="57">
                  <c:v>180.66</c:v>
                </c:pt>
                <c:pt idx="58">
                  <c:v>181.29</c:v>
                </c:pt>
                <c:pt idx="59">
                  <c:v>181.3</c:v>
                </c:pt>
                <c:pt idx="60">
                  <c:v>182.08</c:v>
                </c:pt>
                <c:pt idx="61">
                  <c:v>185.07</c:v>
                </c:pt>
                <c:pt idx="62">
                  <c:v>184.06</c:v>
                </c:pt>
                <c:pt idx="63">
                  <c:v>184.36</c:v>
                </c:pt>
                <c:pt idx="64">
                  <c:v>183.22</c:v>
                </c:pt>
                <c:pt idx="65">
                  <c:v>181.87</c:v>
                </c:pt>
                <c:pt idx="66">
                  <c:v>181.87</c:v>
                </c:pt>
                <c:pt idx="67">
                  <c:v>182.52</c:v>
                </c:pt>
                <c:pt idx="68">
                  <c:v>182.78</c:v>
                </c:pt>
                <c:pt idx="69">
                  <c:v>184.28</c:v>
                </c:pt>
                <c:pt idx="70">
                  <c:v>186.37</c:v>
                </c:pt>
                <c:pt idx="71">
                  <c:v>186.08</c:v>
                </c:pt>
                <c:pt idx="72">
                  <c:v>187.98</c:v>
                </c:pt>
                <c:pt idx="73">
                  <c:v>187.66</c:v>
                </c:pt>
                <c:pt idx="74">
                  <c:v>187.04</c:v>
                </c:pt>
                <c:pt idx="75">
                  <c:v>186.96</c:v>
                </c:pt>
                <c:pt idx="76">
                  <c:v>188.04</c:v>
                </c:pt>
                <c:pt idx="77">
                  <c:v>189.09</c:v>
                </c:pt>
                <c:pt idx="78">
                  <c:v>188.5</c:v>
                </c:pt>
                <c:pt idx="79">
                  <c:v>187.52</c:v>
                </c:pt>
                <c:pt idx="80">
                  <c:v>187.76</c:v>
                </c:pt>
                <c:pt idx="81">
                  <c:v>189.23</c:v>
                </c:pt>
                <c:pt idx="82">
                  <c:v>190.07</c:v>
                </c:pt>
                <c:pt idx="83">
                  <c:v>189.82</c:v>
                </c:pt>
                <c:pt idx="84">
                  <c:v>191.53</c:v>
                </c:pt>
                <c:pt idx="85">
                  <c:v>191.25</c:v>
                </c:pt>
                <c:pt idx="86">
                  <c:v>192.37</c:v>
                </c:pt>
                <c:pt idx="87">
                  <c:v>192.76</c:v>
                </c:pt>
                <c:pt idx="88">
                  <c:v>192.62</c:v>
                </c:pt>
                <c:pt idx="89">
                  <c:v>193.72</c:v>
                </c:pt>
                <c:pt idx="90">
                  <c:v>197.28</c:v>
                </c:pt>
                <c:pt idx="91">
                  <c:v>198.08</c:v>
                </c:pt>
                <c:pt idx="92">
                  <c:v>197.1</c:v>
                </c:pt>
                <c:pt idx="93">
                  <c:v>199.06</c:v>
                </c:pt>
                <c:pt idx="94">
                  <c:v>198.11</c:v>
                </c:pt>
                <c:pt idx="95">
                  <c:v>198.71</c:v>
                </c:pt>
                <c:pt idx="96">
                  <c:v>198.67</c:v>
                </c:pt>
                <c:pt idx="97">
                  <c:v>198.99</c:v>
                </c:pt>
                <c:pt idx="98">
                  <c:v>201.41</c:v>
                </c:pt>
                <c:pt idx="99">
                  <c:v>201.52</c:v>
                </c:pt>
                <c:pt idx="100">
                  <c:v>200.35</c:v>
                </c:pt>
                <c:pt idx="101">
                  <c:v>200.67</c:v>
                </c:pt>
                <c:pt idx="102">
                  <c:v>202.54</c:v>
                </c:pt>
                <c:pt idx="103">
                  <c:v>202.17</c:v>
                </c:pt>
                <c:pt idx="104">
                  <c:v>200.46</c:v>
                </c:pt>
                <c:pt idx="105">
                  <c:v>200.86</c:v>
                </c:pt>
                <c:pt idx="106">
                  <c:v>204.23</c:v>
                </c:pt>
                <c:pt idx="107">
                  <c:v>203.88</c:v>
                </c:pt>
                <c:pt idx="108">
                  <c:v>202.99</c:v>
                </c:pt>
                <c:pt idx="109">
                  <c:v>204.25</c:v>
                </c:pt>
                <c:pt idx="110">
                  <c:v>204.39</c:v>
                </c:pt>
                <c:pt idx="111">
                  <c:v>206.31</c:v>
                </c:pt>
                <c:pt idx="112">
                  <c:v>206.73</c:v>
                </c:pt>
                <c:pt idx="113">
                  <c:v>209.94</c:v>
                </c:pt>
                <c:pt idx="114">
                  <c:v>212.02</c:v>
                </c:pt>
                <c:pt idx="115">
                  <c:v>210.65</c:v>
                </c:pt>
                <c:pt idx="116">
                  <c:v>209.81</c:v>
                </c:pt>
                <c:pt idx="117">
                  <c:v>210.02</c:v>
                </c:pt>
                <c:pt idx="118">
                  <c:v>210.94</c:v>
                </c:pt>
                <c:pt idx="119">
                  <c:v>208.57</c:v>
                </c:pt>
                <c:pt idx="120">
                  <c:v>207.14</c:v>
                </c:pt>
                <c:pt idx="121">
                  <c:v>207.65</c:v>
                </c:pt>
                <c:pt idx="122">
                  <c:v>209.61</c:v>
                </c:pt>
                <c:pt idx="123">
                  <c:v>210.68</c:v>
                </c:pt>
                <c:pt idx="124">
                  <c:v>211.28</c:v>
                </c:pt>
                <c:pt idx="125">
                  <c:v>209.59</c:v>
                </c:pt>
                <c:pt idx="126">
                  <c:v>210.88</c:v>
                </c:pt>
                <c:pt idx="127">
                  <c:v>210.65</c:v>
                </c:pt>
                <c:pt idx="128">
                  <c:v>213.8</c:v>
                </c:pt>
                <c:pt idx="129">
                  <c:v>207.97</c:v>
                </c:pt>
                <c:pt idx="130">
                  <c:v>206.11</c:v>
                </c:pt>
                <c:pt idx="131">
                  <c:v>205.96</c:v>
                </c:pt>
                <c:pt idx="132">
                  <c:v>206.72</c:v>
                </c:pt>
                <c:pt idx="133">
                  <c:v>206.64</c:v>
                </c:pt>
                <c:pt idx="134">
                  <c:v>208.26</c:v>
                </c:pt>
                <c:pt idx="135">
                  <c:v>209.17</c:v>
                </c:pt>
                <c:pt idx="136">
                  <c:v>208.43</c:v>
                </c:pt>
                <c:pt idx="137">
                  <c:v>207.53</c:v>
                </c:pt>
                <c:pt idx="138">
                  <c:v>205.79</c:v>
                </c:pt>
                <c:pt idx="139">
                  <c:v>203.49</c:v>
                </c:pt>
                <c:pt idx="140">
                  <c:v>204.25</c:v>
                </c:pt>
                <c:pt idx="141">
                  <c:v>206.43</c:v>
                </c:pt>
                <c:pt idx="142">
                  <c:v>207.39</c:v>
                </c:pt>
                <c:pt idx="143">
                  <c:v>209.81</c:v>
                </c:pt>
                <c:pt idx="144">
                  <c:v>210.29</c:v>
                </c:pt>
                <c:pt idx="145">
                  <c:v>209.33</c:v>
                </c:pt>
                <c:pt idx="146">
                  <c:v>211.78</c:v>
                </c:pt>
                <c:pt idx="147">
                  <c:v>213.96</c:v>
                </c:pt>
                <c:pt idx="148">
                  <c:v>212.79</c:v>
                </c:pt>
                <c:pt idx="149">
                  <c:v>212.96</c:v>
                </c:pt>
                <c:pt idx="150">
                  <c:v>213.47</c:v>
                </c:pt>
                <c:pt idx="151">
                  <c:v>214.56</c:v>
                </c:pt>
                <c:pt idx="152">
                  <c:v>216.24</c:v>
                </c:pt>
                <c:pt idx="153">
                  <c:v>215.92</c:v>
                </c:pt>
                <c:pt idx="154">
                  <c:v>215.97</c:v>
                </c:pt>
                <c:pt idx="155">
                  <c:v>217.4</c:v>
                </c:pt>
                <c:pt idx="156">
                  <c:v>219.76</c:v>
                </c:pt>
                <c:pt idx="157">
                  <c:v>222.45</c:v>
                </c:pt>
                <c:pt idx="158">
                  <c:v>219.76</c:v>
                </c:pt>
                <c:pt idx="159">
                  <c:v>222.22</c:v>
                </c:pt>
                <c:pt idx="160">
                  <c:v>224.62</c:v>
                </c:pt>
                <c:pt idx="161">
                  <c:v>224.34</c:v>
                </c:pt>
                <c:pt idx="162">
                  <c:v>223.79</c:v>
                </c:pt>
                <c:pt idx="163">
                  <c:v>224.04</c:v>
                </c:pt>
                <c:pt idx="164">
                  <c:v>226.77</c:v>
                </c:pt>
                <c:pt idx="165">
                  <c:v>226.92</c:v>
                </c:pt>
                <c:pt idx="166">
                  <c:v>225.42</c:v>
                </c:pt>
                <c:pt idx="167">
                  <c:v>224.38</c:v>
                </c:pt>
                <c:pt idx="168">
                  <c:v>224.34</c:v>
                </c:pt>
                <c:pt idx="169">
                  <c:v>225.13</c:v>
                </c:pt>
                <c:pt idx="170">
                  <c:v>225.57</c:v>
                </c:pt>
                <c:pt idx="171">
                  <c:v>226.58</c:v>
                </c:pt>
                <c:pt idx="172">
                  <c:v>231.69</c:v>
                </c:pt>
                <c:pt idx="173">
                  <c:v>232.54</c:v>
                </c:pt>
                <c:pt idx="174">
                  <c:v>233.19</c:v>
                </c:pt>
                <c:pt idx="175">
                  <c:v>236.55</c:v>
                </c:pt>
                <c:pt idx="176">
                  <c:v>234.67</c:v>
                </c:pt>
                <c:pt idx="177">
                  <c:v>235.78</c:v>
                </c:pt>
                <c:pt idx="178">
                  <c:v>235.6</c:v>
                </c:pt>
                <c:pt idx="179">
                  <c:v>236.54</c:v>
                </c:pt>
                <c:pt idx="180">
                  <c:v>233.34</c:v>
                </c:pt>
                <c:pt idx="181">
                  <c:v>235.33</c:v>
                </c:pt>
                <c:pt idx="182">
                  <c:v>234.72</c:v>
                </c:pt>
                <c:pt idx="183">
                  <c:v>237.3</c:v>
                </c:pt>
                <c:pt idx="184">
                  <c:v>238.97</c:v>
                </c:pt>
                <c:pt idx="185">
                  <c:v>238.9</c:v>
                </c:pt>
                <c:pt idx="186">
                  <c:v>235.14</c:v>
                </c:pt>
                <c:pt idx="187">
                  <c:v>235.71</c:v>
                </c:pt>
                <c:pt idx="188">
                  <c:v>232.47</c:v>
                </c:pt>
                <c:pt idx="189">
                  <c:v>228.69</c:v>
                </c:pt>
                <c:pt idx="190">
                  <c:v>228.63</c:v>
                </c:pt>
                <c:pt idx="191">
                  <c:v>233.52</c:v>
                </c:pt>
                <c:pt idx="192">
                  <c:v>233.75</c:v>
                </c:pt>
                <c:pt idx="193">
                  <c:v>236.44</c:v>
                </c:pt>
                <c:pt idx="194">
                  <c:v>235.97</c:v>
                </c:pt>
                <c:pt idx="195">
                  <c:v>237.28</c:v>
                </c:pt>
                <c:pt idx="196">
                  <c:v>237.73</c:v>
                </c:pt>
                <c:pt idx="197">
                  <c:v>242.22</c:v>
                </c:pt>
                <c:pt idx="198">
                  <c:v>243.03</c:v>
                </c:pt>
                <c:pt idx="199">
                  <c:v>242.38</c:v>
                </c:pt>
                <c:pt idx="200">
                  <c:v>244.74</c:v>
                </c:pt>
                <c:pt idx="201">
                  <c:v>242.42</c:v>
                </c:pt>
                <c:pt idx="202">
                  <c:v>241.75</c:v>
                </c:pt>
                <c:pt idx="203">
                  <c:v>242.02</c:v>
                </c:pt>
                <c:pt idx="204">
                  <c:v>242.29</c:v>
                </c:pt>
                <c:pt idx="205">
                  <c:v>243.08</c:v>
                </c:pt>
                <c:pt idx="206">
                  <c:v>240.51</c:v>
                </c:pt>
                <c:pt idx="207">
                  <c:v>235.52</c:v>
                </c:pt>
                <c:pt idx="208">
                  <c:v>235.16</c:v>
                </c:pt>
                <c:pt idx="209">
                  <c:v>234.79</c:v>
                </c:pt>
                <c:pt idx="210">
                  <c:v>237.73</c:v>
                </c:pt>
                <c:pt idx="211">
                  <c:v>237.24</c:v>
                </c:pt>
                <c:pt idx="212">
                  <c:v>236.08</c:v>
                </c:pt>
                <c:pt idx="213">
                  <c:v>237.13</c:v>
                </c:pt>
                <c:pt idx="214">
                  <c:v>237.85</c:v>
                </c:pt>
                <c:pt idx="215">
                  <c:v>237.58</c:v>
                </c:pt>
                <c:pt idx="216">
                  <c:v>236.41</c:v>
                </c:pt>
                <c:pt idx="217">
                  <c:v>237.54</c:v>
                </c:pt>
                <c:pt idx="218">
                  <c:v>234.43</c:v>
                </c:pt>
                <c:pt idx="219">
                  <c:v>232.76</c:v>
                </c:pt>
                <c:pt idx="220">
                  <c:v>233.2</c:v>
                </c:pt>
                <c:pt idx="221">
                  <c:v>236.11</c:v>
                </c:pt>
                <c:pt idx="222">
                  <c:v>235.45</c:v>
                </c:pt>
                <c:pt idx="223">
                  <c:v>240.12</c:v>
                </c:pt>
                <c:pt idx="224">
                  <c:v>241.35</c:v>
                </c:pt>
                <c:pt idx="225">
                  <c:v>244.75</c:v>
                </c:pt>
                <c:pt idx="226">
                  <c:v>246.63</c:v>
                </c:pt>
                <c:pt idx="227">
                  <c:v>247.98</c:v>
                </c:pt>
                <c:pt idx="228">
                  <c:v>247.35</c:v>
                </c:pt>
                <c:pt idx="229">
                  <c:v>245.04</c:v>
                </c:pt>
                <c:pt idx="230">
                  <c:v>245.51</c:v>
                </c:pt>
                <c:pt idx="231">
                  <c:v>243.94</c:v>
                </c:pt>
                <c:pt idx="232">
                  <c:v>245.65</c:v>
                </c:pt>
                <c:pt idx="233">
                  <c:v>245.67</c:v>
                </c:pt>
                <c:pt idx="234">
                  <c:v>239.96</c:v>
                </c:pt>
                <c:pt idx="235">
                  <c:v>239.58</c:v>
                </c:pt>
                <c:pt idx="236">
                  <c:v>241.13</c:v>
                </c:pt>
                <c:pt idx="237">
                  <c:v>241.49</c:v>
                </c:pt>
                <c:pt idx="238">
                  <c:v>245.73</c:v>
                </c:pt>
                <c:pt idx="239">
                  <c:v>246.13</c:v>
                </c:pt>
                <c:pt idx="240">
                  <c:v>244.35</c:v>
                </c:pt>
                <c:pt idx="241">
                  <c:v>244.99</c:v>
                </c:pt>
                <c:pt idx="242">
                  <c:v>244.06</c:v>
                </c:pt>
                <c:pt idx="243">
                  <c:v>247.58</c:v>
                </c:pt>
                <c:pt idx="244">
                  <c:v>245.26</c:v>
                </c:pt>
                <c:pt idx="245">
                  <c:v>247.03</c:v>
                </c:pt>
                <c:pt idx="246">
                  <c:v>248.93</c:v>
                </c:pt>
                <c:pt idx="247">
                  <c:v>248.74</c:v>
                </c:pt>
                <c:pt idx="248">
                  <c:v>249.6</c:v>
                </c:pt>
                <c:pt idx="249">
                  <c:v>250.84</c:v>
                </c:pt>
                <c:pt idx="250">
                  <c:v>252.04</c:v>
                </c:pt>
                <c:pt idx="251">
                  <c:v>252.7</c:v>
                </c:pt>
                <c:pt idx="252">
                  <c:v>251.79</c:v>
                </c:pt>
                <c:pt idx="253">
                  <c:v>244.05</c:v>
                </c:pt>
                <c:pt idx="254">
                  <c:v>241.59</c:v>
                </c:pt>
                <c:pt idx="255">
                  <c:v>242.82</c:v>
                </c:pt>
                <c:pt idx="256">
                  <c:v>243.01</c:v>
                </c:pt>
                <c:pt idx="257">
                  <c:v>242.22</c:v>
                </c:pt>
                <c:pt idx="258">
                  <c:v>238.11</c:v>
                </c:pt>
                <c:pt idx="259">
                  <c:v>233.66</c:v>
                </c:pt>
                <c:pt idx="260">
                  <c:v>235.01</c:v>
                </c:pt>
                <c:pt idx="261">
                  <c:v>236.07</c:v>
                </c:pt>
                <c:pt idx="262">
                  <c:v>236.36</c:v>
                </c:pt>
                <c:pt idx="263">
                  <c:v>236.24</c:v>
                </c:pt>
                <c:pt idx="264">
                  <c:v>238.18</c:v>
                </c:pt>
                <c:pt idx="265">
                  <c:v>238.67</c:v>
                </c:pt>
                <c:pt idx="266">
                  <c:v>237.95</c:v>
                </c:pt>
                <c:pt idx="267">
                  <c:v>240.22</c:v>
                </c:pt>
                <c:pt idx="268">
                  <c:v>236.01</c:v>
                </c:pt>
                <c:pt idx="269">
                  <c:v>234.55</c:v>
                </c:pt>
                <c:pt idx="270">
                  <c:v>236.59</c:v>
                </c:pt>
                <c:pt idx="271">
                  <c:v>236.12</c:v>
                </c:pt>
                <c:pt idx="272">
                  <c:v>234.91</c:v>
                </c:pt>
                <c:pt idx="273">
                  <c:v>235.99</c:v>
                </c:pt>
                <c:pt idx="274">
                  <c:v>237.03</c:v>
                </c:pt>
                <c:pt idx="275">
                  <c:v>236.84</c:v>
                </c:pt>
                <c:pt idx="276">
                  <c:v>237.04</c:v>
                </c:pt>
                <c:pt idx="277">
                  <c:v>236.88</c:v>
                </c:pt>
                <c:pt idx="278">
                  <c:v>240.68</c:v>
                </c:pt>
                <c:pt idx="279">
                  <c:v>243.34</c:v>
                </c:pt>
                <c:pt idx="280">
                  <c:v>245.67</c:v>
                </c:pt>
                <c:pt idx="281">
                  <c:v>246.25</c:v>
                </c:pt>
                <c:pt idx="282">
                  <c:v>247.15</c:v>
                </c:pt>
                <c:pt idx="283">
                  <c:v>247.38</c:v>
                </c:pt>
                <c:pt idx="284">
                  <c:v>246.51</c:v>
                </c:pt>
                <c:pt idx="285">
                  <c:v>249.77</c:v>
                </c:pt>
                <c:pt idx="286">
                  <c:v>249.67</c:v>
                </c:pt>
                <c:pt idx="287">
                  <c:v>250.19</c:v>
                </c:pt>
                <c:pt idx="288">
                  <c:v>247.81</c:v>
                </c:pt>
                <c:pt idx="289">
                  <c:v>252.84</c:v>
                </c:pt>
                <c:pt idx="290">
                  <c:v>253.3</c:v>
                </c:pt>
                <c:pt idx="291">
                  <c:v>252.84</c:v>
                </c:pt>
                <c:pt idx="292">
                  <c:v>252.93</c:v>
                </c:pt>
                <c:pt idx="293">
                  <c:v>248.52</c:v>
                </c:pt>
                <c:pt idx="294">
                  <c:v>250.08</c:v>
                </c:pt>
                <c:pt idx="295">
                  <c:v>253.83</c:v>
                </c:pt>
                <c:pt idx="296">
                  <c:v>250.47</c:v>
                </c:pt>
                <c:pt idx="297">
                  <c:v>248.14</c:v>
                </c:pt>
                <c:pt idx="298">
                  <c:v>247.67</c:v>
                </c:pt>
                <c:pt idx="299">
                  <c:v>247.06</c:v>
                </c:pt>
                <c:pt idx="300">
                  <c:v>235.18</c:v>
                </c:pt>
                <c:pt idx="301">
                  <c:v>230.67</c:v>
                </c:pt>
                <c:pt idx="302">
                  <c:v>231.94</c:v>
                </c:pt>
                <c:pt idx="303">
                  <c:v>231.72</c:v>
                </c:pt>
                <c:pt idx="304">
                  <c:v>231.68</c:v>
                </c:pt>
                <c:pt idx="305">
                  <c:v>232.31</c:v>
                </c:pt>
                <c:pt idx="306">
                  <c:v>232.21</c:v>
                </c:pt>
                <c:pt idx="307">
                  <c:v>234.93</c:v>
                </c:pt>
                <c:pt idx="308">
                  <c:v>235.67</c:v>
                </c:pt>
                <c:pt idx="309">
                  <c:v>236.28</c:v>
                </c:pt>
                <c:pt idx="310">
                  <c:v>231.83</c:v>
                </c:pt>
                <c:pt idx="311">
                  <c:v>232.23</c:v>
                </c:pt>
                <c:pt idx="312">
                  <c:v>229.91</c:v>
                </c:pt>
                <c:pt idx="313">
                  <c:v>231.32</c:v>
                </c:pt>
                <c:pt idx="314">
                  <c:v>233.6</c:v>
                </c:pt>
                <c:pt idx="315">
                  <c:v>233.92</c:v>
                </c:pt>
                <c:pt idx="316">
                  <c:v>233.71</c:v>
                </c:pt>
                <c:pt idx="317">
                  <c:v>234.78</c:v>
                </c:pt>
                <c:pt idx="318">
                  <c:v>234.41</c:v>
                </c:pt>
                <c:pt idx="319">
                  <c:v>236.68</c:v>
                </c:pt>
                <c:pt idx="320">
                  <c:v>235.85</c:v>
                </c:pt>
                <c:pt idx="321">
                  <c:v>235.48</c:v>
                </c:pt>
                <c:pt idx="322">
                  <c:v>235.91</c:v>
                </c:pt>
                <c:pt idx="323">
                  <c:v>235.37</c:v>
                </c:pt>
                <c:pt idx="324">
                  <c:v>238.8</c:v>
                </c:pt>
                <c:pt idx="325">
                  <c:v>239.53</c:v>
                </c:pt>
                <c:pt idx="326">
                  <c:v>238.84</c:v>
                </c:pt>
                <c:pt idx="327">
                  <c:v>235.97</c:v>
                </c:pt>
                <c:pt idx="328">
                  <c:v>235.88</c:v>
                </c:pt>
                <c:pt idx="329">
                  <c:v>236.26</c:v>
                </c:pt>
                <c:pt idx="330">
                  <c:v>239.28</c:v>
                </c:pt>
                <c:pt idx="331">
                  <c:v>238.26</c:v>
                </c:pt>
                <c:pt idx="332">
                  <c:v>238.77</c:v>
                </c:pt>
                <c:pt idx="333">
                  <c:v>239.26</c:v>
                </c:pt>
                <c:pt idx="334">
                  <c:v>240.94</c:v>
                </c:pt>
                <c:pt idx="335">
                  <c:v>243.71</c:v>
                </c:pt>
                <c:pt idx="336">
                  <c:v>243.98</c:v>
                </c:pt>
                <c:pt idx="337">
                  <c:v>245.8</c:v>
                </c:pt>
                <c:pt idx="338">
                  <c:v>246.2</c:v>
                </c:pt>
                <c:pt idx="339">
                  <c:v>246.58</c:v>
                </c:pt>
                <c:pt idx="340">
                  <c:v>245.87</c:v>
                </c:pt>
                <c:pt idx="341">
                  <c:v>245.77</c:v>
                </c:pt>
                <c:pt idx="342">
                  <c:v>246.13</c:v>
                </c:pt>
                <c:pt idx="343">
                  <c:v>247.08</c:v>
                </c:pt>
                <c:pt idx="344">
                  <c:v>246.64</c:v>
                </c:pt>
                <c:pt idx="345">
                  <c:v>243.02</c:v>
                </c:pt>
                <c:pt idx="346">
                  <c:v>244.5</c:v>
                </c:pt>
                <c:pt idx="347">
                  <c:v>243.21</c:v>
                </c:pt>
                <c:pt idx="348">
                  <c:v>236.78</c:v>
                </c:pt>
                <c:pt idx="349">
                  <c:v>237.66</c:v>
                </c:pt>
                <c:pt idx="350">
                  <c:v>242.05</c:v>
                </c:pt>
                <c:pt idx="351">
                  <c:v>245.86</c:v>
                </c:pt>
                <c:pt idx="352">
                  <c:v>247.45</c:v>
                </c:pt>
                <c:pt idx="353">
                  <c:v>248.17</c:v>
                </c:pt>
                <c:pt idx="354">
                  <c:v>248.77</c:v>
                </c:pt>
                <c:pt idx="355">
                  <c:v>249.22</c:v>
                </c:pt>
                <c:pt idx="356">
                  <c:v>249.05</c:v>
                </c:pt>
                <c:pt idx="357">
                  <c:v>254</c:v>
                </c:pt>
                <c:pt idx="358">
                  <c:v>253.85</c:v>
                </c:pt>
                <c:pt idx="359">
                  <c:v>253.04</c:v>
                </c:pt>
                <c:pt idx="360">
                  <c:v>251.17</c:v>
                </c:pt>
                <c:pt idx="361">
                  <c:v>251.16</c:v>
                </c:pt>
                <c:pt idx="362">
                  <c:v>249.28</c:v>
                </c:pt>
                <c:pt idx="363">
                  <c:v>250.96</c:v>
                </c:pt>
                <c:pt idx="364">
                  <c:v>248.17</c:v>
                </c:pt>
                <c:pt idx="365">
                  <c:v>247.35</c:v>
                </c:pt>
                <c:pt idx="366">
                  <c:v>248.21</c:v>
                </c:pt>
                <c:pt idx="367">
                  <c:v>250.04</c:v>
                </c:pt>
                <c:pt idx="368">
                  <c:v>247.56</c:v>
                </c:pt>
                <c:pt idx="369">
                  <c:v>246.78</c:v>
                </c:pt>
                <c:pt idx="370">
                  <c:v>249.73</c:v>
                </c:pt>
                <c:pt idx="371">
                  <c:v>248.75</c:v>
                </c:pt>
                <c:pt idx="372">
                  <c:v>246.34</c:v>
                </c:pt>
                <c:pt idx="373">
                  <c:v>246.75</c:v>
                </c:pt>
                <c:pt idx="374">
                  <c:v>246.92</c:v>
                </c:pt>
                <c:pt idx="375">
                  <c:v>244.67</c:v>
                </c:pt>
                <c:pt idx="376">
                  <c:v>243.37</c:v>
                </c:pt>
                <c:pt idx="377">
                  <c:v>242.17</c:v>
                </c:pt>
                <c:pt idx="378">
                  <c:v>246.45</c:v>
                </c:pt>
                <c:pt idx="379">
                  <c:v>252.19</c:v>
                </c:pt>
                <c:pt idx="380">
                  <c:v>252.78</c:v>
                </c:pt>
                <c:pt idx="381">
                  <c:v>255.33</c:v>
                </c:pt>
                <c:pt idx="382">
                  <c:v>257.29000000000002</c:v>
                </c:pt>
                <c:pt idx="383">
                  <c:v>258.73</c:v>
                </c:pt>
                <c:pt idx="384">
                  <c:v>260.3</c:v>
                </c:pt>
                <c:pt idx="385">
                  <c:v>259.95</c:v>
                </c:pt>
                <c:pt idx="386">
                  <c:v>262.64</c:v>
                </c:pt>
                <c:pt idx="387">
                  <c:v>265.49</c:v>
                </c:pt>
                <c:pt idx="388">
                  <c:v>266.27999999999997</c:v>
                </c:pt>
                <c:pt idx="389">
                  <c:v>269.33999999999997</c:v>
                </c:pt>
                <c:pt idx="390">
                  <c:v>269.04000000000002</c:v>
                </c:pt>
                <c:pt idx="391">
                  <c:v>267.83999999999997</c:v>
                </c:pt>
                <c:pt idx="392">
                  <c:v>273.91000000000003</c:v>
                </c:pt>
                <c:pt idx="393">
                  <c:v>270.10000000000002</c:v>
                </c:pt>
                <c:pt idx="394">
                  <c:v>269.61</c:v>
                </c:pt>
                <c:pt idx="395">
                  <c:v>273.75</c:v>
                </c:pt>
                <c:pt idx="396">
                  <c:v>275.39999999999998</c:v>
                </c:pt>
                <c:pt idx="397">
                  <c:v>274.24</c:v>
                </c:pt>
                <c:pt idx="398">
                  <c:v>274.08</c:v>
                </c:pt>
                <c:pt idx="399">
                  <c:v>276.45</c:v>
                </c:pt>
                <c:pt idx="400">
                  <c:v>275.99</c:v>
                </c:pt>
                <c:pt idx="401">
                  <c:v>279.64</c:v>
                </c:pt>
                <c:pt idx="402">
                  <c:v>281.16000000000003</c:v>
                </c:pt>
                <c:pt idx="403">
                  <c:v>280.04000000000002</c:v>
                </c:pt>
                <c:pt idx="404">
                  <c:v>278.16000000000003</c:v>
                </c:pt>
                <c:pt idx="405">
                  <c:v>275.07</c:v>
                </c:pt>
                <c:pt idx="406">
                  <c:v>277.54000000000002</c:v>
                </c:pt>
                <c:pt idx="407">
                  <c:v>275.62</c:v>
                </c:pt>
                <c:pt idx="408">
                  <c:v>279.7</c:v>
                </c:pt>
                <c:pt idx="409">
                  <c:v>285.49</c:v>
                </c:pt>
                <c:pt idx="410">
                  <c:v>285.42</c:v>
                </c:pt>
                <c:pt idx="411">
                  <c:v>285.57</c:v>
                </c:pt>
                <c:pt idx="412">
                  <c:v>285.48</c:v>
                </c:pt>
                <c:pt idx="413">
                  <c:v>282.38</c:v>
                </c:pt>
                <c:pt idx="414">
                  <c:v>282.88</c:v>
                </c:pt>
                <c:pt idx="415">
                  <c:v>284</c:v>
                </c:pt>
                <c:pt idx="416">
                  <c:v>282.95999999999998</c:v>
                </c:pt>
                <c:pt idx="417">
                  <c:v>284.2</c:v>
                </c:pt>
                <c:pt idx="418">
                  <c:v>283</c:v>
                </c:pt>
                <c:pt idx="419">
                  <c:v>284.12</c:v>
                </c:pt>
                <c:pt idx="420">
                  <c:v>288.62</c:v>
                </c:pt>
                <c:pt idx="421">
                  <c:v>290.52</c:v>
                </c:pt>
                <c:pt idx="422">
                  <c:v>290.66000000000003</c:v>
                </c:pt>
                <c:pt idx="423">
                  <c:v>288.3</c:v>
                </c:pt>
                <c:pt idx="424">
                  <c:v>290.86</c:v>
                </c:pt>
                <c:pt idx="425">
                  <c:v>290.31</c:v>
                </c:pt>
                <c:pt idx="426">
                  <c:v>291.22000000000003</c:v>
                </c:pt>
                <c:pt idx="427">
                  <c:v>289.89</c:v>
                </c:pt>
                <c:pt idx="428">
                  <c:v>288.23</c:v>
                </c:pt>
                <c:pt idx="429">
                  <c:v>292.47000000000003</c:v>
                </c:pt>
                <c:pt idx="430">
                  <c:v>292.77999999999997</c:v>
                </c:pt>
                <c:pt idx="431">
                  <c:v>294.08</c:v>
                </c:pt>
                <c:pt idx="432">
                  <c:v>298.17</c:v>
                </c:pt>
                <c:pt idx="433">
                  <c:v>301.16000000000003</c:v>
                </c:pt>
                <c:pt idx="434">
                  <c:v>301.64</c:v>
                </c:pt>
                <c:pt idx="435">
                  <c:v>300.38</c:v>
                </c:pt>
                <c:pt idx="436">
                  <c:v>300.93</c:v>
                </c:pt>
                <c:pt idx="437">
                  <c:v>296.13</c:v>
                </c:pt>
                <c:pt idx="438">
                  <c:v>289.2</c:v>
                </c:pt>
                <c:pt idx="439">
                  <c:v>291.7</c:v>
                </c:pt>
                <c:pt idx="440">
                  <c:v>292.39</c:v>
                </c:pt>
                <c:pt idx="441">
                  <c:v>293.63</c:v>
                </c:pt>
                <c:pt idx="442">
                  <c:v>300.41000000000003</c:v>
                </c:pt>
                <c:pt idx="443">
                  <c:v>301.95</c:v>
                </c:pt>
                <c:pt idx="444">
                  <c:v>296.69</c:v>
                </c:pt>
                <c:pt idx="445">
                  <c:v>297.26</c:v>
                </c:pt>
                <c:pt idx="446">
                  <c:v>292.86</c:v>
                </c:pt>
                <c:pt idx="447">
                  <c:v>292.49</c:v>
                </c:pt>
                <c:pt idx="448">
                  <c:v>285.62</c:v>
                </c:pt>
                <c:pt idx="449">
                  <c:v>279.16000000000003</c:v>
                </c:pt>
                <c:pt idx="450">
                  <c:v>284.44</c:v>
                </c:pt>
                <c:pt idx="451">
                  <c:v>286.91000000000003</c:v>
                </c:pt>
                <c:pt idx="452">
                  <c:v>286.08999999999997</c:v>
                </c:pt>
                <c:pt idx="453">
                  <c:v>293.07</c:v>
                </c:pt>
                <c:pt idx="454">
                  <c:v>287.19</c:v>
                </c:pt>
                <c:pt idx="455">
                  <c:v>286.82</c:v>
                </c:pt>
                <c:pt idx="456">
                  <c:v>281.52</c:v>
                </c:pt>
                <c:pt idx="457">
                  <c:v>281.83</c:v>
                </c:pt>
                <c:pt idx="458">
                  <c:v>282.51</c:v>
                </c:pt>
                <c:pt idx="459">
                  <c:v>284.57</c:v>
                </c:pt>
                <c:pt idx="460">
                  <c:v>288.36</c:v>
                </c:pt>
                <c:pt idx="461">
                  <c:v>288.02999999999997</c:v>
                </c:pt>
                <c:pt idx="462">
                  <c:v>289.36</c:v>
                </c:pt>
                <c:pt idx="463">
                  <c:v>295.33999999999997</c:v>
                </c:pt>
                <c:pt idx="464">
                  <c:v>295.47000000000003</c:v>
                </c:pt>
                <c:pt idx="465">
                  <c:v>294.70999999999998</c:v>
                </c:pt>
                <c:pt idx="466">
                  <c:v>293.37</c:v>
                </c:pt>
                <c:pt idx="467">
                  <c:v>291.57</c:v>
                </c:pt>
                <c:pt idx="468">
                  <c:v>293.3</c:v>
                </c:pt>
                <c:pt idx="469">
                  <c:v>293.98</c:v>
                </c:pt>
                <c:pt idx="470">
                  <c:v>294.24</c:v>
                </c:pt>
                <c:pt idx="471">
                  <c:v>287.43</c:v>
                </c:pt>
                <c:pt idx="472">
                  <c:v>286.64999999999998</c:v>
                </c:pt>
                <c:pt idx="473">
                  <c:v>279.62</c:v>
                </c:pt>
                <c:pt idx="474">
                  <c:v>278.20999999999998</c:v>
                </c:pt>
                <c:pt idx="475">
                  <c:v>280.17</c:v>
                </c:pt>
                <c:pt idx="476">
                  <c:v>282.16000000000003</c:v>
                </c:pt>
                <c:pt idx="477">
                  <c:v>289.11</c:v>
                </c:pt>
                <c:pt idx="478">
                  <c:v>288.73</c:v>
                </c:pt>
                <c:pt idx="479">
                  <c:v>290.76</c:v>
                </c:pt>
                <c:pt idx="480">
                  <c:v>290.10000000000002</c:v>
                </c:pt>
                <c:pt idx="481">
                  <c:v>289.83</c:v>
                </c:pt>
                <c:pt idx="482">
                  <c:v>288.45999999999998</c:v>
                </c:pt>
                <c:pt idx="483">
                  <c:v>293.47000000000003</c:v>
                </c:pt>
                <c:pt idx="484">
                  <c:v>295.08999999999997</c:v>
                </c:pt>
                <c:pt idx="485">
                  <c:v>293.45</c:v>
                </c:pt>
                <c:pt idx="486">
                  <c:v>296.72000000000003</c:v>
                </c:pt>
                <c:pt idx="487">
                  <c:v>297.27999999999997</c:v>
                </c:pt>
                <c:pt idx="488">
                  <c:v>297.47000000000003</c:v>
                </c:pt>
                <c:pt idx="489">
                  <c:v>298.73</c:v>
                </c:pt>
                <c:pt idx="490">
                  <c:v>301.62</c:v>
                </c:pt>
                <c:pt idx="491">
                  <c:v>303.14</c:v>
                </c:pt>
                <c:pt idx="492">
                  <c:v>304.76</c:v>
                </c:pt>
                <c:pt idx="493">
                  <c:v>304.81</c:v>
                </c:pt>
                <c:pt idx="494">
                  <c:v>305.69</c:v>
                </c:pt>
                <c:pt idx="495">
                  <c:v>306.97000000000003</c:v>
                </c:pt>
                <c:pt idx="496">
                  <c:v>309.64999999999998</c:v>
                </c:pt>
                <c:pt idx="497">
                  <c:v>308.43</c:v>
                </c:pt>
                <c:pt idx="498">
                  <c:v>306.86</c:v>
                </c:pt>
                <c:pt idx="499">
                  <c:v>308.95999999999998</c:v>
                </c:pt>
                <c:pt idx="500">
                  <c:v>307.16000000000003</c:v>
                </c:pt>
                <c:pt idx="501">
                  <c:v>307.89999999999998</c:v>
                </c:pt>
                <c:pt idx="502">
                  <c:v>304</c:v>
                </c:pt>
                <c:pt idx="503">
                  <c:v>302.94</c:v>
                </c:pt>
                <c:pt idx="504">
                  <c:v>305.63</c:v>
                </c:pt>
                <c:pt idx="505">
                  <c:v>304.92</c:v>
                </c:pt>
                <c:pt idx="506">
                  <c:v>307.39999999999998</c:v>
                </c:pt>
                <c:pt idx="507">
                  <c:v>308.29000000000002</c:v>
                </c:pt>
                <c:pt idx="508">
                  <c:v>307.52</c:v>
                </c:pt>
                <c:pt idx="509">
                  <c:v>308.37</c:v>
                </c:pt>
                <c:pt idx="510">
                  <c:v>307.63</c:v>
                </c:pt>
                <c:pt idx="511">
                  <c:v>310.68</c:v>
                </c:pt>
                <c:pt idx="512">
                  <c:v>310.42</c:v>
                </c:pt>
                <c:pt idx="513">
                  <c:v>312.7</c:v>
                </c:pt>
                <c:pt idx="514">
                  <c:v>314.58999999999997</c:v>
                </c:pt>
                <c:pt idx="515">
                  <c:v>311.39</c:v>
                </c:pt>
                <c:pt idx="516">
                  <c:v>308.55</c:v>
                </c:pt>
                <c:pt idx="517">
                  <c:v>308.47000000000003</c:v>
                </c:pt>
                <c:pt idx="518">
                  <c:v>307.81</c:v>
                </c:pt>
                <c:pt idx="519">
                  <c:v>309.27</c:v>
                </c:pt>
                <c:pt idx="520">
                  <c:v>310.64999999999998</c:v>
                </c:pt>
                <c:pt idx="521">
                  <c:v>312.33</c:v>
                </c:pt>
                <c:pt idx="522">
                  <c:v>315.64999999999998</c:v>
                </c:pt>
                <c:pt idx="523">
                  <c:v>318.05</c:v>
                </c:pt>
                <c:pt idx="524">
                  <c:v>318.66000000000003</c:v>
                </c:pt>
                <c:pt idx="525">
                  <c:v>317.57</c:v>
                </c:pt>
                <c:pt idx="526">
                  <c:v>316.23</c:v>
                </c:pt>
                <c:pt idx="527">
                  <c:v>318.45</c:v>
                </c:pt>
                <c:pt idx="528">
                  <c:v>322.08999999999997</c:v>
                </c:pt>
                <c:pt idx="529">
                  <c:v>323</c:v>
                </c:pt>
                <c:pt idx="530">
                  <c:v>328</c:v>
                </c:pt>
                <c:pt idx="531">
                  <c:v>333.33</c:v>
                </c:pt>
                <c:pt idx="532">
                  <c:v>332.39</c:v>
                </c:pt>
                <c:pt idx="533">
                  <c:v>334.65</c:v>
                </c:pt>
                <c:pt idx="534">
                  <c:v>333.99</c:v>
                </c:pt>
                <c:pt idx="535">
                  <c:v>334.11</c:v>
                </c:pt>
                <c:pt idx="536">
                  <c:v>329.25</c:v>
                </c:pt>
                <c:pt idx="537">
                  <c:v>329.83</c:v>
                </c:pt>
                <c:pt idx="538">
                  <c:v>334.84</c:v>
                </c:pt>
                <c:pt idx="539">
                  <c:v>335.9</c:v>
                </c:pt>
                <c:pt idx="540">
                  <c:v>333.33</c:v>
                </c:pt>
                <c:pt idx="541">
                  <c:v>336.77</c:v>
                </c:pt>
                <c:pt idx="542">
                  <c:v>334.57</c:v>
                </c:pt>
                <c:pt idx="543">
                  <c:v>331.38</c:v>
                </c:pt>
                <c:pt idx="544">
                  <c:v>327.04000000000002</c:v>
                </c:pt>
                <c:pt idx="545">
                  <c:v>329.8</c:v>
                </c:pt>
                <c:pt idx="546">
                  <c:v>323.39999999999998</c:v>
                </c:pt>
                <c:pt idx="547">
                  <c:v>321.68</c:v>
                </c:pt>
                <c:pt idx="548">
                  <c:v>320.20999999999998</c:v>
                </c:pt>
                <c:pt idx="549">
                  <c:v>316.7</c:v>
                </c:pt>
                <c:pt idx="550">
                  <c:v>313.56</c:v>
                </c:pt>
                <c:pt idx="551">
                  <c:v>313.92</c:v>
                </c:pt>
                <c:pt idx="552">
                  <c:v>317.13</c:v>
                </c:pt>
                <c:pt idx="553">
                  <c:v>321.98</c:v>
                </c:pt>
                <c:pt idx="554">
                  <c:v>323.08</c:v>
                </c:pt>
                <c:pt idx="555">
                  <c:v>317.74</c:v>
                </c:pt>
                <c:pt idx="556">
                  <c:v>314.86</c:v>
                </c:pt>
                <c:pt idx="557">
                  <c:v>314.93</c:v>
                </c:pt>
                <c:pt idx="558">
                  <c:v>314.86</c:v>
                </c:pt>
                <c:pt idx="559">
                  <c:v>310.54000000000002</c:v>
                </c:pt>
                <c:pt idx="560">
                  <c:v>319.5</c:v>
                </c:pt>
                <c:pt idx="561">
                  <c:v>321.19</c:v>
                </c:pt>
                <c:pt idx="562">
                  <c:v>319.72000000000003</c:v>
                </c:pt>
                <c:pt idx="563">
                  <c:v>320.16000000000003</c:v>
                </c:pt>
                <c:pt idx="564">
                  <c:v>323.2</c:v>
                </c:pt>
                <c:pt idx="565">
                  <c:v>321.69</c:v>
                </c:pt>
                <c:pt idx="566">
                  <c:v>321.83</c:v>
                </c:pt>
                <c:pt idx="567">
                  <c:v>327.33</c:v>
                </c:pt>
                <c:pt idx="568">
                  <c:v>328.07</c:v>
                </c:pt>
                <c:pt idx="569">
                  <c:v>328.08</c:v>
                </c:pt>
                <c:pt idx="570">
                  <c:v>319.22000000000003</c:v>
                </c:pt>
                <c:pt idx="571">
                  <c:v>318.54000000000002</c:v>
                </c:pt>
                <c:pt idx="572">
                  <c:v>314.16000000000003</c:v>
                </c:pt>
                <c:pt idx="573">
                  <c:v>311.07</c:v>
                </c:pt>
                <c:pt idx="574">
                  <c:v>309.39</c:v>
                </c:pt>
                <c:pt idx="575">
                  <c:v>314.52</c:v>
                </c:pt>
                <c:pt idx="576">
                  <c:v>305.23</c:v>
                </c:pt>
                <c:pt idx="577">
                  <c:v>298.08</c:v>
                </c:pt>
                <c:pt idx="578">
                  <c:v>282.7</c:v>
                </c:pt>
                <c:pt idx="579">
                  <c:v>224.84</c:v>
                </c:pt>
                <c:pt idx="580">
                  <c:v>236.83</c:v>
                </c:pt>
                <c:pt idx="581">
                  <c:v>258.38</c:v>
                </c:pt>
                <c:pt idx="582">
                  <c:v>248.25</c:v>
                </c:pt>
                <c:pt idx="583">
                  <c:v>248.22</c:v>
                </c:pt>
                <c:pt idx="584">
                  <c:v>227.67</c:v>
                </c:pt>
                <c:pt idx="585">
                  <c:v>233.19</c:v>
                </c:pt>
                <c:pt idx="586">
                  <c:v>233.28</c:v>
                </c:pt>
                <c:pt idx="587">
                  <c:v>244.77</c:v>
                </c:pt>
                <c:pt idx="588">
                  <c:v>251.79</c:v>
                </c:pt>
                <c:pt idx="589">
                  <c:v>255.75</c:v>
                </c:pt>
                <c:pt idx="590">
                  <c:v>250.82</c:v>
                </c:pt>
                <c:pt idx="591">
                  <c:v>248.96</c:v>
                </c:pt>
                <c:pt idx="592">
                  <c:v>254.48</c:v>
                </c:pt>
                <c:pt idx="593">
                  <c:v>250.41</c:v>
                </c:pt>
                <c:pt idx="594">
                  <c:v>243.17</c:v>
                </c:pt>
                <c:pt idx="595">
                  <c:v>239</c:v>
                </c:pt>
                <c:pt idx="596">
                  <c:v>241.9</c:v>
                </c:pt>
                <c:pt idx="597">
                  <c:v>248.52</c:v>
                </c:pt>
                <c:pt idx="598">
                  <c:v>245.64</c:v>
                </c:pt>
                <c:pt idx="599">
                  <c:v>246.76</c:v>
                </c:pt>
                <c:pt idx="600">
                  <c:v>243.04</c:v>
                </c:pt>
                <c:pt idx="601">
                  <c:v>245.55</c:v>
                </c:pt>
                <c:pt idx="602">
                  <c:v>240.05</c:v>
                </c:pt>
                <c:pt idx="603">
                  <c:v>242</c:v>
                </c:pt>
                <c:pt idx="604">
                  <c:v>242.99</c:v>
                </c:pt>
                <c:pt idx="605">
                  <c:v>246.39</c:v>
                </c:pt>
                <c:pt idx="606">
                  <c:v>244.1</c:v>
                </c:pt>
                <c:pt idx="607">
                  <c:v>240.34</c:v>
                </c:pt>
                <c:pt idx="608">
                  <c:v>230.3</c:v>
                </c:pt>
                <c:pt idx="609">
                  <c:v>232</c:v>
                </c:pt>
                <c:pt idx="610">
                  <c:v>233.45</c:v>
                </c:pt>
                <c:pt idx="611">
                  <c:v>225.21</c:v>
                </c:pt>
                <c:pt idx="612">
                  <c:v>223.92</c:v>
                </c:pt>
                <c:pt idx="613">
                  <c:v>228.76</c:v>
                </c:pt>
                <c:pt idx="614">
                  <c:v>234.91</c:v>
                </c:pt>
                <c:pt idx="615">
                  <c:v>238.89</c:v>
                </c:pt>
                <c:pt idx="616">
                  <c:v>233.57</c:v>
                </c:pt>
                <c:pt idx="617">
                  <c:v>235.32</c:v>
                </c:pt>
                <c:pt idx="618">
                  <c:v>242.19</c:v>
                </c:pt>
                <c:pt idx="619">
                  <c:v>242.8</c:v>
                </c:pt>
                <c:pt idx="620">
                  <c:v>248.08</c:v>
                </c:pt>
                <c:pt idx="621">
                  <c:v>242.98</c:v>
                </c:pt>
                <c:pt idx="622">
                  <c:v>249.16</c:v>
                </c:pt>
                <c:pt idx="623">
                  <c:v>249.54</c:v>
                </c:pt>
                <c:pt idx="624">
                  <c:v>249.95</c:v>
                </c:pt>
                <c:pt idx="625">
                  <c:v>253.16</c:v>
                </c:pt>
                <c:pt idx="626">
                  <c:v>252.02</c:v>
                </c:pt>
                <c:pt idx="627">
                  <c:v>245.57</c:v>
                </c:pt>
                <c:pt idx="628">
                  <c:v>244.59</c:v>
                </c:pt>
                <c:pt idx="629">
                  <c:v>247.86</c:v>
                </c:pt>
                <c:pt idx="630">
                  <c:v>247.08</c:v>
                </c:pt>
                <c:pt idx="631">
                  <c:v>255.94</c:v>
                </c:pt>
                <c:pt idx="632">
                  <c:v>258.63</c:v>
                </c:pt>
                <c:pt idx="633">
                  <c:v>258.89</c:v>
                </c:pt>
                <c:pt idx="634">
                  <c:v>261.07</c:v>
                </c:pt>
                <c:pt idx="635">
                  <c:v>243.4</c:v>
                </c:pt>
                <c:pt idx="636">
                  <c:v>247.49</c:v>
                </c:pt>
                <c:pt idx="637">
                  <c:v>245.42</c:v>
                </c:pt>
                <c:pt idx="638">
                  <c:v>245.81</c:v>
                </c:pt>
                <c:pt idx="639">
                  <c:v>245.88</c:v>
                </c:pt>
                <c:pt idx="640">
                  <c:v>252.05</c:v>
                </c:pt>
                <c:pt idx="641">
                  <c:v>251.88</c:v>
                </c:pt>
                <c:pt idx="642">
                  <c:v>249.32</c:v>
                </c:pt>
                <c:pt idx="643">
                  <c:v>242.63</c:v>
                </c:pt>
                <c:pt idx="644">
                  <c:v>243.14</c:v>
                </c:pt>
                <c:pt idx="645">
                  <c:v>246.5</c:v>
                </c:pt>
                <c:pt idx="646">
                  <c:v>252.17</c:v>
                </c:pt>
                <c:pt idx="647">
                  <c:v>249.57</c:v>
                </c:pt>
                <c:pt idx="648">
                  <c:v>249.38</c:v>
                </c:pt>
                <c:pt idx="649">
                  <c:v>253.29</c:v>
                </c:pt>
                <c:pt idx="650">
                  <c:v>257.07</c:v>
                </c:pt>
                <c:pt idx="651">
                  <c:v>255.04</c:v>
                </c:pt>
                <c:pt idx="652">
                  <c:v>255.57</c:v>
                </c:pt>
                <c:pt idx="653">
                  <c:v>252.21</c:v>
                </c:pt>
                <c:pt idx="654">
                  <c:v>252.21</c:v>
                </c:pt>
                <c:pt idx="655">
                  <c:v>250.96</c:v>
                </c:pt>
                <c:pt idx="656">
                  <c:v>249.1</c:v>
                </c:pt>
                <c:pt idx="657">
                  <c:v>251.72</c:v>
                </c:pt>
                <c:pt idx="658">
                  <c:v>256.66000000000003</c:v>
                </c:pt>
                <c:pt idx="659">
                  <c:v>255.95</c:v>
                </c:pt>
                <c:pt idx="660">
                  <c:v>257.63</c:v>
                </c:pt>
                <c:pt idx="661">
                  <c:v>259.83</c:v>
                </c:pt>
                <c:pt idx="662">
                  <c:v>259.20999999999998</c:v>
                </c:pt>
                <c:pt idx="663">
                  <c:v>257.91000000000003</c:v>
                </c:pt>
                <c:pt idx="664">
                  <c:v>261.61</c:v>
                </c:pt>
                <c:pt idx="665">
                  <c:v>265.64</c:v>
                </c:pt>
                <c:pt idx="666">
                  <c:v>265.02</c:v>
                </c:pt>
                <c:pt idx="667">
                  <c:v>264.43</c:v>
                </c:pt>
                <c:pt idx="668">
                  <c:v>261.58</c:v>
                </c:pt>
                <c:pt idx="669">
                  <c:v>262.45999999999998</c:v>
                </c:pt>
                <c:pt idx="670">
                  <c:v>267.82</c:v>
                </c:pt>
                <c:pt idx="671">
                  <c:v>267.22000000000003</c:v>
                </c:pt>
                <c:pt idx="672">
                  <c:v>267.98</c:v>
                </c:pt>
                <c:pt idx="673">
                  <c:v>267.88</c:v>
                </c:pt>
                <c:pt idx="674">
                  <c:v>267.3</c:v>
                </c:pt>
                <c:pt idx="675">
                  <c:v>267.38</c:v>
                </c:pt>
                <c:pt idx="676">
                  <c:v>269.43</c:v>
                </c:pt>
                <c:pt idx="677">
                  <c:v>269.06</c:v>
                </c:pt>
                <c:pt idx="678">
                  <c:v>263.83999999999997</c:v>
                </c:pt>
                <c:pt idx="679">
                  <c:v>264.94</c:v>
                </c:pt>
                <c:pt idx="680">
                  <c:v>266.37</c:v>
                </c:pt>
                <c:pt idx="681">
                  <c:v>266.13</c:v>
                </c:pt>
                <c:pt idx="682">
                  <c:v>268.64999999999998</c:v>
                </c:pt>
                <c:pt idx="683">
                  <c:v>271.22000000000003</c:v>
                </c:pt>
                <c:pt idx="684">
                  <c:v>271.12</c:v>
                </c:pt>
                <c:pt idx="685">
                  <c:v>268.74</c:v>
                </c:pt>
                <c:pt idx="686">
                  <c:v>268.83999999999997</c:v>
                </c:pt>
                <c:pt idx="687">
                  <c:v>268.91000000000003</c:v>
                </c:pt>
                <c:pt idx="688">
                  <c:v>263.35000000000002</c:v>
                </c:pt>
                <c:pt idx="689">
                  <c:v>258.51</c:v>
                </c:pt>
                <c:pt idx="690">
                  <c:v>258.06</c:v>
                </c:pt>
                <c:pt idx="691">
                  <c:v>260.07</c:v>
                </c:pt>
                <c:pt idx="692">
                  <c:v>258.07</c:v>
                </c:pt>
                <c:pt idx="693">
                  <c:v>258.89</c:v>
                </c:pt>
                <c:pt idx="694">
                  <c:v>256.08999999999997</c:v>
                </c:pt>
                <c:pt idx="695">
                  <c:v>258.51</c:v>
                </c:pt>
                <c:pt idx="696">
                  <c:v>265.49</c:v>
                </c:pt>
                <c:pt idx="697">
                  <c:v>266.16000000000003</c:v>
                </c:pt>
                <c:pt idx="698">
                  <c:v>269.43</c:v>
                </c:pt>
                <c:pt idx="699">
                  <c:v>270.16000000000003</c:v>
                </c:pt>
                <c:pt idx="700">
                  <c:v>271.37</c:v>
                </c:pt>
                <c:pt idx="701">
                  <c:v>271.57</c:v>
                </c:pt>
                <c:pt idx="702">
                  <c:v>259.75</c:v>
                </c:pt>
                <c:pt idx="703">
                  <c:v>259.77</c:v>
                </c:pt>
                <c:pt idx="704">
                  <c:v>259.20999999999998</c:v>
                </c:pt>
                <c:pt idx="705">
                  <c:v>257.92</c:v>
                </c:pt>
                <c:pt idx="706">
                  <c:v>256.13</c:v>
                </c:pt>
                <c:pt idx="707">
                  <c:v>256.42</c:v>
                </c:pt>
                <c:pt idx="708">
                  <c:v>260.14</c:v>
                </c:pt>
                <c:pt idx="709">
                  <c:v>262.45999999999998</c:v>
                </c:pt>
                <c:pt idx="710">
                  <c:v>263.93</c:v>
                </c:pt>
                <c:pt idx="711">
                  <c:v>263.8</c:v>
                </c:pt>
                <c:pt idx="712">
                  <c:v>262.61</c:v>
                </c:pt>
                <c:pt idx="713">
                  <c:v>261.33</c:v>
                </c:pt>
                <c:pt idx="714">
                  <c:v>261.56</c:v>
                </c:pt>
                <c:pt idx="715">
                  <c:v>263</c:v>
                </c:pt>
                <c:pt idx="716">
                  <c:v>260.32</c:v>
                </c:pt>
                <c:pt idx="717">
                  <c:v>258.79000000000002</c:v>
                </c:pt>
                <c:pt idx="718">
                  <c:v>257.48</c:v>
                </c:pt>
                <c:pt idx="719">
                  <c:v>256.54000000000002</c:v>
                </c:pt>
                <c:pt idx="720">
                  <c:v>257.62</c:v>
                </c:pt>
                <c:pt idx="721">
                  <c:v>253.31</c:v>
                </c:pt>
                <c:pt idx="722">
                  <c:v>253.85</c:v>
                </c:pt>
                <c:pt idx="723">
                  <c:v>256.77999999999997</c:v>
                </c:pt>
                <c:pt idx="724">
                  <c:v>258.70999999999998</c:v>
                </c:pt>
                <c:pt idx="725">
                  <c:v>255.39</c:v>
                </c:pt>
                <c:pt idx="726">
                  <c:v>251.35</c:v>
                </c:pt>
                <c:pt idx="727">
                  <c:v>252.57</c:v>
                </c:pt>
                <c:pt idx="728">
                  <c:v>253.02</c:v>
                </c:pt>
                <c:pt idx="729">
                  <c:v>250.83</c:v>
                </c:pt>
                <c:pt idx="730">
                  <c:v>253.51</c:v>
                </c:pt>
                <c:pt idx="731">
                  <c:v>253.76</c:v>
                </c:pt>
                <c:pt idx="732">
                  <c:v>254.63</c:v>
                </c:pt>
                <c:pt idx="733">
                  <c:v>253.42</c:v>
                </c:pt>
                <c:pt idx="734">
                  <c:v>262.16000000000003</c:v>
                </c:pt>
                <c:pt idx="735">
                  <c:v>266.69</c:v>
                </c:pt>
                <c:pt idx="736">
                  <c:v>265.33</c:v>
                </c:pt>
                <c:pt idx="737">
                  <c:v>266.45</c:v>
                </c:pt>
                <c:pt idx="738">
                  <c:v>267.05</c:v>
                </c:pt>
                <c:pt idx="739">
                  <c:v>265.17</c:v>
                </c:pt>
                <c:pt idx="740">
                  <c:v>271.52</c:v>
                </c:pt>
                <c:pt idx="741">
                  <c:v>270.2</c:v>
                </c:pt>
                <c:pt idx="742">
                  <c:v>271.26</c:v>
                </c:pt>
                <c:pt idx="743">
                  <c:v>271.43</c:v>
                </c:pt>
                <c:pt idx="744">
                  <c:v>274.3</c:v>
                </c:pt>
                <c:pt idx="745">
                  <c:v>274.45</c:v>
                </c:pt>
                <c:pt idx="746">
                  <c:v>269.77</c:v>
                </c:pt>
                <c:pt idx="747">
                  <c:v>270.68</c:v>
                </c:pt>
                <c:pt idx="748">
                  <c:v>268.94</c:v>
                </c:pt>
                <c:pt idx="749">
                  <c:v>271.67</c:v>
                </c:pt>
                <c:pt idx="750">
                  <c:v>275.66000000000003</c:v>
                </c:pt>
                <c:pt idx="751">
                  <c:v>274.82</c:v>
                </c:pt>
                <c:pt idx="752">
                  <c:v>273.77999999999997</c:v>
                </c:pt>
                <c:pt idx="753">
                  <c:v>269.06</c:v>
                </c:pt>
                <c:pt idx="754">
                  <c:v>272.31</c:v>
                </c:pt>
                <c:pt idx="755">
                  <c:v>270.98</c:v>
                </c:pt>
                <c:pt idx="756">
                  <c:v>273.5</c:v>
                </c:pt>
                <c:pt idx="757">
                  <c:v>271.77999999999997</c:v>
                </c:pt>
                <c:pt idx="758">
                  <c:v>275.81</c:v>
                </c:pt>
                <c:pt idx="759">
                  <c:v>272.02</c:v>
                </c:pt>
                <c:pt idx="760">
                  <c:v>271.77999999999997</c:v>
                </c:pt>
                <c:pt idx="761">
                  <c:v>270.02</c:v>
                </c:pt>
                <c:pt idx="762">
                  <c:v>270.55</c:v>
                </c:pt>
                <c:pt idx="763">
                  <c:v>267.85000000000002</c:v>
                </c:pt>
                <c:pt idx="764">
                  <c:v>269.32</c:v>
                </c:pt>
                <c:pt idx="765">
                  <c:v>270.26</c:v>
                </c:pt>
                <c:pt idx="766">
                  <c:v>272.05</c:v>
                </c:pt>
                <c:pt idx="767">
                  <c:v>270.51</c:v>
                </c:pt>
                <c:pt idx="768">
                  <c:v>268.47000000000003</c:v>
                </c:pt>
                <c:pt idx="769">
                  <c:v>270</c:v>
                </c:pt>
                <c:pt idx="770">
                  <c:v>266.66000000000003</c:v>
                </c:pt>
                <c:pt idx="771">
                  <c:v>263.5</c:v>
                </c:pt>
                <c:pt idx="772">
                  <c:v>264.68</c:v>
                </c:pt>
                <c:pt idx="773">
                  <c:v>265.19</c:v>
                </c:pt>
                <c:pt idx="774">
                  <c:v>262.5</c:v>
                </c:pt>
                <c:pt idx="775">
                  <c:v>266.02</c:v>
                </c:pt>
                <c:pt idx="776">
                  <c:v>272.02</c:v>
                </c:pt>
                <c:pt idx="777">
                  <c:v>272.20999999999998</c:v>
                </c:pt>
                <c:pt idx="778">
                  <c:v>272.06</c:v>
                </c:pt>
                <c:pt idx="779">
                  <c:v>272.98</c:v>
                </c:pt>
                <c:pt idx="780">
                  <c:v>271.93</c:v>
                </c:pt>
                <c:pt idx="781">
                  <c:v>271.14999999999998</c:v>
                </c:pt>
                <c:pt idx="782">
                  <c:v>269.98</c:v>
                </c:pt>
                <c:pt idx="783">
                  <c:v>266.49</c:v>
                </c:pt>
                <c:pt idx="784">
                  <c:v>261.89999999999998</c:v>
                </c:pt>
                <c:pt idx="785">
                  <c:v>262.75</c:v>
                </c:pt>
                <c:pt idx="786">
                  <c:v>262.55</c:v>
                </c:pt>
                <c:pt idx="787">
                  <c:v>258.69</c:v>
                </c:pt>
                <c:pt idx="788">
                  <c:v>260.56</c:v>
                </c:pt>
                <c:pt idx="789">
                  <c:v>260.77</c:v>
                </c:pt>
                <c:pt idx="790">
                  <c:v>261.02999999999997</c:v>
                </c:pt>
                <c:pt idx="791">
                  <c:v>260.24</c:v>
                </c:pt>
                <c:pt idx="792">
                  <c:v>256.98</c:v>
                </c:pt>
                <c:pt idx="793">
                  <c:v>257.08999999999997</c:v>
                </c:pt>
                <c:pt idx="794">
                  <c:v>261.13</c:v>
                </c:pt>
                <c:pt idx="795">
                  <c:v>259.18</c:v>
                </c:pt>
                <c:pt idx="796">
                  <c:v>259.68</c:v>
                </c:pt>
                <c:pt idx="797">
                  <c:v>262.33</c:v>
                </c:pt>
                <c:pt idx="798">
                  <c:v>262.51</c:v>
                </c:pt>
                <c:pt idx="799">
                  <c:v>261.52</c:v>
                </c:pt>
                <c:pt idx="800">
                  <c:v>258.35000000000002</c:v>
                </c:pt>
                <c:pt idx="801">
                  <c:v>264.48</c:v>
                </c:pt>
                <c:pt idx="802">
                  <c:v>265.58999999999997</c:v>
                </c:pt>
                <c:pt idx="803">
                  <c:v>265.87</c:v>
                </c:pt>
                <c:pt idx="804">
                  <c:v>265.88</c:v>
                </c:pt>
                <c:pt idx="805">
                  <c:v>266.83999999999997</c:v>
                </c:pt>
                <c:pt idx="806">
                  <c:v>266.47000000000003</c:v>
                </c:pt>
                <c:pt idx="807">
                  <c:v>267.43</c:v>
                </c:pt>
                <c:pt idx="808">
                  <c:v>269.31</c:v>
                </c:pt>
                <c:pt idx="809">
                  <c:v>268.13</c:v>
                </c:pt>
                <c:pt idx="810">
                  <c:v>270.64999999999998</c:v>
                </c:pt>
                <c:pt idx="811">
                  <c:v>268.82</c:v>
                </c:pt>
                <c:pt idx="812">
                  <c:v>269.73</c:v>
                </c:pt>
                <c:pt idx="813">
                  <c:v>270.16000000000003</c:v>
                </c:pt>
                <c:pt idx="814">
                  <c:v>269.18</c:v>
                </c:pt>
                <c:pt idx="815">
                  <c:v>269.76</c:v>
                </c:pt>
                <c:pt idx="816">
                  <c:v>268.88</c:v>
                </c:pt>
                <c:pt idx="817">
                  <c:v>268.26</c:v>
                </c:pt>
                <c:pt idx="818">
                  <c:v>269.08</c:v>
                </c:pt>
                <c:pt idx="819">
                  <c:v>272.58999999999997</c:v>
                </c:pt>
                <c:pt idx="820">
                  <c:v>271.91000000000003</c:v>
                </c:pt>
                <c:pt idx="821">
                  <c:v>271.38</c:v>
                </c:pt>
                <c:pt idx="822">
                  <c:v>270.62</c:v>
                </c:pt>
                <c:pt idx="823">
                  <c:v>271.86</c:v>
                </c:pt>
                <c:pt idx="824">
                  <c:v>272.39</c:v>
                </c:pt>
                <c:pt idx="825">
                  <c:v>278.07</c:v>
                </c:pt>
                <c:pt idx="826">
                  <c:v>278.24</c:v>
                </c:pt>
                <c:pt idx="827">
                  <c:v>277.93</c:v>
                </c:pt>
                <c:pt idx="828">
                  <c:v>273.98</c:v>
                </c:pt>
                <c:pt idx="829">
                  <c:v>275.22000000000003</c:v>
                </c:pt>
                <c:pt idx="830">
                  <c:v>275.5</c:v>
                </c:pt>
                <c:pt idx="831">
                  <c:v>276.41000000000003</c:v>
                </c:pt>
                <c:pt idx="832">
                  <c:v>279.38</c:v>
                </c:pt>
                <c:pt idx="833">
                  <c:v>276.97000000000003</c:v>
                </c:pt>
                <c:pt idx="834">
                  <c:v>282.88</c:v>
                </c:pt>
                <c:pt idx="835">
                  <c:v>283.66000000000003</c:v>
                </c:pt>
                <c:pt idx="836">
                  <c:v>282.27999999999997</c:v>
                </c:pt>
                <c:pt idx="837">
                  <c:v>282.38</c:v>
                </c:pt>
                <c:pt idx="838">
                  <c:v>281.38</c:v>
                </c:pt>
                <c:pt idx="839">
                  <c:v>277.27999999999997</c:v>
                </c:pt>
                <c:pt idx="840">
                  <c:v>278.52999999999997</c:v>
                </c:pt>
                <c:pt idx="841">
                  <c:v>278.97000000000003</c:v>
                </c:pt>
                <c:pt idx="842">
                  <c:v>279.06</c:v>
                </c:pt>
                <c:pt idx="843">
                  <c:v>279.06</c:v>
                </c:pt>
                <c:pt idx="844">
                  <c:v>279.2</c:v>
                </c:pt>
                <c:pt idx="845">
                  <c:v>276.31</c:v>
                </c:pt>
                <c:pt idx="846">
                  <c:v>273.93</c:v>
                </c:pt>
                <c:pt idx="847">
                  <c:v>275.14999999999998</c:v>
                </c:pt>
                <c:pt idx="848">
                  <c:v>273.33</c:v>
                </c:pt>
                <c:pt idx="849">
                  <c:v>273.69</c:v>
                </c:pt>
                <c:pt idx="850">
                  <c:v>267.92</c:v>
                </c:pt>
                <c:pt idx="851">
                  <c:v>267.72000000000003</c:v>
                </c:pt>
                <c:pt idx="852">
                  <c:v>268.33999999999997</c:v>
                </c:pt>
                <c:pt idx="853">
                  <c:v>263.82</c:v>
                </c:pt>
                <c:pt idx="854">
                  <c:v>264.60000000000002</c:v>
                </c:pt>
                <c:pt idx="855">
                  <c:v>266.47000000000003</c:v>
                </c:pt>
                <c:pt idx="856">
                  <c:v>266.22000000000003</c:v>
                </c:pt>
                <c:pt idx="857">
                  <c:v>267.20999999999998</c:v>
                </c:pt>
                <c:pt idx="858">
                  <c:v>269</c:v>
                </c:pt>
                <c:pt idx="859">
                  <c:v>267.23</c:v>
                </c:pt>
                <c:pt idx="860">
                  <c:v>268.64</c:v>
                </c:pt>
                <c:pt idx="861">
                  <c:v>270.91000000000003</c:v>
                </c:pt>
                <c:pt idx="862">
                  <c:v>273.7</c:v>
                </c:pt>
                <c:pt idx="863">
                  <c:v>272.49</c:v>
                </c:pt>
                <c:pt idx="864">
                  <c:v>271.81</c:v>
                </c:pt>
                <c:pt idx="865">
                  <c:v>274.93</c:v>
                </c:pt>
                <c:pt idx="866">
                  <c:v>277.58999999999997</c:v>
                </c:pt>
                <c:pt idx="867">
                  <c:v>278.13</c:v>
                </c:pt>
                <c:pt idx="868">
                  <c:v>276.57</c:v>
                </c:pt>
                <c:pt idx="869">
                  <c:v>277.02999999999997</c:v>
                </c:pt>
                <c:pt idx="870">
                  <c:v>276.52</c:v>
                </c:pt>
                <c:pt idx="871">
                  <c:v>276.31</c:v>
                </c:pt>
                <c:pt idx="872">
                  <c:v>275.31</c:v>
                </c:pt>
                <c:pt idx="873">
                  <c:v>274.27999999999997</c:v>
                </c:pt>
                <c:pt idx="874">
                  <c:v>276.29000000000002</c:v>
                </c:pt>
                <c:pt idx="875">
                  <c:v>278.91000000000003</c:v>
                </c:pt>
                <c:pt idx="876">
                  <c:v>277.47000000000003</c:v>
                </c:pt>
                <c:pt idx="877">
                  <c:v>277.38</c:v>
                </c:pt>
                <c:pt idx="878">
                  <c:v>276.87</c:v>
                </c:pt>
                <c:pt idx="879">
                  <c:v>277.87</c:v>
                </c:pt>
                <c:pt idx="880">
                  <c:v>276.83</c:v>
                </c:pt>
                <c:pt idx="881">
                  <c:v>277.08</c:v>
                </c:pt>
                <c:pt idx="882">
                  <c:v>279.39999999999998</c:v>
                </c:pt>
                <c:pt idx="883">
                  <c:v>277.72000000000003</c:v>
                </c:pt>
                <c:pt idx="884">
                  <c:v>275.31</c:v>
                </c:pt>
                <c:pt idx="885">
                  <c:v>279.43</c:v>
                </c:pt>
                <c:pt idx="886">
                  <c:v>280.01</c:v>
                </c:pt>
                <c:pt idx="887">
                  <c:v>280.67</c:v>
                </c:pt>
                <c:pt idx="888">
                  <c:v>280.98</c:v>
                </c:pt>
                <c:pt idx="889">
                  <c:v>280.38</c:v>
                </c:pt>
                <c:pt idx="890">
                  <c:v>282.01</c:v>
                </c:pt>
                <c:pt idx="891">
                  <c:v>283.17</c:v>
                </c:pt>
                <c:pt idx="892">
                  <c:v>283.87</c:v>
                </c:pt>
                <c:pt idx="893">
                  <c:v>284.14</c:v>
                </c:pt>
                <c:pt idx="894">
                  <c:v>283.55</c:v>
                </c:pt>
                <c:pt idx="895">
                  <c:v>286.52999999999997</c:v>
                </c:pt>
                <c:pt idx="896">
                  <c:v>286.89999999999998</c:v>
                </c:pt>
                <c:pt idx="897">
                  <c:v>286.63</c:v>
                </c:pt>
                <c:pt idx="898">
                  <c:v>284.5</c:v>
                </c:pt>
                <c:pt idx="899">
                  <c:v>288.49</c:v>
                </c:pt>
                <c:pt idx="900">
                  <c:v>289.14</c:v>
                </c:pt>
                <c:pt idx="901">
                  <c:v>291.69</c:v>
                </c:pt>
                <c:pt idx="902">
                  <c:v>293.82</c:v>
                </c:pt>
                <c:pt idx="903">
                  <c:v>294.99</c:v>
                </c:pt>
                <c:pt idx="904">
                  <c:v>297.47000000000003</c:v>
                </c:pt>
                <c:pt idx="905">
                  <c:v>297.08999999999997</c:v>
                </c:pt>
                <c:pt idx="906">
                  <c:v>296.83999999999997</c:v>
                </c:pt>
                <c:pt idx="907">
                  <c:v>296.97000000000003</c:v>
                </c:pt>
                <c:pt idx="908">
                  <c:v>296.04000000000002</c:v>
                </c:pt>
                <c:pt idx="909">
                  <c:v>299.63</c:v>
                </c:pt>
                <c:pt idx="910">
                  <c:v>298.64999999999998</c:v>
                </c:pt>
                <c:pt idx="911">
                  <c:v>296.06</c:v>
                </c:pt>
                <c:pt idx="912">
                  <c:v>292.02</c:v>
                </c:pt>
                <c:pt idx="913">
                  <c:v>292.54000000000002</c:v>
                </c:pt>
                <c:pt idx="914">
                  <c:v>291.81</c:v>
                </c:pt>
                <c:pt idx="915">
                  <c:v>294.24</c:v>
                </c:pt>
                <c:pt idx="916">
                  <c:v>294.81</c:v>
                </c:pt>
                <c:pt idx="917">
                  <c:v>296.76</c:v>
                </c:pt>
                <c:pt idx="918">
                  <c:v>295.98</c:v>
                </c:pt>
                <c:pt idx="919">
                  <c:v>290.91000000000003</c:v>
                </c:pt>
                <c:pt idx="920">
                  <c:v>292.05</c:v>
                </c:pt>
                <c:pt idx="921">
                  <c:v>287.13</c:v>
                </c:pt>
                <c:pt idx="922">
                  <c:v>287.82</c:v>
                </c:pt>
                <c:pt idx="923">
                  <c:v>288.86</c:v>
                </c:pt>
                <c:pt idx="924">
                  <c:v>287.11</c:v>
                </c:pt>
                <c:pt idx="925">
                  <c:v>289.95</c:v>
                </c:pt>
                <c:pt idx="926">
                  <c:v>291.18</c:v>
                </c:pt>
                <c:pt idx="927">
                  <c:v>294.81</c:v>
                </c:pt>
                <c:pt idx="928">
                  <c:v>293.87</c:v>
                </c:pt>
                <c:pt idx="929">
                  <c:v>294.08</c:v>
                </c:pt>
                <c:pt idx="930">
                  <c:v>293.93</c:v>
                </c:pt>
                <c:pt idx="931">
                  <c:v>292.88</c:v>
                </c:pt>
                <c:pt idx="932">
                  <c:v>295.32</c:v>
                </c:pt>
                <c:pt idx="933">
                  <c:v>295.14</c:v>
                </c:pt>
                <c:pt idx="934">
                  <c:v>296.67</c:v>
                </c:pt>
                <c:pt idx="935">
                  <c:v>299.44</c:v>
                </c:pt>
                <c:pt idx="936">
                  <c:v>292.69</c:v>
                </c:pt>
                <c:pt idx="937">
                  <c:v>289.92</c:v>
                </c:pt>
                <c:pt idx="938">
                  <c:v>291.33</c:v>
                </c:pt>
                <c:pt idx="939">
                  <c:v>290.49</c:v>
                </c:pt>
                <c:pt idx="940">
                  <c:v>288.98</c:v>
                </c:pt>
                <c:pt idx="941">
                  <c:v>290.57</c:v>
                </c:pt>
                <c:pt idx="942">
                  <c:v>291.58999999999997</c:v>
                </c:pt>
                <c:pt idx="943">
                  <c:v>292.35000000000002</c:v>
                </c:pt>
                <c:pt idx="944">
                  <c:v>292.52</c:v>
                </c:pt>
                <c:pt idx="945">
                  <c:v>294.87</c:v>
                </c:pt>
                <c:pt idx="946">
                  <c:v>296.39</c:v>
                </c:pt>
                <c:pt idx="947">
                  <c:v>295.31</c:v>
                </c:pt>
                <c:pt idx="948">
                  <c:v>296.24</c:v>
                </c:pt>
                <c:pt idx="949">
                  <c:v>295.29000000000002</c:v>
                </c:pt>
                <c:pt idx="950">
                  <c:v>297.16000000000003</c:v>
                </c:pt>
                <c:pt idx="951">
                  <c:v>297.11</c:v>
                </c:pt>
                <c:pt idx="952">
                  <c:v>298.49</c:v>
                </c:pt>
                <c:pt idx="953">
                  <c:v>298.99</c:v>
                </c:pt>
                <c:pt idx="954">
                  <c:v>296.39999999999998</c:v>
                </c:pt>
                <c:pt idx="955">
                  <c:v>301.36</c:v>
                </c:pt>
                <c:pt idx="956">
                  <c:v>301.72000000000003</c:v>
                </c:pt>
                <c:pt idx="957">
                  <c:v>306.02</c:v>
                </c:pt>
                <c:pt idx="958">
                  <c:v>307.14999999999998</c:v>
                </c:pt>
                <c:pt idx="959">
                  <c:v>306.19</c:v>
                </c:pt>
                <c:pt idx="960">
                  <c:v>309.61</c:v>
                </c:pt>
                <c:pt idx="961">
                  <c:v>308.69</c:v>
                </c:pt>
                <c:pt idx="962">
                  <c:v>306.75</c:v>
                </c:pt>
                <c:pt idx="963">
                  <c:v>306.93</c:v>
                </c:pt>
                <c:pt idx="964">
                  <c:v>309.58</c:v>
                </c:pt>
                <c:pt idx="965">
                  <c:v>309.64</c:v>
                </c:pt>
                <c:pt idx="966">
                  <c:v>309.12</c:v>
                </c:pt>
                <c:pt idx="967">
                  <c:v>308.12</c:v>
                </c:pt>
                <c:pt idx="968">
                  <c:v>308.16000000000003</c:v>
                </c:pt>
                <c:pt idx="969">
                  <c:v>307.77</c:v>
                </c:pt>
                <c:pt idx="970">
                  <c:v>307.61</c:v>
                </c:pt>
                <c:pt idx="971">
                  <c:v>306</c:v>
                </c:pt>
                <c:pt idx="972">
                  <c:v>305.19</c:v>
                </c:pt>
                <c:pt idx="973">
                  <c:v>305.8</c:v>
                </c:pt>
                <c:pt idx="974">
                  <c:v>306.95</c:v>
                </c:pt>
                <c:pt idx="975">
                  <c:v>313.83999999999997</c:v>
                </c:pt>
                <c:pt idx="976">
                  <c:v>316.16000000000003</c:v>
                </c:pt>
                <c:pt idx="977">
                  <c:v>315.27999999999997</c:v>
                </c:pt>
                <c:pt idx="978">
                  <c:v>317.48</c:v>
                </c:pt>
                <c:pt idx="979">
                  <c:v>317.97000000000003</c:v>
                </c:pt>
                <c:pt idx="980">
                  <c:v>321.24</c:v>
                </c:pt>
                <c:pt idx="981">
                  <c:v>321.98</c:v>
                </c:pt>
                <c:pt idx="982">
                  <c:v>318.32</c:v>
                </c:pt>
                <c:pt idx="983">
                  <c:v>319.14</c:v>
                </c:pt>
                <c:pt idx="984">
                  <c:v>319.17</c:v>
                </c:pt>
                <c:pt idx="985">
                  <c:v>321.58999999999997</c:v>
                </c:pt>
                <c:pt idx="986">
                  <c:v>319.05</c:v>
                </c:pt>
                <c:pt idx="987">
                  <c:v>320.52</c:v>
                </c:pt>
                <c:pt idx="988">
                  <c:v>321.97000000000003</c:v>
                </c:pt>
                <c:pt idx="989">
                  <c:v>325.52</c:v>
                </c:pt>
                <c:pt idx="990">
                  <c:v>322.02999999999997</c:v>
                </c:pt>
                <c:pt idx="991">
                  <c:v>324.24</c:v>
                </c:pt>
                <c:pt idx="992">
                  <c:v>326.95</c:v>
                </c:pt>
                <c:pt idx="993">
                  <c:v>326.75</c:v>
                </c:pt>
                <c:pt idx="994">
                  <c:v>326.69</c:v>
                </c:pt>
                <c:pt idx="995">
                  <c:v>326.24</c:v>
                </c:pt>
                <c:pt idx="996">
                  <c:v>323.91000000000003</c:v>
                </c:pt>
                <c:pt idx="997">
                  <c:v>323.83</c:v>
                </c:pt>
                <c:pt idx="998">
                  <c:v>320.08</c:v>
                </c:pt>
                <c:pt idx="999">
                  <c:v>321.35000000000002</c:v>
                </c:pt>
                <c:pt idx="1000">
                  <c:v>321.89</c:v>
                </c:pt>
                <c:pt idx="1001">
                  <c:v>321.25</c:v>
                </c:pt>
                <c:pt idx="1002">
                  <c:v>320.48</c:v>
                </c:pt>
                <c:pt idx="1003">
                  <c:v>322.32</c:v>
                </c:pt>
                <c:pt idx="1004">
                  <c:v>328</c:v>
                </c:pt>
                <c:pt idx="1005">
                  <c:v>326.60000000000002</c:v>
                </c:pt>
                <c:pt idx="1006">
                  <c:v>328.44</c:v>
                </c:pt>
                <c:pt idx="1007">
                  <c:v>325.81</c:v>
                </c:pt>
                <c:pt idx="1008">
                  <c:v>319.68</c:v>
                </c:pt>
                <c:pt idx="1009">
                  <c:v>317.98</c:v>
                </c:pt>
                <c:pt idx="1010">
                  <c:v>319.23</c:v>
                </c:pt>
                <c:pt idx="1011">
                  <c:v>320.64</c:v>
                </c:pt>
                <c:pt idx="1012">
                  <c:v>321.55</c:v>
                </c:pt>
                <c:pt idx="1013">
                  <c:v>324.91000000000003</c:v>
                </c:pt>
                <c:pt idx="1014">
                  <c:v>327.07</c:v>
                </c:pt>
                <c:pt idx="1015">
                  <c:v>328.78</c:v>
                </c:pt>
                <c:pt idx="1016">
                  <c:v>329.81</c:v>
                </c:pt>
                <c:pt idx="1017">
                  <c:v>329.95</c:v>
                </c:pt>
                <c:pt idx="1018">
                  <c:v>331.84</c:v>
                </c:pt>
                <c:pt idx="1019">
                  <c:v>332.44</c:v>
                </c:pt>
                <c:pt idx="1020">
                  <c:v>331.35</c:v>
                </c:pt>
                <c:pt idx="1021">
                  <c:v>335.73</c:v>
                </c:pt>
                <c:pt idx="1022">
                  <c:v>333.51</c:v>
                </c:pt>
                <c:pt idx="1023">
                  <c:v>335.9</c:v>
                </c:pt>
                <c:pt idx="1024">
                  <c:v>333.67</c:v>
                </c:pt>
                <c:pt idx="1025">
                  <c:v>333.88</c:v>
                </c:pt>
                <c:pt idx="1026">
                  <c:v>338.05</c:v>
                </c:pt>
                <c:pt idx="1027">
                  <c:v>341.99</c:v>
                </c:pt>
                <c:pt idx="1028">
                  <c:v>342.15</c:v>
                </c:pt>
                <c:pt idx="1029">
                  <c:v>346.08</c:v>
                </c:pt>
                <c:pt idx="1030">
                  <c:v>343.75</c:v>
                </c:pt>
                <c:pt idx="1031">
                  <c:v>344.34</c:v>
                </c:pt>
                <c:pt idx="1032">
                  <c:v>344.74</c:v>
                </c:pt>
                <c:pt idx="1033">
                  <c:v>343.92</c:v>
                </c:pt>
                <c:pt idx="1034">
                  <c:v>349.41</c:v>
                </c:pt>
                <c:pt idx="1035">
                  <c:v>349.35</c:v>
                </c:pt>
                <c:pt idx="1036">
                  <c:v>346.94</c:v>
                </c:pt>
                <c:pt idx="1037">
                  <c:v>348.25</c:v>
                </c:pt>
                <c:pt idx="1038">
                  <c:v>344.74</c:v>
                </c:pt>
                <c:pt idx="1039">
                  <c:v>343.06</c:v>
                </c:pt>
                <c:pt idx="1040">
                  <c:v>344.71</c:v>
                </c:pt>
                <c:pt idx="1041">
                  <c:v>345.66</c:v>
                </c:pt>
                <c:pt idx="1042">
                  <c:v>344.45</c:v>
                </c:pt>
                <c:pt idx="1043">
                  <c:v>346.03</c:v>
                </c:pt>
                <c:pt idx="1044">
                  <c:v>340.67</c:v>
                </c:pt>
                <c:pt idx="1045">
                  <c:v>341.19</c:v>
                </c:pt>
                <c:pt idx="1046">
                  <c:v>344.7</c:v>
                </c:pt>
                <c:pt idx="1047">
                  <c:v>351.52</c:v>
                </c:pt>
                <c:pt idx="1048">
                  <c:v>350.52</c:v>
                </c:pt>
                <c:pt idx="1049">
                  <c:v>352.09</c:v>
                </c:pt>
                <c:pt idx="1050">
                  <c:v>349.84</c:v>
                </c:pt>
                <c:pt idx="1051">
                  <c:v>350.65</c:v>
                </c:pt>
                <c:pt idx="1052">
                  <c:v>351.45</c:v>
                </c:pt>
                <c:pt idx="1053">
                  <c:v>353.73</c:v>
                </c:pt>
                <c:pt idx="1054">
                  <c:v>352.56</c:v>
                </c:pt>
                <c:pt idx="1055">
                  <c:v>349.24</c:v>
                </c:pt>
                <c:pt idx="1056">
                  <c:v>348.35</c:v>
                </c:pt>
                <c:pt idx="1057">
                  <c:v>348.76</c:v>
                </c:pt>
                <c:pt idx="1058">
                  <c:v>347.66</c:v>
                </c:pt>
                <c:pt idx="1059">
                  <c:v>348.7</c:v>
                </c:pt>
                <c:pt idx="1060">
                  <c:v>345.46</c:v>
                </c:pt>
                <c:pt idx="1061">
                  <c:v>343.16</c:v>
                </c:pt>
                <c:pt idx="1062">
                  <c:v>345.06</c:v>
                </c:pt>
                <c:pt idx="1063">
                  <c:v>346.73</c:v>
                </c:pt>
                <c:pt idx="1064">
                  <c:v>346.55</c:v>
                </c:pt>
                <c:pt idx="1065">
                  <c:v>346.47</c:v>
                </c:pt>
                <c:pt idx="1066">
                  <c:v>345.7</c:v>
                </c:pt>
                <c:pt idx="1067">
                  <c:v>347.05</c:v>
                </c:pt>
                <c:pt idx="1068">
                  <c:v>344.23</c:v>
                </c:pt>
                <c:pt idx="1069">
                  <c:v>344.33</c:v>
                </c:pt>
                <c:pt idx="1070">
                  <c:v>345.1</c:v>
                </c:pt>
                <c:pt idx="1071">
                  <c:v>348.6</c:v>
                </c:pt>
                <c:pt idx="1072">
                  <c:v>349.15</c:v>
                </c:pt>
                <c:pt idx="1073">
                  <c:v>350.87</c:v>
                </c:pt>
                <c:pt idx="1074">
                  <c:v>354.71</c:v>
                </c:pt>
                <c:pt idx="1075">
                  <c:v>356.94</c:v>
                </c:pt>
                <c:pt idx="1076">
                  <c:v>356.97</c:v>
                </c:pt>
                <c:pt idx="1077">
                  <c:v>358.78</c:v>
                </c:pt>
                <c:pt idx="1078">
                  <c:v>359.8</c:v>
                </c:pt>
                <c:pt idx="1079">
                  <c:v>359.13</c:v>
                </c:pt>
                <c:pt idx="1080">
                  <c:v>356.99</c:v>
                </c:pt>
                <c:pt idx="1081">
                  <c:v>355.39</c:v>
                </c:pt>
                <c:pt idx="1082">
                  <c:v>333.63</c:v>
                </c:pt>
                <c:pt idx="1083">
                  <c:v>342.85</c:v>
                </c:pt>
                <c:pt idx="1084">
                  <c:v>341.16</c:v>
                </c:pt>
                <c:pt idx="1085">
                  <c:v>341.76</c:v>
                </c:pt>
                <c:pt idx="1086">
                  <c:v>347.13</c:v>
                </c:pt>
                <c:pt idx="1087">
                  <c:v>347.16</c:v>
                </c:pt>
                <c:pt idx="1088">
                  <c:v>344.83</c:v>
                </c:pt>
                <c:pt idx="1089">
                  <c:v>343.7</c:v>
                </c:pt>
                <c:pt idx="1090">
                  <c:v>342.5</c:v>
                </c:pt>
                <c:pt idx="1091">
                  <c:v>337.93</c:v>
                </c:pt>
                <c:pt idx="1092">
                  <c:v>335.06</c:v>
                </c:pt>
                <c:pt idx="1093">
                  <c:v>335.07</c:v>
                </c:pt>
                <c:pt idx="1094">
                  <c:v>340.36</c:v>
                </c:pt>
                <c:pt idx="1095">
                  <c:v>341.2</c:v>
                </c:pt>
                <c:pt idx="1096">
                  <c:v>338.48</c:v>
                </c:pt>
                <c:pt idx="1097">
                  <c:v>337.62</c:v>
                </c:pt>
                <c:pt idx="1098">
                  <c:v>332.61</c:v>
                </c:pt>
                <c:pt idx="1099">
                  <c:v>334.81</c:v>
                </c:pt>
                <c:pt idx="1100">
                  <c:v>338.15</c:v>
                </c:pt>
                <c:pt idx="1101">
                  <c:v>336.57</c:v>
                </c:pt>
                <c:pt idx="1102">
                  <c:v>339.1</c:v>
                </c:pt>
                <c:pt idx="1103">
                  <c:v>339.55</c:v>
                </c:pt>
                <c:pt idx="1104">
                  <c:v>337.99</c:v>
                </c:pt>
                <c:pt idx="1105">
                  <c:v>340.54</c:v>
                </c:pt>
                <c:pt idx="1106">
                  <c:v>340.58</c:v>
                </c:pt>
                <c:pt idx="1107">
                  <c:v>341.61</c:v>
                </c:pt>
                <c:pt idx="1108">
                  <c:v>339.35</c:v>
                </c:pt>
                <c:pt idx="1109">
                  <c:v>339.59</c:v>
                </c:pt>
                <c:pt idx="1110">
                  <c:v>341.91</c:v>
                </c:pt>
                <c:pt idx="1111">
                  <c:v>343.97</c:v>
                </c:pt>
                <c:pt idx="1112">
                  <c:v>345.61</c:v>
                </c:pt>
                <c:pt idx="1113">
                  <c:v>345.77</c:v>
                </c:pt>
                <c:pt idx="1114">
                  <c:v>343.6</c:v>
                </c:pt>
                <c:pt idx="1115">
                  <c:v>345.99</c:v>
                </c:pt>
                <c:pt idx="1116">
                  <c:v>350.63</c:v>
                </c:pt>
                <c:pt idx="1117">
                  <c:v>351.41</c:v>
                </c:pt>
                <c:pt idx="1118">
                  <c:v>349.58</c:v>
                </c:pt>
                <c:pt idx="1119">
                  <c:v>348.55</c:v>
                </c:pt>
                <c:pt idx="1120">
                  <c:v>347.59</c:v>
                </c:pt>
                <c:pt idx="1121">
                  <c:v>348.69</c:v>
                </c:pt>
                <c:pt idx="1122">
                  <c:v>348.56</c:v>
                </c:pt>
                <c:pt idx="1123">
                  <c:v>351.73</c:v>
                </c:pt>
                <c:pt idx="1124">
                  <c:v>352.75</c:v>
                </c:pt>
                <c:pt idx="1125">
                  <c:v>350.93</c:v>
                </c:pt>
                <c:pt idx="1126">
                  <c:v>350.06</c:v>
                </c:pt>
                <c:pt idx="1127">
                  <c:v>343.69</c:v>
                </c:pt>
                <c:pt idx="1128">
                  <c:v>342.46</c:v>
                </c:pt>
                <c:pt idx="1129">
                  <c:v>342.84</c:v>
                </c:pt>
                <c:pt idx="1130">
                  <c:v>344.78</c:v>
                </c:pt>
                <c:pt idx="1131">
                  <c:v>347.42</c:v>
                </c:pt>
                <c:pt idx="1132">
                  <c:v>346.81</c:v>
                </c:pt>
                <c:pt idx="1133">
                  <c:v>348.81</c:v>
                </c:pt>
                <c:pt idx="1134">
                  <c:v>350.67</c:v>
                </c:pt>
                <c:pt idx="1135">
                  <c:v>353.4</c:v>
                </c:pt>
                <c:pt idx="1136">
                  <c:v>359.69</c:v>
                </c:pt>
                <c:pt idx="1137">
                  <c:v>358.76</c:v>
                </c:pt>
                <c:pt idx="1138">
                  <c:v>355.67</c:v>
                </c:pt>
                <c:pt idx="1139">
                  <c:v>352.2</c:v>
                </c:pt>
                <c:pt idx="1140">
                  <c:v>353.79</c:v>
                </c:pt>
                <c:pt idx="1141">
                  <c:v>349.62</c:v>
                </c:pt>
                <c:pt idx="1142">
                  <c:v>347.31</c:v>
                </c:pt>
                <c:pt idx="1143">
                  <c:v>348.53</c:v>
                </c:pt>
                <c:pt idx="1144">
                  <c:v>339.93</c:v>
                </c:pt>
                <c:pt idx="1145">
                  <c:v>337</c:v>
                </c:pt>
                <c:pt idx="1146">
                  <c:v>340.75</c:v>
                </c:pt>
                <c:pt idx="1147">
                  <c:v>337.4</c:v>
                </c:pt>
                <c:pt idx="1148">
                  <c:v>338.19</c:v>
                </c:pt>
                <c:pt idx="1149">
                  <c:v>339.15</c:v>
                </c:pt>
                <c:pt idx="1150">
                  <c:v>330.38</c:v>
                </c:pt>
                <c:pt idx="1151">
                  <c:v>331.61</c:v>
                </c:pt>
                <c:pt idx="1152">
                  <c:v>330.26</c:v>
                </c:pt>
                <c:pt idx="1153">
                  <c:v>326.08</c:v>
                </c:pt>
                <c:pt idx="1154">
                  <c:v>325.8</c:v>
                </c:pt>
                <c:pt idx="1155">
                  <c:v>325.2</c:v>
                </c:pt>
                <c:pt idx="1156">
                  <c:v>322.98</c:v>
                </c:pt>
                <c:pt idx="1157">
                  <c:v>329.08</c:v>
                </c:pt>
                <c:pt idx="1158">
                  <c:v>328.79</c:v>
                </c:pt>
                <c:pt idx="1159">
                  <c:v>330.92</c:v>
                </c:pt>
                <c:pt idx="1160">
                  <c:v>331.85</c:v>
                </c:pt>
                <c:pt idx="1161">
                  <c:v>329.66</c:v>
                </c:pt>
                <c:pt idx="1162">
                  <c:v>333.75</c:v>
                </c:pt>
                <c:pt idx="1163">
                  <c:v>332.96</c:v>
                </c:pt>
                <c:pt idx="1164">
                  <c:v>333.62</c:v>
                </c:pt>
                <c:pt idx="1165">
                  <c:v>330.08</c:v>
                </c:pt>
                <c:pt idx="1166">
                  <c:v>331.02</c:v>
                </c:pt>
                <c:pt idx="1167">
                  <c:v>332.01</c:v>
                </c:pt>
                <c:pt idx="1168">
                  <c:v>334.89</c:v>
                </c:pt>
                <c:pt idx="1169">
                  <c:v>332.72</c:v>
                </c:pt>
                <c:pt idx="1170">
                  <c:v>327.99</c:v>
                </c:pt>
                <c:pt idx="1171">
                  <c:v>327.67</c:v>
                </c:pt>
                <c:pt idx="1172">
                  <c:v>325.7</c:v>
                </c:pt>
                <c:pt idx="1173">
                  <c:v>324.14999999999998</c:v>
                </c:pt>
                <c:pt idx="1174">
                  <c:v>328.67</c:v>
                </c:pt>
                <c:pt idx="1175">
                  <c:v>330.26</c:v>
                </c:pt>
                <c:pt idx="1176">
                  <c:v>331.89</c:v>
                </c:pt>
                <c:pt idx="1177">
                  <c:v>332.74</c:v>
                </c:pt>
                <c:pt idx="1178">
                  <c:v>335.54</c:v>
                </c:pt>
                <c:pt idx="1179">
                  <c:v>333.74</c:v>
                </c:pt>
                <c:pt idx="1180">
                  <c:v>337.93</c:v>
                </c:pt>
                <c:pt idx="1181">
                  <c:v>336.95</c:v>
                </c:pt>
                <c:pt idx="1182">
                  <c:v>340.27</c:v>
                </c:pt>
                <c:pt idx="1183">
                  <c:v>337.93</c:v>
                </c:pt>
                <c:pt idx="1184">
                  <c:v>338.67</c:v>
                </c:pt>
                <c:pt idx="1185">
                  <c:v>336</c:v>
                </c:pt>
                <c:pt idx="1186">
                  <c:v>336.87</c:v>
                </c:pt>
                <c:pt idx="1187">
                  <c:v>338.07</c:v>
                </c:pt>
                <c:pt idx="1188">
                  <c:v>341.91</c:v>
                </c:pt>
                <c:pt idx="1189">
                  <c:v>343.53</c:v>
                </c:pt>
                <c:pt idx="1190">
                  <c:v>341.57</c:v>
                </c:pt>
                <c:pt idx="1191">
                  <c:v>339.74</c:v>
                </c:pt>
                <c:pt idx="1192">
                  <c:v>335.69</c:v>
                </c:pt>
                <c:pt idx="1193">
                  <c:v>337.22</c:v>
                </c:pt>
                <c:pt idx="1194">
                  <c:v>337.63</c:v>
                </c:pt>
                <c:pt idx="1195">
                  <c:v>341.5</c:v>
                </c:pt>
                <c:pt idx="1196">
                  <c:v>342</c:v>
                </c:pt>
                <c:pt idx="1197">
                  <c:v>340.79</c:v>
                </c:pt>
                <c:pt idx="1198">
                  <c:v>339.94</c:v>
                </c:pt>
                <c:pt idx="1199">
                  <c:v>338.7</c:v>
                </c:pt>
                <c:pt idx="1200">
                  <c:v>343.64</c:v>
                </c:pt>
                <c:pt idx="1201">
                  <c:v>341.09</c:v>
                </c:pt>
                <c:pt idx="1202">
                  <c:v>340.73</c:v>
                </c:pt>
                <c:pt idx="1203">
                  <c:v>340.08</c:v>
                </c:pt>
                <c:pt idx="1204">
                  <c:v>341.37</c:v>
                </c:pt>
                <c:pt idx="1205">
                  <c:v>342.07</c:v>
                </c:pt>
                <c:pt idx="1206">
                  <c:v>341.92</c:v>
                </c:pt>
                <c:pt idx="1207">
                  <c:v>344.34</c:v>
                </c:pt>
                <c:pt idx="1208">
                  <c:v>344.74</c:v>
                </c:pt>
                <c:pt idx="1209">
                  <c:v>344.68</c:v>
                </c:pt>
                <c:pt idx="1210">
                  <c:v>340.72</c:v>
                </c:pt>
                <c:pt idx="1211">
                  <c:v>338.09</c:v>
                </c:pt>
                <c:pt idx="1212">
                  <c:v>335.12</c:v>
                </c:pt>
                <c:pt idx="1213">
                  <c:v>331.05</c:v>
                </c:pt>
                <c:pt idx="1214">
                  <c:v>330.36</c:v>
                </c:pt>
                <c:pt idx="1215">
                  <c:v>332.03</c:v>
                </c:pt>
                <c:pt idx="1216">
                  <c:v>332.92</c:v>
                </c:pt>
                <c:pt idx="1217">
                  <c:v>329.11</c:v>
                </c:pt>
                <c:pt idx="1218">
                  <c:v>330.8</c:v>
                </c:pt>
                <c:pt idx="1219">
                  <c:v>332.25</c:v>
                </c:pt>
                <c:pt idx="1220">
                  <c:v>334.48</c:v>
                </c:pt>
                <c:pt idx="1221">
                  <c:v>335.57</c:v>
                </c:pt>
                <c:pt idx="1222">
                  <c:v>338.39</c:v>
                </c:pt>
                <c:pt idx="1223">
                  <c:v>340.53</c:v>
                </c:pt>
                <c:pt idx="1224">
                  <c:v>342.01</c:v>
                </c:pt>
                <c:pt idx="1225">
                  <c:v>342.86</c:v>
                </c:pt>
                <c:pt idx="1226">
                  <c:v>343.82</c:v>
                </c:pt>
                <c:pt idx="1227">
                  <c:v>352</c:v>
                </c:pt>
                <c:pt idx="1228">
                  <c:v>354.75</c:v>
                </c:pt>
                <c:pt idx="1229">
                  <c:v>354.28</c:v>
                </c:pt>
                <c:pt idx="1230">
                  <c:v>354</c:v>
                </c:pt>
                <c:pt idx="1231">
                  <c:v>354.47</c:v>
                </c:pt>
                <c:pt idx="1232">
                  <c:v>354.64</c:v>
                </c:pt>
                <c:pt idx="1233">
                  <c:v>358</c:v>
                </c:pt>
                <c:pt idx="1234">
                  <c:v>358.43</c:v>
                </c:pt>
                <c:pt idx="1235">
                  <c:v>359.29</c:v>
                </c:pt>
                <c:pt idx="1236">
                  <c:v>358.41</c:v>
                </c:pt>
                <c:pt idx="1237">
                  <c:v>354.58</c:v>
                </c:pt>
                <c:pt idx="1238">
                  <c:v>360.65</c:v>
                </c:pt>
                <c:pt idx="1239">
                  <c:v>360.86</c:v>
                </c:pt>
                <c:pt idx="1240">
                  <c:v>361.23</c:v>
                </c:pt>
                <c:pt idx="1241">
                  <c:v>363.16</c:v>
                </c:pt>
                <c:pt idx="1242">
                  <c:v>367.4</c:v>
                </c:pt>
                <c:pt idx="1243">
                  <c:v>366.64</c:v>
                </c:pt>
                <c:pt idx="1244">
                  <c:v>364.96</c:v>
                </c:pt>
                <c:pt idx="1245">
                  <c:v>363.15</c:v>
                </c:pt>
                <c:pt idx="1246">
                  <c:v>358.71</c:v>
                </c:pt>
                <c:pt idx="1247">
                  <c:v>361.63</c:v>
                </c:pt>
                <c:pt idx="1248">
                  <c:v>366.25</c:v>
                </c:pt>
                <c:pt idx="1249">
                  <c:v>364.9</c:v>
                </c:pt>
                <c:pt idx="1250">
                  <c:v>362.9</c:v>
                </c:pt>
                <c:pt idx="1251">
                  <c:v>362.91</c:v>
                </c:pt>
                <c:pt idx="1252">
                  <c:v>356.88</c:v>
                </c:pt>
                <c:pt idx="1253">
                  <c:v>358.47</c:v>
                </c:pt>
                <c:pt idx="1254">
                  <c:v>359.1</c:v>
                </c:pt>
                <c:pt idx="1255">
                  <c:v>360.47</c:v>
                </c:pt>
                <c:pt idx="1256">
                  <c:v>355.43</c:v>
                </c:pt>
                <c:pt idx="1257">
                  <c:v>352.31</c:v>
                </c:pt>
                <c:pt idx="1258">
                  <c:v>352.06</c:v>
                </c:pt>
                <c:pt idx="1259">
                  <c:v>355.14</c:v>
                </c:pt>
                <c:pt idx="1260">
                  <c:v>357.63</c:v>
                </c:pt>
                <c:pt idx="1261">
                  <c:v>358.02</c:v>
                </c:pt>
                <c:pt idx="1262">
                  <c:v>359.54</c:v>
                </c:pt>
                <c:pt idx="1263">
                  <c:v>360.16</c:v>
                </c:pt>
                <c:pt idx="1264">
                  <c:v>355.68</c:v>
                </c:pt>
                <c:pt idx="1265">
                  <c:v>358.42</c:v>
                </c:pt>
                <c:pt idx="1266">
                  <c:v>359.52</c:v>
                </c:pt>
                <c:pt idx="1267">
                  <c:v>356.49</c:v>
                </c:pt>
                <c:pt idx="1268">
                  <c:v>361.23</c:v>
                </c:pt>
                <c:pt idx="1269">
                  <c:v>365.44</c:v>
                </c:pt>
                <c:pt idx="1270">
                  <c:v>367.31</c:v>
                </c:pt>
                <c:pt idx="1271">
                  <c:v>368.95</c:v>
                </c:pt>
                <c:pt idx="1272">
                  <c:v>367.52</c:v>
                </c:pt>
                <c:pt idx="1273">
                  <c:v>364.22</c:v>
                </c:pt>
                <c:pt idx="1274">
                  <c:v>365.32</c:v>
                </c:pt>
                <c:pt idx="1275">
                  <c:v>361.61</c:v>
                </c:pt>
                <c:pt idx="1276">
                  <c:v>355.31</c:v>
                </c:pt>
                <c:pt idx="1277">
                  <c:v>355.79</c:v>
                </c:pt>
                <c:pt idx="1278">
                  <c:v>357.09</c:v>
                </c:pt>
                <c:pt idx="1279">
                  <c:v>355.91</c:v>
                </c:pt>
                <c:pt idx="1280">
                  <c:v>353.44</c:v>
                </c:pt>
                <c:pt idx="1281">
                  <c:v>355.55</c:v>
                </c:pt>
                <c:pt idx="1282">
                  <c:v>356.15</c:v>
                </c:pt>
                <c:pt idx="1283">
                  <c:v>355.52</c:v>
                </c:pt>
                <c:pt idx="1284">
                  <c:v>351.48</c:v>
                </c:pt>
                <c:pt idx="1285">
                  <c:v>344.86</c:v>
                </c:pt>
                <c:pt idx="1286">
                  <c:v>334.43</c:v>
                </c:pt>
                <c:pt idx="1287">
                  <c:v>334.83</c:v>
                </c:pt>
                <c:pt idx="1288">
                  <c:v>338.35</c:v>
                </c:pt>
                <c:pt idx="1289">
                  <c:v>339.94</c:v>
                </c:pt>
                <c:pt idx="1290">
                  <c:v>335.52</c:v>
                </c:pt>
                <c:pt idx="1291">
                  <c:v>338.84</c:v>
                </c:pt>
                <c:pt idx="1292">
                  <c:v>339.39</c:v>
                </c:pt>
                <c:pt idx="1293">
                  <c:v>340.06</c:v>
                </c:pt>
                <c:pt idx="1294">
                  <c:v>332.39</c:v>
                </c:pt>
                <c:pt idx="1295">
                  <c:v>327.83</c:v>
                </c:pt>
                <c:pt idx="1296">
                  <c:v>328.51</c:v>
                </c:pt>
                <c:pt idx="1297">
                  <c:v>321.86</c:v>
                </c:pt>
                <c:pt idx="1298">
                  <c:v>316.55</c:v>
                </c:pt>
                <c:pt idx="1299">
                  <c:v>307.06</c:v>
                </c:pt>
                <c:pt idx="1300">
                  <c:v>311.51</c:v>
                </c:pt>
                <c:pt idx="1301">
                  <c:v>321.44</c:v>
                </c:pt>
                <c:pt idx="1302">
                  <c:v>321.33999999999997</c:v>
                </c:pt>
                <c:pt idx="1303">
                  <c:v>324.19</c:v>
                </c:pt>
                <c:pt idx="1304">
                  <c:v>318.70999999999998</c:v>
                </c:pt>
                <c:pt idx="1305">
                  <c:v>322.56</c:v>
                </c:pt>
                <c:pt idx="1306">
                  <c:v>323.08999999999997</c:v>
                </c:pt>
                <c:pt idx="1307">
                  <c:v>324.39</c:v>
                </c:pt>
                <c:pt idx="1308">
                  <c:v>320.45999999999998</c:v>
                </c:pt>
                <c:pt idx="1309">
                  <c:v>323.39999999999998</c:v>
                </c:pt>
                <c:pt idx="1310">
                  <c:v>321.63</c:v>
                </c:pt>
                <c:pt idx="1311">
                  <c:v>321.04000000000002</c:v>
                </c:pt>
                <c:pt idx="1312">
                  <c:v>322.54000000000002</c:v>
                </c:pt>
                <c:pt idx="1313">
                  <c:v>318.64999999999998</c:v>
                </c:pt>
                <c:pt idx="1314">
                  <c:v>316.83</c:v>
                </c:pt>
                <c:pt idx="1315">
                  <c:v>317.77</c:v>
                </c:pt>
                <c:pt idx="1316">
                  <c:v>318.60000000000002</c:v>
                </c:pt>
                <c:pt idx="1317">
                  <c:v>316.60000000000002</c:v>
                </c:pt>
                <c:pt idx="1318">
                  <c:v>311.48</c:v>
                </c:pt>
                <c:pt idx="1319">
                  <c:v>311.32</c:v>
                </c:pt>
                <c:pt idx="1320">
                  <c:v>304.58999999999997</c:v>
                </c:pt>
                <c:pt idx="1321">
                  <c:v>308.26</c:v>
                </c:pt>
                <c:pt idx="1322">
                  <c:v>305.06</c:v>
                </c:pt>
                <c:pt idx="1323">
                  <c:v>300.97000000000003</c:v>
                </c:pt>
                <c:pt idx="1324">
                  <c:v>306.05</c:v>
                </c:pt>
                <c:pt idx="1325">
                  <c:v>314.94</c:v>
                </c:pt>
                <c:pt idx="1326">
                  <c:v>315.20999999999998</c:v>
                </c:pt>
                <c:pt idx="1327">
                  <c:v>311.39999999999998</c:v>
                </c:pt>
                <c:pt idx="1328">
                  <c:v>312.69</c:v>
                </c:pt>
                <c:pt idx="1329">
                  <c:v>311.5</c:v>
                </c:pt>
                <c:pt idx="1330">
                  <c:v>313.48</c:v>
                </c:pt>
                <c:pt idx="1331">
                  <c:v>305.10000000000002</c:v>
                </c:pt>
                <c:pt idx="1332">
                  <c:v>300.39</c:v>
                </c:pt>
                <c:pt idx="1333">
                  <c:v>295.45999999999998</c:v>
                </c:pt>
                <c:pt idx="1334">
                  <c:v>300.02999999999997</c:v>
                </c:pt>
                <c:pt idx="1335">
                  <c:v>303.23</c:v>
                </c:pt>
                <c:pt idx="1336">
                  <c:v>298.92</c:v>
                </c:pt>
                <c:pt idx="1337">
                  <c:v>298.76</c:v>
                </c:pt>
                <c:pt idx="1338">
                  <c:v>305.74</c:v>
                </c:pt>
                <c:pt idx="1339">
                  <c:v>312.48</c:v>
                </c:pt>
                <c:pt idx="1340">
                  <c:v>314.76</c:v>
                </c:pt>
                <c:pt idx="1341">
                  <c:v>312.36</c:v>
                </c:pt>
                <c:pt idx="1342">
                  <c:v>312.60000000000002</c:v>
                </c:pt>
                <c:pt idx="1343">
                  <c:v>310.17</c:v>
                </c:pt>
                <c:pt idx="1344">
                  <c:v>304.70999999999998</c:v>
                </c:pt>
                <c:pt idx="1345">
                  <c:v>301.88</c:v>
                </c:pt>
                <c:pt idx="1346">
                  <c:v>304.06</c:v>
                </c:pt>
                <c:pt idx="1347">
                  <c:v>304</c:v>
                </c:pt>
                <c:pt idx="1348">
                  <c:v>307.02</c:v>
                </c:pt>
                <c:pt idx="1349">
                  <c:v>311.85000000000002</c:v>
                </c:pt>
                <c:pt idx="1350">
                  <c:v>314.58999999999997</c:v>
                </c:pt>
                <c:pt idx="1351">
                  <c:v>311.62</c:v>
                </c:pt>
                <c:pt idx="1352">
                  <c:v>306.01</c:v>
                </c:pt>
                <c:pt idx="1353">
                  <c:v>307.61</c:v>
                </c:pt>
                <c:pt idx="1354">
                  <c:v>313.74</c:v>
                </c:pt>
                <c:pt idx="1355">
                  <c:v>319.48</c:v>
                </c:pt>
                <c:pt idx="1356">
                  <c:v>317.67</c:v>
                </c:pt>
                <c:pt idx="1357">
                  <c:v>320.39999999999998</c:v>
                </c:pt>
                <c:pt idx="1358">
                  <c:v>317.02</c:v>
                </c:pt>
                <c:pt idx="1359">
                  <c:v>317.12</c:v>
                </c:pt>
                <c:pt idx="1360">
                  <c:v>319.33999999999997</c:v>
                </c:pt>
                <c:pt idx="1361">
                  <c:v>315.31</c:v>
                </c:pt>
                <c:pt idx="1362">
                  <c:v>316.02999999999997</c:v>
                </c:pt>
                <c:pt idx="1363">
                  <c:v>315.10000000000002</c:v>
                </c:pt>
                <c:pt idx="1364">
                  <c:v>316.51</c:v>
                </c:pt>
                <c:pt idx="1365">
                  <c:v>318.10000000000002</c:v>
                </c:pt>
                <c:pt idx="1366">
                  <c:v>317.95</c:v>
                </c:pt>
                <c:pt idx="1367">
                  <c:v>316.42</c:v>
                </c:pt>
                <c:pt idx="1368">
                  <c:v>322.22000000000003</c:v>
                </c:pt>
                <c:pt idx="1369">
                  <c:v>324.10000000000002</c:v>
                </c:pt>
                <c:pt idx="1370">
                  <c:v>326.35000000000002</c:v>
                </c:pt>
                <c:pt idx="1371">
                  <c:v>329.92</c:v>
                </c:pt>
                <c:pt idx="1372">
                  <c:v>329.07</c:v>
                </c:pt>
                <c:pt idx="1373">
                  <c:v>327.75</c:v>
                </c:pt>
                <c:pt idx="1374">
                  <c:v>328.89</c:v>
                </c:pt>
                <c:pt idx="1375">
                  <c:v>326.44</c:v>
                </c:pt>
                <c:pt idx="1376">
                  <c:v>330.19</c:v>
                </c:pt>
                <c:pt idx="1377">
                  <c:v>329.34</c:v>
                </c:pt>
                <c:pt idx="1378">
                  <c:v>326.82</c:v>
                </c:pt>
                <c:pt idx="1379">
                  <c:v>326.02</c:v>
                </c:pt>
                <c:pt idx="1380">
                  <c:v>330.05</c:v>
                </c:pt>
                <c:pt idx="1381">
                  <c:v>330.2</c:v>
                </c:pt>
                <c:pt idx="1382">
                  <c:v>330.12</c:v>
                </c:pt>
                <c:pt idx="1383">
                  <c:v>331.75</c:v>
                </c:pt>
                <c:pt idx="1384">
                  <c:v>329.9</c:v>
                </c:pt>
                <c:pt idx="1385">
                  <c:v>330.85</c:v>
                </c:pt>
                <c:pt idx="1386">
                  <c:v>328.29</c:v>
                </c:pt>
                <c:pt idx="1387">
                  <c:v>328.72</c:v>
                </c:pt>
                <c:pt idx="1388">
                  <c:v>330.22</c:v>
                </c:pt>
                <c:pt idx="1389">
                  <c:v>326.45</c:v>
                </c:pt>
                <c:pt idx="1390">
                  <c:v>321.91000000000003</c:v>
                </c:pt>
                <c:pt idx="1391">
                  <c:v>321</c:v>
                </c:pt>
                <c:pt idx="1392">
                  <c:v>315.44</c:v>
                </c:pt>
                <c:pt idx="1393">
                  <c:v>314.89999999999998</c:v>
                </c:pt>
                <c:pt idx="1394">
                  <c:v>311.49</c:v>
                </c:pt>
                <c:pt idx="1395">
                  <c:v>314.52999999999997</c:v>
                </c:pt>
                <c:pt idx="1396">
                  <c:v>315.23</c:v>
                </c:pt>
                <c:pt idx="1397">
                  <c:v>312.49</c:v>
                </c:pt>
                <c:pt idx="1398">
                  <c:v>313.73</c:v>
                </c:pt>
                <c:pt idx="1399">
                  <c:v>316.17</c:v>
                </c:pt>
                <c:pt idx="1400">
                  <c:v>327.97</c:v>
                </c:pt>
                <c:pt idx="1401">
                  <c:v>332.23</c:v>
                </c:pt>
                <c:pt idx="1402">
                  <c:v>331.06</c:v>
                </c:pt>
                <c:pt idx="1403">
                  <c:v>328.31</c:v>
                </c:pt>
                <c:pt idx="1404">
                  <c:v>330.21</c:v>
                </c:pt>
                <c:pt idx="1405">
                  <c:v>334.78</c:v>
                </c:pt>
                <c:pt idx="1406">
                  <c:v>336.07</c:v>
                </c:pt>
                <c:pt idx="1407">
                  <c:v>336.03</c:v>
                </c:pt>
                <c:pt idx="1408">
                  <c:v>335.84</c:v>
                </c:pt>
                <c:pt idx="1409">
                  <c:v>340.91</c:v>
                </c:pt>
                <c:pt idx="1410">
                  <c:v>343.93</c:v>
                </c:pt>
                <c:pt idx="1411">
                  <c:v>343.05</c:v>
                </c:pt>
                <c:pt idx="1412">
                  <c:v>348.34</c:v>
                </c:pt>
                <c:pt idx="1413">
                  <c:v>351.26</c:v>
                </c:pt>
                <c:pt idx="1414">
                  <c:v>358.07</c:v>
                </c:pt>
                <c:pt idx="1415">
                  <c:v>356.52</c:v>
                </c:pt>
                <c:pt idx="1416">
                  <c:v>359.35</c:v>
                </c:pt>
                <c:pt idx="1417">
                  <c:v>368.58</c:v>
                </c:pt>
                <c:pt idx="1418">
                  <c:v>365.5</c:v>
                </c:pt>
                <c:pt idx="1419">
                  <c:v>369.02</c:v>
                </c:pt>
                <c:pt idx="1420">
                  <c:v>364.22</c:v>
                </c:pt>
                <c:pt idx="1421">
                  <c:v>369.06</c:v>
                </c:pt>
                <c:pt idx="1422">
                  <c:v>369.39</c:v>
                </c:pt>
                <c:pt idx="1423">
                  <c:v>365.14</c:v>
                </c:pt>
                <c:pt idx="1424">
                  <c:v>364.97</c:v>
                </c:pt>
                <c:pt idx="1425">
                  <c:v>365.65</c:v>
                </c:pt>
                <c:pt idx="1426">
                  <c:v>367.26</c:v>
                </c:pt>
                <c:pt idx="1427">
                  <c:v>362.81</c:v>
                </c:pt>
                <c:pt idx="1428">
                  <c:v>367.74</c:v>
                </c:pt>
                <c:pt idx="1429">
                  <c:v>367.07</c:v>
                </c:pt>
                <c:pt idx="1430">
                  <c:v>370.47</c:v>
                </c:pt>
                <c:pt idx="1431">
                  <c:v>369.33</c:v>
                </c:pt>
                <c:pt idx="1432">
                  <c:v>376.72</c:v>
                </c:pt>
                <c:pt idx="1433">
                  <c:v>376.17</c:v>
                </c:pt>
                <c:pt idx="1434">
                  <c:v>375.91</c:v>
                </c:pt>
                <c:pt idx="1435">
                  <c:v>374.95</c:v>
                </c:pt>
                <c:pt idx="1436">
                  <c:v>372.96</c:v>
                </c:pt>
                <c:pt idx="1437">
                  <c:v>370.03</c:v>
                </c:pt>
                <c:pt idx="1438">
                  <c:v>374.57</c:v>
                </c:pt>
                <c:pt idx="1439">
                  <c:v>373.5</c:v>
                </c:pt>
                <c:pt idx="1440">
                  <c:v>373.59</c:v>
                </c:pt>
                <c:pt idx="1441">
                  <c:v>372.11</c:v>
                </c:pt>
                <c:pt idx="1442">
                  <c:v>366.59</c:v>
                </c:pt>
                <c:pt idx="1443">
                  <c:v>367.92</c:v>
                </c:pt>
                <c:pt idx="1444">
                  <c:v>366.58</c:v>
                </c:pt>
                <c:pt idx="1445">
                  <c:v>367.48</c:v>
                </c:pt>
                <c:pt idx="1446">
                  <c:v>369.83</c:v>
                </c:pt>
                <c:pt idx="1447">
                  <c:v>376.3</c:v>
                </c:pt>
                <c:pt idx="1448">
                  <c:v>375.35</c:v>
                </c:pt>
                <c:pt idx="1449">
                  <c:v>375.22</c:v>
                </c:pt>
                <c:pt idx="1450">
                  <c:v>371.3</c:v>
                </c:pt>
                <c:pt idx="1451">
                  <c:v>379.5</c:v>
                </c:pt>
                <c:pt idx="1452">
                  <c:v>378.94</c:v>
                </c:pt>
                <c:pt idx="1453">
                  <c:v>379.77</c:v>
                </c:pt>
                <c:pt idx="1454">
                  <c:v>375.36</c:v>
                </c:pt>
                <c:pt idx="1455">
                  <c:v>378.66</c:v>
                </c:pt>
                <c:pt idx="1456">
                  <c:v>373.56</c:v>
                </c:pt>
                <c:pt idx="1457">
                  <c:v>373.15</c:v>
                </c:pt>
                <c:pt idx="1458">
                  <c:v>377.63</c:v>
                </c:pt>
                <c:pt idx="1459">
                  <c:v>380.4</c:v>
                </c:pt>
                <c:pt idx="1460">
                  <c:v>381.19</c:v>
                </c:pt>
                <c:pt idx="1461">
                  <c:v>387.62</c:v>
                </c:pt>
                <c:pt idx="1462">
                  <c:v>390.45</c:v>
                </c:pt>
                <c:pt idx="1463">
                  <c:v>388.46</c:v>
                </c:pt>
                <c:pt idx="1464">
                  <c:v>384.2</c:v>
                </c:pt>
                <c:pt idx="1465">
                  <c:v>380.95</c:v>
                </c:pt>
                <c:pt idx="1466">
                  <c:v>381.76</c:v>
                </c:pt>
                <c:pt idx="1467">
                  <c:v>382.76</c:v>
                </c:pt>
                <c:pt idx="1468">
                  <c:v>379.25</c:v>
                </c:pt>
                <c:pt idx="1469">
                  <c:v>379.02</c:v>
                </c:pt>
                <c:pt idx="1470">
                  <c:v>373.66</c:v>
                </c:pt>
                <c:pt idx="1471">
                  <c:v>375.35</c:v>
                </c:pt>
                <c:pt idx="1472">
                  <c:v>380.29</c:v>
                </c:pt>
                <c:pt idx="1473">
                  <c:v>380.52</c:v>
                </c:pt>
                <c:pt idx="1474">
                  <c:v>380.8</c:v>
                </c:pt>
                <c:pt idx="1475">
                  <c:v>380.08</c:v>
                </c:pt>
                <c:pt idx="1476">
                  <c:v>377.32</c:v>
                </c:pt>
                <c:pt idx="1477">
                  <c:v>378.51</c:v>
                </c:pt>
                <c:pt idx="1478">
                  <c:v>383.25</c:v>
                </c:pt>
                <c:pt idx="1479">
                  <c:v>375.74</c:v>
                </c:pt>
                <c:pt idx="1480">
                  <c:v>376.76</c:v>
                </c:pt>
                <c:pt idx="1481">
                  <c:v>371.62</c:v>
                </c:pt>
                <c:pt idx="1482">
                  <c:v>368.57</c:v>
                </c:pt>
                <c:pt idx="1483">
                  <c:v>372.19</c:v>
                </c:pt>
                <c:pt idx="1484">
                  <c:v>372.39</c:v>
                </c:pt>
                <c:pt idx="1485">
                  <c:v>372.28</c:v>
                </c:pt>
                <c:pt idx="1486">
                  <c:v>375.35</c:v>
                </c:pt>
                <c:pt idx="1487">
                  <c:v>376.19</c:v>
                </c:pt>
                <c:pt idx="1488">
                  <c:v>374.97</c:v>
                </c:pt>
                <c:pt idx="1489">
                  <c:v>377.49</c:v>
                </c:pt>
                <c:pt idx="1490">
                  <c:v>381.94</c:v>
                </c:pt>
                <c:pt idx="1491">
                  <c:v>382.79</c:v>
                </c:pt>
                <c:pt idx="1492">
                  <c:v>386.96</c:v>
                </c:pt>
                <c:pt idx="1493">
                  <c:v>389.83</c:v>
                </c:pt>
                <c:pt idx="1494">
                  <c:v>388.06</c:v>
                </c:pt>
                <c:pt idx="1495">
                  <c:v>387.74</c:v>
                </c:pt>
                <c:pt idx="1496">
                  <c:v>385.09</c:v>
                </c:pt>
                <c:pt idx="1497">
                  <c:v>383.63</c:v>
                </c:pt>
                <c:pt idx="1498">
                  <c:v>379.43</c:v>
                </c:pt>
                <c:pt idx="1499">
                  <c:v>378.57</c:v>
                </c:pt>
                <c:pt idx="1500">
                  <c:v>381.05</c:v>
                </c:pt>
                <c:pt idx="1501">
                  <c:v>376.65</c:v>
                </c:pt>
                <c:pt idx="1502">
                  <c:v>377.63</c:v>
                </c:pt>
                <c:pt idx="1503">
                  <c:v>382.29</c:v>
                </c:pt>
                <c:pt idx="1504">
                  <c:v>380.13</c:v>
                </c:pt>
                <c:pt idx="1505">
                  <c:v>378.59</c:v>
                </c:pt>
                <c:pt idx="1506">
                  <c:v>375.09</c:v>
                </c:pt>
                <c:pt idx="1507">
                  <c:v>375.42</c:v>
                </c:pt>
                <c:pt idx="1508">
                  <c:v>377.75</c:v>
                </c:pt>
                <c:pt idx="1509">
                  <c:v>370.94</c:v>
                </c:pt>
                <c:pt idx="1510">
                  <c:v>370.65</c:v>
                </c:pt>
                <c:pt idx="1511">
                  <c:v>371.59</c:v>
                </c:pt>
                <c:pt idx="1512">
                  <c:v>374.4</c:v>
                </c:pt>
                <c:pt idx="1513">
                  <c:v>371.16</c:v>
                </c:pt>
                <c:pt idx="1514">
                  <c:v>377.92</c:v>
                </c:pt>
                <c:pt idx="1515">
                  <c:v>377.47</c:v>
                </c:pt>
                <c:pt idx="1516">
                  <c:v>373.33</c:v>
                </c:pt>
                <c:pt idx="1517">
                  <c:v>374.08</c:v>
                </c:pt>
                <c:pt idx="1518">
                  <c:v>377.94</c:v>
                </c:pt>
                <c:pt idx="1519">
                  <c:v>376.11</c:v>
                </c:pt>
                <c:pt idx="1520">
                  <c:v>375.74</c:v>
                </c:pt>
                <c:pt idx="1521">
                  <c:v>376.97</c:v>
                </c:pt>
                <c:pt idx="1522">
                  <c:v>380.25</c:v>
                </c:pt>
                <c:pt idx="1523">
                  <c:v>382.39</c:v>
                </c:pt>
                <c:pt idx="1524">
                  <c:v>381.54</c:v>
                </c:pt>
                <c:pt idx="1525">
                  <c:v>381.18</c:v>
                </c:pt>
                <c:pt idx="1526">
                  <c:v>385.37</c:v>
                </c:pt>
                <c:pt idx="1527">
                  <c:v>384.22</c:v>
                </c:pt>
                <c:pt idx="1528">
                  <c:v>382.88</c:v>
                </c:pt>
                <c:pt idx="1529">
                  <c:v>379.42</c:v>
                </c:pt>
                <c:pt idx="1530">
                  <c:v>378.64</c:v>
                </c:pt>
                <c:pt idx="1531">
                  <c:v>380.96</c:v>
                </c:pt>
                <c:pt idx="1532">
                  <c:v>380.93</c:v>
                </c:pt>
                <c:pt idx="1533">
                  <c:v>383.15</c:v>
                </c:pt>
                <c:pt idx="1534">
                  <c:v>386.69</c:v>
                </c:pt>
                <c:pt idx="1535">
                  <c:v>387.81</c:v>
                </c:pt>
                <c:pt idx="1536">
                  <c:v>387.12</c:v>
                </c:pt>
                <c:pt idx="1537">
                  <c:v>387.18</c:v>
                </c:pt>
                <c:pt idx="1538">
                  <c:v>385.06</c:v>
                </c:pt>
                <c:pt idx="1539">
                  <c:v>390.62</c:v>
                </c:pt>
                <c:pt idx="1540">
                  <c:v>390.56</c:v>
                </c:pt>
                <c:pt idx="1541">
                  <c:v>389.32</c:v>
                </c:pt>
                <c:pt idx="1542">
                  <c:v>387.12</c:v>
                </c:pt>
                <c:pt idx="1543">
                  <c:v>388.02</c:v>
                </c:pt>
                <c:pt idx="1544">
                  <c:v>389.62</c:v>
                </c:pt>
                <c:pt idx="1545">
                  <c:v>389.9</c:v>
                </c:pt>
                <c:pt idx="1546">
                  <c:v>389.33</c:v>
                </c:pt>
                <c:pt idx="1547">
                  <c:v>385.58</c:v>
                </c:pt>
                <c:pt idx="1548">
                  <c:v>376.47</c:v>
                </c:pt>
                <c:pt idx="1549">
                  <c:v>379.43</c:v>
                </c:pt>
                <c:pt idx="1550">
                  <c:v>390.59</c:v>
                </c:pt>
                <c:pt idx="1551">
                  <c:v>391.33</c:v>
                </c:pt>
                <c:pt idx="1552">
                  <c:v>394.17</c:v>
                </c:pt>
                <c:pt idx="1553">
                  <c:v>393.85</c:v>
                </c:pt>
                <c:pt idx="1554">
                  <c:v>393.06</c:v>
                </c:pt>
                <c:pt idx="1555">
                  <c:v>396.64</c:v>
                </c:pt>
                <c:pt idx="1556">
                  <c:v>396.47</c:v>
                </c:pt>
                <c:pt idx="1557">
                  <c:v>395.43</c:v>
                </c:pt>
                <c:pt idx="1558">
                  <c:v>392.15</c:v>
                </c:pt>
                <c:pt idx="1559">
                  <c:v>389.97</c:v>
                </c:pt>
                <c:pt idx="1560">
                  <c:v>389.14</c:v>
                </c:pt>
                <c:pt idx="1561">
                  <c:v>389.1</c:v>
                </c:pt>
                <c:pt idx="1562">
                  <c:v>388.57</c:v>
                </c:pt>
                <c:pt idx="1563">
                  <c:v>384.56</c:v>
                </c:pt>
                <c:pt idx="1564">
                  <c:v>385.09</c:v>
                </c:pt>
                <c:pt idx="1565">
                  <c:v>387.34</c:v>
                </c:pt>
                <c:pt idx="1566">
                  <c:v>383.59</c:v>
                </c:pt>
                <c:pt idx="1567">
                  <c:v>385.78</c:v>
                </c:pt>
                <c:pt idx="1568">
                  <c:v>385.5</c:v>
                </c:pt>
                <c:pt idx="1569">
                  <c:v>386.94</c:v>
                </c:pt>
                <c:pt idx="1570">
                  <c:v>387.56</c:v>
                </c:pt>
                <c:pt idx="1571">
                  <c:v>387.92</c:v>
                </c:pt>
                <c:pt idx="1572">
                  <c:v>385.92</c:v>
                </c:pt>
                <c:pt idx="1573">
                  <c:v>387.71</c:v>
                </c:pt>
                <c:pt idx="1574">
                  <c:v>386.88</c:v>
                </c:pt>
                <c:pt idx="1575">
                  <c:v>386.49</c:v>
                </c:pt>
                <c:pt idx="1576">
                  <c:v>385.9</c:v>
                </c:pt>
                <c:pt idx="1577">
                  <c:v>387.86</c:v>
                </c:pt>
                <c:pt idx="1578">
                  <c:v>389.2</c:v>
                </c:pt>
                <c:pt idx="1579">
                  <c:v>388.26</c:v>
                </c:pt>
                <c:pt idx="1580">
                  <c:v>384.47</c:v>
                </c:pt>
                <c:pt idx="1581">
                  <c:v>381.24</c:v>
                </c:pt>
                <c:pt idx="1582">
                  <c:v>379.5</c:v>
                </c:pt>
                <c:pt idx="1583">
                  <c:v>380.67</c:v>
                </c:pt>
                <c:pt idx="1584">
                  <c:v>376.8</c:v>
                </c:pt>
                <c:pt idx="1585">
                  <c:v>380.55</c:v>
                </c:pt>
                <c:pt idx="1586">
                  <c:v>381.45</c:v>
                </c:pt>
                <c:pt idx="1587">
                  <c:v>386.47</c:v>
                </c:pt>
                <c:pt idx="1588">
                  <c:v>391.01</c:v>
                </c:pt>
                <c:pt idx="1589">
                  <c:v>392.8</c:v>
                </c:pt>
                <c:pt idx="1590">
                  <c:v>391.92</c:v>
                </c:pt>
                <c:pt idx="1591">
                  <c:v>392.5</c:v>
                </c:pt>
                <c:pt idx="1592">
                  <c:v>390.02</c:v>
                </c:pt>
                <c:pt idx="1593">
                  <c:v>387.83</c:v>
                </c:pt>
                <c:pt idx="1594">
                  <c:v>387.94</c:v>
                </c:pt>
                <c:pt idx="1595">
                  <c:v>385.07</c:v>
                </c:pt>
                <c:pt idx="1596">
                  <c:v>384.2</c:v>
                </c:pt>
                <c:pt idx="1597">
                  <c:v>389.52</c:v>
                </c:pt>
                <c:pt idx="1598">
                  <c:v>391.48</c:v>
                </c:pt>
                <c:pt idx="1599">
                  <c:v>392.96</c:v>
                </c:pt>
                <c:pt idx="1600">
                  <c:v>392.46</c:v>
                </c:pt>
                <c:pt idx="1601">
                  <c:v>391.32</c:v>
                </c:pt>
                <c:pt idx="1602">
                  <c:v>390.28</c:v>
                </c:pt>
                <c:pt idx="1603">
                  <c:v>388.71</c:v>
                </c:pt>
                <c:pt idx="1604">
                  <c:v>389.97</c:v>
                </c:pt>
                <c:pt idx="1605">
                  <c:v>393.72</c:v>
                </c:pt>
                <c:pt idx="1606">
                  <c:v>392.89</c:v>
                </c:pt>
                <c:pt idx="1607">
                  <c:v>393.12</c:v>
                </c:pt>
                <c:pt idx="1608">
                  <c:v>396.74</c:v>
                </c:pt>
                <c:pt idx="1609">
                  <c:v>397.41</c:v>
                </c:pt>
                <c:pt idx="1610">
                  <c:v>397.15</c:v>
                </c:pt>
                <c:pt idx="1611">
                  <c:v>382.62</c:v>
                </c:pt>
                <c:pt idx="1612">
                  <c:v>385.24</c:v>
                </c:pt>
                <c:pt idx="1613">
                  <c:v>379.42</c:v>
                </c:pt>
                <c:pt idx="1614">
                  <c:v>378.53</c:v>
                </c:pt>
                <c:pt idx="1615">
                  <c:v>380.06</c:v>
                </c:pt>
                <c:pt idx="1616">
                  <c:v>376.14</c:v>
                </c:pt>
                <c:pt idx="1617">
                  <c:v>375.34</c:v>
                </c:pt>
                <c:pt idx="1618">
                  <c:v>377.96</c:v>
                </c:pt>
                <c:pt idx="1619">
                  <c:v>376.55</c:v>
                </c:pt>
                <c:pt idx="1620">
                  <c:v>375.22</c:v>
                </c:pt>
                <c:pt idx="1621">
                  <c:v>381.4</c:v>
                </c:pt>
                <c:pt idx="1622">
                  <c:v>380.96</c:v>
                </c:pt>
                <c:pt idx="1623">
                  <c:v>380.07</c:v>
                </c:pt>
                <c:pt idx="1624">
                  <c:v>377.4</c:v>
                </c:pt>
                <c:pt idx="1625">
                  <c:v>379.09</c:v>
                </c:pt>
                <c:pt idx="1626">
                  <c:v>378.26</c:v>
                </c:pt>
                <c:pt idx="1627">
                  <c:v>377.9</c:v>
                </c:pt>
                <c:pt idx="1628">
                  <c:v>377.7</c:v>
                </c:pt>
                <c:pt idx="1629">
                  <c:v>381.55</c:v>
                </c:pt>
                <c:pt idx="1630">
                  <c:v>384.47</c:v>
                </c:pt>
                <c:pt idx="1631">
                  <c:v>384.46</c:v>
                </c:pt>
                <c:pt idx="1632">
                  <c:v>382.74</c:v>
                </c:pt>
                <c:pt idx="1633">
                  <c:v>383.48</c:v>
                </c:pt>
                <c:pt idx="1634">
                  <c:v>382.52</c:v>
                </c:pt>
                <c:pt idx="1635">
                  <c:v>387.04</c:v>
                </c:pt>
                <c:pt idx="1636">
                  <c:v>396.82</c:v>
                </c:pt>
                <c:pt idx="1637">
                  <c:v>399.33</c:v>
                </c:pt>
                <c:pt idx="1638">
                  <c:v>404.84</c:v>
                </c:pt>
                <c:pt idx="1639">
                  <c:v>406.46</c:v>
                </c:pt>
                <c:pt idx="1640">
                  <c:v>415.14</c:v>
                </c:pt>
                <c:pt idx="1641">
                  <c:v>417.09</c:v>
                </c:pt>
                <c:pt idx="1642">
                  <c:v>417.26</c:v>
                </c:pt>
                <c:pt idx="1643">
                  <c:v>419.34</c:v>
                </c:pt>
                <c:pt idx="1644">
                  <c:v>417.96</c:v>
                </c:pt>
                <c:pt idx="1645">
                  <c:v>417.4</c:v>
                </c:pt>
                <c:pt idx="1646">
                  <c:v>418.1</c:v>
                </c:pt>
                <c:pt idx="1647">
                  <c:v>417.61</c:v>
                </c:pt>
                <c:pt idx="1648">
                  <c:v>415.1</c:v>
                </c:pt>
                <c:pt idx="1649">
                  <c:v>414.34</c:v>
                </c:pt>
                <c:pt idx="1650">
                  <c:v>420.44</c:v>
                </c:pt>
                <c:pt idx="1651">
                  <c:v>420.77</c:v>
                </c:pt>
                <c:pt idx="1652">
                  <c:v>418.21</c:v>
                </c:pt>
                <c:pt idx="1653">
                  <c:v>418.86</c:v>
                </c:pt>
                <c:pt idx="1654">
                  <c:v>416.36</c:v>
                </c:pt>
                <c:pt idx="1655">
                  <c:v>412.64</c:v>
                </c:pt>
                <c:pt idx="1656">
                  <c:v>418.13</c:v>
                </c:pt>
                <c:pt idx="1657">
                  <c:v>414.96</c:v>
                </c:pt>
                <c:pt idx="1658">
                  <c:v>415.48</c:v>
                </c:pt>
                <c:pt idx="1659">
                  <c:v>414.99</c:v>
                </c:pt>
                <c:pt idx="1660">
                  <c:v>414.96</c:v>
                </c:pt>
                <c:pt idx="1661">
                  <c:v>410.34</c:v>
                </c:pt>
                <c:pt idx="1662">
                  <c:v>411.63</c:v>
                </c:pt>
                <c:pt idx="1663">
                  <c:v>408.79</c:v>
                </c:pt>
                <c:pt idx="1664">
                  <c:v>409.53</c:v>
                </c:pt>
                <c:pt idx="1665">
                  <c:v>413.85</c:v>
                </c:pt>
                <c:pt idx="1666">
                  <c:v>413.84</c:v>
                </c:pt>
                <c:pt idx="1667">
                  <c:v>413.82</c:v>
                </c:pt>
                <c:pt idx="1668">
                  <c:v>411.09</c:v>
                </c:pt>
                <c:pt idx="1669">
                  <c:v>413.77</c:v>
                </c:pt>
                <c:pt idx="1670">
                  <c:v>413.76</c:v>
                </c:pt>
                <c:pt idx="1671">
                  <c:v>417.13</c:v>
                </c:pt>
                <c:pt idx="1672">
                  <c:v>413.69</c:v>
                </c:pt>
                <c:pt idx="1673">
                  <c:v>412.48</c:v>
                </c:pt>
                <c:pt idx="1674">
                  <c:v>407.38</c:v>
                </c:pt>
                <c:pt idx="1675">
                  <c:v>408.26</c:v>
                </c:pt>
                <c:pt idx="1676">
                  <c:v>413.9</c:v>
                </c:pt>
                <c:pt idx="1677">
                  <c:v>411.46</c:v>
                </c:pt>
                <c:pt idx="1678">
                  <c:v>412.27</c:v>
                </c:pt>
                <c:pt idx="1679">
                  <c:v>410.45</c:v>
                </c:pt>
                <c:pt idx="1680">
                  <c:v>415.35</c:v>
                </c:pt>
                <c:pt idx="1681">
                  <c:v>413.86</c:v>
                </c:pt>
                <c:pt idx="1682">
                  <c:v>412.7</c:v>
                </c:pt>
                <c:pt idx="1683">
                  <c:v>412.45</c:v>
                </c:pt>
                <c:pt idx="1684">
                  <c:v>412.85</c:v>
                </c:pt>
                <c:pt idx="1685">
                  <c:v>409.33</c:v>
                </c:pt>
                <c:pt idx="1686">
                  <c:v>406.51</c:v>
                </c:pt>
                <c:pt idx="1687">
                  <c:v>404.44</c:v>
                </c:pt>
                <c:pt idx="1688">
                  <c:v>405.21</c:v>
                </c:pt>
                <c:pt idx="1689">
                  <c:v>406.89</c:v>
                </c:pt>
                <c:pt idx="1690">
                  <c:v>404.03</c:v>
                </c:pt>
                <c:pt idx="1691">
                  <c:v>403.89</c:v>
                </c:pt>
                <c:pt idx="1692">
                  <c:v>405.84</c:v>
                </c:pt>
                <c:pt idx="1693">
                  <c:v>406.39</c:v>
                </c:pt>
                <c:pt idx="1694">
                  <c:v>409.58</c:v>
                </c:pt>
                <c:pt idx="1695">
                  <c:v>409.15</c:v>
                </c:pt>
                <c:pt idx="1696">
                  <c:v>409.8</c:v>
                </c:pt>
                <c:pt idx="1697">
                  <c:v>411.3</c:v>
                </c:pt>
                <c:pt idx="1698">
                  <c:v>409.91</c:v>
                </c:pt>
                <c:pt idx="1699">
                  <c:v>408.88</c:v>
                </c:pt>
                <c:pt idx="1700">
                  <c:v>407.52</c:v>
                </c:pt>
                <c:pt idx="1701">
                  <c:v>407.86</c:v>
                </c:pt>
                <c:pt idx="1702">
                  <c:v>403.5</c:v>
                </c:pt>
                <c:pt idx="1703">
                  <c:v>403</c:v>
                </c:pt>
                <c:pt idx="1704">
                  <c:v>403.69</c:v>
                </c:pt>
                <c:pt idx="1705">
                  <c:v>404.23</c:v>
                </c:pt>
                <c:pt idx="1706">
                  <c:v>400.5</c:v>
                </c:pt>
                <c:pt idx="1707">
                  <c:v>401.55</c:v>
                </c:pt>
                <c:pt idx="1708">
                  <c:v>405.59</c:v>
                </c:pt>
                <c:pt idx="1709">
                  <c:v>398.06</c:v>
                </c:pt>
                <c:pt idx="1710">
                  <c:v>394.5</c:v>
                </c:pt>
                <c:pt idx="1711">
                  <c:v>400.64</c:v>
                </c:pt>
                <c:pt idx="1712">
                  <c:v>404.29</c:v>
                </c:pt>
                <c:pt idx="1713">
                  <c:v>406.08</c:v>
                </c:pt>
                <c:pt idx="1714">
                  <c:v>412.39</c:v>
                </c:pt>
                <c:pt idx="1715">
                  <c:v>416.28</c:v>
                </c:pt>
                <c:pt idx="1716">
                  <c:v>416.05</c:v>
                </c:pt>
                <c:pt idx="1717">
                  <c:v>410.16</c:v>
                </c:pt>
                <c:pt idx="1718">
                  <c:v>410.26</c:v>
                </c:pt>
                <c:pt idx="1719">
                  <c:v>409.81</c:v>
                </c:pt>
                <c:pt idx="1720">
                  <c:v>411.6</c:v>
                </c:pt>
                <c:pt idx="1721">
                  <c:v>409.02</c:v>
                </c:pt>
                <c:pt idx="1722">
                  <c:v>408.45</c:v>
                </c:pt>
                <c:pt idx="1723">
                  <c:v>409.11</c:v>
                </c:pt>
                <c:pt idx="1724">
                  <c:v>412.02</c:v>
                </c:pt>
                <c:pt idx="1725">
                  <c:v>414.95</c:v>
                </c:pt>
                <c:pt idx="1726">
                  <c:v>412.53</c:v>
                </c:pt>
                <c:pt idx="1727">
                  <c:v>416.91</c:v>
                </c:pt>
                <c:pt idx="1728">
                  <c:v>416.84</c:v>
                </c:pt>
                <c:pt idx="1729">
                  <c:v>416.79</c:v>
                </c:pt>
                <c:pt idx="1730">
                  <c:v>415.85</c:v>
                </c:pt>
                <c:pt idx="1731">
                  <c:v>416.05</c:v>
                </c:pt>
                <c:pt idx="1732">
                  <c:v>418.49</c:v>
                </c:pt>
                <c:pt idx="1733">
                  <c:v>416.29</c:v>
                </c:pt>
                <c:pt idx="1734">
                  <c:v>416.45</c:v>
                </c:pt>
                <c:pt idx="1735">
                  <c:v>413.14</c:v>
                </c:pt>
                <c:pt idx="1736">
                  <c:v>410.09</c:v>
                </c:pt>
                <c:pt idx="1737">
                  <c:v>412.81</c:v>
                </c:pt>
                <c:pt idx="1738">
                  <c:v>416.37</c:v>
                </c:pt>
                <c:pt idx="1739">
                  <c:v>415.39</c:v>
                </c:pt>
                <c:pt idx="1740">
                  <c:v>412.6</c:v>
                </c:pt>
                <c:pt idx="1741">
                  <c:v>414.02</c:v>
                </c:pt>
                <c:pt idx="1742">
                  <c:v>411.41</c:v>
                </c:pt>
                <c:pt idx="1743">
                  <c:v>412.17</c:v>
                </c:pt>
                <c:pt idx="1744">
                  <c:v>416.74</c:v>
                </c:pt>
                <c:pt idx="1745">
                  <c:v>415.35</c:v>
                </c:pt>
                <c:pt idx="1746">
                  <c:v>417.3</c:v>
                </c:pt>
                <c:pt idx="1747">
                  <c:v>413.5</c:v>
                </c:pt>
                <c:pt idx="1748">
                  <c:v>414.59</c:v>
                </c:pt>
                <c:pt idx="1749">
                  <c:v>413.26</c:v>
                </c:pt>
                <c:pt idx="1750">
                  <c:v>413.48</c:v>
                </c:pt>
                <c:pt idx="1751">
                  <c:v>413.36</c:v>
                </c:pt>
                <c:pt idx="1752">
                  <c:v>410.06</c:v>
                </c:pt>
                <c:pt idx="1753">
                  <c:v>407.25</c:v>
                </c:pt>
                <c:pt idx="1754">
                  <c:v>409.05</c:v>
                </c:pt>
                <c:pt idx="1755">
                  <c:v>409.76</c:v>
                </c:pt>
                <c:pt idx="1756">
                  <c:v>410.29</c:v>
                </c:pt>
                <c:pt idx="1757">
                  <c:v>408.32</c:v>
                </c:pt>
                <c:pt idx="1758">
                  <c:v>402.26</c:v>
                </c:pt>
                <c:pt idx="1759">
                  <c:v>400.96</c:v>
                </c:pt>
                <c:pt idx="1760">
                  <c:v>403.67</c:v>
                </c:pt>
                <c:pt idx="1761">
                  <c:v>403.4</c:v>
                </c:pt>
                <c:pt idx="1762">
                  <c:v>404.04</c:v>
                </c:pt>
                <c:pt idx="1763">
                  <c:v>403.83</c:v>
                </c:pt>
                <c:pt idx="1764">
                  <c:v>403.12</c:v>
                </c:pt>
                <c:pt idx="1765">
                  <c:v>403.45</c:v>
                </c:pt>
                <c:pt idx="1766">
                  <c:v>408.94</c:v>
                </c:pt>
                <c:pt idx="1767">
                  <c:v>408.14</c:v>
                </c:pt>
                <c:pt idx="1768">
                  <c:v>412.88</c:v>
                </c:pt>
                <c:pt idx="1769">
                  <c:v>411.77</c:v>
                </c:pt>
                <c:pt idx="1770">
                  <c:v>413.84</c:v>
                </c:pt>
                <c:pt idx="1771">
                  <c:v>409.16</c:v>
                </c:pt>
                <c:pt idx="1772">
                  <c:v>410.28</c:v>
                </c:pt>
                <c:pt idx="1773">
                  <c:v>414.23</c:v>
                </c:pt>
                <c:pt idx="1774">
                  <c:v>414.62</c:v>
                </c:pt>
                <c:pt idx="1775">
                  <c:v>414.87</c:v>
                </c:pt>
                <c:pt idx="1776">
                  <c:v>417.68</c:v>
                </c:pt>
                <c:pt idx="1777">
                  <c:v>417.1</c:v>
                </c:pt>
                <c:pt idx="1778">
                  <c:v>417.54</c:v>
                </c:pt>
                <c:pt idx="1779">
                  <c:v>415.62</c:v>
                </c:pt>
                <c:pt idx="1780">
                  <c:v>413.75</c:v>
                </c:pt>
                <c:pt idx="1781">
                  <c:v>413.76</c:v>
                </c:pt>
                <c:pt idx="1782">
                  <c:v>410.93</c:v>
                </c:pt>
                <c:pt idx="1783">
                  <c:v>412.08</c:v>
                </c:pt>
                <c:pt idx="1784">
                  <c:v>411.6</c:v>
                </c:pt>
                <c:pt idx="1785">
                  <c:v>411.54</c:v>
                </c:pt>
                <c:pt idx="1786">
                  <c:v>417.52</c:v>
                </c:pt>
                <c:pt idx="1787">
                  <c:v>422.23</c:v>
                </c:pt>
                <c:pt idx="1788">
                  <c:v>423.92</c:v>
                </c:pt>
                <c:pt idx="1789">
                  <c:v>424.21</c:v>
                </c:pt>
                <c:pt idx="1790">
                  <c:v>425.09</c:v>
                </c:pt>
                <c:pt idx="1791">
                  <c:v>424.36</c:v>
                </c:pt>
                <c:pt idx="1792">
                  <c:v>422.19</c:v>
                </c:pt>
                <c:pt idx="1793">
                  <c:v>420.59</c:v>
                </c:pt>
                <c:pt idx="1794">
                  <c:v>418.88</c:v>
                </c:pt>
                <c:pt idx="1795">
                  <c:v>419.42</c:v>
                </c:pt>
                <c:pt idx="1796">
                  <c:v>418.9</c:v>
                </c:pt>
                <c:pt idx="1797">
                  <c:v>417.78</c:v>
                </c:pt>
                <c:pt idx="1798">
                  <c:v>417.73</c:v>
                </c:pt>
                <c:pt idx="1799">
                  <c:v>419.91</c:v>
                </c:pt>
                <c:pt idx="1800">
                  <c:v>420.74</c:v>
                </c:pt>
                <c:pt idx="1801">
                  <c:v>421.34</c:v>
                </c:pt>
                <c:pt idx="1802">
                  <c:v>418.18</c:v>
                </c:pt>
                <c:pt idx="1803">
                  <c:v>418.26</c:v>
                </c:pt>
                <c:pt idx="1804">
                  <c:v>414.85</c:v>
                </c:pt>
                <c:pt idx="1805">
                  <c:v>410.72</c:v>
                </c:pt>
                <c:pt idx="1806">
                  <c:v>411.61</c:v>
                </c:pt>
                <c:pt idx="1807">
                  <c:v>413.51</c:v>
                </c:pt>
                <c:pt idx="1808">
                  <c:v>413.53</c:v>
                </c:pt>
                <c:pt idx="1809">
                  <c:v>414.84</c:v>
                </c:pt>
                <c:pt idx="1810">
                  <c:v>414.03</c:v>
                </c:pt>
                <c:pt idx="1811">
                  <c:v>416.07</c:v>
                </c:pt>
                <c:pt idx="1812">
                  <c:v>417.98</c:v>
                </c:pt>
                <c:pt idx="1813">
                  <c:v>417.98</c:v>
                </c:pt>
                <c:pt idx="1814">
                  <c:v>417.08</c:v>
                </c:pt>
                <c:pt idx="1815">
                  <c:v>414.44</c:v>
                </c:pt>
                <c:pt idx="1816">
                  <c:v>416.36</c:v>
                </c:pt>
                <c:pt idx="1817">
                  <c:v>419.95</c:v>
                </c:pt>
                <c:pt idx="1818">
                  <c:v>419.58</c:v>
                </c:pt>
                <c:pt idx="1819">
                  <c:v>425.27</c:v>
                </c:pt>
                <c:pt idx="1820">
                  <c:v>419.77</c:v>
                </c:pt>
                <c:pt idx="1821">
                  <c:v>419.92</c:v>
                </c:pt>
                <c:pt idx="1822">
                  <c:v>419.93</c:v>
                </c:pt>
                <c:pt idx="1823">
                  <c:v>422.93</c:v>
                </c:pt>
                <c:pt idx="1824">
                  <c:v>422.14</c:v>
                </c:pt>
                <c:pt idx="1825">
                  <c:v>417.14</c:v>
                </c:pt>
                <c:pt idx="1826">
                  <c:v>417.44</c:v>
                </c:pt>
                <c:pt idx="1827">
                  <c:v>418.47</c:v>
                </c:pt>
                <c:pt idx="1828">
                  <c:v>414.35</c:v>
                </c:pt>
                <c:pt idx="1829">
                  <c:v>416.62</c:v>
                </c:pt>
                <c:pt idx="1830">
                  <c:v>416.8</c:v>
                </c:pt>
                <c:pt idx="1831">
                  <c:v>417.8</c:v>
                </c:pt>
                <c:pt idx="1832">
                  <c:v>416.29</c:v>
                </c:pt>
                <c:pt idx="1833">
                  <c:v>410.47</c:v>
                </c:pt>
                <c:pt idx="1834">
                  <c:v>407.57</c:v>
                </c:pt>
                <c:pt idx="1835">
                  <c:v>407.18</c:v>
                </c:pt>
                <c:pt idx="1836">
                  <c:v>404.25</c:v>
                </c:pt>
                <c:pt idx="1837">
                  <c:v>407.75</c:v>
                </c:pt>
                <c:pt idx="1838">
                  <c:v>402.66</c:v>
                </c:pt>
                <c:pt idx="1839">
                  <c:v>407.44</c:v>
                </c:pt>
                <c:pt idx="1840">
                  <c:v>409.3</c:v>
                </c:pt>
                <c:pt idx="1841">
                  <c:v>409.37</c:v>
                </c:pt>
                <c:pt idx="1842">
                  <c:v>409.6</c:v>
                </c:pt>
                <c:pt idx="1843">
                  <c:v>411.73</c:v>
                </c:pt>
                <c:pt idx="1844">
                  <c:v>414.98</c:v>
                </c:pt>
                <c:pt idx="1845">
                  <c:v>415.48</c:v>
                </c:pt>
                <c:pt idx="1846">
                  <c:v>415.67</c:v>
                </c:pt>
                <c:pt idx="1847">
                  <c:v>414.9</c:v>
                </c:pt>
                <c:pt idx="1848">
                  <c:v>414.1</c:v>
                </c:pt>
                <c:pt idx="1849">
                  <c:v>418.16</c:v>
                </c:pt>
                <c:pt idx="1850">
                  <c:v>418.49</c:v>
                </c:pt>
                <c:pt idx="1851">
                  <c:v>420.13</c:v>
                </c:pt>
                <c:pt idx="1852">
                  <c:v>420.86</c:v>
                </c:pt>
                <c:pt idx="1853">
                  <c:v>418.68</c:v>
                </c:pt>
                <c:pt idx="1854">
                  <c:v>422.75</c:v>
                </c:pt>
                <c:pt idx="1855">
                  <c:v>419.92</c:v>
                </c:pt>
                <c:pt idx="1856">
                  <c:v>417.11</c:v>
                </c:pt>
                <c:pt idx="1857">
                  <c:v>418.34</c:v>
                </c:pt>
                <c:pt idx="1858">
                  <c:v>417.58</c:v>
                </c:pt>
                <c:pt idx="1859">
                  <c:v>418.59</c:v>
                </c:pt>
                <c:pt idx="1860">
                  <c:v>418.62</c:v>
                </c:pt>
                <c:pt idx="1861">
                  <c:v>422.2</c:v>
                </c:pt>
                <c:pt idx="1862">
                  <c:v>422.87</c:v>
                </c:pt>
                <c:pt idx="1863">
                  <c:v>422.43</c:v>
                </c:pt>
                <c:pt idx="1864">
                  <c:v>420.68</c:v>
                </c:pt>
                <c:pt idx="1865">
                  <c:v>419.27</c:v>
                </c:pt>
                <c:pt idx="1866">
                  <c:v>422.85</c:v>
                </c:pt>
                <c:pt idx="1867">
                  <c:v>423.61</c:v>
                </c:pt>
                <c:pt idx="1868">
                  <c:v>426.65</c:v>
                </c:pt>
                <c:pt idx="1869">
                  <c:v>425.12</c:v>
                </c:pt>
                <c:pt idx="1870">
                  <c:v>427.59</c:v>
                </c:pt>
                <c:pt idx="1871">
                  <c:v>429.19</c:v>
                </c:pt>
                <c:pt idx="1872">
                  <c:v>430.16</c:v>
                </c:pt>
                <c:pt idx="1873">
                  <c:v>431.35</c:v>
                </c:pt>
                <c:pt idx="1874">
                  <c:v>430.78</c:v>
                </c:pt>
                <c:pt idx="1875">
                  <c:v>429.89</c:v>
                </c:pt>
                <c:pt idx="1876">
                  <c:v>429.91</c:v>
                </c:pt>
                <c:pt idx="1877">
                  <c:v>432.06</c:v>
                </c:pt>
                <c:pt idx="1878">
                  <c:v>435.31</c:v>
                </c:pt>
                <c:pt idx="1879">
                  <c:v>436.99</c:v>
                </c:pt>
                <c:pt idx="1880">
                  <c:v>435.65</c:v>
                </c:pt>
                <c:pt idx="1881">
                  <c:v>434.64</c:v>
                </c:pt>
                <c:pt idx="1882">
                  <c:v>433.73</c:v>
                </c:pt>
                <c:pt idx="1883">
                  <c:v>432.84</c:v>
                </c:pt>
                <c:pt idx="1884">
                  <c:v>432.57</c:v>
                </c:pt>
                <c:pt idx="1885">
                  <c:v>431.52</c:v>
                </c:pt>
                <c:pt idx="1886">
                  <c:v>435.43</c:v>
                </c:pt>
                <c:pt idx="1887">
                  <c:v>441.28</c:v>
                </c:pt>
                <c:pt idx="1888">
                  <c:v>440.7</c:v>
                </c:pt>
                <c:pt idx="1889">
                  <c:v>440.31</c:v>
                </c:pt>
                <c:pt idx="1890">
                  <c:v>439.03</c:v>
                </c:pt>
                <c:pt idx="1891">
                  <c:v>439.77</c:v>
                </c:pt>
                <c:pt idx="1892">
                  <c:v>439.15</c:v>
                </c:pt>
                <c:pt idx="1893">
                  <c:v>437.98</c:v>
                </c:pt>
                <c:pt idx="1894">
                  <c:v>438.82</c:v>
                </c:pt>
                <c:pt idx="1895">
                  <c:v>435.71</c:v>
                </c:pt>
                <c:pt idx="1896">
                  <c:v>435.38</c:v>
                </c:pt>
                <c:pt idx="1897">
                  <c:v>434.34</c:v>
                </c:pt>
                <c:pt idx="1898">
                  <c:v>434.52</c:v>
                </c:pt>
                <c:pt idx="1899">
                  <c:v>430.73</c:v>
                </c:pt>
                <c:pt idx="1900">
                  <c:v>429.05</c:v>
                </c:pt>
                <c:pt idx="1901">
                  <c:v>430.95</c:v>
                </c:pt>
                <c:pt idx="1902">
                  <c:v>431.04</c:v>
                </c:pt>
                <c:pt idx="1903">
                  <c:v>433.03</c:v>
                </c:pt>
                <c:pt idx="1904">
                  <c:v>435.94</c:v>
                </c:pt>
                <c:pt idx="1905">
                  <c:v>437.15</c:v>
                </c:pt>
                <c:pt idx="1906">
                  <c:v>436.84</c:v>
                </c:pt>
                <c:pt idx="1907">
                  <c:v>435.13</c:v>
                </c:pt>
                <c:pt idx="1908">
                  <c:v>433.37</c:v>
                </c:pt>
                <c:pt idx="1909">
                  <c:v>435.49</c:v>
                </c:pt>
                <c:pt idx="1910">
                  <c:v>436.11</c:v>
                </c:pt>
                <c:pt idx="1911">
                  <c:v>440.01</c:v>
                </c:pt>
                <c:pt idx="1912">
                  <c:v>439.95</c:v>
                </c:pt>
                <c:pt idx="1913">
                  <c:v>438.11</c:v>
                </c:pt>
                <c:pt idx="1914">
                  <c:v>438.66</c:v>
                </c:pt>
                <c:pt idx="1915">
                  <c:v>438.78</c:v>
                </c:pt>
                <c:pt idx="1916">
                  <c:v>442.52</c:v>
                </c:pt>
                <c:pt idx="1917">
                  <c:v>442.56</c:v>
                </c:pt>
                <c:pt idx="1918">
                  <c:v>447.2</c:v>
                </c:pt>
                <c:pt idx="1919">
                  <c:v>449.56</c:v>
                </c:pt>
                <c:pt idx="1920">
                  <c:v>448.93</c:v>
                </c:pt>
                <c:pt idx="1921">
                  <c:v>447.85</c:v>
                </c:pt>
                <c:pt idx="1922">
                  <c:v>445.33</c:v>
                </c:pt>
                <c:pt idx="1923">
                  <c:v>446.23</c:v>
                </c:pt>
                <c:pt idx="1924">
                  <c:v>447.66</c:v>
                </c:pt>
                <c:pt idx="1925">
                  <c:v>444.58</c:v>
                </c:pt>
                <c:pt idx="1926">
                  <c:v>433.91</c:v>
                </c:pt>
                <c:pt idx="1927">
                  <c:v>433.3</c:v>
                </c:pt>
                <c:pt idx="1928">
                  <c:v>431.9</c:v>
                </c:pt>
                <c:pt idx="1929">
                  <c:v>434.22</c:v>
                </c:pt>
                <c:pt idx="1930">
                  <c:v>435.24</c:v>
                </c:pt>
                <c:pt idx="1931">
                  <c:v>434.8</c:v>
                </c:pt>
                <c:pt idx="1932">
                  <c:v>440.87</c:v>
                </c:pt>
                <c:pt idx="1933">
                  <c:v>442.34</c:v>
                </c:pt>
                <c:pt idx="1934">
                  <c:v>443.38</c:v>
                </c:pt>
                <c:pt idx="1935">
                  <c:v>442.01</c:v>
                </c:pt>
                <c:pt idx="1936">
                  <c:v>447.9</c:v>
                </c:pt>
                <c:pt idx="1937">
                  <c:v>449.26</c:v>
                </c:pt>
                <c:pt idx="1938">
                  <c:v>447.34</c:v>
                </c:pt>
                <c:pt idx="1939">
                  <c:v>446.11</c:v>
                </c:pt>
                <c:pt idx="1940">
                  <c:v>454.71</c:v>
                </c:pt>
                <c:pt idx="1941">
                  <c:v>454.4</c:v>
                </c:pt>
                <c:pt idx="1942">
                  <c:v>456.33</c:v>
                </c:pt>
                <c:pt idx="1943">
                  <c:v>453.72</c:v>
                </c:pt>
                <c:pt idx="1944">
                  <c:v>449.83</c:v>
                </c:pt>
                <c:pt idx="1945">
                  <c:v>451.43</c:v>
                </c:pt>
                <c:pt idx="1946">
                  <c:v>451.37</c:v>
                </c:pt>
                <c:pt idx="1947">
                  <c:v>448.31</c:v>
                </c:pt>
                <c:pt idx="1948">
                  <c:v>451.89</c:v>
                </c:pt>
                <c:pt idx="1949">
                  <c:v>450.18</c:v>
                </c:pt>
                <c:pt idx="1950">
                  <c:v>448.88</c:v>
                </c:pt>
                <c:pt idx="1951">
                  <c:v>448.76</c:v>
                </c:pt>
                <c:pt idx="1952">
                  <c:v>448.07</c:v>
                </c:pt>
                <c:pt idx="1953">
                  <c:v>450.88</c:v>
                </c:pt>
                <c:pt idx="1954">
                  <c:v>447.78</c:v>
                </c:pt>
                <c:pt idx="1955">
                  <c:v>450.77</c:v>
                </c:pt>
                <c:pt idx="1956">
                  <c:v>451.97</c:v>
                </c:pt>
                <c:pt idx="1957">
                  <c:v>451.67</c:v>
                </c:pt>
                <c:pt idx="1958">
                  <c:v>450.3</c:v>
                </c:pt>
                <c:pt idx="1959">
                  <c:v>441.39</c:v>
                </c:pt>
                <c:pt idx="1960">
                  <c:v>442.29</c:v>
                </c:pt>
                <c:pt idx="1961">
                  <c:v>441.16</c:v>
                </c:pt>
                <c:pt idx="1962">
                  <c:v>442.73</c:v>
                </c:pt>
                <c:pt idx="1963">
                  <c:v>441.84</c:v>
                </c:pt>
                <c:pt idx="1964">
                  <c:v>448.37</c:v>
                </c:pt>
                <c:pt idx="1965">
                  <c:v>449.22</c:v>
                </c:pt>
                <c:pt idx="1966">
                  <c:v>448.66</c:v>
                </c:pt>
                <c:pt idx="1967">
                  <c:v>448.4</c:v>
                </c:pt>
                <c:pt idx="1968">
                  <c:v>448.94</c:v>
                </c:pt>
                <c:pt idx="1969">
                  <c:v>447.46</c:v>
                </c:pt>
                <c:pt idx="1970">
                  <c:v>445.1</c:v>
                </c:pt>
                <c:pt idx="1971">
                  <c:v>443.63</c:v>
                </c:pt>
                <c:pt idx="1972">
                  <c:v>439.46</c:v>
                </c:pt>
                <c:pt idx="1973">
                  <c:v>437.03</c:v>
                </c:pt>
                <c:pt idx="1974">
                  <c:v>433.54</c:v>
                </c:pt>
                <c:pt idx="1975">
                  <c:v>438.01</c:v>
                </c:pt>
                <c:pt idx="1976">
                  <c:v>438.02</c:v>
                </c:pt>
                <c:pt idx="1977">
                  <c:v>438.89</c:v>
                </c:pt>
                <c:pt idx="1978">
                  <c:v>440.19</c:v>
                </c:pt>
                <c:pt idx="1979">
                  <c:v>442.46</c:v>
                </c:pt>
                <c:pt idx="1980">
                  <c:v>444.05</c:v>
                </c:pt>
                <c:pt idx="1981">
                  <c:v>444.52</c:v>
                </c:pt>
                <c:pt idx="1982">
                  <c:v>443.26</c:v>
                </c:pt>
                <c:pt idx="1983">
                  <c:v>442.31</c:v>
                </c:pt>
                <c:pt idx="1984">
                  <c:v>442.8</c:v>
                </c:pt>
                <c:pt idx="1985">
                  <c:v>444.36</c:v>
                </c:pt>
                <c:pt idx="1986">
                  <c:v>444.8</c:v>
                </c:pt>
                <c:pt idx="1987">
                  <c:v>439.23</c:v>
                </c:pt>
                <c:pt idx="1988">
                  <c:v>439.56</c:v>
                </c:pt>
                <c:pt idx="1989">
                  <c:v>440.37</c:v>
                </c:pt>
                <c:pt idx="1990">
                  <c:v>440.32</c:v>
                </c:pt>
                <c:pt idx="1991">
                  <c:v>447.57</c:v>
                </c:pt>
                <c:pt idx="1992">
                  <c:v>450.59</c:v>
                </c:pt>
                <c:pt idx="1993">
                  <c:v>445.84</c:v>
                </c:pt>
                <c:pt idx="1994">
                  <c:v>448</c:v>
                </c:pt>
                <c:pt idx="1995">
                  <c:v>448.85</c:v>
                </c:pt>
                <c:pt idx="1996">
                  <c:v>453.44</c:v>
                </c:pt>
                <c:pt idx="1997">
                  <c:v>452.41</c:v>
                </c:pt>
                <c:pt idx="1998">
                  <c:v>450.19</c:v>
                </c:pt>
                <c:pt idx="1999">
                  <c:v>453.83</c:v>
                </c:pt>
                <c:pt idx="2000">
                  <c:v>453.85</c:v>
                </c:pt>
                <c:pt idx="2001">
                  <c:v>452.49</c:v>
                </c:pt>
                <c:pt idx="2002">
                  <c:v>450.06</c:v>
                </c:pt>
                <c:pt idx="2003">
                  <c:v>447.69</c:v>
                </c:pt>
                <c:pt idx="2004">
                  <c:v>444.71</c:v>
                </c:pt>
                <c:pt idx="2005">
                  <c:v>445.78</c:v>
                </c:pt>
                <c:pt idx="2006">
                  <c:v>445.38</c:v>
                </c:pt>
                <c:pt idx="2007">
                  <c:v>447.26</c:v>
                </c:pt>
                <c:pt idx="2008">
                  <c:v>447.71</c:v>
                </c:pt>
                <c:pt idx="2009">
                  <c:v>446.27</c:v>
                </c:pt>
                <c:pt idx="2010">
                  <c:v>447.43</c:v>
                </c:pt>
                <c:pt idx="2011">
                  <c:v>448.54</c:v>
                </c:pt>
                <c:pt idx="2012">
                  <c:v>443.68</c:v>
                </c:pt>
                <c:pt idx="2013">
                  <c:v>446.22</c:v>
                </c:pt>
                <c:pt idx="2014">
                  <c:v>445.93</c:v>
                </c:pt>
                <c:pt idx="2015">
                  <c:v>443.19</c:v>
                </c:pt>
                <c:pt idx="2016">
                  <c:v>446.62</c:v>
                </c:pt>
                <c:pt idx="2017">
                  <c:v>447.6</c:v>
                </c:pt>
                <c:pt idx="2018">
                  <c:v>451.85</c:v>
                </c:pt>
                <c:pt idx="2019">
                  <c:v>450.69</c:v>
                </c:pt>
                <c:pt idx="2020">
                  <c:v>450.53</c:v>
                </c:pt>
                <c:pt idx="2021">
                  <c:v>449.02</c:v>
                </c:pt>
                <c:pt idx="2022">
                  <c:v>445.84</c:v>
                </c:pt>
                <c:pt idx="2023">
                  <c:v>441.43</c:v>
                </c:pt>
                <c:pt idx="2024">
                  <c:v>442.83</c:v>
                </c:pt>
                <c:pt idx="2025">
                  <c:v>448.64</c:v>
                </c:pt>
                <c:pt idx="2026">
                  <c:v>448.13</c:v>
                </c:pt>
                <c:pt idx="2027">
                  <c:v>448.98</c:v>
                </c:pt>
                <c:pt idx="2028">
                  <c:v>448.09</c:v>
                </c:pt>
                <c:pt idx="2029">
                  <c:v>450.08</c:v>
                </c:pt>
                <c:pt idx="2030">
                  <c:v>449.22</c:v>
                </c:pt>
                <c:pt idx="2031">
                  <c:v>445.75</c:v>
                </c:pt>
                <c:pt idx="2032">
                  <c:v>446.03</c:v>
                </c:pt>
                <c:pt idx="2033">
                  <c:v>447.31</c:v>
                </c:pt>
                <c:pt idx="2034">
                  <c:v>447.18</c:v>
                </c:pt>
                <c:pt idx="2035">
                  <c:v>444.51</c:v>
                </c:pt>
                <c:pt idx="2036">
                  <c:v>447.1</c:v>
                </c:pt>
                <c:pt idx="2037">
                  <c:v>449.09</c:v>
                </c:pt>
                <c:pt idx="2038">
                  <c:v>448.24</c:v>
                </c:pt>
                <c:pt idx="2039">
                  <c:v>447.19</c:v>
                </c:pt>
                <c:pt idx="2040">
                  <c:v>450.24</c:v>
                </c:pt>
                <c:pt idx="2041">
                  <c:v>448.13</c:v>
                </c:pt>
                <c:pt idx="2042">
                  <c:v>450.15</c:v>
                </c:pt>
                <c:pt idx="2043">
                  <c:v>449.27</c:v>
                </c:pt>
                <c:pt idx="2044">
                  <c:v>448.54</c:v>
                </c:pt>
                <c:pt idx="2045">
                  <c:v>448.13</c:v>
                </c:pt>
                <c:pt idx="2046">
                  <c:v>448.68</c:v>
                </c:pt>
                <c:pt idx="2047">
                  <c:v>450.72</c:v>
                </c:pt>
                <c:pt idx="2048">
                  <c:v>449.45</c:v>
                </c:pt>
                <c:pt idx="2049">
                  <c:v>450.46</c:v>
                </c:pt>
                <c:pt idx="2050">
                  <c:v>448.96</c:v>
                </c:pt>
                <c:pt idx="2051">
                  <c:v>450.14</c:v>
                </c:pt>
                <c:pt idx="2052">
                  <c:v>452.38</c:v>
                </c:pt>
                <c:pt idx="2053">
                  <c:v>453.13</c:v>
                </c:pt>
                <c:pt idx="2054">
                  <c:v>456.04</c:v>
                </c:pt>
                <c:pt idx="2055">
                  <c:v>456.43</c:v>
                </c:pt>
                <c:pt idx="2056">
                  <c:v>456.16</c:v>
                </c:pt>
                <c:pt idx="2057">
                  <c:v>455.23</c:v>
                </c:pt>
                <c:pt idx="2058">
                  <c:v>459.77</c:v>
                </c:pt>
                <c:pt idx="2059">
                  <c:v>460.13</c:v>
                </c:pt>
                <c:pt idx="2060">
                  <c:v>461.04</c:v>
                </c:pt>
                <c:pt idx="2061">
                  <c:v>460.54</c:v>
                </c:pt>
                <c:pt idx="2062">
                  <c:v>461.9</c:v>
                </c:pt>
                <c:pt idx="2063">
                  <c:v>463.56</c:v>
                </c:pt>
                <c:pt idx="2064">
                  <c:v>463.15</c:v>
                </c:pt>
                <c:pt idx="2065">
                  <c:v>461.3</c:v>
                </c:pt>
                <c:pt idx="2066">
                  <c:v>461.34</c:v>
                </c:pt>
                <c:pt idx="2067">
                  <c:v>458.52</c:v>
                </c:pt>
                <c:pt idx="2068">
                  <c:v>456.65</c:v>
                </c:pt>
                <c:pt idx="2069">
                  <c:v>457.5</c:v>
                </c:pt>
                <c:pt idx="2070">
                  <c:v>461.72</c:v>
                </c:pt>
                <c:pt idx="2071">
                  <c:v>462.06</c:v>
                </c:pt>
                <c:pt idx="2072">
                  <c:v>459.9</c:v>
                </c:pt>
                <c:pt idx="2073">
                  <c:v>461.6</c:v>
                </c:pt>
                <c:pt idx="2074">
                  <c:v>459.43</c:v>
                </c:pt>
                <c:pt idx="2075">
                  <c:v>458.83</c:v>
                </c:pt>
                <c:pt idx="2076">
                  <c:v>455.05</c:v>
                </c:pt>
                <c:pt idx="2077">
                  <c:v>452.95</c:v>
                </c:pt>
                <c:pt idx="2078">
                  <c:v>456.2</c:v>
                </c:pt>
                <c:pt idx="2079">
                  <c:v>457.74</c:v>
                </c:pt>
                <c:pt idx="2080">
                  <c:v>457.63</c:v>
                </c:pt>
                <c:pt idx="2081">
                  <c:v>461.8</c:v>
                </c:pt>
                <c:pt idx="2082">
                  <c:v>461.53</c:v>
                </c:pt>
                <c:pt idx="2083">
                  <c:v>460.11</c:v>
                </c:pt>
                <c:pt idx="2084">
                  <c:v>458.93</c:v>
                </c:pt>
                <c:pt idx="2085">
                  <c:v>461.29</c:v>
                </c:pt>
                <c:pt idx="2086">
                  <c:v>461.34</c:v>
                </c:pt>
                <c:pt idx="2087">
                  <c:v>461.2</c:v>
                </c:pt>
                <c:pt idx="2088">
                  <c:v>460.74</c:v>
                </c:pt>
                <c:pt idx="2089">
                  <c:v>459.18</c:v>
                </c:pt>
                <c:pt idx="2090">
                  <c:v>460.31</c:v>
                </c:pt>
                <c:pt idx="2091">
                  <c:v>460.88</c:v>
                </c:pt>
                <c:pt idx="2092">
                  <c:v>461.12</c:v>
                </c:pt>
                <c:pt idx="2093">
                  <c:v>461.49</c:v>
                </c:pt>
                <c:pt idx="2094">
                  <c:v>466.83</c:v>
                </c:pt>
                <c:pt idx="2095">
                  <c:v>469.5</c:v>
                </c:pt>
                <c:pt idx="2096">
                  <c:v>468.45</c:v>
                </c:pt>
                <c:pt idx="2097">
                  <c:v>466.21</c:v>
                </c:pt>
                <c:pt idx="2098">
                  <c:v>466.07</c:v>
                </c:pt>
                <c:pt idx="2099">
                  <c:v>465.36</c:v>
                </c:pt>
                <c:pt idx="2100">
                  <c:v>463.27</c:v>
                </c:pt>
                <c:pt idx="2101">
                  <c:v>464.2</c:v>
                </c:pt>
                <c:pt idx="2102">
                  <c:v>464.3</c:v>
                </c:pt>
                <c:pt idx="2103">
                  <c:v>464.61</c:v>
                </c:pt>
                <c:pt idx="2104">
                  <c:v>467.73</c:v>
                </c:pt>
                <c:pt idx="2105">
                  <c:v>467.83</c:v>
                </c:pt>
                <c:pt idx="2106">
                  <c:v>469.1</c:v>
                </c:pt>
                <c:pt idx="2107">
                  <c:v>468.44</c:v>
                </c:pt>
                <c:pt idx="2108">
                  <c:v>463.02</c:v>
                </c:pt>
                <c:pt idx="2109">
                  <c:v>457.49</c:v>
                </c:pt>
                <c:pt idx="2110">
                  <c:v>459.57</c:v>
                </c:pt>
                <c:pt idx="2111">
                  <c:v>460.21</c:v>
                </c:pt>
                <c:pt idx="2112">
                  <c:v>460.33</c:v>
                </c:pt>
                <c:pt idx="2113">
                  <c:v>463.72</c:v>
                </c:pt>
                <c:pt idx="2114">
                  <c:v>462.64</c:v>
                </c:pt>
                <c:pt idx="2115">
                  <c:v>465.39</c:v>
                </c:pt>
                <c:pt idx="2116">
                  <c:v>463.75</c:v>
                </c:pt>
                <c:pt idx="2117">
                  <c:v>466.74</c:v>
                </c:pt>
                <c:pt idx="2118">
                  <c:v>464.81</c:v>
                </c:pt>
                <c:pt idx="2119">
                  <c:v>463.62</c:v>
                </c:pt>
                <c:pt idx="2120">
                  <c:v>462.6</c:v>
                </c:pt>
                <c:pt idx="2121">
                  <c:v>459.13</c:v>
                </c:pt>
                <c:pt idx="2122">
                  <c:v>461.03</c:v>
                </c:pt>
                <c:pt idx="2123">
                  <c:v>462.36</c:v>
                </c:pt>
                <c:pt idx="2124">
                  <c:v>463.06</c:v>
                </c:pt>
                <c:pt idx="2125">
                  <c:v>461.9</c:v>
                </c:pt>
                <c:pt idx="2126">
                  <c:v>461.79</c:v>
                </c:pt>
                <c:pt idx="2127">
                  <c:v>461.89</c:v>
                </c:pt>
                <c:pt idx="2128">
                  <c:v>463.11</c:v>
                </c:pt>
                <c:pt idx="2129">
                  <c:v>464.89</c:v>
                </c:pt>
                <c:pt idx="2130">
                  <c:v>466.43</c:v>
                </c:pt>
                <c:pt idx="2131">
                  <c:v>466.76</c:v>
                </c:pt>
                <c:pt idx="2132">
                  <c:v>466.29</c:v>
                </c:pt>
                <c:pt idx="2133">
                  <c:v>464.18</c:v>
                </c:pt>
                <c:pt idx="2134">
                  <c:v>463.93</c:v>
                </c:pt>
                <c:pt idx="2135">
                  <c:v>465.7</c:v>
                </c:pt>
                <c:pt idx="2136">
                  <c:v>463.06</c:v>
                </c:pt>
                <c:pt idx="2137">
                  <c:v>461.84</c:v>
                </c:pt>
                <c:pt idx="2138">
                  <c:v>463.34</c:v>
                </c:pt>
                <c:pt idx="2139">
                  <c:v>466.38</c:v>
                </c:pt>
                <c:pt idx="2140">
                  <c:v>465.85</c:v>
                </c:pt>
                <c:pt idx="2141">
                  <c:v>465.3</c:v>
                </c:pt>
                <c:pt idx="2142">
                  <c:v>467.32</c:v>
                </c:pt>
                <c:pt idx="2143">
                  <c:v>467.38</c:v>
                </c:pt>
                <c:pt idx="2144">
                  <c:v>470.54</c:v>
                </c:pt>
                <c:pt idx="2145">
                  <c:v>470.94</c:v>
                </c:pt>
                <c:pt idx="2146">
                  <c:v>470.58</c:v>
                </c:pt>
                <c:pt idx="2147">
                  <c:v>468.64</c:v>
                </c:pt>
                <c:pt idx="2148">
                  <c:v>466.45</c:v>
                </c:pt>
                <c:pt idx="2149">
                  <c:v>465.44</c:v>
                </c:pt>
                <c:pt idx="2150">
                  <c:v>466.89</c:v>
                </c:pt>
                <c:pt idx="2151">
                  <c:v>467.55</c:v>
                </c:pt>
                <c:pt idx="2152">
                  <c:v>467.12</c:v>
                </c:pt>
                <c:pt idx="2153">
                  <c:v>469.9</c:v>
                </c:pt>
                <c:pt idx="2154">
                  <c:v>475.27</c:v>
                </c:pt>
                <c:pt idx="2155">
                  <c:v>474.13</c:v>
                </c:pt>
                <c:pt idx="2156">
                  <c:v>474.17</c:v>
                </c:pt>
                <c:pt idx="2157">
                  <c:v>472.47</c:v>
                </c:pt>
                <c:pt idx="2158">
                  <c:v>474.91</c:v>
                </c:pt>
                <c:pt idx="2159">
                  <c:v>473.3</c:v>
                </c:pt>
                <c:pt idx="2160">
                  <c:v>474.25</c:v>
                </c:pt>
                <c:pt idx="2161">
                  <c:v>474.3</c:v>
                </c:pt>
                <c:pt idx="2162">
                  <c:v>474.98</c:v>
                </c:pt>
                <c:pt idx="2163">
                  <c:v>474.72</c:v>
                </c:pt>
                <c:pt idx="2164">
                  <c:v>471.97</c:v>
                </c:pt>
                <c:pt idx="2165">
                  <c:v>470.92</c:v>
                </c:pt>
                <c:pt idx="2166">
                  <c:v>473.2</c:v>
                </c:pt>
                <c:pt idx="2167">
                  <c:v>477.05</c:v>
                </c:pt>
                <c:pt idx="2168">
                  <c:v>478.7</c:v>
                </c:pt>
                <c:pt idx="2169">
                  <c:v>481.61</c:v>
                </c:pt>
                <c:pt idx="2170">
                  <c:v>479.62</c:v>
                </c:pt>
                <c:pt idx="2171">
                  <c:v>482</c:v>
                </c:pt>
                <c:pt idx="2172">
                  <c:v>480.71</c:v>
                </c:pt>
                <c:pt idx="2173">
                  <c:v>469.81</c:v>
                </c:pt>
                <c:pt idx="2174">
                  <c:v>471.76</c:v>
                </c:pt>
                <c:pt idx="2175">
                  <c:v>471.05</c:v>
                </c:pt>
                <c:pt idx="2176">
                  <c:v>472.77</c:v>
                </c:pt>
                <c:pt idx="2177">
                  <c:v>468.93</c:v>
                </c:pt>
                <c:pt idx="2178">
                  <c:v>470.18</c:v>
                </c:pt>
                <c:pt idx="2179">
                  <c:v>470.23</c:v>
                </c:pt>
                <c:pt idx="2180">
                  <c:v>472.52</c:v>
                </c:pt>
                <c:pt idx="2181">
                  <c:v>472.79</c:v>
                </c:pt>
                <c:pt idx="2182">
                  <c:v>470.34</c:v>
                </c:pt>
                <c:pt idx="2183">
                  <c:v>467.69</c:v>
                </c:pt>
                <c:pt idx="2184">
                  <c:v>471.46</c:v>
                </c:pt>
                <c:pt idx="2185">
                  <c:v>470.69</c:v>
                </c:pt>
                <c:pt idx="2186">
                  <c:v>464.26</c:v>
                </c:pt>
                <c:pt idx="2187">
                  <c:v>466.07</c:v>
                </c:pt>
                <c:pt idx="2188">
                  <c:v>467.14</c:v>
                </c:pt>
                <c:pt idx="2189">
                  <c:v>464.44</c:v>
                </c:pt>
                <c:pt idx="2190">
                  <c:v>464.81</c:v>
                </c:pt>
                <c:pt idx="2191">
                  <c:v>463.01</c:v>
                </c:pt>
                <c:pt idx="2192">
                  <c:v>464.74</c:v>
                </c:pt>
                <c:pt idx="2193">
                  <c:v>466.91</c:v>
                </c:pt>
                <c:pt idx="2194">
                  <c:v>465.88</c:v>
                </c:pt>
                <c:pt idx="2195">
                  <c:v>467.06</c:v>
                </c:pt>
                <c:pt idx="2196">
                  <c:v>463.9</c:v>
                </c:pt>
                <c:pt idx="2197">
                  <c:v>466.44</c:v>
                </c:pt>
                <c:pt idx="2198">
                  <c:v>467.39</c:v>
                </c:pt>
                <c:pt idx="2199">
                  <c:v>467.01</c:v>
                </c:pt>
                <c:pt idx="2200">
                  <c:v>469.42</c:v>
                </c:pt>
                <c:pt idx="2201">
                  <c:v>470.9</c:v>
                </c:pt>
                <c:pt idx="2202">
                  <c:v>471.06</c:v>
                </c:pt>
                <c:pt idx="2203">
                  <c:v>468.54</c:v>
                </c:pt>
                <c:pt idx="2204">
                  <c:v>468.8</c:v>
                </c:pt>
                <c:pt idx="2205">
                  <c:v>468.54</c:v>
                </c:pt>
                <c:pt idx="2206">
                  <c:v>464.35</c:v>
                </c:pt>
                <c:pt idx="2207">
                  <c:v>460.58</c:v>
                </c:pt>
                <c:pt idx="2208">
                  <c:v>460</c:v>
                </c:pt>
                <c:pt idx="2209">
                  <c:v>452.48</c:v>
                </c:pt>
                <c:pt idx="2210">
                  <c:v>445.55</c:v>
                </c:pt>
                <c:pt idx="2211">
                  <c:v>445.77</c:v>
                </c:pt>
                <c:pt idx="2212">
                  <c:v>438.92</c:v>
                </c:pt>
                <c:pt idx="2213">
                  <c:v>448.29</c:v>
                </c:pt>
                <c:pt idx="2214">
                  <c:v>448.05</c:v>
                </c:pt>
                <c:pt idx="2215">
                  <c:v>450.88</c:v>
                </c:pt>
                <c:pt idx="2216">
                  <c:v>447.1</c:v>
                </c:pt>
                <c:pt idx="2217">
                  <c:v>449.87</c:v>
                </c:pt>
                <c:pt idx="2218">
                  <c:v>447.57</c:v>
                </c:pt>
                <c:pt idx="2219">
                  <c:v>446.26</c:v>
                </c:pt>
                <c:pt idx="2220">
                  <c:v>446.38</c:v>
                </c:pt>
                <c:pt idx="2221">
                  <c:v>446.18</c:v>
                </c:pt>
                <c:pt idx="2222">
                  <c:v>442.46</c:v>
                </c:pt>
                <c:pt idx="2223">
                  <c:v>442.54</c:v>
                </c:pt>
                <c:pt idx="2224">
                  <c:v>441.96</c:v>
                </c:pt>
                <c:pt idx="2225">
                  <c:v>448.73</c:v>
                </c:pt>
                <c:pt idx="2226">
                  <c:v>447.63</c:v>
                </c:pt>
                <c:pt idx="2227">
                  <c:v>452.71</c:v>
                </c:pt>
                <c:pt idx="2228">
                  <c:v>451.87</c:v>
                </c:pt>
                <c:pt idx="2229">
                  <c:v>449.1</c:v>
                </c:pt>
                <c:pt idx="2230">
                  <c:v>450.91</c:v>
                </c:pt>
                <c:pt idx="2231">
                  <c:v>453.02</c:v>
                </c:pt>
                <c:pt idx="2232">
                  <c:v>453.03</c:v>
                </c:pt>
                <c:pt idx="2233">
                  <c:v>451.72</c:v>
                </c:pt>
                <c:pt idx="2234">
                  <c:v>451.38</c:v>
                </c:pt>
                <c:pt idx="2235">
                  <c:v>447.82</c:v>
                </c:pt>
                <c:pt idx="2236">
                  <c:v>442.32</c:v>
                </c:pt>
                <c:pt idx="2237">
                  <c:v>446.01</c:v>
                </c:pt>
                <c:pt idx="2238">
                  <c:v>441.49</c:v>
                </c:pt>
                <c:pt idx="2239">
                  <c:v>443.75</c:v>
                </c:pt>
                <c:pt idx="2240">
                  <c:v>444.14</c:v>
                </c:pt>
                <c:pt idx="2241">
                  <c:v>444.49</c:v>
                </c:pt>
                <c:pt idx="2242">
                  <c:v>449.37</c:v>
                </c:pt>
                <c:pt idx="2243">
                  <c:v>453.69</c:v>
                </c:pt>
                <c:pt idx="2244">
                  <c:v>456.48</c:v>
                </c:pt>
                <c:pt idx="2245">
                  <c:v>454.92</c:v>
                </c:pt>
                <c:pt idx="2246">
                  <c:v>453.2</c:v>
                </c:pt>
                <c:pt idx="2247">
                  <c:v>454.81</c:v>
                </c:pt>
                <c:pt idx="2248">
                  <c:v>456.34</c:v>
                </c:pt>
                <c:pt idx="2249">
                  <c:v>457.06</c:v>
                </c:pt>
                <c:pt idx="2250">
                  <c:v>457.33</c:v>
                </c:pt>
                <c:pt idx="2251">
                  <c:v>456.5</c:v>
                </c:pt>
                <c:pt idx="2252">
                  <c:v>457.63</c:v>
                </c:pt>
                <c:pt idx="2253">
                  <c:v>457.65</c:v>
                </c:pt>
                <c:pt idx="2254">
                  <c:v>460.13</c:v>
                </c:pt>
                <c:pt idx="2255">
                  <c:v>458.88</c:v>
                </c:pt>
                <c:pt idx="2256">
                  <c:v>458.21</c:v>
                </c:pt>
                <c:pt idx="2257">
                  <c:v>457.06</c:v>
                </c:pt>
                <c:pt idx="2258">
                  <c:v>457.86</c:v>
                </c:pt>
                <c:pt idx="2259">
                  <c:v>458.67</c:v>
                </c:pt>
                <c:pt idx="2260">
                  <c:v>459.1</c:v>
                </c:pt>
                <c:pt idx="2261">
                  <c:v>462.37</c:v>
                </c:pt>
                <c:pt idx="2262">
                  <c:v>460.61</c:v>
                </c:pt>
                <c:pt idx="2263">
                  <c:v>461.93</c:v>
                </c:pt>
                <c:pt idx="2264">
                  <c:v>458.45</c:v>
                </c:pt>
                <c:pt idx="2265">
                  <c:v>455.48</c:v>
                </c:pt>
                <c:pt idx="2266">
                  <c:v>451.34</c:v>
                </c:pt>
                <c:pt idx="2267">
                  <c:v>453.09</c:v>
                </c:pt>
                <c:pt idx="2268">
                  <c:v>449.63</c:v>
                </c:pt>
                <c:pt idx="2269">
                  <c:v>442.8</c:v>
                </c:pt>
                <c:pt idx="2270">
                  <c:v>447.31</c:v>
                </c:pt>
                <c:pt idx="2271">
                  <c:v>446.07</c:v>
                </c:pt>
                <c:pt idx="2272">
                  <c:v>447.63</c:v>
                </c:pt>
                <c:pt idx="2273">
                  <c:v>444.27</c:v>
                </c:pt>
                <c:pt idx="2274">
                  <c:v>446.2</c:v>
                </c:pt>
                <c:pt idx="2275">
                  <c:v>446.37</c:v>
                </c:pt>
                <c:pt idx="2276">
                  <c:v>446.13</c:v>
                </c:pt>
                <c:pt idx="2277">
                  <c:v>448.38</c:v>
                </c:pt>
                <c:pt idx="2278">
                  <c:v>449.55</c:v>
                </c:pt>
                <c:pt idx="2279">
                  <c:v>448.06</c:v>
                </c:pt>
                <c:pt idx="2280">
                  <c:v>447.95</c:v>
                </c:pt>
                <c:pt idx="2281">
                  <c:v>448.73</c:v>
                </c:pt>
                <c:pt idx="2282">
                  <c:v>453.41</c:v>
                </c:pt>
                <c:pt idx="2283">
                  <c:v>454.16</c:v>
                </c:pt>
                <c:pt idx="2284">
                  <c:v>455.22</c:v>
                </c:pt>
                <c:pt idx="2285">
                  <c:v>453.86</c:v>
                </c:pt>
                <c:pt idx="2286">
                  <c:v>451.6</c:v>
                </c:pt>
                <c:pt idx="2287">
                  <c:v>452.61</c:v>
                </c:pt>
                <c:pt idx="2288">
                  <c:v>453.11</c:v>
                </c:pt>
                <c:pt idx="2289">
                  <c:v>454.25</c:v>
                </c:pt>
                <c:pt idx="2290">
                  <c:v>453.36</c:v>
                </c:pt>
                <c:pt idx="2291">
                  <c:v>452.57</c:v>
                </c:pt>
                <c:pt idx="2292">
                  <c:v>454.23</c:v>
                </c:pt>
                <c:pt idx="2293">
                  <c:v>458.26</c:v>
                </c:pt>
                <c:pt idx="2294">
                  <c:v>461.01</c:v>
                </c:pt>
                <c:pt idx="2295">
                  <c:v>460.56</c:v>
                </c:pt>
                <c:pt idx="2296">
                  <c:v>461.45</c:v>
                </c:pt>
                <c:pt idx="2297">
                  <c:v>458.4</c:v>
                </c:pt>
                <c:pt idx="2298">
                  <c:v>457.09</c:v>
                </c:pt>
                <c:pt idx="2299">
                  <c:v>457.89</c:v>
                </c:pt>
                <c:pt idx="2300">
                  <c:v>457.93</c:v>
                </c:pt>
                <c:pt idx="2301">
                  <c:v>460.3</c:v>
                </c:pt>
                <c:pt idx="2302">
                  <c:v>458.88</c:v>
                </c:pt>
                <c:pt idx="2303">
                  <c:v>461.94</c:v>
                </c:pt>
                <c:pt idx="2304">
                  <c:v>461.23</c:v>
                </c:pt>
                <c:pt idx="2305">
                  <c:v>465.01</c:v>
                </c:pt>
                <c:pt idx="2306">
                  <c:v>465.17</c:v>
                </c:pt>
                <c:pt idx="2307">
                  <c:v>463.17</c:v>
                </c:pt>
                <c:pt idx="2308">
                  <c:v>463.68</c:v>
                </c:pt>
                <c:pt idx="2309">
                  <c:v>462.32</c:v>
                </c:pt>
                <c:pt idx="2310">
                  <c:v>464.51</c:v>
                </c:pt>
                <c:pt idx="2311">
                  <c:v>469.03</c:v>
                </c:pt>
                <c:pt idx="2312">
                  <c:v>468.08</c:v>
                </c:pt>
                <c:pt idx="2313">
                  <c:v>473.8</c:v>
                </c:pt>
                <c:pt idx="2314">
                  <c:v>474.59</c:v>
                </c:pt>
                <c:pt idx="2315">
                  <c:v>476.07</c:v>
                </c:pt>
                <c:pt idx="2316">
                  <c:v>475.49</c:v>
                </c:pt>
                <c:pt idx="2317">
                  <c:v>473.17</c:v>
                </c:pt>
                <c:pt idx="2318">
                  <c:v>470.99</c:v>
                </c:pt>
                <c:pt idx="2319">
                  <c:v>471.86</c:v>
                </c:pt>
                <c:pt idx="2320">
                  <c:v>470.96</c:v>
                </c:pt>
                <c:pt idx="2321">
                  <c:v>473.14</c:v>
                </c:pt>
                <c:pt idx="2322">
                  <c:v>468.18</c:v>
                </c:pt>
                <c:pt idx="2323">
                  <c:v>466.21</c:v>
                </c:pt>
                <c:pt idx="2324">
                  <c:v>467.51</c:v>
                </c:pt>
                <c:pt idx="2325">
                  <c:v>468.8</c:v>
                </c:pt>
                <c:pt idx="2326">
                  <c:v>474.81</c:v>
                </c:pt>
                <c:pt idx="2327">
                  <c:v>471.19</c:v>
                </c:pt>
                <c:pt idx="2328">
                  <c:v>470.85</c:v>
                </c:pt>
                <c:pt idx="2329">
                  <c:v>463.36</c:v>
                </c:pt>
                <c:pt idx="2330">
                  <c:v>461.46</c:v>
                </c:pt>
                <c:pt idx="2331">
                  <c:v>461.27</c:v>
                </c:pt>
                <c:pt idx="2332">
                  <c:v>459.67</c:v>
                </c:pt>
                <c:pt idx="2333">
                  <c:v>460.82</c:v>
                </c:pt>
                <c:pt idx="2334">
                  <c:v>462.05</c:v>
                </c:pt>
                <c:pt idx="2335">
                  <c:v>464.84</c:v>
                </c:pt>
                <c:pt idx="2336">
                  <c:v>462.24</c:v>
                </c:pt>
                <c:pt idx="2337">
                  <c:v>462.69</c:v>
                </c:pt>
                <c:pt idx="2338">
                  <c:v>461.74</c:v>
                </c:pt>
                <c:pt idx="2339">
                  <c:v>454.59</c:v>
                </c:pt>
                <c:pt idx="2340">
                  <c:v>453.52</c:v>
                </c:pt>
                <c:pt idx="2341">
                  <c:v>452.36</c:v>
                </c:pt>
                <c:pt idx="2342">
                  <c:v>455.1</c:v>
                </c:pt>
                <c:pt idx="2343">
                  <c:v>459.04</c:v>
                </c:pt>
                <c:pt idx="2344">
                  <c:v>465.79</c:v>
                </c:pt>
                <c:pt idx="2345">
                  <c:v>465.47</c:v>
                </c:pt>
                <c:pt idx="2346">
                  <c:v>467.77</c:v>
                </c:pt>
                <c:pt idx="2347">
                  <c:v>469.1</c:v>
                </c:pt>
                <c:pt idx="2348">
                  <c:v>468.96</c:v>
                </c:pt>
                <c:pt idx="2349">
                  <c:v>467.66</c:v>
                </c:pt>
                <c:pt idx="2350">
                  <c:v>470.28</c:v>
                </c:pt>
                <c:pt idx="2351">
                  <c:v>466.85</c:v>
                </c:pt>
                <c:pt idx="2352">
                  <c:v>464.89</c:v>
                </c:pt>
                <c:pt idx="2353">
                  <c:v>460.83</c:v>
                </c:pt>
                <c:pt idx="2354">
                  <c:v>461.53</c:v>
                </c:pt>
                <c:pt idx="2355">
                  <c:v>462.62</c:v>
                </c:pt>
                <c:pt idx="2356">
                  <c:v>465.85</c:v>
                </c:pt>
                <c:pt idx="2357">
                  <c:v>473.77</c:v>
                </c:pt>
                <c:pt idx="2358">
                  <c:v>472.35</c:v>
                </c:pt>
                <c:pt idx="2359">
                  <c:v>468.42</c:v>
                </c:pt>
                <c:pt idx="2360">
                  <c:v>466.5</c:v>
                </c:pt>
                <c:pt idx="2361">
                  <c:v>467.91</c:v>
                </c:pt>
                <c:pt idx="2362">
                  <c:v>462.28</c:v>
                </c:pt>
                <c:pt idx="2363">
                  <c:v>463.07</c:v>
                </c:pt>
                <c:pt idx="2364">
                  <c:v>465.65</c:v>
                </c:pt>
                <c:pt idx="2365">
                  <c:v>465.4</c:v>
                </c:pt>
                <c:pt idx="2366">
                  <c:v>464.37</c:v>
                </c:pt>
                <c:pt idx="2367">
                  <c:v>462.35</c:v>
                </c:pt>
                <c:pt idx="2368">
                  <c:v>466.04</c:v>
                </c:pt>
                <c:pt idx="2369">
                  <c:v>465.03</c:v>
                </c:pt>
                <c:pt idx="2370">
                  <c:v>465.6</c:v>
                </c:pt>
                <c:pt idx="2371">
                  <c:v>463.56</c:v>
                </c:pt>
                <c:pt idx="2372">
                  <c:v>461.47</c:v>
                </c:pt>
                <c:pt idx="2373">
                  <c:v>458.3</c:v>
                </c:pt>
                <c:pt idx="2374">
                  <c:v>450.09</c:v>
                </c:pt>
                <c:pt idx="2375">
                  <c:v>449.93</c:v>
                </c:pt>
                <c:pt idx="2376">
                  <c:v>452.29</c:v>
                </c:pt>
                <c:pt idx="2377">
                  <c:v>454.16</c:v>
                </c:pt>
                <c:pt idx="2378">
                  <c:v>455.17</c:v>
                </c:pt>
                <c:pt idx="2379">
                  <c:v>453.69</c:v>
                </c:pt>
                <c:pt idx="2380">
                  <c:v>448.92</c:v>
                </c:pt>
                <c:pt idx="2381">
                  <c:v>453.3</c:v>
                </c:pt>
                <c:pt idx="2382">
                  <c:v>453.32</c:v>
                </c:pt>
                <c:pt idx="2383">
                  <c:v>453.11</c:v>
                </c:pt>
                <c:pt idx="2384">
                  <c:v>451.23</c:v>
                </c:pt>
                <c:pt idx="2385">
                  <c:v>445.45</c:v>
                </c:pt>
                <c:pt idx="2386">
                  <c:v>446.96</c:v>
                </c:pt>
                <c:pt idx="2387">
                  <c:v>449.47</c:v>
                </c:pt>
                <c:pt idx="2388">
                  <c:v>450.15</c:v>
                </c:pt>
                <c:pt idx="2389">
                  <c:v>454.97</c:v>
                </c:pt>
                <c:pt idx="2390">
                  <c:v>455.34</c:v>
                </c:pt>
                <c:pt idx="2391">
                  <c:v>458.8</c:v>
                </c:pt>
                <c:pt idx="2392">
                  <c:v>457.91</c:v>
                </c:pt>
                <c:pt idx="2393">
                  <c:v>457.1</c:v>
                </c:pt>
                <c:pt idx="2394">
                  <c:v>459.61</c:v>
                </c:pt>
                <c:pt idx="2395">
                  <c:v>459.67</c:v>
                </c:pt>
                <c:pt idx="2396">
                  <c:v>459.83</c:v>
                </c:pt>
                <c:pt idx="2397">
                  <c:v>462.47</c:v>
                </c:pt>
                <c:pt idx="2398">
                  <c:v>460.86</c:v>
                </c:pt>
                <c:pt idx="2399">
                  <c:v>461.16</c:v>
                </c:pt>
                <c:pt idx="2400">
                  <c:v>459.27</c:v>
                </c:pt>
                <c:pt idx="2401">
                  <c:v>459.11</c:v>
                </c:pt>
                <c:pt idx="2402">
                  <c:v>460.71</c:v>
                </c:pt>
                <c:pt idx="2403">
                  <c:v>460.34</c:v>
                </c:pt>
                <c:pt idx="2404">
                  <c:v>460.68</c:v>
                </c:pt>
                <c:pt idx="2405">
                  <c:v>460.83</c:v>
                </c:pt>
                <c:pt idx="2406">
                  <c:v>461.68</c:v>
                </c:pt>
                <c:pt idx="2407">
                  <c:v>461.66</c:v>
                </c:pt>
                <c:pt idx="2408">
                  <c:v>461.64</c:v>
                </c:pt>
                <c:pt idx="2409">
                  <c:v>465.97</c:v>
                </c:pt>
                <c:pt idx="2410">
                  <c:v>469.38</c:v>
                </c:pt>
                <c:pt idx="2411">
                  <c:v>470.05</c:v>
                </c:pt>
                <c:pt idx="2412">
                  <c:v>469.72</c:v>
                </c:pt>
                <c:pt idx="2413">
                  <c:v>466.95</c:v>
                </c:pt>
                <c:pt idx="2414">
                  <c:v>464.78</c:v>
                </c:pt>
                <c:pt idx="2415">
                  <c:v>465.81</c:v>
                </c:pt>
                <c:pt idx="2416">
                  <c:v>465.86</c:v>
                </c:pt>
                <c:pt idx="2417">
                  <c:v>467.44</c:v>
                </c:pt>
                <c:pt idx="2418">
                  <c:v>468.32</c:v>
                </c:pt>
                <c:pt idx="2419">
                  <c:v>470.39</c:v>
                </c:pt>
                <c:pt idx="2420">
                  <c:v>468.51</c:v>
                </c:pt>
                <c:pt idx="2421">
                  <c:v>470.42</c:v>
                </c:pt>
                <c:pt idx="2422">
                  <c:v>470.4</c:v>
                </c:pt>
                <c:pt idx="2423">
                  <c:v>472.78</c:v>
                </c:pt>
                <c:pt idx="2424">
                  <c:v>478.64</c:v>
                </c:pt>
                <c:pt idx="2425">
                  <c:v>481.14</c:v>
                </c:pt>
                <c:pt idx="2426">
                  <c:v>480.81</c:v>
                </c:pt>
                <c:pt idx="2427">
                  <c:v>481.19</c:v>
                </c:pt>
                <c:pt idx="2428">
                  <c:v>480.19</c:v>
                </c:pt>
                <c:pt idx="2429">
                  <c:v>481.46</c:v>
                </c:pt>
                <c:pt idx="2430">
                  <c:v>481.65</c:v>
                </c:pt>
                <c:pt idx="2431">
                  <c:v>482.55</c:v>
                </c:pt>
                <c:pt idx="2432">
                  <c:v>484.54</c:v>
                </c:pt>
                <c:pt idx="2433">
                  <c:v>485.22</c:v>
                </c:pt>
                <c:pt idx="2434">
                  <c:v>481.97</c:v>
                </c:pt>
                <c:pt idx="2435">
                  <c:v>482.74</c:v>
                </c:pt>
                <c:pt idx="2436">
                  <c:v>485.07</c:v>
                </c:pt>
                <c:pt idx="2437">
                  <c:v>486.91</c:v>
                </c:pt>
                <c:pt idx="2438">
                  <c:v>488.11</c:v>
                </c:pt>
                <c:pt idx="2439">
                  <c:v>483.81</c:v>
                </c:pt>
                <c:pt idx="2440">
                  <c:v>487.39</c:v>
                </c:pt>
                <c:pt idx="2441">
                  <c:v>485.65</c:v>
                </c:pt>
                <c:pt idx="2442">
                  <c:v>485.13</c:v>
                </c:pt>
                <c:pt idx="2443">
                  <c:v>485.42</c:v>
                </c:pt>
                <c:pt idx="2444">
                  <c:v>485.63</c:v>
                </c:pt>
                <c:pt idx="2445">
                  <c:v>482.12</c:v>
                </c:pt>
                <c:pt idx="2446">
                  <c:v>483.14</c:v>
                </c:pt>
                <c:pt idx="2447">
                  <c:v>483.16</c:v>
                </c:pt>
                <c:pt idx="2448">
                  <c:v>489.57</c:v>
                </c:pt>
                <c:pt idx="2449">
                  <c:v>490.05</c:v>
                </c:pt>
                <c:pt idx="2450">
                  <c:v>492.89</c:v>
                </c:pt>
                <c:pt idx="2451">
                  <c:v>491.88</c:v>
                </c:pt>
                <c:pt idx="2452">
                  <c:v>495.41</c:v>
                </c:pt>
                <c:pt idx="2453">
                  <c:v>495.52</c:v>
                </c:pt>
                <c:pt idx="2454">
                  <c:v>496.15</c:v>
                </c:pt>
                <c:pt idx="2455">
                  <c:v>495.07</c:v>
                </c:pt>
                <c:pt idx="2456">
                  <c:v>495.67</c:v>
                </c:pt>
                <c:pt idx="2457">
                  <c:v>495.95</c:v>
                </c:pt>
                <c:pt idx="2458">
                  <c:v>500.97</c:v>
                </c:pt>
                <c:pt idx="2459">
                  <c:v>503.2</c:v>
                </c:pt>
                <c:pt idx="2460">
                  <c:v>503.9</c:v>
                </c:pt>
                <c:pt idx="2461">
                  <c:v>503.12</c:v>
                </c:pt>
                <c:pt idx="2462">
                  <c:v>502.22</c:v>
                </c:pt>
                <c:pt idx="2463">
                  <c:v>500.71</c:v>
                </c:pt>
                <c:pt idx="2464">
                  <c:v>501.85</c:v>
                </c:pt>
                <c:pt idx="2465">
                  <c:v>505.24</c:v>
                </c:pt>
                <c:pt idx="2466">
                  <c:v>505.57</c:v>
                </c:pt>
                <c:pt idx="2467">
                  <c:v>506.08</c:v>
                </c:pt>
                <c:pt idx="2468">
                  <c:v>506.42</c:v>
                </c:pt>
                <c:pt idx="2469">
                  <c:v>507.01</c:v>
                </c:pt>
                <c:pt idx="2470">
                  <c:v>505.53</c:v>
                </c:pt>
                <c:pt idx="2471">
                  <c:v>507.17</c:v>
                </c:pt>
                <c:pt idx="2472">
                  <c:v>509.23</c:v>
                </c:pt>
                <c:pt idx="2473">
                  <c:v>506.13</c:v>
                </c:pt>
                <c:pt idx="2474">
                  <c:v>505.37</c:v>
                </c:pt>
                <c:pt idx="2475">
                  <c:v>504.92</c:v>
                </c:pt>
                <c:pt idx="2476">
                  <c:v>505.29</c:v>
                </c:pt>
                <c:pt idx="2477">
                  <c:v>508.49</c:v>
                </c:pt>
                <c:pt idx="2478">
                  <c:v>512.89</c:v>
                </c:pt>
                <c:pt idx="2479">
                  <c:v>512.1</c:v>
                </c:pt>
                <c:pt idx="2480">
                  <c:v>512.66</c:v>
                </c:pt>
                <c:pt idx="2481">
                  <c:v>513.54999999999995</c:v>
                </c:pt>
                <c:pt idx="2482">
                  <c:v>514.71</c:v>
                </c:pt>
                <c:pt idx="2483">
                  <c:v>514.26</c:v>
                </c:pt>
                <c:pt idx="2484">
                  <c:v>514.86</c:v>
                </c:pt>
                <c:pt idx="2485">
                  <c:v>520.48</c:v>
                </c:pt>
                <c:pt idx="2486">
                  <c:v>520.54</c:v>
                </c:pt>
                <c:pt idx="2487">
                  <c:v>520.12</c:v>
                </c:pt>
                <c:pt idx="2488">
                  <c:v>523.96</c:v>
                </c:pt>
                <c:pt idx="2489">
                  <c:v>523.55999999999995</c:v>
                </c:pt>
                <c:pt idx="2490">
                  <c:v>524.36</c:v>
                </c:pt>
                <c:pt idx="2491">
                  <c:v>524.37</c:v>
                </c:pt>
                <c:pt idx="2492">
                  <c:v>525.54999999999995</c:v>
                </c:pt>
                <c:pt idx="2493">
                  <c:v>527.74</c:v>
                </c:pt>
                <c:pt idx="2494">
                  <c:v>528.19000000000005</c:v>
                </c:pt>
                <c:pt idx="2495">
                  <c:v>527.07000000000005</c:v>
                </c:pt>
                <c:pt idx="2496">
                  <c:v>519.58000000000004</c:v>
                </c:pt>
                <c:pt idx="2497">
                  <c:v>519.19000000000005</c:v>
                </c:pt>
                <c:pt idx="2498">
                  <c:v>523.65</c:v>
                </c:pt>
                <c:pt idx="2499">
                  <c:v>528.59</c:v>
                </c:pt>
                <c:pt idx="2500">
                  <c:v>528.61</c:v>
                </c:pt>
                <c:pt idx="2501">
                  <c:v>528.59</c:v>
                </c:pt>
                <c:pt idx="2502">
                  <c:v>523.65</c:v>
                </c:pt>
                <c:pt idx="2503">
                  <c:v>523.58000000000004</c:v>
                </c:pt>
                <c:pt idx="2504">
                  <c:v>533.4</c:v>
                </c:pt>
                <c:pt idx="2505">
                  <c:v>533.49</c:v>
                </c:pt>
                <c:pt idx="2506">
                  <c:v>532.51</c:v>
                </c:pt>
                <c:pt idx="2507">
                  <c:v>535.6</c:v>
                </c:pt>
                <c:pt idx="2508">
                  <c:v>535.54999999999995</c:v>
                </c:pt>
                <c:pt idx="2509">
                  <c:v>533.13</c:v>
                </c:pt>
                <c:pt idx="2510">
                  <c:v>532.35</c:v>
                </c:pt>
                <c:pt idx="2511">
                  <c:v>527.94000000000005</c:v>
                </c:pt>
                <c:pt idx="2512">
                  <c:v>530.88</c:v>
                </c:pt>
                <c:pt idx="2513">
                  <c:v>536.04999999999995</c:v>
                </c:pt>
                <c:pt idx="2514">
                  <c:v>536.47</c:v>
                </c:pt>
                <c:pt idx="2515">
                  <c:v>537.12</c:v>
                </c:pt>
                <c:pt idx="2516">
                  <c:v>539.83000000000004</c:v>
                </c:pt>
                <c:pt idx="2517">
                  <c:v>545.22</c:v>
                </c:pt>
                <c:pt idx="2518">
                  <c:v>544.98</c:v>
                </c:pt>
                <c:pt idx="2519">
                  <c:v>543.98</c:v>
                </c:pt>
                <c:pt idx="2520">
                  <c:v>551.07000000000005</c:v>
                </c:pt>
                <c:pt idx="2521">
                  <c:v>549.71</c:v>
                </c:pt>
                <c:pt idx="2522">
                  <c:v>544.13</c:v>
                </c:pt>
                <c:pt idx="2523">
                  <c:v>542.42999999999995</c:v>
                </c:pt>
                <c:pt idx="2524">
                  <c:v>544.73</c:v>
                </c:pt>
                <c:pt idx="2525">
                  <c:v>543.87</c:v>
                </c:pt>
                <c:pt idx="2526">
                  <c:v>544.75</c:v>
                </c:pt>
                <c:pt idx="2527">
                  <c:v>547.09</c:v>
                </c:pt>
                <c:pt idx="2528">
                  <c:v>547.26</c:v>
                </c:pt>
                <c:pt idx="2529">
                  <c:v>553.99</c:v>
                </c:pt>
                <c:pt idx="2530">
                  <c:v>556.37</c:v>
                </c:pt>
                <c:pt idx="2531">
                  <c:v>557.19000000000005</c:v>
                </c:pt>
                <c:pt idx="2532">
                  <c:v>554.78</c:v>
                </c:pt>
                <c:pt idx="2533">
                  <c:v>560.89</c:v>
                </c:pt>
                <c:pt idx="2534">
                  <c:v>561</c:v>
                </c:pt>
                <c:pt idx="2535">
                  <c:v>559.89</c:v>
                </c:pt>
                <c:pt idx="2536">
                  <c:v>562.72</c:v>
                </c:pt>
                <c:pt idx="2537">
                  <c:v>558.46</c:v>
                </c:pt>
                <c:pt idx="2538">
                  <c:v>550.98</c:v>
                </c:pt>
                <c:pt idx="2539">
                  <c:v>553.54</c:v>
                </c:pt>
                <c:pt idx="2540">
                  <c:v>553.62</c:v>
                </c:pt>
                <c:pt idx="2541">
                  <c:v>556.63</c:v>
                </c:pt>
                <c:pt idx="2542">
                  <c:v>561.1</c:v>
                </c:pt>
                <c:pt idx="2543">
                  <c:v>561.61</c:v>
                </c:pt>
                <c:pt idx="2544">
                  <c:v>565.22</c:v>
                </c:pt>
                <c:pt idx="2545">
                  <c:v>562.92999999999995</c:v>
                </c:pt>
                <c:pt idx="2546">
                  <c:v>562.05999999999995</c:v>
                </c:pt>
                <c:pt idx="2547">
                  <c:v>559.64</c:v>
                </c:pt>
                <c:pt idx="2548">
                  <c:v>558.79999999999995</c:v>
                </c:pt>
                <c:pt idx="2549">
                  <c:v>558.75</c:v>
                </c:pt>
                <c:pt idx="2550">
                  <c:v>558.94000000000005</c:v>
                </c:pt>
                <c:pt idx="2551">
                  <c:v>560.03</c:v>
                </c:pt>
                <c:pt idx="2552">
                  <c:v>560.39</c:v>
                </c:pt>
                <c:pt idx="2553">
                  <c:v>559.71</c:v>
                </c:pt>
                <c:pt idx="2554">
                  <c:v>557.45000000000005</c:v>
                </c:pt>
                <c:pt idx="2555">
                  <c:v>555.11</c:v>
                </c:pt>
                <c:pt idx="2556">
                  <c:v>559.74</c:v>
                </c:pt>
                <c:pt idx="2557">
                  <c:v>558.57000000000005</c:v>
                </c:pt>
                <c:pt idx="2558">
                  <c:v>559.97</c:v>
                </c:pt>
                <c:pt idx="2559">
                  <c:v>559.04</c:v>
                </c:pt>
                <c:pt idx="2560">
                  <c:v>559.21</c:v>
                </c:pt>
                <c:pt idx="2561">
                  <c:v>558.11</c:v>
                </c:pt>
                <c:pt idx="2562">
                  <c:v>559.52</c:v>
                </c:pt>
                <c:pt idx="2563">
                  <c:v>557.14</c:v>
                </c:pt>
                <c:pt idx="2564">
                  <c:v>557.46</c:v>
                </c:pt>
                <c:pt idx="2565">
                  <c:v>560.1</c:v>
                </c:pt>
                <c:pt idx="2566">
                  <c:v>559.04999999999995</c:v>
                </c:pt>
                <c:pt idx="2567">
                  <c:v>560</c:v>
                </c:pt>
                <c:pt idx="2568">
                  <c:v>560.91999999999996</c:v>
                </c:pt>
                <c:pt idx="2569">
                  <c:v>561.88</c:v>
                </c:pt>
                <c:pt idx="2570">
                  <c:v>563.84</c:v>
                </c:pt>
                <c:pt idx="2571">
                  <c:v>569.16999999999996</c:v>
                </c:pt>
                <c:pt idx="2572">
                  <c:v>570.16999999999996</c:v>
                </c:pt>
                <c:pt idx="2573">
                  <c:v>570.29</c:v>
                </c:pt>
                <c:pt idx="2574">
                  <c:v>572.67999999999995</c:v>
                </c:pt>
                <c:pt idx="2575">
                  <c:v>573.91</c:v>
                </c:pt>
                <c:pt idx="2576">
                  <c:v>576.51</c:v>
                </c:pt>
                <c:pt idx="2577">
                  <c:v>578.77</c:v>
                </c:pt>
                <c:pt idx="2578">
                  <c:v>583.61</c:v>
                </c:pt>
                <c:pt idx="2579">
                  <c:v>583.35</c:v>
                </c:pt>
                <c:pt idx="2580">
                  <c:v>582.77</c:v>
                </c:pt>
                <c:pt idx="2581">
                  <c:v>584.20000000000005</c:v>
                </c:pt>
                <c:pt idx="2582">
                  <c:v>586.77</c:v>
                </c:pt>
                <c:pt idx="2583">
                  <c:v>583</c:v>
                </c:pt>
                <c:pt idx="2584">
                  <c:v>581.73</c:v>
                </c:pt>
                <c:pt idx="2585">
                  <c:v>581.80999999999995</c:v>
                </c:pt>
                <c:pt idx="2586">
                  <c:v>581.41</c:v>
                </c:pt>
                <c:pt idx="2587">
                  <c:v>581.04</c:v>
                </c:pt>
                <c:pt idx="2588">
                  <c:v>585.87</c:v>
                </c:pt>
                <c:pt idx="2589">
                  <c:v>584.41</c:v>
                </c:pt>
                <c:pt idx="2590">
                  <c:v>581.72</c:v>
                </c:pt>
                <c:pt idx="2591">
                  <c:v>582.34</c:v>
                </c:pt>
                <c:pt idx="2592">
                  <c:v>581.47</c:v>
                </c:pt>
                <c:pt idx="2593">
                  <c:v>582.63</c:v>
                </c:pt>
                <c:pt idx="2594">
                  <c:v>582.49</c:v>
                </c:pt>
                <c:pt idx="2595">
                  <c:v>578.37</c:v>
                </c:pt>
                <c:pt idx="2596">
                  <c:v>577.52</c:v>
                </c:pt>
                <c:pt idx="2597">
                  <c:v>579.46</c:v>
                </c:pt>
                <c:pt idx="2598">
                  <c:v>583.1</c:v>
                </c:pt>
                <c:pt idx="2599">
                  <c:v>584.5</c:v>
                </c:pt>
                <c:pt idx="2600">
                  <c:v>583.03</c:v>
                </c:pt>
                <c:pt idx="2601">
                  <c:v>586.78</c:v>
                </c:pt>
                <c:pt idx="2602">
                  <c:v>587.44000000000005</c:v>
                </c:pt>
                <c:pt idx="2603">
                  <c:v>590.65</c:v>
                </c:pt>
                <c:pt idx="2604">
                  <c:v>587.46</c:v>
                </c:pt>
                <c:pt idx="2605">
                  <c:v>585.05999999999995</c:v>
                </c:pt>
                <c:pt idx="2606">
                  <c:v>586.54</c:v>
                </c:pt>
                <c:pt idx="2607">
                  <c:v>582.47</c:v>
                </c:pt>
                <c:pt idx="2608">
                  <c:v>576.72</c:v>
                </c:pt>
                <c:pt idx="2609">
                  <c:v>579.70000000000005</c:v>
                </c:pt>
                <c:pt idx="2610">
                  <c:v>583.25</c:v>
                </c:pt>
                <c:pt idx="2611">
                  <c:v>581.5</c:v>
                </c:pt>
                <c:pt idx="2612">
                  <c:v>584.22</c:v>
                </c:pt>
                <c:pt idx="2613">
                  <c:v>589.72</c:v>
                </c:pt>
                <c:pt idx="2614">
                  <c:v>590.57000000000005</c:v>
                </c:pt>
                <c:pt idx="2615">
                  <c:v>588.46</c:v>
                </c:pt>
                <c:pt idx="2616">
                  <c:v>586.32000000000005</c:v>
                </c:pt>
                <c:pt idx="2617">
                  <c:v>591.71</c:v>
                </c:pt>
                <c:pt idx="2618">
                  <c:v>593.26</c:v>
                </c:pt>
                <c:pt idx="2619">
                  <c:v>592.72</c:v>
                </c:pt>
                <c:pt idx="2620">
                  <c:v>592.29999999999995</c:v>
                </c:pt>
                <c:pt idx="2621">
                  <c:v>589.29</c:v>
                </c:pt>
                <c:pt idx="2622">
                  <c:v>593.96</c:v>
                </c:pt>
                <c:pt idx="2623">
                  <c:v>597.34</c:v>
                </c:pt>
                <c:pt idx="2624">
                  <c:v>600.07000000000005</c:v>
                </c:pt>
                <c:pt idx="2625">
                  <c:v>596.85</c:v>
                </c:pt>
                <c:pt idx="2626">
                  <c:v>600.24</c:v>
                </c:pt>
                <c:pt idx="2627">
                  <c:v>598.4</c:v>
                </c:pt>
                <c:pt idx="2628">
                  <c:v>599.97</c:v>
                </c:pt>
                <c:pt idx="2629">
                  <c:v>601.32000000000005</c:v>
                </c:pt>
                <c:pt idx="2630">
                  <c:v>606.45000000000005</c:v>
                </c:pt>
                <c:pt idx="2631">
                  <c:v>607.64</c:v>
                </c:pt>
                <c:pt idx="2632">
                  <c:v>605.37</c:v>
                </c:pt>
                <c:pt idx="2633">
                  <c:v>606.98</c:v>
                </c:pt>
                <c:pt idx="2634">
                  <c:v>613.67999999999995</c:v>
                </c:pt>
                <c:pt idx="2635">
                  <c:v>617.67999999999995</c:v>
                </c:pt>
                <c:pt idx="2636">
                  <c:v>620.17999999999995</c:v>
                </c:pt>
                <c:pt idx="2637">
                  <c:v>616.16999999999996</c:v>
                </c:pt>
                <c:pt idx="2638">
                  <c:v>617.48</c:v>
                </c:pt>
                <c:pt idx="2639">
                  <c:v>619.52</c:v>
                </c:pt>
                <c:pt idx="2640">
                  <c:v>618.78</c:v>
                </c:pt>
                <c:pt idx="2641">
                  <c:v>621.69000000000005</c:v>
                </c:pt>
                <c:pt idx="2642">
                  <c:v>616.91999999999996</c:v>
                </c:pt>
                <c:pt idx="2643">
                  <c:v>616.34</c:v>
                </c:pt>
                <c:pt idx="2644">
                  <c:v>606.80999999999995</c:v>
                </c:pt>
                <c:pt idx="2645">
                  <c:v>611.92999999999995</c:v>
                </c:pt>
                <c:pt idx="2646">
                  <c:v>605.94000000000005</c:v>
                </c:pt>
                <c:pt idx="2647">
                  <c:v>610.49</c:v>
                </c:pt>
                <c:pt idx="2648">
                  <c:v>611.96</c:v>
                </c:pt>
                <c:pt idx="2649">
                  <c:v>614.29999999999995</c:v>
                </c:pt>
                <c:pt idx="2650">
                  <c:v>614.53</c:v>
                </c:pt>
                <c:pt idx="2651">
                  <c:v>614.12</c:v>
                </c:pt>
                <c:pt idx="2652">
                  <c:v>615.92999999999995</c:v>
                </c:pt>
                <c:pt idx="2653">
                  <c:v>620.73</c:v>
                </c:pt>
                <c:pt idx="2654">
                  <c:v>621.32000000000005</c:v>
                </c:pt>
                <c:pt idx="2655">
                  <c:v>617.70000000000005</c:v>
                </c:pt>
                <c:pt idx="2656">
                  <c:v>616.71</c:v>
                </c:pt>
                <c:pt idx="2657">
                  <c:v>618.46</c:v>
                </c:pt>
                <c:pt idx="2658">
                  <c:v>609.45000000000005</c:v>
                </c:pt>
                <c:pt idx="2659">
                  <c:v>598.48</c:v>
                </c:pt>
                <c:pt idx="2660">
                  <c:v>602.69000000000005</c:v>
                </c:pt>
                <c:pt idx="2661">
                  <c:v>601.80999999999995</c:v>
                </c:pt>
                <c:pt idx="2662">
                  <c:v>599.82000000000005</c:v>
                </c:pt>
                <c:pt idx="2663">
                  <c:v>608.44000000000005</c:v>
                </c:pt>
                <c:pt idx="2664">
                  <c:v>606.37</c:v>
                </c:pt>
                <c:pt idx="2665">
                  <c:v>608.24</c:v>
                </c:pt>
                <c:pt idx="2666">
                  <c:v>611.83000000000004</c:v>
                </c:pt>
                <c:pt idx="2667">
                  <c:v>613.4</c:v>
                </c:pt>
                <c:pt idx="2668">
                  <c:v>612.79</c:v>
                </c:pt>
                <c:pt idx="2669">
                  <c:v>619.96</c:v>
                </c:pt>
                <c:pt idx="2670">
                  <c:v>617.03</c:v>
                </c:pt>
                <c:pt idx="2671">
                  <c:v>621.62</c:v>
                </c:pt>
                <c:pt idx="2672">
                  <c:v>624.22</c:v>
                </c:pt>
                <c:pt idx="2673">
                  <c:v>630.15</c:v>
                </c:pt>
                <c:pt idx="2674">
                  <c:v>636.02</c:v>
                </c:pt>
                <c:pt idx="2675">
                  <c:v>638.46</c:v>
                </c:pt>
                <c:pt idx="2676">
                  <c:v>635.84</c:v>
                </c:pt>
                <c:pt idx="2677">
                  <c:v>641.42999999999995</c:v>
                </c:pt>
                <c:pt idx="2678">
                  <c:v>646.33000000000004</c:v>
                </c:pt>
                <c:pt idx="2679">
                  <c:v>649.92999999999995</c:v>
                </c:pt>
                <c:pt idx="2680">
                  <c:v>656.07</c:v>
                </c:pt>
                <c:pt idx="2681">
                  <c:v>656.37</c:v>
                </c:pt>
                <c:pt idx="2682">
                  <c:v>661.45</c:v>
                </c:pt>
                <c:pt idx="2683">
                  <c:v>660.51</c:v>
                </c:pt>
                <c:pt idx="2684">
                  <c:v>655.58</c:v>
                </c:pt>
                <c:pt idx="2685">
                  <c:v>651.32000000000005</c:v>
                </c:pt>
                <c:pt idx="2686">
                  <c:v>647.98</c:v>
                </c:pt>
                <c:pt idx="2687">
                  <c:v>640.65</c:v>
                </c:pt>
                <c:pt idx="2688">
                  <c:v>648.1</c:v>
                </c:pt>
                <c:pt idx="2689">
                  <c:v>658.86</c:v>
                </c:pt>
                <c:pt idx="2690">
                  <c:v>659.08</c:v>
                </c:pt>
                <c:pt idx="2691">
                  <c:v>650.46</c:v>
                </c:pt>
                <c:pt idx="2692">
                  <c:v>647.24</c:v>
                </c:pt>
                <c:pt idx="2693">
                  <c:v>644.75</c:v>
                </c:pt>
                <c:pt idx="2694">
                  <c:v>640.42999999999995</c:v>
                </c:pt>
                <c:pt idx="2695">
                  <c:v>644.37</c:v>
                </c:pt>
                <c:pt idx="2696">
                  <c:v>650.80999999999995</c:v>
                </c:pt>
                <c:pt idx="2697">
                  <c:v>655.79</c:v>
                </c:pt>
                <c:pt idx="2698">
                  <c:v>652</c:v>
                </c:pt>
                <c:pt idx="2699">
                  <c:v>653.65</c:v>
                </c:pt>
                <c:pt idx="2700">
                  <c:v>633.5</c:v>
                </c:pt>
                <c:pt idx="2701">
                  <c:v>640.02</c:v>
                </c:pt>
                <c:pt idx="2702">
                  <c:v>637.09</c:v>
                </c:pt>
                <c:pt idx="2703">
                  <c:v>638.54999999999995</c:v>
                </c:pt>
                <c:pt idx="2704">
                  <c:v>640.87</c:v>
                </c:pt>
                <c:pt idx="2705">
                  <c:v>641.42999999999995</c:v>
                </c:pt>
                <c:pt idx="2706">
                  <c:v>652.65</c:v>
                </c:pt>
                <c:pt idx="2707">
                  <c:v>651.69000000000005</c:v>
                </c:pt>
                <c:pt idx="2708">
                  <c:v>649.98</c:v>
                </c:pt>
                <c:pt idx="2709">
                  <c:v>649.19000000000005</c:v>
                </c:pt>
                <c:pt idx="2710">
                  <c:v>650.62</c:v>
                </c:pt>
                <c:pt idx="2711">
                  <c:v>650.04</c:v>
                </c:pt>
                <c:pt idx="2712">
                  <c:v>652.97</c:v>
                </c:pt>
                <c:pt idx="2713">
                  <c:v>648.91</c:v>
                </c:pt>
                <c:pt idx="2714">
                  <c:v>648.94000000000005</c:v>
                </c:pt>
                <c:pt idx="2715">
                  <c:v>645.5</c:v>
                </c:pt>
                <c:pt idx="2716">
                  <c:v>653.73</c:v>
                </c:pt>
                <c:pt idx="2717">
                  <c:v>655.26</c:v>
                </c:pt>
                <c:pt idx="2718">
                  <c:v>655.88</c:v>
                </c:pt>
                <c:pt idx="2719">
                  <c:v>655.86</c:v>
                </c:pt>
                <c:pt idx="2720">
                  <c:v>644.24</c:v>
                </c:pt>
                <c:pt idx="2721">
                  <c:v>642.19000000000005</c:v>
                </c:pt>
                <c:pt idx="2722">
                  <c:v>633.5</c:v>
                </c:pt>
                <c:pt idx="2723">
                  <c:v>631.17999999999995</c:v>
                </c:pt>
                <c:pt idx="2724">
                  <c:v>636.71</c:v>
                </c:pt>
                <c:pt idx="2725">
                  <c:v>642.49</c:v>
                </c:pt>
                <c:pt idx="2726">
                  <c:v>645</c:v>
                </c:pt>
                <c:pt idx="2727">
                  <c:v>641.61</c:v>
                </c:pt>
                <c:pt idx="2728">
                  <c:v>643.61</c:v>
                </c:pt>
                <c:pt idx="2729">
                  <c:v>645.07000000000005</c:v>
                </c:pt>
                <c:pt idx="2730">
                  <c:v>647.89</c:v>
                </c:pt>
                <c:pt idx="2731">
                  <c:v>651.58000000000004</c:v>
                </c:pt>
                <c:pt idx="2732">
                  <c:v>650.16999999999996</c:v>
                </c:pt>
                <c:pt idx="2733">
                  <c:v>652.87</c:v>
                </c:pt>
                <c:pt idx="2734">
                  <c:v>653.46</c:v>
                </c:pt>
                <c:pt idx="2735">
                  <c:v>654.16</c:v>
                </c:pt>
                <c:pt idx="2736">
                  <c:v>654.16999999999996</c:v>
                </c:pt>
                <c:pt idx="2737">
                  <c:v>654.58000000000004</c:v>
                </c:pt>
                <c:pt idx="2738">
                  <c:v>643.38</c:v>
                </c:pt>
                <c:pt idx="2739">
                  <c:v>641.63</c:v>
                </c:pt>
                <c:pt idx="2740">
                  <c:v>640.80999999999995</c:v>
                </c:pt>
                <c:pt idx="2741">
                  <c:v>638.26</c:v>
                </c:pt>
                <c:pt idx="2742">
                  <c:v>644.77</c:v>
                </c:pt>
                <c:pt idx="2743">
                  <c:v>645.44000000000005</c:v>
                </c:pt>
                <c:pt idx="2744">
                  <c:v>652.09</c:v>
                </c:pt>
                <c:pt idx="2745">
                  <c:v>661.51</c:v>
                </c:pt>
                <c:pt idx="2746">
                  <c:v>665.6</c:v>
                </c:pt>
                <c:pt idx="2747">
                  <c:v>665.42</c:v>
                </c:pt>
                <c:pt idx="2748">
                  <c:v>664.85</c:v>
                </c:pt>
                <c:pt idx="2749">
                  <c:v>668.91</c:v>
                </c:pt>
                <c:pt idx="2750">
                  <c:v>673.15</c:v>
                </c:pt>
                <c:pt idx="2751">
                  <c:v>672.76</c:v>
                </c:pt>
                <c:pt idx="2752">
                  <c:v>678.42</c:v>
                </c:pt>
                <c:pt idx="2753">
                  <c:v>676</c:v>
                </c:pt>
                <c:pt idx="2754">
                  <c:v>678.51</c:v>
                </c:pt>
                <c:pt idx="2755">
                  <c:v>672.23</c:v>
                </c:pt>
                <c:pt idx="2756">
                  <c:v>667.93</c:v>
                </c:pt>
                <c:pt idx="2757">
                  <c:v>671.7</c:v>
                </c:pt>
                <c:pt idx="2758">
                  <c:v>669.12</c:v>
                </c:pt>
                <c:pt idx="2759">
                  <c:v>667.68</c:v>
                </c:pt>
                <c:pt idx="2760">
                  <c:v>672.56</c:v>
                </c:pt>
                <c:pt idx="2761">
                  <c:v>678.44</c:v>
                </c:pt>
                <c:pt idx="2762">
                  <c:v>673.03</c:v>
                </c:pt>
                <c:pt idx="2763">
                  <c:v>673.31</c:v>
                </c:pt>
                <c:pt idx="2764">
                  <c:v>672.16</c:v>
                </c:pt>
                <c:pt idx="2765">
                  <c:v>670.97</c:v>
                </c:pt>
                <c:pt idx="2766">
                  <c:v>669.04</c:v>
                </c:pt>
                <c:pt idx="2767">
                  <c:v>667.92</c:v>
                </c:pt>
                <c:pt idx="2768">
                  <c:v>665.85</c:v>
                </c:pt>
                <c:pt idx="2769">
                  <c:v>665.16</c:v>
                </c:pt>
                <c:pt idx="2770">
                  <c:v>662.06</c:v>
                </c:pt>
                <c:pt idx="2771">
                  <c:v>661.96</c:v>
                </c:pt>
                <c:pt idx="2772">
                  <c:v>662.1</c:v>
                </c:pt>
                <c:pt idx="2773">
                  <c:v>666.84</c:v>
                </c:pt>
                <c:pt idx="2774">
                  <c:v>668.85</c:v>
                </c:pt>
                <c:pt idx="2775">
                  <c:v>668.48</c:v>
                </c:pt>
                <c:pt idx="2776">
                  <c:v>664.39</c:v>
                </c:pt>
                <c:pt idx="2777">
                  <c:v>668.55</c:v>
                </c:pt>
                <c:pt idx="2778">
                  <c:v>670.63</c:v>
                </c:pt>
                <c:pt idx="2779">
                  <c:v>675.88</c:v>
                </c:pt>
                <c:pt idx="2780">
                  <c:v>673.61</c:v>
                </c:pt>
                <c:pt idx="2781">
                  <c:v>672.4</c:v>
                </c:pt>
                <c:pt idx="2782">
                  <c:v>657.44</c:v>
                </c:pt>
                <c:pt idx="2783">
                  <c:v>652.54</c:v>
                </c:pt>
                <c:pt idx="2784">
                  <c:v>654.75</c:v>
                </c:pt>
                <c:pt idx="2785">
                  <c:v>656.06</c:v>
                </c:pt>
                <c:pt idx="2786">
                  <c:v>645.66999999999996</c:v>
                </c:pt>
                <c:pt idx="2787">
                  <c:v>646.19000000000005</c:v>
                </c:pt>
                <c:pt idx="2788">
                  <c:v>629.79999999999995</c:v>
                </c:pt>
                <c:pt idx="2789">
                  <c:v>628.37</c:v>
                </c:pt>
                <c:pt idx="2790">
                  <c:v>634.07000000000005</c:v>
                </c:pt>
                <c:pt idx="2791">
                  <c:v>643.55999999999995</c:v>
                </c:pt>
                <c:pt idx="2792">
                  <c:v>638.73</c:v>
                </c:pt>
                <c:pt idx="2793">
                  <c:v>633.77</c:v>
                </c:pt>
                <c:pt idx="2794">
                  <c:v>626.87</c:v>
                </c:pt>
                <c:pt idx="2795">
                  <c:v>626.65</c:v>
                </c:pt>
                <c:pt idx="2796">
                  <c:v>631.16999999999996</c:v>
                </c:pt>
                <c:pt idx="2797">
                  <c:v>635.9</c:v>
                </c:pt>
                <c:pt idx="2798">
                  <c:v>630.91</c:v>
                </c:pt>
                <c:pt idx="2799">
                  <c:v>635.26</c:v>
                </c:pt>
                <c:pt idx="2800">
                  <c:v>639.95000000000005</c:v>
                </c:pt>
                <c:pt idx="2801">
                  <c:v>650.02</c:v>
                </c:pt>
                <c:pt idx="2802">
                  <c:v>662.49</c:v>
                </c:pt>
                <c:pt idx="2803">
                  <c:v>660.23</c:v>
                </c:pt>
                <c:pt idx="2804">
                  <c:v>662.38</c:v>
                </c:pt>
                <c:pt idx="2805">
                  <c:v>664.16</c:v>
                </c:pt>
                <c:pt idx="2806">
                  <c:v>662.59</c:v>
                </c:pt>
                <c:pt idx="2807">
                  <c:v>662.1</c:v>
                </c:pt>
                <c:pt idx="2808">
                  <c:v>665.77</c:v>
                </c:pt>
                <c:pt idx="2809">
                  <c:v>660.2</c:v>
                </c:pt>
                <c:pt idx="2810">
                  <c:v>662.05</c:v>
                </c:pt>
                <c:pt idx="2811">
                  <c:v>662.28</c:v>
                </c:pt>
                <c:pt idx="2812">
                  <c:v>665.21</c:v>
                </c:pt>
                <c:pt idx="2813">
                  <c:v>666.58</c:v>
                </c:pt>
                <c:pt idx="2814">
                  <c:v>665.69</c:v>
                </c:pt>
                <c:pt idx="2815">
                  <c:v>665.07</c:v>
                </c:pt>
                <c:pt idx="2816">
                  <c:v>670.68</c:v>
                </c:pt>
                <c:pt idx="2817">
                  <c:v>667.03</c:v>
                </c:pt>
                <c:pt idx="2818">
                  <c:v>663.88</c:v>
                </c:pt>
                <c:pt idx="2819">
                  <c:v>666.4</c:v>
                </c:pt>
                <c:pt idx="2820">
                  <c:v>664.81</c:v>
                </c:pt>
                <c:pt idx="2821">
                  <c:v>657.4</c:v>
                </c:pt>
                <c:pt idx="2822">
                  <c:v>651.99</c:v>
                </c:pt>
                <c:pt idx="2823">
                  <c:v>654.72</c:v>
                </c:pt>
                <c:pt idx="2824">
                  <c:v>655.61</c:v>
                </c:pt>
                <c:pt idx="2825">
                  <c:v>649.44000000000005</c:v>
                </c:pt>
                <c:pt idx="2826">
                  <c:v>655.68</c:v>
                </c:pt>
                <c:pt idx="2827">
                  <c:v>663.76</c:v>
                </c:pt>
                <c:pt idx="2828">
                  <c:v>663.81</c:v>
                </c:pt>
                <c:pt idx="2829">
                  <c:v>667.28</c:v>
                </c:pt>
                <c:pt idx="2830">
                  <c:v>671.15</c:v>
                </c:pt>
                <c:pt idx="2831">
                  <c:v>680.54</c:v>
                </c:pt>
                <c:pt idx="2832">
                  <c:v>683.98</c:v>
                </c:pt>
                <c:pt idx="2833">
                  <c:v>682.94</c:v>
                </c:pt>
                <c:pt idx="2834">
                  <c:v>681.47</c:v>
                </c:pt>
                <c:pt idx="2835">
                  <c:v>683</c:v>
                </c:pt>
                <c:pt idx="2836">
                  <c:v>687.03</c:v>
                </c:pt>
                <c:pt idx="2837">
                  <c:v>686.48</c:v>
                </c:pt>
                <c:pt idx="2838">
                  <c:v>685.61</c:v>
                </c:pt>
                <c:pt idx="2839">
                  <c:v>685.83</c:v>
                </c:pt>
                <c:pt idx="2840">
                  <c:v>685.86</c:v>
                </c:pt>
                <c:pt idx="2841">
                  <c:v>686.19</c:v>
                </c:pt>
                <c:pt idx="2842">
                  <c:v>687.31</c:v>
                </c:pt>
                <c:pt idx="2843">
                  <c:v>689.08</c:v>
                </c:pt>
                <c:pt idx="2844">
                  <c:v>694.01</c:v>
                </c:pt>
                <c:pt idx="2845">
                  <c:v>692.78</c:v>
                </c:pt>
                <c:pt idx="2846">
                  <c:v>701.46</c:v>
                </c:pt>
                <c:pt idx="2847">
                  <c:v>703.34</c:v>
                </c:pt>
                <c:pt idx="2848">
                  <c:v>700.64</c:v>
                </c:pt>
                <c:pt idx="2849">
                  <c:v>696.74</c:v>
                </c:pt>
                <c:pt idx="2850">
                  <c:v>694.61</c:v>
                </c:pt>
                <c:pt idx="2851">
                  <c:v>700.66</c:v>
                </c:pt>
                <c:pt idx="2852">
                  <c:v>703.54</c:v>
                </c:pt>
                <c:pt idx="2853">
                  <c:v>702.57</c:v>
                </c:pt>
                <c:pt idx="2854">
                  <c:v>704.41</c:v>
                </c:pt>
                <c:pt idx="2855">
                  <c:v>706.99</c:v>
                </c:pt>
                <c:pt idx="2856">
                  <c:v>710.82</c:v>
                </c:pt>
                <c:pt idx="2857">
                  <c:v>709.85</c:v>
                </c:pt>
                <c:pt idx="2858">
                  <c:v>706.57</c:v>
                </c:pt>
                <c:pt idx="2859">
                  <c:v>707.27</c:v>
                </c:pt>
                <c:pt idx="2860">
                  <c:v>702.29</c:v>
                </c:pt>
                <c:pt idx="2861">
                  <c:v>700.92</c:v>
                </c:pt>
                <c:pt idx="2862">
                  <c:v>697.26</c:v>
                </c:pt>
                <c:pt idx="2863">
                  <c:v>701.5</c:v>
                </c:pt>
                <c:pt idx="2864">
                  <c:v>700.9</c:v>
                </c:pt>
                <c:pt idx="2865">
                  <c:v>705.27</c:v>
                </c:pt>
                <c:pt idx="2866">
                  <c:v>703.77</c:v>
                </c:pt>
                <c:pt idx="2867">
                  <c:v>706.73</c:v>
                </c:pt>
                <c:pt idx="2868">
                  <c:v>714.14</c:v>
                </c:pt>
                <c:pt idx="2869">
                  <c:v>724.59</c:v>
                </c:pt>
                <c:pt idx="2870">
                  <c:v>727.65</c:v>
                </c:pt>
                <c:pt idx="2871">
                  <c:v>730.82</c:v>
                </c:pt>
                <c:pt idx="2872">
                  <c:v>731.87</c:v>
                </c:pt>
                <c:pt idx="2873">
                  <c:v>729.56</c:v>
                </c:pt>
                <c:pt idx="2874">
                  <c:v>731.13</c:v>
                </c:pt>
                <c:pt idx="2875">
                  <c:v>735.88</c:v>
                </c:pt>
                <c:pt idx="2876">
                  <c:v>737.62</c:v>
                </c:pt>
                <c:pt idx="2877">
                  <c:v>737.02</c:v>
                </c:pt>
                <c:pt idx="2878">
                  <c:v>742.16</c:v>
                </c:pt>
                <c:pt idx="2879">
                  <c:v>743.95</c:v>
                </c:pt>
                <c:pt idx="2880">
                  <c:v>742.75</c:v>
                </c:pt>
                <c:pt idx="2881">
                  <c:v>748.73</c:v>
                </c:pt>
                <c:pt idx="2882">
                  <c:v>757.03</c:v>
                </c:pt>
                <c:pt idx="2883">
                  <c:v>755.96</c:v>
                </c:pt>
                <c:pt idx="2884">
                  <c:v>755</c:v>
                </c:pt>
                <c:pt idx="2885">
                  <c:v>757.02</c:v>
                </c:pt>
                <c:pt idx="2886">
                  <c:v>756.56</c:v>
                </c:pt>
                <c:pt idx="2887">
                  <c:v>748.28</c:v>
                </c:pt>
                <c:pt idx="2888">
                  <c:v>745.1</c:v>
                </c:pt>
                <c:pt idx="2889">
                  <c:v>744.38</c:v>
                </c:pt>
                <c:pt idx="2890">
                  <c:v>739.6</c:v>
                </c:pt>
                <c:pt idx="2891">
                  <c:v>749.81</c:v>
                </c:pt>
                <c:pt idx="2892">
                  <c:v>747.54</c:v>
                </c:pt>
                <c:pt idx="2893">
                  <c:v>740.73</c:v>
                </c:pt>
                <c:pt idx="2894">
                  <c:v>729.33</c:v>
                </c:pt>
                <c:pt idx="2895">
                  <c:v>728.64</c:v>
                </c:pt>
                <c:pt idx="2896">
                  <c:v>720.98</c:v>
                </c:pt>
                <c:pt idx="2897">
                  <c:v>726.04</c:v>
                </c:pt>
                <c:pt idx="2898">
                  <c:v>731.54</c:v>
                </c:pt>
                <c:pt idx="2899">
                  <c:v>745.76</c:v>
                </c:pt>
                <c:pt idx="2900">
                  <c:v>748.87</c:v>
                </c:pt>
                <c:pt idx="2901">
                  <c:v>746.92</c:v>
                </c:pt>
                <c:pt idx="2902">
                  <c:v>751.03</c:v>
                </c:pt>
                <c:pt idx="2903">
                  <c:v>755.82</c:v>
                </c:pt>
                <c:pt idx="2904">
                  <c:v>756.79</c:v>
                </c:pt>
                <c:pt idx="2905">
                  <c:v>753.85</c:v>
                </c:pt>
                <c:pt idx="2906">
                  <c:v>740.74</c:v>
                </c:pt>
                <c:pt idx="2907">
                  <c:v>737.01</c:v>
                </c:pt>
                <c:pt idx="2908">
                  <c:v>748.03</c:v>
                </c:pt>
                <c:pt idx="2909">
                  <c:v>747.65</c:v>
                </c:pt>
                <c:pt idx="2910">
                  <c:v>753.23</c:v>
                </c:pt>
                <c:pt idx="2911">
                  <c:v>748.41</c:v>
                </c:pt>
                <c:pt idx="2912">
                  <c:v>754.85</c:v>
                </c:pt>
                <c:pt idx="2913">
                  <c:v>759.5</c:v>
                </c:pt>
                <c:pt idx="2914">
                  <c:v>759.51</c:v>
                </c:pt>
                <c:pt idx="2915">
                  <c:v>768.86</c:v>
                </c:pt>
                <c:pt idx="2916">
                  <c:v>767.2</c:v>
                </c:pt>
                <c:pt idx="2917">
                  <c:v>769.75</c:v>
                </c:pt>
                <c:pt idx="2918">
                  <c:v>776.17</c:v>
                </c:pt>
                <c:pt idx="2919">
                  <c:v>776.7</c:v>
                </c:pt>
                <c:pt idx="2920">
                  <c:v>782.72</c:v>
                </c:pt>
                <c:pt idx="2921">
                  <c:v>786.23</c:v>
                </c:pt>
                <c:pt idx="2922">
                  <c:v>777.56</c:v>
                </c:pt>
                <c:pt idx="2923">
                  <c:v>770.52</c:v>
                </c:pt>
                <c:pt idx="2924">
                  <c:v>765.02</c:v>
                </c:pt>
                <c:pt idx="2925">
                  <c:v>765.02</c:v>
                </c:pt>
                <c:pt idx="2926">
                  <c:v>772.5</c:v>
                </c:pt>
                <c:pt idx="2927">
                  <c:v>784.17</c:v>
                </c:pt>
                <c:pt idx="2928">
                  <c:v>786.16</c:v>
                </c:pt>
                <c:pt idx="2929">
                  <c:v>786.73</c:v>
                </c:pt>
                <c:pt idx="2930">
                  <c:v>789.26</c:v>
                </c:pt>
                <c:pt idx="2931">
                  <c:v>778.28</c:v>
                </c:pt>
                <c:pt idx="2932">
                  <c:v>780.15</c:v>
                </c:pt>
                <c:pt idx="2933">
                  <c:v>789.56</c:v>
                </c:pt>
                <c:pt idx="2934">
                  <c:v>785.43</c:v>
                </c:pt>
                <c:pt idx="2935">
                  <c:v>789.59</c:v>
                </c:pt>
                <c:pt idx="2936">
                  <c:v>802.77</c:v>
                </c:pt>
                <c:pt idx="2937">
                  <c:v>811.82</c:v>
                </c:pt>
                <c:pt idx="2938">
                  <c:v>808.48</c:v>
                </c:pt>
                <c:pt idx="2939">
                  <c:v>816.29</c:v>
                </c:pt>
                <c:pt idx="2940">
                  <c:v>812.49</c:v>
                </c:pt>
                <c:pt idx="2941">
                  <c:v>802.8</c:v>
                </c:pt>
                <c:pt idx="2942">
                  <c:v>801.77</c:v>
                </c:pt>
                <c:pt idx="2943">
                  <c:v>810.28</c:v>
                </c:pt>
                <c:pt idx="2944">
                  <c:v>812.1</c:v>
                </c:pt>
                <c:pt idx="2945">
                  <c:v>805.68</c:v>
                </c:pt>
                <c:pt idx="2946">
                  <c:v>795.07</c:v>
                </c:pt>
                <c:pt idx="2947">
                  <c:v>790.82</c:v>
                </c:pt>
                <c:pt idx="2948">
                  <c:v>795.31</c:v>
                </c:pt>
                <c:pt idx="2949">
                  <c:v>790.95</c:v>
                </c:pt>
                <c:pt idx="2950">
                  <c:v>801.99</c:v>
                </c:pt>
                <c:pt idx="2951">
                  <c:v>798.56</c:v>
                </c:pt>
                <c:pt idx="2952">
                  <c:v>804.97</c:v>
                </c:pt>
                <c:pt idx="2953">
                  <c:v>813.65</c:v>
                </c:pt>
                <c:pt idx="2954">
                  <c:v>811.34</c:v>
                </c:pt>
                <c:pt idx="2955">
                  <c:v>804.26</c:v>
                </c:pt>
                <c:pt idx="2956">
                  <c:v>789.56</c:v>
                </c:pt>
                <c:pt idx="2957">
                  <c:v>793.17</c:v>
                </c:pt>
                <c:pt idx="2958">
                  <c:v>795.71</c:v>
                </c:pt>
                <c:pt idx="2959">
                  <c:v>789.66</c:v>
                </c:pt>
                <c:pt idx="2960">
                  <c:v>785.77</c:v>
                </c:pt>
                <c:pt idx="2961">
                  <c:v>782.65</c:v>
                </c:pt>
                <c:pt idx="2962">
                  <c:v>784.1</c:v>
                </c:pt>
                <c:pt idx="2963">
                  <c:v>790.89</c:v>
                </c:pt>
                <c:pt idx="2964">
                  <c:v>789.07</c:v>
                </c:pt>
                <c:pt idx="2965">
                  <c:v>790.5</c:v>
                </c:pt>
                <c:pt idx="2966">
                  <c:v>773.88</c:v>
                </c:pt>
                <c:pt idx="2967">
                  <c:v>757.12</c:v>
                </c:pt>
                <c:pt idx="2968">
                  <c:v>759.64</c:v>
                </c:pt>
                <c:pt idx="2969">
                  <c:v>750.11</c:v>
                </c:pt>
                <c:pt idx="2970">
                  <c:v>750.32</c:v>
                </c:pt>
                <c:pt idx="2971">
                  <c:v>757.9</c:v>
                </c:pt>
                <c:pt idx="2972">
                  <c:v>762.13</c:v>
                </c:pt>
                <c:pt idx="2973">
                  <c:v>766.12</c:v>
                </c:pt>
                <c:pt idx="2974">
                  <c:v>760.6</c:v>
                </c:pt>
                <c:pt idx="2975">
                  <c:v>758.34</c:v>
                </c:pt>
                <c:pt idx="2976">
                  <c:v>737.65</c:v>
                </c:pt>
                <c:pt idx="2977">
                  <c:v>743.73</c:v>
                </c:pt>
                <c:pt idx="2978">
                  <c:v>754.72</c:v>
                </c:pt>
                <c:pt idx="2979">
                  <c:v>763.53</c:v>
                </c:pt>
                <c:pt idx="2980">
                  <c:v>761.77</c:v>
                </c:pt>
                <c:pt idx="2981">
                  <c:v>766.34</c:v>
                </c:pt>
                <c:pt idx="2982">
                  <c:v>760.37</c:v>
                </c:pt>
                <c:pt idx="2983">
                  <c:v>774.61</c:v>
                </c:pt>
                <c:pt idx="2984">
                  <c:v>773.64</c:v>
                </c:pt>
                <c:pt idx="2985">
                  <c:v>771.18</c:v>
                </c:pt>
                <c:pt idx="2986">
                  <c:v>765.37</c:v>
                </c:pt>
                <c:pt idx="2987">
                  <c:v>772.96</c:v>
                </c:pt>
                <c:pt idx="2988">
                  <c:v>794.05</c:v>
                </c:pt>
                <c:pt idx="2989">
                  <c:v>801.34</c:v>
                </c:pt>
                <c:pt idx="2990">
                  <c:v>798.53</c:v>
                </c:pt>
                <c:pt idx="2991">
                  <c:v>812.97</c:v>
                </c:pt>
                <c:pt idx="2992">
                  <c:v>830.24</c:v>
                </c:pt>
                <c:pt idx="2993">
                  <c:v>827.76</c:v>
                </c:pt>
                <c:pt idx="2994">
                  <c:v>815.62</c:v>
                </c:pt>
                <c:pt idx="2995">
                  <c:v>820.26</c:v>
                </c:pt>
                <c:pt idx="2996">
                  <c:v>824.78</c:v>
                </c:pt>
                <c:pt idx="2997">
                  <c:v>837.66</c:v>
                </c:pt>
                <c:pt idx="2998">
                  <c:v>833.13</c:v>
                </c:pt>
                <c:pt idx="2999">
                  <c:v>836.04</c:v>
                </c:pt>
                <c:pt idx="3000">
                  <c:v>841.88</c:v>
                </c:pt>
                <c:pt idx="3001">
                  <c:v>829.75</c:v>
                </c:pt>
                <c:pt idx="3002">
                  <c:v>833.27</c:v>
                </c:pt>
                <c:pt idx="3003">
                  <c:v>841.66</c:v>
                </c:pt>
                <c:pt idx="3004">
                  <c:v>839.35</c:v>
                </c:pt>
                <c:pt idx="3005">
                  <c:v>835.66</c:v>
                </c:pt>
                <c:pt idx="3006">
                  <c:v>847.03</c:v>
                </c:pt>
                <c:pt idx="3007">
                  <c:v>849.71</c:v>
                </c:pt>
                <c:pt idx="3008">
                  <c:v>847.21</c:v>
                </c:pt>
                <c:pt idx="3009">
                  <c:v>844.08</c:v>
                </c:pt>
                <c:pt idx="3010">
                  <c:v>848.28</c:v>
                </c:pt>
                <c:pt idx="3011">
                  <c:v>846.36</c:v>
                </c:pt>
                <c:pt idx="3012">
                  <c:v>845.48</c:v>
                </c:pt>
                <c:pt idx="3013">
                  <c:v>840.11</c:v>
                </c:pt>
                <c:pt idx="3014">
                  <c:v>843.43</c:v>
                </c:pt>
                <c:pt idx="3015">
                  <c:v>858.01</c:v>
                </c:pt>
                <c:pt idx="3016">
                  <c:v>862.91</c:v>
                </c:pt>
                <c:pt idx="3017">
                  <c:v>865.27</c:v>
                </c:pt>
                <c:pt idx="3018">
                  <c:v>869.57</c:v>
                </c:pt>
                <c:pt idx="3019">
                  <c:v>883.48</c:v>
                </c:pt>
                <c:pt idx="3020">
                  <c:v>893.27</c:v>
                </c:pt>
                <c:pt idx="3021">
                  <c:v>893.9</c:v>
                </c:pt>
                <c:pt idx="3022">
                  <c:v>894.42</c:v>
                </c:pt>
                <c:pt idx="3023">
                  <c:v>889.06</c:v>
                </c:pt>
                <c:pt idx="3024">
                  <c:v>897.99</c:v>
                </c:pt>
                <c:pt idx="3025">
                  <c:v>898.7</c:v>
                </c:pt>
                <c:pt idx="3026">
                  <c:v>878.62</c:v>
                </c:pt>
                <c:pt idx="3027">
                  <c:v>896.34</c:v>
                </c:pt>
                <c:pt idx="3028">
                  <c:v>888.99</c:v>
                </c:pt>
                <c:pt idx="3029">
                  <c:v>883.68</c:v>
                </c:pt>
                <c:pt idx="3030">
                  <c:v>887.3</c:v>
                </c:pt>
                <c:pt idx="3031">
                  <c:v>885.14</c:v>
                </c:pt>
                <c:pt idx="3032">
                  <c:v>891.03</c:v>
                </c:pt>
                <c:pt idx="3033">
                  <c:v>904.03</c:v>
                </c:pt>
                <c:pt idx="3034">
                  <c:v>916.92</c:v>
                </c:pt>
                <c:pt idx="3035">
                  <c:v>912.2</c:v>
                </c:pt>
                <c:pt idx="3036">
                  <c:v>918.75</c:v>
                </c:pt>
                <c:pt idx="3037">
                  <c:v>907.54</c:v>
                </c:pt>
                <c:pt idx="3038">
                  <c:v>913.78</c:v>
                </c:pt>
                <c:pt idx="3039">
                  <c:v>916.68</c:v>
                </c:pt>
                <c:pt idx="3040">
                  <c:v>918.38</c:v>
                </c:pt>
                <c:pt idx="3041">
                  <c:v>925.76</c:v>
                </c:pt>
                <c:pt idx="3042">
                  <c:v>936.59</c:v>
                </c:pt>
                <c:pt idx="3043">
                  <c:v>931.61</c:v>
                </c:pt>
                <c:pt idx="3044">
                  <c:v>915.3</c:v>
                </c:pt>
                <c:pt idx="3045">
                  <c:v>912.94</c:v>
                </c:pt>
                <c:pt idx="3046">
                  <c:v>933.98</c:v>
                </c:pt>
                <c:pt idx="3047">
                  <c:v>936.56</c:v>
                </c:pt>
                <c:pt idx="3048">
                  <c:v>940.3</c:v>
                </c:pt>
                <c:pt idx="3049">
                  <c:v>938.79</c:v>
                </c:pt>
                <c:pt idx="3050">
                  <c:v>936.45</c:v>
                </c:pt>
                <c:pt idx="3051">
                  <c:v>942.29</c:v>
                </c:pt>
                <c:pt idx="3052">
                  <c:v>952.29</c:v>
                </c:pt>
                <c:pt idx="3053">
                  <c:v>954.29</c:v>
                </c:pt>
                <c:pt idx="3054">
                  <c:v>947.14</c:v>
                </c:pt>
                <c:pt idx="3055">
                  <c:v>950.3</c:v>
                </c:pt>
                <c:pt idx="3056">
                  <c:v>952.37</c:v>
                </c:pt>
                <c:pt idx="3057">
                  <c:v>960.32</c:v>
                </c:pt>
                <c:pt idx="3058">
                  <c:v>951.19</c:v>
                </c:pt>
                <c:pt idx="3059">
                  <c:v>933.54</c:v>
                </c:pt>
                <c:pt idx="3060">
                  <c:v>937</c:v>
                </c:pt>
                <c:pt idx="3061">
                  <c:v>926.53</c:v>
                </c:pt>
                <c:pt idx="3062">
                  <c:v>922.02</c:v>
                </c:pt>
                <c:pt idx="3063">
                  <c:v>924.77</c:v>
                </c:pt>
                <c:pt idx="3064">
                  <c:v>900.81</c:v>
                </c:pt>
                <c:pt idx="3065">
                  <c:v>912.49</c:v>
                </c:pt>
                <c:pt idx="3066">
                  <c:v>926.01</c:v>
                </c:pt>
                <c:pt idx="3067">
                  <c:v>939.35</c:v>
                </c:pt>
                <c:pt idx="3068">
                  <c:v>925.05</c:v>
                </c:pt>
                <c:pt idx="3069">
                  <c:v>923.55</c:v>
                </c:pt>
                <c:pt idx="3070">
                  <c:v>920.16</c:v>
                </c:pt>
                <c:pt idx="3071">
                  <c:v>913.02</c:v>
                </c:pt>
                <c:pt idx="3072">
                  <c:v>913.7</c:v>
                </c:pt>
                <c:pt idx="3073">
                  <c:v>903.67</c:v>
                </c:pt>
                <c:pt idx="3074">
                  <c:v>899.47</c:v>
                </c:pt>
                <c:pt idx="3075">
                  <c:v>927.58</c:v>
                </c:pt>
                <c:pt idx="3076">
                  <c:v>927.86</c:v>
                </c:pt>
                <c:pt idx="3077">
                  <c:v>930.87</c:v>
                </c:pt>
                <c:pt idx="3078">
                  <c:v>929.05</c:v>
                </c:pt>
                <c:pt idx="3079">
                  <c:v>931.2</c:v>
                </c:pt>
                <c:pt idx="3080">
                  <c:v>933.62</c:v>
                </c:pt>
                <c:pt idx="3081">
                  <c:v>919.03</c:v>
                </c:pt>
                <c:pt idx="3082">
                  <c:v>912.59</c:v>
                </c:pt>
                <c:pt idx="3083">
                  <c:v>923.91</c:v>
                </c:pt>
                <c:pt idx="3084">
                  <c:v>919.77</c:v>
                </c:pt>
                <c:pt idx="3085">
                  <c:v>945.64</c:v>
                </c:pt>
                <c:pt idx="3086">
                  <c:v>943</c:v>
                </c:pt>
                <c:pt idx="3087">
                  <c:v>947.29</c:v>
                </c:pt>
                <c:pt idx="3088">
                  <c:v>950.51</c:v>
                </c:pt>
                <c:pt idx="3089">
                  <c:v>955.43</c:v>
                </c:pt>
                <c:pt idx="3090">
                  <c:v>951.93</c:v>
                </c:pt>
                <c:pt idx="3091">
                  <c:v>944.48</c:v>
                </c:pt>
                <c:pt idx="3092">
                  <c:v>937.91</c:v>
                </c:pt>
                <c:pt idx="3093">
                  <c:v>945.22</c:v>
                </c:pt>
                <c:pt idx="3094">
                  <c:v>953.34</c:v>
                </c:pt>
                <c:pt idx="3095">
                  <c:v>947.28</c:v>
                </c:pt>
                <c:pt idx="3096">
                  <c:v>955.41</c:v>
                </c:pt>
                <c:pt idx="3097">
                  <c:v>960.46</c:v>
                </c:pt>
                <c:pt idx="3098">
                  <c:v>965.03</c:v>
                </c:pt>
                <c:pt idx="3099">
                  <c:v>972.69</c:v>
                </c:pt>
                <c:pt idx="3100">
                  <c:v>983.12</c:v>
                </c:pt>
                <c:pt idx="3101">
                  <c:v>973.84</c:v>
                </c:pt>
                <c:pt idx="3102">
                  <c:v>970.62</c:v>
                </c:pt>
                <c:pt idx="3103">
                  <c:v>966.98</c:v>
                </c:pt>
                <c:pt idx="3104">
                  <c:v>968.1</c:v>
                </c:pt>
                <c:pt idx="3105">
                  <c:v>970.28</c:v>
                </c:pt>
                <c:pt idx="3106">
                  <c:v>965.72</c:v>
                </c:pt>
                <c:pt idx="3107">
                  <c:v>955.23</c:v>
                </c:pt>
                <c:pt idx="3108">
                  <c:v>944.16</c:v>
                </c:pt>
                <c:pt idx="3109">
                  <c:v>955.61</c:v>
                </c:pt>
                <c:pt idx="3110">
                  <c:v>972.28</c:v>
                </c:pt>
                <c:pt idx="3111">
                  <c:v>968.49</c:v>
                </c:pt>
                <c:pt idx="3112">
                  <c:v>950.69</c:v>
                </c:pt>
                <c:pt idx="3113">
                  <c:v>941.64</c:v>
                </c:pt>
                <c:pt idx="3114">
                  <c:v>876.99</c:v>
                </c:pt>
                <c:pt idx="3115">
                  <c:v>921.85</c:v>
                </c:pt>
                <c:pt idx="3116">
                  <c:v>919.16</c:v>
                </c:pt>
                <c:pt idx="3117">
                  <c:v>903.68</c:v>
                </c:pt>
                <c:pt idx="3118">
                  <c:v>914.62</c:v>
                </c:pt>
                <c:pt idx="3119">
                  <c:v>938.99</c:v>
                </c:pt>
                <c:pt idx="3120">
                  <c:v>940.76</c:v>
                </c:pt>
                <c:pt idx="3121">
                  <c:v>942.76</c:v>
                </c:pt>
                <c:pt idx="3122">
                  <c:v>938.03</c:v>
                </c:pt>
                <c:pt idx="3123">
                  <c:v>927.51</c:v>
                </c:pt>
                <c:pt idx="3124">
                  <c:v>921.13</c:v>
                </c:pt>
                <c:pt idx="3125">
                  <c:v>923.78</c:v>
                </c:pt>
                <c:pt idx="3126">
                  <c:v>905.96</c:v>
                </c:pt>
                <c:pt idx="3127">
                  <c:v>916.66</c:v>
                </c:pt>
                <c:pt idx="3128">
                  <c:v>928.35</c:v>
                </c:pt>
                <c:pt idx="3129">
                  <c:v>946.2</c:v>
                </c:pt>
                <c:pt idx="3130">
                  <c:v>938.23</c:v>
                </c:pt>
                <c:pt idx="3131">
                  <c:v>944.59</c:v>
                </c:pt>
                <c:pt idx="3132">
                  <c:v>958.98</c:v>
                </c:pt>
                <c:pt idx="3133">
                  <c:v>963.09</c:v>
                </c:pt>
                <c:pt idx="3134">
                  <c:v>946.67</c:v>
                </c:pt>
                <c:pt idx="3135">
                  <c:v>950.82</c:v>
                </c:pt>
                <c:pt idx="3136">
                  <c:v>951.64</c:v>
                </c:pt>
                <c:pt idx="3137">
                  <c:v>955.4</c:v>
                </c:pt>
                <c:pt idx="3138">
                  <c:v>974.78</c:v>
                </c:pt>
                <c:pt idx="3139">
                  <c:v>971.68</c:v>
                </c:pt>
                <c:pt idx="3140">
                  <c:v>976.77</c:v>
                </c:pt>
                <c:pt idx="3141">
                  <c:v>973.1</c:v>
                </c:pt>
                <c:pt idx="3142">
                  <c:v>983.79</c:v>
                </c:pt>
                <c:pt idx="3143">
                  <c:v>982.37</c:v>
                </c:pt>
                <c:pt idx="3144">
                  <c:v>975.78</c:v>
                </c:pt>
                <c:pt idx="3145">
                  <c:v>969.79</c:v>
                </c:pt>
                <c:pt idx="3146">
                  <c:v>954.94</c:v>
                </c:pt>
                <c:pt idx="3147">
                  <c:v>953.39</c:v>
                </c:pt>
                <c:pt idx="3148">
                  <c:v>963.39</c:v>
                </c:pt>
                <c:pt idx="3149">
                  <c:v>968.04</c:v>
                </c:pt>
                <c:pt idx="3150">
                  <c:v>965.54</c:v>
                </c:pt>
                <c:pt idx="3151">
                  <c:v>955.3</c:v>
                </c:pt>
                <c:pt idx="3152">
                  <c:v>946.78</c:v>
                </c:pt>
                <c:pt idx="3153">
                  <c:v>953.7</c:v>
                </c:pt>
                <c:pt idx="3154">
                  <c:v>939.13</c:v>
                </c:pt>
                <c:pt idx="3155">
                  <c:v>932.7</c:v>
                </c:pt>
                <c:pt idx="3156">
                  <c:v>936.46</c:v>
                </c:pt>
                <c:pt idx="3157">
                  <c:v>953.35</c:v>
                </c:pt>
                <c:pt idx="3158">
                  <c:v>970.84</c:v>
                </c:pt>
                <c:pt idx="3159">
                  <c:v>970.43</c:v>
                </c:pt>
                <c:pt idx="3160">
                  <c:v>975.04</c:v>
                </c:pt>
                <c:pt idx="3161">
                  <c:v>977.07</c:v>
                </c:pt>
                <c:pt idx="3162">
                  <c:v>966.58</c:v>
                </c:pt>
                <c:pt idx="3163">
                  <c:v>964</c:v>
                </c:pt>
                <c:pt idx="3164">
                  <c:v>956.05</c:v>
                </c:pt>
                <c:pt idx="3165">
                  <c:v>927.69</c:v>
                </c:pt>
                <c:pt idx="3166">
                  <c:v>939.21</c:v>
                </c:pt>
                <c:pt idx="3167">
                  <c:v>952.12</c:v>
                </c:pt>
                <c:pt idx="3168">
                  <c:v>957.94</c:v>
                </c:pt>
                <c:pt idx="3169">
                  <c:v>950.73</c:v>
                </c:pt>
                <c:pt idx="3170">
                  <c:v>961.51</c:v>
                </c:pt>
                <c:pt idx="3171">
                  <c:v>978.6</c:v>
                </c:pt>
                <c:pt idx="3172">
                  <c:v>970.81</c:v>
                </c:pt>
                <c:pt idx="3173">
                  <c:v>963.04</c:v>
                </c:pt>
                <c:pt idx="3174">
                  <c:v>957.59</c:v>
                </c:pt>
                <c:pt idx="3175">
                  <c:v>956.95</c:v>
                </c:pt>
                <c:pt idx="3176">
                  <c:v>969.02</c:v>
                </c:pt>
                <c:pt idx="3177">
                  <c:v>977.46</c:v>
                </c:pt>
                <c:pt idx="3178">
                  <c:v>985.49</c:v>
                </c:pt>
                <c:pt idx="3179">
                  <c:v>980.28</c:v>
                </c:pt>
                <c:pt idx="3180">
                  <c:v>1001.27</c:v>
                </c:pt>
                <c:pt idx="3181">
                  <c:v>1006</c:v>
                </c:pt>
                <c:pt idx="3182">
                  <c:v>1006.9</c:v>
                </c:pt>
                <c:pt idx="3183">
                  <c:v>1003.54</c:v>
                </c:pt>
                <c:pt idx="3184">
                  <c:v>1012.46</c:v>
                </c:pt>
                <c:pt idx="3185">
                  <c:v>1010.74</c:v>
                </c:pt>
                <c:pt idx="3186">
                  <c:v>1019.01</c:v>
                </c:pt>
                <c:pt idx="3187">
                  <c:v>1020.01</c:v>
                </c:pt>
                <c:pt idx="3188">
                  <c:v>1024.1400000000001</c:v>
                </c:pt>
                <c:pt idx="3189">
                  <c:v>1020.09</c:v>
                </c:pt>
                <c:pt idx="3190">
                  <c:v>1022.76</c:v>
                </c:pt>
                <c:pt idx="3191">
                  <c:v>1032.08</c:v>
                </c:pt>
                <c:pt idx="3192">
                  <c:v>1028.28</c:v>
                </c:pt>
                <c:pt idx="3193">
                  <c:v>1034.21</c:v>
                </c:pt>
                <c:pt idx="3194">
                  <c:v>1038.1400000000001</c:v>
                </c:pt>
                <c:pt idx="3195">
                  <c:v>1030.56</c:v>
                </c:pt>
                <c:pt idx="3196">
                  <c:v>1042.9000000000001</c:v>
                </c:pt>
                <c:pt idx="3197">
                  <c:v>1048.67</c:v>
                </c:pt>
                <c:pt idx="3198">
                  <c:v>1049.3399999999999</c:v>
                </c:pt>
                <c:pt idx="3199">
                  <c:v>1047.7</c:v>
                </c:pt>
                <c:pt idx="3200">
                  <c:v>1052.02</c:v>
                </c:pt>
                <c:pt idx="3201">
                  <c:v>1047.33</c:v>
                </c:pt>
                <c:pt idx="3202">
                  <c:v>1035.05</c:v>
                </c:pt>
                <c:pt idx="3203">
                  <c:v>1055.69</c:v>
                </c:pt>
                <c:pt idx="3204">
                  <c:v>1052.31</c:v>
                </c:pt>
                <c:pt idx="3205">
                  <c:v>1064.25</c:v>
                </c:pt>
                <c:pt idx="3206">
                  <c:v>1068.47</c:v>
                </c:pt>
                <c:pt idx="3207">
                  <c:v>1069.92</c:v>
                </c:pt>
                <c:pt idx="3208">
                  <c:v>1068.6099999999999</c:v>
                </c:pt>
                <c:pt idx="3209">
                  <c:v>1079.27</c:v>
                </c:pt>
                <c:pt idx="3210">
                  <c:v>1080.45</c:v>
                </c:pt>
                <c:pt idx="3211">
                  <c:v>1085.52</c:v>
                </c:pt>
                <c:pt idx="3212">
                  <c:v>1089.74</c:v>
                </c:pt>
                <c:pt idx="3213">
                  <c:v>1099.1600000000001</c:v>
                </c:pt>
                <c:pt idx="3214">
                  <c:v>1095.55</c:v>
                </c:pt>
                <c:pt idx="3215">
                  <c:v>1105.6500000000001</c:v>
                </c:pt>
                <c:pt idx="3216">
                  <c:v>1101.93</c:v>
                </c:pt>
                <c:pt idx="3217">
                  <c:v>1100.8</c:v>
                </c:pt>
                <c:pt idx="3218">
                  <c:v>1095.44</c:v>
                </c:pt>
                <c:pt idx="3219">
                  <c:v>1093.55</c:v>
                </c:pt>
                <c:pt idx="3220">
                  <c:v>1101.75</c:v>
                </c:pt>
                <c:pt idx="3221">
                  <c:v>1108.1500000000001</c:v>
                </c:pt>
                <c:pt idx="3222">
                  <c:v>1120.01</c:v>
                </c:pt>
                <c:pt idx="3223">
                  <c:v>1122.7</c:v>
                </c:pt>
                <c:pt idx="3224">
                  <c:v>1121.3800000000001</c:v>
                </c:pt>
                <c:pt idx="3225">
                  <c:v>1109.55</c:v>
                </c:pt>
                <c:pt idx="3226">
                  <c:v>1101.6500000000001</c:v>
                </c:pt>
                <c:pt idx="3227">
                  <c:v>1110.67</c:v>
                </c:pt>
                <c:pt idx="3228">
                  <c:v>1109.69</c:v>
                </c:pt>
                <c:pt idx="3229">
                  <c:v>1115.75</c:v>
                </c:pt>
                <c:pt idx="3230">
                  <c:v>1119.32</c:v>
                </c:pt>
                <c:pt idx="3231">
                  <c:v>1108.17</c:v>
                </c:pt>
                <c:pt idx="3232">
                  <c:v>1122.72</c:v>
                </c:pt>
                <c:pt idx="3233">
                  <c:v>1123.6500000000001</c:v>
                </c:pt>
                <c:pt idx="3234">
                  <c:v>1126.67</c:v>
                </c:pt>
                <c:pt idx="3235">
                  <c:v>1130.54</c:v>
                </c:pt>
                <c:pt idx="3236">
                  <c:v>1119.58</c:v>
                </c:pt>
                <c:pt idx="3237">
                  <c:v>1107.9000000000001</c:v>
                </c:pt>
                <c:pt idx="3238">
                  <c:v>1086.54</c:v>
                </c:pt>
                <c:pt idx="3239">
                  <c:v>1085.1099999999999</c:v>
                </c:pt>
                <c:pt idx="3240">
                  <c:v>1094.6300000000001</c:v>
                </c:pt>
                <c:pt idx="3241">
                  <c:v>1111.75</c:v>
                </c:pt>
                <c:pt idx="3242">
                  <c:v>1121</c:v>
                </c:pt>
                <c:pt idx="3243">
                  <c:v>1122.07</c:v>
                </c:pt>
                <c:pt idx="3244">
                  <c:v>1115.5</c:v>
                </c:pt>
                <c:pt idx="3245">
                  <c:v>1104.92</c:v>
                </c:pt>
                <c:pt idx="3246">
                  <c:v>1095.1400000000001</c:v>
                </c:pt>
                <c:pt idx="3247">
                  <c:v>1108.1400000000001</c:v>
                </c:pt>
                <c:pt idx="3248">
                  <c:v>1106.6400000000001</c:v>
                </c:pt>
                <c:pt idx="3249">
                  <c:v>1115.79</c:v>
                </c:pt>
                <c:pt idx="3250">
                  <c:v>1118.8599999999999</c:v>
                </c:pt>
                <c:pt idx="3251">
                  <c:v>1117.3699999999999</c:v>
                </c:pt>
                <c:pt idx="3252">
                  <c:v>1108.73</c:v>
                </c:pt>
                <c:pt idx="3253">
                  <c:v>1105.82</c:v>
                </c:pt>
                <c:pt idx="3254">
                  <c:v>1109.52</c:v>
                </c:pt>
                <c:pt idx="3255">
                  <c:v>1119.06</c:v>
                </c:pt>
                <c:pt idx="3256">
                  <c:v>1114.6400000000001</c:v>
                </c:pt>
                <c:pt idx="3257">
                  <c:v>1110.47</c:v>
                </c:pt>
                <c:pt idx="3258">
                  <c:v>1094.02</c:v>
                </c:pt>
                <c:pt idx="3259">
                  <c:v>1092.23</c:v>
                </c:pt>
                <c:pt idx="3260">
                  <c:v>1097.5999999999999</c:v>
                </c:pt>
                <c:pt idx="3261">
                  <c:v>1090.82</c:v>
                </c:pt>
                <c:pt idx="3262">
                  <c:v>1090.98</c:v>
                </c:pt>
                <c:pt idx="3263">
                  <c:v>1093.22</c:v>
                </c:pt>
                <c:pt idx="3264">
                  <c:v>1082.73</c:v>
                </c:pt>
                <c:pt idx="3265">
                  <c:v>1094.83</c:v>
                </c:pt>
                <c:pt idx="3266">
                  <c:v>1113.8599999999999</c:v>
                </c:pt>
                <c:pt idx="3267">
                  <c:v>1115.72</c:v>
                </c:pt>
                <c:pt idx="3268">
                  <c:v>1118.4100000000001</c:v>
                </c:pt>
                <c:pt idx="3269">
                  <c:v>1112.28</c:v>
                </c:pt>
                <c:pt idx="3270">
                  <c:v>1094.58</c:v>
                </c:pt>
                <c:pt idx="3271">
                  <c:v>1098.8399999999999</c:v>
                </c:pt>
                <c:pt idx="3272">
                  <c:v>1077.01</c:v>
                </c:pt>
                <c:pt idx="3273">
                  <c:v>1087.5899999999999</c:v>
                </c:pt>
                <c:pt idx="3274">
                  <c:v>1107.1099999999999</c:v>
                </c:pt>
                <c:pt idx="3275">
                  <c:v>1106.3699999999999</c:v>
                </c:pt>
                <c:pt idx="3276">
                  <c:v>1100.6500000000001</c:v>
                </c:pt>
                <c:pt idx="3277">
                  <c:v>1103.21</c:v>
                </c:pt>
                <c:pt idx="3278">
                  <c:v>1119.49</c:v>
                </c:pt>
                <c:pt idx="3279">
                  <c:v>1132.8800000000001</c:v>
                </c:pt>
                <c:pt idx="3280">
                  <c:v>1129.28</c:v>
                </c:pt>
                <c:pt idx="3281">
                  <c:v>1133.2</c:v>
                </c:pt>
                <c:pt idx="3282">
                  <c:v>1138.49</c:v>
                </c:pt>
                <c:pt idx="3283">
                  <c:v>1133.8399999999999</c:v>
                </c:pt>
                <c:pt idx="3284">
                  <c:v>1148.56</c:v>
                </c:pt>
                <c:pt idx="3285">
                  <c:v>1146.42</c:v>
                </c:pt>
                <c:pt idx="3286">
                  <c:v>1157.33</c:v>
                </c:pt>
                <c:pt idx="3287">
                  <c:v>1154.6600000000001</c:v>
                </c:pt>
                <c:pt idx="3288">
                  <c:v>1166.3800000000001</c:v>
                </c:pt>
                <c:pt idx="3289">
                  <c:v>1158.56</c:v>
                </c:pt>
                <c:pt idx="3290">
                  <c:v>1164.33</c:v>
                </c:pt>
                <c:pt idx="3291">
                  <c:v>1165.19</c:v>
                </c:pt>
                <c:pt idx="3292">
                  <c:v>1177.58</c:v>
                </c:pt>
                <c:pt idx="3293">
                  <c:v>1174.81</c:v>
                </c:pt>
                <c:pt idx="3294">
                  <c:v>1183.99</c:v>
                </c:pt>
                <c:pt idx="3295">
                  <c:v>1186.75</c:v>
                </c:pt>
                <c:pt idx="3296">
                  <c:v>1184.0999999999999</c:v>
                </c:pt>
                <c:pt idx="3297">
                  <c:v>1165.07</c:v>
                </c:pt>
                <c:pt idx="3298">
                  <c:v>1164.08</c:v>
                </c:pt>
                <c:pt idx="3299">
                  <c:v>1139.75</c:v>
                </c:pt>
                <c:pt idx="3300">
                  <c:v>1140.8</c:v>
                </c:pt>
                <c:pt idx="3301">
                  <c:v>1147.27</c:v>
                </c:pt>
                <c:pt idx="3302">
                  <c:v>1130.24</c:v>
                </c:pt>
                <c:pt idx="3303">
                  <c:v>1125.21</c:v>
                </c:pt>
                <c:pt idx="3304">
                  <c:v>1142.95</c:v>
                </c:pt>
                <c:pt idx="3305">
                  <c:v>1120.67</c:v>
                </c:pt>
                <c:pt idx="3306">
                  <c:v>1112.44</c:v>
                </c:pt>
                <c:pt idx="3307">
                  <c:v>1072.1199999999999</c:v>
                </c:pt>
                <c:pt idx="3308">
                  <c:v>1081.43</c:v>
                </c:pt>
                <c:pt idx="3309">
                  <c:v>1089.6300000000001</c:v>
                </c:pt>
                <c:pt idx="3310">
                  <c:v>1089.45</c:v>
                </c:pt>
                <c:pt idx="3311">
                  <c:v>1083.1400000000001</c:v>
                </c:pt>
                <c:pt idx="3312">
                  <c:v>1068.98</c:v>
                </c:pt>
                <c:pt idx="3313">
                  <c:v>1084.22</c:v>
                </c:pt>
                <c:pt idx="3314">
                  <c:v>1074.9100000000001</c:v>
                </c:pt>
                <c:pt idx="3315">
                  <c:v>1062.75</c:v>
                </c:pt>
                <c:pt idx="3316">
                  <c:v>1083.67</c:v>
                </c:pt>
                <c:pt idx="3317">
                  <c:v>1101.2</c:v>
                </c:pt>
                <c:pt idx="3318">
                  <c:v>1098.06</c:v>
                </c:pt>
                <c:pt idx="3319">
                  <c:v>1091.5999999999999</c:v>
                </c:pt>
                <c:pt idx="3320">
                  <c:v>1081.24</c:v>
                </c:pt>
                <c:pt idx="3321">
                  <c:v>1088.1400000000001</c:v>
                </c:pt>
                <c:pt idx="3322">
                  <c:v>1092.8499999999999</c:v>
                </c:pt>
                <c:pt idx="3323">
                  <c:v>1084.19</c:v>
                </c:pt>
                <c:pt idx="3324">
                  <c:v>1042.5899999999999</c:v>
                </c:pt>
                <c:pt idx="3325">
                  <c:v>1027.1400000000001</c:v>
                </c:pt>
                <c:pt idx="3326">
                  <c:v>957.28</c:v>
                </c:pt>
                <c:pt idx="3327">
                  <c:v>994.26</c:v>
                </c:pt>
                <c:pt idx="3328">
                  <c:v>990.47</c:v>
                </c:pt>
                <c:pt idx="3329">
                  <c:v>982.26</c:v>
                </c:pt>
                <c:pt idx="3330">
                  <c:v>973.89</c:v>
                </c:pt>
                <c:pt idx="3331">
                  <c:v>1023.46</c:v>
                </c:pt>
                <c:pt idx="3332">
                  <c:v>1006.2</c:v>
                </c:pt>
                <c:pt idx="3333">
                  <c:v>980.19</c:v>
                </c:pt>
                <c:pt idx="3334">
                  <c:v>1009.06</c:v>
                </c:pt>
                <c:pt idx="3335">
                  <c:v>1029.72</c:v>
                </c:pt>
                <c:pt idx="3336">
                  <c:v>1037.68</c:v>
                </c:pt>
                <c:pt idx="3337">
                  <c:v>1045.48</c:v>
                </c:pt>
                <c:pt idx="3338">
                  <c:v>1018.87</c:v>
                </c:pt>
                <c:pt idx="3339">
                  <c:v>1020.09</c:v>
                </c:pt>
                <c:pt idx="3340">
                  <c:v>1023.89</c:v>
                </c:pt>
                <c:pt idx="3341">
                  <c:v>1029.6300000000001</c:v>
                </c:pt>
                <c:pt idx="3342">
                  <c:v>1066.0899999999999</c:v>
                </c:pt>
                <c:pt idx="3343">
                  <c:v>1042.72</c:v>
                </c:pt>
                <c:pt idx="3344">
                  <c:v>1044.75</c:v>
                </c:pt>
                <c:pt idx="3345">
                  <c:v>1048.69</c:v>
                </c:pt>
                <c:pt idx="3346">
                  <c:v>1049.02</c:v>
                </c:pt>
                <c:pt idx="3347">
                  <c:v>1017.01</c:v>
                </c:pt>
                <c:pt idx="3348">
                  <c:v>986.39</c:v>
                </c:pt>
                <c:pt idx="3349">
                  <c:v>1002.6</c:v>
                </c:pt>
                <c:pt idx="3350">
                  <c:v>988.56</c:v>
                </c:pt>
                <c:pt idx="3351">
                  <c:v>984.59</c:v>
                </c:pt>
                <c:pt idx="3352">
                  <c:v>970.68</c:v>
                </c:pt>
                <c:pt idx="3353">
                  <c:v>959.44</c:v>
                </c:pt>
                <c:pt idx="3354">
                  <c:v>984.39</c:v>
                </c:pt>
                <c:pt idx="3355">
                  <c:v>997.71</c:v>
                </c:pt>
                <c:pt idx="3356">
                  <c:v>994.8</c:v>
                </c:pt>
                <c:pt idx="3357">
                  <c:v>1005.53</c:v>
                </c:pt>
                <c:pt idx="3358">
                  <c:v>1047.49</c:v>
                </c:pt>
                <c:pt idx="3359">
                  <c:v>1056.42</c:v>
                </c:pt>
                <c:pt idx="3360">
                  <c:v>1062.3900000000001</c:v>
                </c:pt>
                <c:pt idx="3361">
                  <c:v>1063.93</c:v>
                </c:pt>
                <c:pt idx="3362">
                  <c:v>1069.92</c:v>
                </c:pt>
                <c:pt idx="3363">
                  <c:v>1078.48</c:v>
                </c:pt>
                <c:pt idx="3364">
                  <c:v>1070.67</c:v>
                </c:pt>
                <c:pt idx="3365">
                  <c:v>1072.32</c:v>
                </c:pt>
                <c:pt idx="3366">
                  <c:v>1065.3399999999999</c:v>
                </c:pt>
                <c:pt idx="3367">
                  <c:v>1068.0899999999999</c:v>
                </c:pt>
                <c:pt idx="3368">
                  <c:v>1085.93</c:v>
                </c:pt>
                <c:pt idx="3369">
                  <c:v>1098.67</c:v>
                </c:pt>
                <c:pt idx="3370">
                  <c:v>1111.5999999999999</c:v>
                </c:pt>
                <c:pt idx="3371">
                  <c:v>1110.8399999999999</c:v>
                </c:pt>
                <c:pt idx="3372">
                  <c:v>1118.67</c:v>
                </c:pt>
                <c:pt idx="3373">
                  <c:v>1133.8499999999999</c:v>
                </c:pt>
                <c:pt idx="3374">
                  <c:v>1141.01</c:v>
                </c:pt>
                <c:pt idx="3375">
                  <c:v>1130.2</c:v>
                </c:pt>
                <c:pt idx="3376">
                  <c:v>1128.26</c:v>
                </c:pt>
                <c:pt idx="3377">
                  <c:v>1120.97</c:v>
                </c:pt>
                <c:pt idx="3378">
                  <c:v>1117.69</c:v>
                </c:pt>
                <c:pt idx="3379">
                  <c:v>1125.72</c:v>
                </c:pt>
                <c:pt idx="3380">
                  <c:v>1135.8699999999999</c:v>
                </c:pt>
                <c:pt idx="3381">
                  <c:v>1139.32</c:v>
                </c:pt>
                <c:pt idx="3382">
                  <c:v>1144.48</c:v>
                </c:pt>
                <c:pt idx="3383">
                  <c:v>1152.6099999999999</c:v>
                </c:pt>
                <c:pt idx="3384">
                  <c:v>1163.55</c:v>
                </c:pt>
                <c:pt idx="3385">
                  <c:v>1188.21</c:v>
                </c:pt>
                <c:pt idx="3386">
                  <c:v>1182.99</c:v>
                </c:pt>
                <c:pt idx="3387">
                  <c:v>1186.8699999999999</c:v>
                </c:pt>
                <c:pt idx="3388">
                  <c:v>1192.33</c:v>
                </c:pt>
                <c:pt idx="3389">
                  <c:v>1163.6300000000001</c:v>
                </c:pt>
                <c:pt idx="3390">
                  <c:v>1175.28</c:v>
                </c:pt>
                <c:pt idx="3391">
                  <c:v>1171.25</c:v>
                </c:pt>
                <c:pt idx="3392">
                  <c:v>1150.1400000000001</c:v>
                </c:pt>
                <c:pt idx="3393">
                  <c:v>1176.74</c:v>
                </c:pt>
                <c:pt idx="3394">
                  <c:v>1187.7</c:v>
                </c:pt>
                <c:pt idx="3395">
                  <c:v>1181.3800000000001</c:v>
                </c:pt>
                <c:pt idx="3396">
                  <c:v>1183.49</c:v>
                </c:pt>
                <c:pt idx="3397">
                  <c:v>1165.02</c:v>
                </c:pt>
                <c:pt idx="3398">
                  <c:v>1166.46</c:v>
                </c:pt>
                <c:pt idx="3399">
                  <c:v>1141.2</c:v>
                </c:pt>
                <c:pt idx="3400">
                  <c:v>1162.83</c:v>
                </c:pt>
                <c:pt idx="3401">
                  <c:v>1161.94</c:v>
                </c:pt>
                <c:pt idx="3402">
                  <c:v>1179.98</c:v>
                </c:pt>
                <c:pt idx="3403">
                  <c:v>1188.03</c:v>
                </c:pt>
                <c:pt idx="3404">
                  <c:v>1202.8399999999999</c:v>
                </c:pt>
                <c:pt idx="3405">
                  <c:v>1203.57</c:v>
                </c:pt>
                <c:pt idx="3406">
                  <c:v>1228.54</c:v>
                </c:pt>
                <c:pt idx="3407">
                  <c:v>1226.27</c:v>
                </c:pt>
                <c:pt idx="3408">
                  <c:v>1225.49</c:v>
                </c:pt>
                <c:pt idx="3409">
                  <c:v>1241.81</c:v>
                </c:pt>
                <c:pt idx="3410">
                  <c:v>1231.93</c:v>
                </c:pt>
                <c:pt idx="3411">
                  <c:v>1229.23</c:v>
                </c:pt>
                <c:pt idx="3412">
                  <c:v>1228.0999999999999</c:v>
                </c:pt>
                <c:pt idx="3413">
                  <c:v>1244.78</c:v>
                </c:pt>
                <c:pt idx="3414">
                  <c:v>1272.3399999999999</c:v>
                </c:pt>
                <c:pt idx="3415">
                  <c:v>1269.73</c:v>
                </c:pt>
                <c:pt idx="3416">
                  <c:v>1275.0899999999999</c:v>
                </c:pt>
                <c:pt idx="3417">
                  <c:v>1263.8800000000001</c:v>
                </c:pt>
                <c:pt idx="3418">
                  <c:v>1239.51</c:v>
                </c:pt>
                <c:pt idx="3419">
                  <c:v>1234.4000000000001</c:v>
                </c:pt>
                <c:pt idx="3420">
                  <c:v>1212.19</c:v>
                </c:pt>
                <c:pt idx="3421">
                  <c:v>1243.26</c:v>
                </c:pt>
                <c:pt idx="3422">
                  <c:v>1252</c:v>
                </c:pt>
                <c:pt idx="3423">
                  <c:v>1256.6199999999999</c:v>
                </c:pt>
                <c:pt idx="3424">
                  <c:v>1235.1600000000001</c:v>
                </c:pt>
                <c:pt idx="3425">
                  <c:v>1225.19</c:v>
                </c:pt>
                <c:pt idx="3426">
                  <c:v>1233.98</c:v>
                </c:pt>
                <c:pt idx="3427">
                  <c:v>1252.31</c:v>
                </c:pt>
                <c:pt idx="3428">
                  <c:v>1243.17</c:v>
                </c:pt>
                <c:pt idx="3429">
                  <c:v>1265.3699999999999</c:v>
                </c:pt>
                <c:pt idx="3430">
                  <c:v>1279.6400000000001</c:v>
                </c:pt>
                <c:pt idx="3431">
                  <c:v>1273</c:v>
                </c:pt>
                <c:pt idx="3432">
                  <c:v>1261.99</c:v>
                </c:pt>
                <c:pt idx="3433">
                  <c:v>1272.07</c:v>
                </c:pt>
                <c:pt idx="3434">
                  <c:v>1248.49</c:v>
                </c:pt>
                <c:pt idx="3435">
                  <c:v>1239.4000000000001</c:v>
                </c:pt>
                <c:pt idx="3436">
                  <c:v>1243.77</c:v>
                </c:pt>
                <c:pt idx="3437">
                  <c:v>1216.1400000000001</c:v>
                </c:pt>
                <c:pt idx="3438">
                  <c:v>1223.55</c:v>
                </c:pt>
                <c:pt idx="3439">
                  <c:v>1254.04</c:v>
                </c:pt>
                <c:pt idx="3440">
                  <c:v>1230.1300000000001</c:v>
                </c:pt>
                <c:pt idx="3441">
                  <c:v>1241.8699999999999</c:v>
                </c:pt>
                <c:pt idx="3442">
                  <c:v>1224.03</c:v>
                </c:pt>
                <c:pt idx="3443">
                  <c:v>1237.28</c:v>
                </c:pt>
                <c:pt idx="3444">
                  <c:v>1239.22</c:v>
                </c:pt>
                <c:pt idx="3445">
                  <c:v>1272.1400000000001</c:v>
                </c:pt>
                <c:pt idx="3446">
                  <c:v>1271.18</c:v>
                </c:pt>
                <c:pt idx="3447">
                  <c:v>1253.4100000000001</c:v>
                </c:pt>
                <c:pt idx="3448">
                  <c:v>1245.02</c:v>
                </c:pt>
                <c:pt idx="3449">
                  <c:v>1238.33</c:v>
                </c:pt>
                <c:pt idx="3450">
                  <c:v>1236.1600000000001</c:v>
                </c:pt>
                <c:pt idx="3451">
                  <c:v>1225.5</c:v>
                </c:pt>
                <c:pt idx="3452">
                  <c:v>1227.7</c:v>
                </c:pt>
                <c:pt idx="3453">
                  <c:v>1246.6400000000001</c:v>
                </c:pt>
                <c:pt idx="3454">
                  <c:v>1275.47</c:v>
                </c:pt>
                <c:pt idx="3455">
                  <c:v>1282.73</c:v>
                </c:pt>
                <c:pt idx="3456">
                  <c:v>1279.8399999999999</c:v>
                </c:pt>
                <c:pt idx="3457">
                  <c:v>1286.8399999999999</c:v>
                </c:pt>
                <c:pt idx="3458">
                  <c:v>1297.68</c:v>
                </c:pt>
                <c:pt idx="3459">
                  <c:v>1294.5899999999999</c:v>
                </c:pt>
                <c:pt idx="3460">
                  <c:v>1307.26</c:v>
                </c:pt>
                <c:pt idx="3461">
                  <c:v>1306.3800000000001</c:v>
                </c:pt>
                <c:pt idx="3462">
                  <c:v>1297.82</c:v>
                </c:pt>
                <c:pt idx="3463">
                  <c:v>1316.55</c:v>
                </c:pt>
                <c:pt idx="3464">
                  <c:v>1299.29</c:v>
                </c:pt>
                <c:pt idx="3465">
                  <c:v>1297.01</c:v>
                </c:pt>
                <c:pt idx="3466">
                  <c:v>1262.1400000000001</c:v>
                </c:pt>
                <c:pt idx="3467">
                  <c:v>1268.5899999999999</c:v>
                </c:pt>
                <c:pt idx="3468">
                  <c:v>1289.99</c:v>
                </c:pt>
                <c:pt idx="3469">
                  <c:v>1282.8</c:v>
                </c:pt>
                <c:pt idx="3470">
                  <c:v>1310.17</c:v>
                </c:pt>
                <c:pt idx="3471">
                  <c:v>1300.75</c:v>
                </c:pt>
                <c:pt idx="3472">
                  <c:v>1286.3699999999999</c:v>
                </c:pt>
                <c:pt idx="3473">
                  <c:v>1293.72</c:v>
                </c:pt>
                <c:pt idx="3474">
                  <c:v>1321.12</c:v>
                </c:pt>
                <c:pt idx="3475">
                  <c:v>1317.89</c:v>
                </c:pt>
                <c:pt idx="3476">
                  <c:v>1326.89</c:v>
                </c:pt>
                <c:pt idx="3477">
                  <c:v>1343.98</c:v>
                </c:pt>
                <c:pt idx="3478">
                  <c:v>1348.35</c:v>
                </c:pt>
                <c:pt idx="3479">
                  <c:v>1358.64</c:v>
                </c:pt>
                <c:pt idx="3480">
                  <c:v>1349.82</c:v>
                </c:pt>
                <c:pt idx="3481">
                  <c:v>1328.44</c:v>
                </c:pt>
                <c:pt idx="3482">
                  <c:v>1322.86</c:v>
                </c:pt>
                <c:pt idx="3483">
                  <c:v>1319</c:v>
                </c:pt>
                <c:pt idx="3484">
                  <c:v>1289.48</c:v>
                </c:pt>
                <c:pt idx="3485">
                  <c:v>1306.17</c:v>
                </c:pt>
                <c:pt idx="3486">
                  <c:v>1336.12</c:v>
                </c:pt>
                <c:pt idx="3487">
                  <c:v>1358.82</c:v>
                </c:pt>
                <c:pt idx="3488">
                  <c:v>1356.85</c:v>
                </c:pt>
                <c:pt idx="3489">
                  <c:v>1360.04</c:v>
                </c:pt>
                <c:pt idx="3490">
                  <c:v>1362.8</c:v>
                </c:pt>
                <c:pt idx="3491">
                  <c:v>1350.91</c:v>
                </c:pt>
                <c:pt idx="3492">
                  <c:v>1342.83</c:v>
                </c:pt>
                <c:pt idx="3493">
                  <c:v>1335.18</c:v>
                </c:pt>
                <c:pt idx="3494">
                  <c:v>1354.63</c:v>
                </c:pt>
                <c:pt idx="3495">
                  <c:v>1332</c:v>
                </c:pt>
                <c:pt idx="3496">
                  <c:v>1347.31</c:v>
                </c:pt>
                <c:pt idx="3497">
                  <c:v>1332.05</c:v>
                </c:pt>
                <c:pt idx="3498">
                  <c:v>1345</c:v>
                </c:pt>
                <c:pt idx="3499">
                  <c:v>1340.3</c:v>
                </c:pt>
                <c:pt idx="3500">
                  <c:v>1355.61</c:v>
                </c:pt>
                <c:pt idx="3501">
                  <c:v>1364</c:v>
                </c:pt>
                <c:pt idx="3502">
                  <c:v>1367.56</c:v>
                </c:pt>
                <c:pt idx="3503">
                  <c:v>1337.8</c:v>
                </c:pt>
                <c:pt idx="3504">
                  <c:v>1339.49</c:v>
                </c:pt>
                <c:pt idx="3505">
                  <c:v>1333.32</c:v>
                </c:pt>
                <c:pt idx="3506">
                  <c:v>1344.23</c:v>
                </c:pt>
                <c:pt idx="3507">
                  <c:v>1338.83</c:v>
                </c:pt>
                <c:pt idx="3508">
                  <c:v>1330.29</c:v>
                </c:pt>
                <c:pt idx="3509">
                  <c:v>1306.6500000000001</c:v>
                </c:pt>
                <c:pt idx="3510">
                  <c:v>1284.4000000000001</c:v>
                </c:pt>
                <c:pt idx="3511">
                  <c:v>1304.76</c:v>
                </c:pt>
                <c:pt idx="3512">
                  <c:v>1281.4100000000001</c:v>
                </c:pt>
                <c:pt idx="3513">
                  <c:v>1301.8399999999999</c:v>
                </c:pt>
                <c:pt idx="3514">
                  <c:v>1294.26</c:v>
                </c:pt>
                <c:pt idx="3515">
                  <c:v>1294.81</c:v>
                </c:pt>
                <c:pt idx="3516">
                  <c:v>1299.54</c:v>
                </c:pt>
                <c:pt idx="3517">
                  <c:v>1327.75</c:v>
                </c:pt>
                <c:pt idx="3518">
                  <c:v>1334.52</c:v>
                </c:pt>
                <c:pt idx="3519">
                  <c:v>1317.33</c:v>
                </c:pt>
                <c:pt idx="3520">
                  <c:v>1318.64</c:v>
                </c:pt>
                <c:pt idx="3521">
                  <c:v>1302.82</c:v>
                </c:pt>
                <c:pt idx="3522">
                  <c:v>1293.6400000000001</c:v>
                </c:pt>
                <c:pt idx="3523">
                  <c:v>1294</c:v>
                </c:pt>
                <c:pt idx="3524">
                  <c:v>1301.1600000000001</c:v>
                </c:pt>
                <c:pt idx="3525">
                  <c:v>1330.41</c:v>
                </c:pt>
                <c:pt idx="3526">
                  <c:v>1339.9</c:v>
                </c:pt>
                <c:pt idx="3527">
                  <c:v>1342.84</c:v>
                </c:pt>
                <c:pt idx="3528">
                  <c:v>1349</c:v>
                </c:pt>
                <c:pt idx="3529">
                  <c:v>1335.88</c:v>
                </c:pt>
                <c:pt idx="3530">
                  <c:v>1333.06</c:v>
                </c:pt>
                <c:pt idx="3531">
                  <c:v>1315.78</c:v>
                </c:pt>
                <c:pt idx="3532">
                  <c:v>1315.31</c:v>
                </c:pt>
                <c:pt idx="3533">
                  <c:v>1331.35</c:v>
                </c:pt>
                <c:pt idx="3534">
                  <c:v>1351.45</c:v>
                </c:pt>
                <c:pt idx="3535">
                  <c:v>1372.71</c:v>
                </c:pt>
                <c:pt idx="3536">
                  <c:v>1380.96</c:v>
                </c:pt>
                <c:pt idx="3537">
                  <c:v>1391.22</c:v>
                </c:pt>
                <c:pt idx="3538">
                  <c:v>1388.12</c:v>
                </c:pt>
                <c:pt idx="3539">
                  <c:v>1395.86</c:v>
                </c:pt>
                <c:pt idx="3540">
                  <c:v>1394.42</c:v>
                </c:pt>
                <c:pt idx="3541">
                  <c:v>1403.28</c:v>
                </c:pt>
                <c:pt idx="3542">
                  <c:v>1399.1</c:v>
                </c:pt>
                <c:pt idx="3543">
                  <c:v>1393.56</c:v>
                </c:pt>
                <c:pt idx="3544">
                  <c:v>1398.17</c:v>
                </c:pt>
                <c:pt idx="3545">
                  <c:v>1409.62</c:v>
                </c:pt>
                <c:pt idx="3546">
                  <c:v>1418.78</c:v>
                </c:pt>
                <c:pt idx="3547">
                  <c:v>1407.65</c:v>
                </c:pt>
                <c:pt idx="3548">
                  <c:v>1377.1</c:v>
                </c:pt>
                <c:pt idx="3549">
                  <c:v>1379.29</c:v>
                </c:pt>
                <c:pt idx="3550">
                  <c:v>1360.97</c:v>
                </c:pt>
                <c:pt idx="3551">
                  <c:v>1356.94</c:v>
                </c:pt>
                <c:pt idx="3552">
                  <c:v>1347.76</c:v>
                </c:pt>
                <c:pt idx="3553">
                  <c:v>1362.84</c:v>
                </c:pt>
                <c:pt idx="3554">
                  <c:v>1365.4</c:v>
                </c:pt>
                <c:pt idx="3555">
                  <c:v>1341.03</c:v>
                </c:pt>
                <c:pt idx="3556">
                  <c:v>1328.72</c:v>
                </c:pt>
                <c:pt idx="3557">
                  <c:v>1328.05</c:v>
                </c:pt>
                <c:pt idx="3558">
                  <c:v>1322.18</c:v>
                </c:pt>
                <c:pt idx="3559">
                  <c:v>1305.33</c:v>
                </c:pt>
                <c:pt idx="3560">
                  <c:v>1313.71</c:v>
                </c:pt>
                <c:pt idx="3561">
                  <c:v>1300.29</c:v>
                </c:pt>
                <c:pt idx="3562">
                  <c:v>1297.8</c:v>
                </c:pt>
                <c:pt idx="3563">
                  <c:v>1281.43</c:v>
                </c:pt>
                <c:pt idx="3564">
                  <c:v>1301.93</c:v>
                </c:pt>
                <c:pt idx="3565">
                  <c:v>1298.1600000000001</c:v>
                </c:pt>
                <c:pt idx="3566">
                  <c:v>1327.68</c:v>
                </c:pt>
                <c:pt idx="3567">
                  <c:v>1330.77</c:v>
                </c:pt>
                <c:pt idx="3568">
                  <c:v>1344.16</c:v>
                </c:pt>
                <c:pt idx="3569">
                  <c:v>1332.84</c:v>
                </c:pt>
                <c:pt idx="3570">
                  <c:v>1323.59</c:v>
                </c:pt>
                <c:pt idx="3571">
                  <c:v>1336.61</c:v>
                </c:pt>
                <c:pt idx="3572">
                  <c:v>1360.22</c:v>
                </c:pt>
                <c:pt idx="3573">
                  <c:v>1363.5</c:v>
                </c:pt>
                <c:pt idx="3574">
                  <c:v>1381.79</c:v>
                </c:pt>
                <c:pt idx="3575">
                  <c:v>1362.01</c:v>
                </c:pt>
                <c:pt idx="3576">
                  <c:v>1348.27</c:v>
                </c:pt>
                <c:pt idx="3577">
                  <c:v>1324.02</c:v>
                </c:pt>
                <c:pt idx="3578">
                  <c:v>1320.41</c:v>
                </c:pt>
                <c:pt idx="3579">
                  <c:v>1331.07</c:v>
                </c:pt>
                <c:pt idx="3580">
                  <c:v>1319.11</c:v>
                </c:pt>
                <c:pt idx="3581">
                  <c:v>1357.24</c:v>
                </c:pt>
                <c:pt idx="3582">
                  <c:v>1350.45</c:v>
                </c:pt>
                <c:pt idx="3583">
                  <c:v>1344.15</c:v>
                </c:pt>
                <c:pt idx="3584">
                  <c:v>1347.66</c:v>
                </c:pt>
                <c:pt idx="3585">
                  <c:v>1351.66</c:v>
                </c:pt>
                <c:pt idx="3586">
                  <c:v>1344.13</c:v>
                </c:pt>
                <c:pt idx="3587">
                  <c:v>1336.29</c:v>
                </c:pt>
                <c:pt idx="3588">
                  <c:v>1317.97</c:v>
                </c:pt>
                <c:pt idx="3589">
                  <c:v>1318.48</c:v>
                </c:pt>
                <c:pt idx="3590">
                  <c:v>1335.42</c:v>
                </c:pt>
                <c:pt idx="3591">
                  <c:v>1335.53</c:v>
                </c:pt>
                <c:pt idx="3592">
                  <c:v>1307.58</c:v>
                </c:pt>
                <c:pt idx="3593">
                  <c:v>1310.51</c:v>
                </c:pt>
                <c:pt idx="3594">
                  <c:v>1280.4100000000001</c:v>
                </c:pt>
                <c:pt idx="3595">
                  <c:v>1277.3599999999999</c:v>
                </c:pt>
                <c:pt idx="3596">
                  <c:v>1283.31</c:v>
                </c:pt>
                <c:pt idx="3597">
                  <c:v>1282.2</c:v>
                </c:pt>
                <c:pt idx="3598">
                  <c:v>1268.3699999999999</c:v>
                </c:pt>
                <c:pt idx="3599">
                  <c:v>1282.71</c:v>
                </c:pt>
                <c:pt idx="3600">
                  <c:v>1282.81</c:v>
                </c:pt>
                <c:pt idx="3601">
                  <c:v>1304.5999999999999</c:v>
                </c:pt>
                <c:pt idx="3602">
                  <c:v>1301.3499999999999</c:v>
                </c:pt>
                <c:pt idx="3603">
                  <c:v>1325.4</c:v>
                </c:pt>
                <c:pt idx="3604">
                  <c:v>1317.64</c:v>
                </c:pt>
                <c:pt idx="3605">
                  <c:v>1336.02</c:v>
                </c:pt>
                <c:pt idx="3606">
                  <c:v>1335.21</c:v>
                </c:pt>
                <c:pt idx="3607">
                  <c:v>1313.04</c:v>
                </c:pt>
                <c:pt idx="3608">
                  <c:v>1285.55</c:v>
                </c:pt>
                <c:pt idx="3609">
                  <c:v>1283.42</c:v>
                </c:pt>
                <c:pt idx="3610">
                  <c:v>1247.4100000000001</c:v>
                </c:pt>
                <c:pt idx="3611">
                  <c:v>1254.1300000000001</c:v>
                </c:pt>
                <c:pt idx="3612">
                  <c:v>1261.32</c:v>
                </c:pt>
                <c:pt idx="3613">
                  <c:v>1289.43</c:v>
                </c:pt>
                <c:pt idx="3614">
                  <c:v>1283.6099999999999</c:v>
                </c:pt>
                <c:pt idx="3615">
                  <c:v>1301.6500000000001</c:v>
                </c:pt>
                <c:pt idx="3616">
                  <c:v>1293.6300000000001</c:v>
                </c:pt>
                <c:pt idx="3617">
                  <c:v>1281.9100000000001</c:v>
                </c:pt>
                <c:pt idx="3618">
                  <c:v>1296.71</c:v>
                </c:pt>
                <c:pt idx="3619">
                  <c:v>1342.44</c:v>
                </c:pt>
                <c:pt idx="3620">
                  <c:v>1362.93</c:v>
                </c:pt>
                <c:pt idx="3621">
                  <c:v>1354.12</c:v>
                </c:pt>
                <c:pt idx="3622">
                  <c:v>1347.74</c:v>
                </c:pt>
                <c:pt idx="3623">
                  <c:v>1354.93</c:v>
                </c:pt>
                <c:pt idx="3624">
                  <c:v>1362.64</c:v>
                </c:pt>
                <c:pt idx="3625">
                  <c:v>1370.23</c:v>
                </c:pt>
                <c:pt idx="3626">
                  <c:v>1377.01</c:v>
                </c:pt>
                <c:pt idx="3627">
                  <c:v>1365.28</c:v>
                </c:pt>
                <c:pt idx="3628">
                  <c:v>1373.46</c:v>
                </c:pt>
                <c:pt idx="3629">
                  <c:v>1381.46</c:v>
                </c:pt>
                <c:pt idx="3630">
                  <c:v>1396.06</c:v>
                </c:pt>
                <c:pt idx="3631">
                  <c:v>1394.39</c:v>
                </c:pt>
                <c:pt idx="3632">
                  <c:v>1420.07</c:v>
                </c:pt>
                <c:pt idx="3633">
                  <c:v>1410.71</c:v>
                </c:pt>
                <c:pt idx="3634">
                  <c:v>1424.94</c:v>
                </c:pt>
                <c:pt idx="3635">
                  <c:v>1422</c:v>
                </c:pt>
                <c:pt idx="3636">
                  <c:v>1420.94</c:v>
                </c:pt>
                <c:pt idx="3637">
                  <c:v>1404.64</c:v>
                </c:pt>
                <c:pt idx="3638">
                  <c:v>1417.08</c:v>
                </c:pt>
                <c:pt idx="3639">
                  <c:v>1416.62</c:v>
                </c:pt>
                <c:pt idx="3640">
                  <c:v>1407.83</c:v>
                </c:pt>
                <c:pt idx="3641">
                  <c:v>1388.91</c:v>
                </c:pt>
                <c:pt idx="3642">
                  <c:v>1397.72</c:v>
                </c:pt>
                <c:pt idx="3643">
                  <c:v>1409.04</c:v>
                </c:pt>
                <c:pt idx="3644">
                  <c:v>1433.3</c:v>
                </c:pt>
                <c:pt idx="3645">
                  <c:v>1423.33</c:v>
                </c:pt>
                <c:pt idx="3646">
                  <c:v>1409.17</c:v>
                </c:pt>
                <c:pt idx="3647">
                  <c:v>1403.88</c:v>
                </c:pt>
                <c:pt idx="3648">
                  <c:v>1408.11</c:v>
                </c:pt>
                <c:pt idx="3649">
                  <c:v>1417.04</c:v>
                </c:pt>
                <c:pt idx="3650">
                  <c:v>1415.22</c:v>
                </c:pt>
                <c:pt idx="3651">
                  <c:v>1403.17</c:v>
                </c:pt>
                <c:pt idx="3652">
                  <c:v>1413.32</c:v>
                </c:pt>
                <c:pt idx="3653">
                  <c:v>1418.78</c:v>
                </c:pt>
                <c:pt idx="3654">
                  <c:v>1421.03</c:v>
                </c:pt>
                <c:pt idx="3655">
                  <c:v>1418.09</c:v>
                </c:pt>
                <c:pt idx="3656">
                  <c:v>1433.43</c:v>
                </c:pt>
                <c:pt idx="3657">
                  <c:v>1436.13</c:v>
                </c:pt>
                <c:pt idx="3658">
                  <c:v>1458.34</c:v>
                </c:pt>
                <c:pt idx="3659">
                  <c:v>1457.1</c:v>
                </c:pt>
                <c:pt idx="3660">
                  <c:v>1457.66</c:v>
                </c:pt>
                <c:pt idx="3661">
                  <c:v>1463.46</c:v>
                </c:pt>
                <c:pt idx="3662">
                  <c:v>1464.47</c:v>
                </c:pt>
                <c:pt idx="3663">
                  <c:v>1469.25</c:v>
                </c:pt>
                <c:pt idx="3664">
                  <c:v>1455.22</c:v>
                </c:pt>
                <c:pt idx="3665">
                  <c:v>1399.42</c:v>
                </c:pt>
                <c:pt idx="3666">
                  <c:v>1402.11</c:v>
                </c:pt>
                <c:pt idx="3667">
                  <c:v>1403.45</c:v>
                </c:pt>
                <c:pt idx="3668">
                  <c:v>1441.47</c:v>
                </c:pt>
                <c:pt idx="3669">
                  <c:v>1457.6</c:v>
                </c:pt>
                <c:pt idx="3670">
                  <c:v>1438.56</c:v>
                </c:pt>
                <c:pt idx="3671">
                  <c:v>1432.25</c:v>
                </c:pt>
                <c:pt idx="3672">
                  <c:v>1449.68</c:v>
                </c:pt>
                <c:pt idx="3673">
                  <c:v>1465.15</c:v>
                </c:pt>
                <c:pt idx="3674">
                  <c:v>1455.14</c:v>
                </c:pt>
                <c:pt idx="3675">
                  <c:v>1455.9</c:v>
                </c:pt>
                <c:pt idx="3676">
                  <c:v>1445.57</c:v>
                </c:pt>
                <c:pt idx="3677">
                  <c:v>1441.36</c:v>
                </c:pt>
                <c:pt idx="3678">
                  <c:v>1401.53</c:v>
                </c:pt>
                <c:pt idx="3679">
                  <c:v>1410.03</c:v>
                </c:pt>
                <c:pt idx="3680">
                  <c:v>1404.09</c:v>
                </c:pt>
                <c:pt idx="3681">
                  <c:v>1398.56</c:v>
                </c:pt>
                <c:pt idx="3682">
                  <c:v>1360.16</c:v>
                </c:pt>
                <c:pt idx="3683">
                  <c:v>1394.46</c:v>
                </c:pt>
                <c:pt idx="3684">
                  <c:v>1409.28</c:v>
                </c:pt>
                <c:pt idx="3685">
                  <c:v>1409.12</c:v>
                </c:pt>
                <c:pt idx="3686">
                  <c:v>1424.97</c:v>
                </c:pt>
                <c:pt idx="3687">
                  <c:v>1424.37</c:v>
                </c:pt>
                <c:pt idx="3688">
                  <c:v>1424.24</c:v>
                </c:pt>
                <c:pt idx="3689">
                  <c:v>1441.72</c:v>
                </c:pt>
                <c:pt idx="3690">
                  <c:v>1411.7</c:v>
                </c:pt>
                <c:pt idx="3691">
                  <c:v>1416.83</c:v>
                </c:pt>
                <c:pt idx="3692">
                  <c:v>1387.12</c:v>
                </c:pt>
                <c:pt idx="3693">
                  <c:v>1389.94</c:v>
                </c:pt>
                <c:pt idx="3694">
                  <c:v>1402.05</c:v>
                </c:pt>
                <c:pt idx="3695">
                  <c:v>1387.67</c:v>
                </c:pt>
                <c:pt idx="3696">
                  <c:v>1388.26</c:v>
                </c:pt>
                <c:pt idx="3697">
                  <c:v>1346.09</c:v>
                </c:pt>
                <c:pt idx="3698">
                  <c:v>1352.17</c:v>
                </c:pt>
                <c:pt idx="3699">
                  <c:v>1360.69</c:v>
                </c:pt>
                <c:pt idx="3700">
                  <c:v>1353.43</c:v>
                </c:pt>
                <c:pt idx="3701">
                  <c:v>1333.36</c:v>
                </c:pt>
                <c:pt idx="3702">
                  <c:v>1348.05</c:v>
                </c:pt>
                <c:pt idx="3703">
                  <c:v>1366.42</c:v>
                </c:pt>
                <c:pt idx="3704">
                  <c:v>1379.19</c:v>
                </c:pt>
                <c:pt idx="3705">
                  <c:v>1381.76</c:v>
                </c:pt>
                <c:pt idx="3706">
                  <c:v>1409.17</c:v>
                </c:pt>
                <c:pt idx="3707">
                  <c:v>1391.28</c:v>
                </c:pt>
                <c:pt idx="3708">
                  <c:v>1355.62</c:v>
                </c:pt>
                <c:pt idx="3709">
                  <c:v>1366.7</c:v>
                </c:pt>
                <c:pt idx="3710">
                  <c:v>1401.69</c:v>
                </c:pt>
                <c:pt idx="3711">
                  <c:v>1395.07</c:v>
                </c:pt>
                <c:pt idx="3712">
                  <c:v>1383.62</c:v>
                </c:pt>
                <c:pt idx="3713">
                  <c:v>1359.15</c:v>
                </c:pt>
                <c:pt idx="3714">
                  <c:v>1392.15</c:v>
                </c:pt>
                <c:pt idx="3715">
                  <c:v>1458.47</c:v>
                </c:pt>
                <c:pt idx="3716">
                  <c:v>1464.47</c:v>
                </c:pt>
                <c:pt idx="3717">
                  <c:v>1456.63</c:v>
                </c:pt>
                <c:pt idx="3718">
                  <c:v>1493.87</c:v>
                </c:pt>
                <c:pt idx="3719">
                  <c:v>1500.64</c:v>
                </c:pt>
                <c:pt idx="3720">
                  <c:v>1527.35</c:v>
                </c:pt>
                <c:pt idx="3721">
                  <c:v>1527.46</c:v>
                </c:pt>
                <c:pt idx="3722">
                  <c:v>1523.86</c:v>
                </c:pt>
                <c:pt idx="3723">
                  <c:v>1507.73</c:v>
                </c:pt>
                <c:pt idx="3724">
                  <c:v>1508.52</c:v>
                </c:pt>
                <c:pt idx="3725">
                  <c:v>1487.92</c:v>
                </c:pt>
                <c:pt idx="3726">
                  <c:v>1498.58</c:v>
                </c:pt>
                <c:pt idx="3727">
                  <c:v>1505.97</c:v>
                </c:pt>
                <c:pt idx="3728">
                  <c:v>1494.73</c:v>
                </c:pt>
                <c:pt idx="3729">
                  <c:v>1487.37</c:v>
                </c:pt>
                <c:pt idx="3730">
                  <c:v>1501.34</c:v>
                </c:pt>
                <c:pt idx="3731">
                  <c:v>1516.35</c:v>
                </c:pt>
                <c:pt idx="3732">
                  <c:v>1504.46</c:v>
                </c:pt>
                <c:pt idx="3733">
                  <c:v>1500.59</c:v>
                </c:pt>
                <c:pt idx="3734">
                  <c:v>1467.17</c:v>
                </c:pt>
                <c:pt idx="3735">
                  <c:v>1440.51</c:v>
                </c:pt>
                <c:pt idx="3736">
                  <c:v>1356.56</c:v>
                </c:pt>
                <c:pt idx="3737">
                  <c:v>1401.44</c:v>
                </c:pt>
                <c:pt idx="3738">
                  <c:v>1441.61</c:v>
                </c:pt>
                <c:pt idx="3739">
                  <c:v>1427.47</c:v>
                </c:pt>
                <c:pt idx="3740">
                  <c:v>1434.54</c:v>
                </c:pt>
                <c:pt idx="3741">
                  <c:v>1429.86</c:v>
                </c:pt>
                <c:pt idx="3742">
                  <c:v>1477.44</c:v>
                </c:pt>
                <c:pt idx="3743">
                  <c:v>1460.99</c:v>
                </c:pt>
                <c:pt idx="3744">
                  <c:v>1464.92</c:v>
                </c:pt>
                <c:pt idx="3745">
                  <c:v>1452.43</c:v>
                </c:pt>
                <c:pt idx="3746">
                  <c:v>1468.25</c:v>
                </c:pt>
                <c:pt idx="3747">
                  <c:v>1446.29</c:v>
                </c:pt>
                <c:pt idx="3748">
                  <c:v>1415.1</c:v>
                </c:pt>
                <c:pt idx="3749">
                  <c:v>1409.57</c:v>
                </c:pt>
                <c:pt idx="3750">
                  <c:v>1432.63</c:v>
                </c:pt>
                <c:pt idx="3751">
                  <c:v>1424.17</c:v>
                </c:pt>
                <c:pt idx="3752">
                  <c:v>1412.14</c:v>
                </c:pt>
                <c:pt idx="3753">
                  <c:v>1383.05</c:v>
                </c:pt>
                <c:pt idx="3754">
                  <c:v>1407.81</c:v>
                </c:pt>
                <c:pt idx="3755">
                  <c:v>1420.96</c:v>
                </c:pt>
                <c:pt idx="3756">
                  <c:v>1452.36</c:v>
                </c:pt>
                <c:pt idx="3757">
                  <c:v>1466.04</c:v>
                </c:pt>
                <c:pt idx="3758">
                  <c:v>1447.8</c:v>
                </c:pt>
                <c:pt idx="3759">
                  <c:v>1437.21</c:v>
                </c:pt>
                <c:pt idx="3760">
                  <c:v>1406.95</c:v>
                </c:pt>
                <c:pt idx="3761">
                  <c:v>1400.72</c:v>
                </c:pt>
                <c:pt idx="3762">
                  <c:v>1373.86</c:v>
                </c:pt>
                <c:pt idx="3763">
                  <c:v>1399.05</c:v>
                </c:pt>
                <c:pt idx="3764">
                  <c:v>1381.52</c:v>
                </c:pt>
                <c:pt idx="3765">
                  <c:v>1378.02</c:v>
                </c:pt>
                <c:pt idx="3766">
                  <c:v>1422.45</c:v>
                </c:pt>
                <c:pt idx="3767">
                  <c:v>1420.6</c:v>
                </c:pt>
                <c:pt idx="3768">
                  <c:v>1448.81</c:v>
                </c:pt>
                <c:pt idx="3769">
                  <c:v>1477.26</c:v>
                </c:pt>
                <c:pt idx="3770">
                  <c:v>1467.63</c:v>
                </c:pt>
                <c:pt idx="3771">
                  <c:v>1457.84</c:v>
                </c:pt>
                <c:pt idx="3772">
                  <c:v>1471.36</c:v>
                </c:pt>
                <c:pt idx="3773">
                  <c:v>1461.67</c:v>
                </c:pt>
                <c:pt idx="3774">
                  <c:v>1456.95</c:v>
                </c:pt>
                <c:pt idx="3775">
                  <c:v>1446</c:v>
                </c:pt>
                <c:pt idx="3776">
                  <c:v>1469.44</c:v>
                </c:pt>
                <c:pt idx="3777">
                  <c:v>1470.54</c:v>
                </c:pt>
                <c:pt idx="3778">
                  <c:v>1478.73</c:v>
                </c:pt>
                <c:pt idx="3779">
                  <c:v>1464.46</c:v>
                </c:pt>
                <c:pt idx="3780">
                  <c:v>1486</c:v>
                </c:pt>
                <c:pt idx="3781">
                  <c:v>1475.95</c:v>
                </c:pt>
                <c:pt idx="3782">
                  <c:v>1479.13</c:v>
                </c:pt>
                <c:pt idx="3783">
                  <c:v>1452.18</c:v>
                </c:pt>
                <c:pt idx="3784">
                  <c:v>1441.48</c:v>
                </c:pt>
                <c:pt idx="3785">
                  <c:v>1455.31</c:v>
                </c:pt>
                <c:pt idx="3786">
                  <c:v>1450.55</c:v>
                </c:pt>
                <c:pt idx="3787">
                  <c:v>1454.82</c:v>
                </c:pt>
                <c:pt idx="3788">
                  <c:v>1442.39</c:v>
                </c:pt>
                <c:pt idx="3789">
                  <c:v>1454.6</c:v>
                </c:pt>
                <c:pt idx="3790">
                  <c:v>1469.54</c:v>
                </c:pt>
                <c:pt idx="3791">
                  <c:v>1446.23</c:v>
                </c:pt>
                <c:pt idx="3792">
                  <c:v>1456.67</c:v>
                </c:pt>
                <c:pt idx="3793">
                  <c:v>1478.9</c:v>
                </c:pt>
                <c:pt idx="3794">
                  <c:v>1475.62</c:v>
                </c:pt>
                <c:pt idx="3795">
                  <c:v>1480.88</c:v>
                </c:pt>
                <c:pt idx="3796">
                  <c:v>1492.92</c:v>
                </c:pt>
                <c:pt idx="3797">
                  <c:v>1495.84</c:v>
                </c:pt>
                <c:pt idx="3798">
                  <c:v>1509.98</c:v>
                </c:pt>
                <c:pt idx="3799">
                  <c:v>1510.49</c:v>
                </c:pt>
                <c:pt idx="3800">
                  <c:v>1493.74</c:v>
                </c:pt>
                <c:pt idx="3801">
                  <c:v>1481.96</c:v>
                </c:pt>
                <c:pt idx="3802">
                  <c:v>1495.57</c:v>
                </c:pt>
                <c:pt idx="3803">
                  <c:v>1480.19</c:v>
                </c:pt>
                <c:pt idx="3804">
                  <c:v>1464.29</c:v>
                </c:pt>
                <c:pt idx="3805">
                  <c:v>1474.47</c:v>
                </c:pt>
                <c:pt idx="3806">
                  <c:v>1452.42</c:v>
                </c:pt>
                <c:pt idx="3807">
                  <c:v>1449.62</c:v>
                </c:pt>
                <c:pt idx="3808">
                  <c:v>1419.89</c:v>
                </c:pt>
                <c:pt idx="3809">
                  <c:v>1430.83</c:v>
                </c:pt>
                <c:pt idx="3810">
                  <c:v>1438.1</c:v>
                </c:pt>
                <c:pt idx="3811">
                  <c:v>1438.7</c:v>
                </c:pt>
                <c:pt idx="3812">
                  <c:v>1452.56</c:v>
                </c:pt>
                <c:pt idx="3813">
                  <c:v>1462.93</c:v>
                </c:pt>
                <c:pt idx="3814">
                  <c:v>1479.32</c:v>
                </c:pt>
                <c:pt idx="3815">
                  <c:v>1482.8</c:v>
                </c:pt>
                <c:pt idx="3816">
                  <c:v>1472.87</c:v>
                </c:pt>
                <c:pt idx="3817">
                  <c:v>1460.25</c:v>
                </c:pt>
                <c:pt idx="3818">
                  <c:v>1471.84</c:v>
                </c:pt>
                <c:pt idx="3819">
                  <c:v>1491.56</c:v>
                </c:pt>
                <c:pt idx="3820">
                  <c:v>1484.43</c:v>
                </c:pt>
                <c:pt idx="3821">
                  <c:v>1479.85</c:v>
                </c:pt>
                <c:pt idx="3822">
                  <c:v>1496.07</c:v>
                </c:pt>
                <c:pt idx="3823">
                  <c:v>1491.72</c:v>
                </c:pt>
                <c:pt idx="3824">
                  <c:v>1499.48</c:v>
                </c:pt>
                <c:pt idx="3825">
                  <c:v>1498.13</c:v>
                </c:pt>
                <c:pt idx="3826">
                  <c:v>1505.97</c:v>
                </c:pt>
                <c:pt idx="3827">
                  <c:v>1508.31</c:v>
                </c:pt>
                <c:pt idx="3828">
                  <c:v>1506.45</c:v>
                </c:pt>
                <c:pt idx="3829">
                  <c:v>1514.09</c:v>
                </c:pt>
                <c:pt idx="3830">
                  <c:v>1509.84</c:v>
                </c:pt>
                <c:pt idx="3831">
                  <c:v>1502.59</c:v>
                </c:pt>
                <c:pt idx="3832">
                  <c:v>1517.68</c:v>
                </c:pt>
                <c:pt idx="3833">
                  <c:v>1520.77</c:v>
                </c:pt>
                <c:pt idx="3834">
                  <c:v>1507.08</c:v>
                </c:pt>
                <c:pt idx="3835">
                  <c:v>1492.25</c:v>
                </c:pt>
                <c:pt idx="3836">
                  <c:v>1502.51</c:v>
                </c:pt>
                <c:pt idx="3837">
                  <c:v>1494.5</c:v>
                </c:pt>
                <c:pt idx="3838">
                  <c:v>1489.26</c:v>
                </c:pt>
                <c:pt idx="3839">
                  <c:v>1481.99</c:v>
                </c:pt>
                <c:pt idx="3840">
                  <c:v>1484.91</c:v>
                </c:pt>
                <c:pt idx="3841">
                  <c:v>1480.87</c:v>
                </c:pt>
                <c:pt idx="3842">
                  <c:v>1465.81</c:v>
                </c:pt>
                <c:pt idx="3843">
                  <c:v>1444.51</c:v>
                </c:pt>
                <c:pt idx="3844">
                  <c:v>1459.9</c:v>
                </c:pt>
                <c:pt idx="3845">
                  <c:v>1451.34</c:v>
                </c:pt>
                <c:pt idx="3846">
                  <c:v>1449.05</c:v>
                </c:pt>
                <c:pt idx="3847">
                  <c:v>1448.72</c:v>
                </c:pt>
                <c:pt idx="3848">
                  <c:v>1439.03</c:v>
                </c:pt>
                <c:pt idx="3849">
                  <c:v>1427.21</c:v>
                </c:pt>
                <c:pt idx="3850">
                  <c:v>1426.57</c:v>
                </c:pt>
                <c:pt idx="3851">
                  <c:v>1458.29</c:v>
                </c:pt>
                <c:pt idx="3852">
                  <c:v>1436.51</c:v>
                </c:pt>
                <c:pt idx="3853">
                  <c:v>1436.23</c:v>
                </c:pt>
                <c:pt idx="3854">
                  <c:v>1426.46</c:v>
                </c:pt>
                <c:pt idx="3855">
                  <c:v>1434.32</c:v>
                </c:pt>
                <c:pt idx="3856">
                  <c:v>1436.28</c:v>
                </c:pt>
                <c:pt idx="3857">
                  <c:v>1408.99</c:v>
                </c:pt>
                <c:pt idx="3858">
                  <c:v>1402.03</c:v>
                </c:pt>
                <c:pt idx="3859">
                  <c:v>1387.02</c:v>
                </c:pt>
                <c:pt idx="3860">
                  <c:v>1364.59</c:v>
                </c:pt>
                <c:pt idx="3861">
                  <c:v>1329.78</c:v>
                </c:pt>
                <c:pt idx="3862">
                  <c:v>1374.17</c:v>
                </c:pt>
                <c:pt idx="3863">
                  <c:v>1374.62</c:v>
                </c:pt>
                <c:pt idx="3864">
                  <c:v>1349.97</c:v>
                </c:pt>
                <c:pt idx="3865">
                  <c:v>1342.13</c:v>
                </c:pt>
                <c:pt idx="3866">
                  <c:v>1388.76</c:v>
                </c:pt>
                <c:pt idx="3867">
                  <c:v>1396.93</c:v>
                </c:pt>
                <c:pt idx="3868">
                  <c:v>1395.78</c:v>
                </c:pt>
                <c:pt idx="3869">
                  <c:v>1398.13</c:v>
                </c:pt>
                <c:pt idx="3870">
                  <c:v>1364.9</c:v>
                </c:pt>
                <c:pt idx="3871">
                  <c:v>1364.44</c:v>
                </c:pt>
                <c:pt idx="3872">
                  <c:v>1379.58</c:v>
                </c:pt>
                <c:pt idx="3873">
                  <c:v>1398.66</c:v>
                </c:pt>
                <c:pt idx="3874">
                  <c:v>1429.4</c:v>
                </c:pt>
                <c:pt idx="3875">
                  <c:v>1421.22</c:v>
                </c:pt>
                <c:pt idx="3876">
                  <c:v>1428.32</c:v>
                </c:pt>
                <c:pt idx="3877">
                  <c:v>1426.69</c:v>
                </c:pt>
                <c:pt idx="3878">
                  <c:v>1432.19</c:v>
                </c:pt>
                <c:pt idx="3879">
                  <c:v>1431.87</c:v>
                </c:pt>
                <c:pt idx="3880">
                  <c:v>1409.28</c:v>
                </c:pt>
                <c:pt idx="3881">
                  <c:v>1400.14</c:v>
                </c:pt>
                <c:pt idx="3882">
                  <c:v>1365.98</c:v>
                </c:pt>
                <c:pt idx="3883">
                  <c:v>1351.26</c:v>
                </c:pt>
                <c:pt idx="3884">
                  <c:v>1382.95</c:v>
                </c:pt>
                <c:pt idx="3885">
                  <c:v>1389.81</c:v>
                </c:pt>
                <c:pt idx="3886">
                  <c:v>1372.32</c:v>
                </c:pt>
                <c:pt idx="3887">
                  <c:v>1367.72</c:v>
                </c:pt>
                <c:pt idx="3888">
                  <c:v>1342.62</c:v>
                </c:pt>
                <c:pt idx="3889">
                  <c:v>1347.35</c:v>
                </c:pt>
                <c:pt idx="3890">
                  <c:v>1322.36</c:v>
                </c:pt>
                <c:pt idx="3891">
                  <c:v>1341.77</c:v>
                </c:pt>
                <c:pt idx="3892">
                  <c:v>1348.97</c:v>
                </c:pt>
                <c:pt idx="3893">
                  <c:v>1336.09</c:v>
                </c:pt>
                <c:pt idx="3894">
                  <c:v>1341.91</c:v>
                </c:pt>
                <c:pt idx="3895">
                  <c:v>1314.95</c:v>
                </c:pt>
                <c:pt idx="3896">
                  <c:v>1315.23</c:v>
                </c:pt>
                <c:pt idx="3897">
                  <c:v>1324.97</c:v>
                </c:pt>
                <c:pt idx="3898">
                  <c:v>1376.54</c:v>
                </c:pt>
                <c:pt idx="3899">
                  <c:v>1351.46</c:v>
                </c:pt>
                <c:pt idx="3900">
                  <c:v>1343.55</c:v>
                </c:pt>
                <c:pt idx="3901">
                  <c:v>1369.89</c:v>
                </c:pt>
                <c:pt idx="3902">
                  <c:v>1380.2</c:v>
                </c:pt>
                <c:pt idx="3903">
                  <c:v>1371.18</c:v>
                </c:pt>
                <c:pt idx="3904">
                  <c:v>1359.99</c:v>
                </c:pt>
                <c:pt idx="3905">
                  <c:v>1340.93</c:v>
                </c:pt>
                <c:pt idx="3906">
                  <c:v>1312.15</c:v>
                </c:pt>
                <c:pt idx="3907">
                  <c:v>1322.74</c:v>
                </c:pt>
                <c:pt idx="3908">
                  <c:v>1305.5999999999999</c:v>
                </c:pt>
                <c:pt idx="3909">
                  <c:v>1264.74</c:v>
                </c:pt>
                <c:pt idx="3910">
                  <c:v>1274.8599999999999</c:v>
                </c:pt>
                <c:pt idx="3911">
                  <c:v>1305.97</c:v>
                </c:pt>
                <c:pt idx="3912">
                  <c:v>1315.19</c:v>
                </c:pt>
                <c:pt idx="3913">
                  <c:v>1328.92</c:v>
                </c:pt>
                <c:pt idx="3914">
                  <c:v>1334.22</c:v>
                </c:pt>
                <c:pt idx="3915">
                  <c:v>1320.28</c:v>
                </c:pt>
                <c:pt idx="3916">
                  <c:v>1283.27</c:v>
                </c:pt>
                <c:pt idx="3917">
                  <c:v>1347.56</c:v>
                </c:pt>
                <c:pt idx="3918">
                  <c:v>1333.34</c:v>
                </c:pt>
                <c:pt idx="3919">
                  <c:v>1298.3499999999999</c:v>
                </c:pt>
                <c:pt idx="3920">
                  <c:v>1295.8599999999999</c:v>
                </c:pt>
                <c:pt idx="3921">
                  <c:v>1300.8</c:v>
                </c:pt>
                <c:pt idx="3922">
                  <c:v>1313.27</c:v>
                </c:pt>
                <c:pt idx="3923">
                  <c:v>1326.82</c:v>
                </c:pt>
                <c:pt idx="3924">
                  <c:v>1318.32</c:v>
                </c:pt>
                <c:pt idx="3925">
                  <c:v>1326.65</c:v>
                </c:pt>
                <c:pt idx="3926">
                  <c:v>1329.47</c:v>
                </c:pt>
                <c:pt idx="3927">
                  <c:v>1347.97</c:v>
                </c:pt>
                <c:pt idx="3928">
                  <c:v>1342.54</c:v>
                </c:pt>
                <c:pt idx="3929">
                  <c:v>1342.9</c:v>
                </c:pt>
                <c:pt idx="3930">
                  <c:v>1360.4</c:v>
                </c:pt>
                <c:pt idx="3931">
                  <c:v>1364.3</c:v>
                </c:pt>
                <c:pt idx="3932">
                  <c:v>1357.51</c:v>
                </c:pt>
                <c:pt idx="3933">
                  <c:v>1354.95</c:v>
                </c:pt>
                <c:pt idx="3934">
                  <c:v>1364.17</c:v>
                </c:pt>
                <c:pt idx="3935">
                  <c:v>1373.73</c:v>
                </c:pt>
                <c:pt idx="3936">
                  <c:v>1366.01</c:v>
                </c:pt>
                <c:pt idx="3937">
                  <c:v>1373.47</c:v>
                </c:pt>
                <c:pt idx="3938">
                  <c:v>1349.47</c:v>
                </c:pt>
                <c:pt idx="3939">
                  <c:v>1354.31</c:v>
                </c:pt>
                <c:pt idx="3940">
                  <c:v>1352.26</c:v>
                </c:pt>
                <c:pt idx="3941">
                  <c:v>1340.89</c:v>
                </c:pt>
                <c:pt idx="3942">
                  <c:v>1332.53</c:v>
                </c:pt>
                <c:pt idx="3943">
                  <c:v>1314.76</c:v>
                </c:pt>
                <c:pt idx="3944">
                  <c:v>1330.31</c:v>
                </c:pt>
                <c:pt idx="3945">
                  <c:v>1318.8</c:v>
                </c:pt>
                <c:pt idx="3946">
                  <c:v>1315.92</c:v>
                </c:pt>
                <c:pt idx="3947">
                  <c:v>1326.61</c:v>
                </c:pt>
                <c:pt idx="3948">
                  <c:v>1301.53</c:v>
                </c:pt>
                <c:pt idx="3949">
                  <c:v>1278.94</c:v>
                </c:pt>
                <c:pt idx="3950">
                  <c:v>1255.27</c:v>
                </c:pt>
                <c:pt idx="3951">
                  <c:v>1252.82</c:v>
                </c:pt>
                <c:pt idx="3952">
                  <c:v>1245.8599999999999</c:v>
                </c:pt>
                <c:pt idx="3953">
                  <c:v>1267.6500000000001</c:v>
                </c:pt>
                <c:pt idx="3954">
                  <c:v>1257.94</c:v>
                </c:pt>
                <c:pt idx="3955">
                  <c:v>1239.94</c:v>
                </c:pt>
                <c:pt idx="3956">
                  <c:v>1241.23</c:v>
                </c:pt>
                <c:pt idx="3957">
                  <c:v>1234.18</c:v>
                </c:pt>
                <c:pt idx="3958">
                  <c:v>1241.4100000000001</c:v>
                </c:pt>
                <c:pt idx="3959">
                  <c:v>1253.8</c:v>
                </c:pt>
                <c:pt idx="3960">
                  <c:v>1261.8900000000001</c:v>
                </c:pt>
                <c:pt idx="3961">
                  <c:v>1264.74</c:v>
                </c:pt>
                <c:pt idx="3962">
                  <c:v>1233.42</c:v>
                </c:pt>
                <c:pt idx="3963">
                  <c:v>1180.1600000000001</c:v>
                </c:pt>
                <c:pt idx="3964">
                  <c:v>1197.6600000000001</c:v>
                </c:pt>
                <c:pt idx="3965">
                  <c:v>1166.71</c:v>
                </c:pt>
                <c:pt idx="3966">
                  <c:v>1173.56</c:v>
                </c:pt>
                <c:pt idx="3967">
                  <c:v>1150.53</c:v>
                </c:pt>
                <c:pt idx="3968">
                  <c:v>1170.81</c:v>
                </c:pt>
                <c:pt idx="3969">
                  <c:v>1142.6199999999999</c:v>
                </c:pt>
                <c:pt idx="3970">
                  <c:v>1122.1400000000001</c:v>
                </c:pt>
                <c:pt idx="3971">
                  <c:v>1117.58</c:v>
                </c:pt>
                <c:pt idx="3972">
                  <c:v>1139.83</c:v>
                </c:pt>
                <c:pt idx="3973">
                  <c:v>1152.69</c:v>
                </c:pt>
                <c:pt idx="3974">
                  <c:v>1182.17</c:v>
                </c:pt>
                <c:pt idx="3975">
                  <c:v>1153.29</c:v>
                </c:pt>
                <c:pt idx="3976">
                  <c:v>1147.95</c:v>
                </c:pt>
                <c:pt idx="3977">
                  <c:v>1160.33</c:v>
                </c:pt>
                <c:pt idx="3978">
                  <c:v>1145.8699999999999</c:v>
                </c:pt>
                <c:pt idx="3979">
                  <c:v>1106.46</c:v>
                </c:pt>
                <c:pt idx="3980">
                  <c:v>1103.25</c:v>
                </c:pt>
                <c:pt idx="3981">
                  <c:v>1151.44</c:v>
                </c:pt>
                <c:pt idx="3982">
                  <c:v>1128.43</c:v>
                </c:pt>
                <c:pt idx="3983">
                  <c:v>1137.5899999999999</c:v>
                </c:pt>
                <c:pt idx="3984">
                  <c:v>1168.3800000000001</c:v>
                </c:pt>
                <c:pt idx="3985">
                  <c:v>1165.8900000000001</c:v>
                </c:pt>
                <c:pt idx="3986">
                  <c:v>1183.5</c:v>
                </c:pt>
                <c:pt idx="3987">
                  <c:v>1179.68</c:v>
                </c:pt>
                <c:pt idx="3988">
                  <c:v>1191.81</c:v>
                </c:pt>
                <c:pt idx="3989">
                  <c:v>1238.1600000000001</c:v>
                </c:pt>
                <c:pt idx="3990">
                  <c:v>1253.7</c:v>
                </c:pt>
                <c:pt idx="3991">
                  <c:v>1242.98</c:v>
                </c:pt>
                <c:pt idx="3992">
                  <c:v>1224.3599999999999</c:v>
                </c:pt>
                <c:pt idx="3993">
                  <c:v>1209.47</c:v>
                </c:pt>
                <c:pt idx="3994">
                  <c:v>1228.75</c:v>
                </c:pt>
                <c:pt idx="3995">
                  <c:v>1234.52</c:v>
                </c:pt>
                <c:pt idx="3996">
                  <c:v>1253.05</c:v>
                </c:pt>
                <c:pt idx="3997">
                  <c:v>1249.46</c:v>
                </c:pt>
                <c:pt idx="3998">
                  <c:v>1266.44</c:v>
                </c:pt>
                <c:pt idx="3999">
                  <c:v>1267.43</c:v>
                </c:pt>
                <c:pt idx="4000">
                  <c:v>1248.58</c:v>
                </c:pt>
                <c:pt idx="4001">
                  <c:v>1266.6099999999999</c:v>
                </c:pt>
                <c:pt idx="4002">
                  <c:v>1263.51</c:v>
                </c:pt>
                <c:pt idx="4003">
                  <c:v>1261.2</c:v>
                </c:pt>
                <c:pt idx="4004">
                  <c:v>1255.54</c:v>
                </c:pt>
                <c:pt idx="4005">
                  <c:v>1255.18</c:v>
                </c:pt>
                <c:pt idx="4006">
                  <c:v>1245.67</c:v>
                </c:pt>
                <c:pt idx="4007">
                  <c:v>1248.92</c:v>
                </c:pt>
                <c:pt idx="4008">
                  <c:v>1249.44</c:v>
                </c:pt>
                <c:pt idx="4009">
                  <c:v>1284.99</c:v>
                </c:pt>
                <c:pt idx="4010">
                  <c:v>1288.49</c:v>
                </c:pt>
                <c:pt idx="4011">
                  <c:v>1291.96</c:v>
                </c:pt>
                <c:pt idx="4012">
                  <c:v>1312.83</c:v>
                </c:pt>
                <c:pt idx="4013">
                  <c:v>1309.3800000000001</c:v>
                </c:pt>
                <c:pt idx="4014">
                  <c:v>1289.05</c:v>
                </c:pt>
                <c:pt idx="4015">
                  <c:v>1293.17</c:v>
                </c:pt>
                <c:pt idx="4016">
                  <c:v>1277.8900000000001</c:v>
                </c:pt>
                <c:pt idx="4017">
                  <c:v>1267.93</c:v>
                </c:pt>
                <c:pt idx="4018">
                  <c:v>1248.08</c:v>
                </c:pt>
                <c:pt idx="4019">
                  <c:v>1255.82</c:v>
                </c:pt>
                <c:pt idx="4020">
                  <c:v>1260.67</c:v>
                </c:pt>
                <c:pt idx="4021">
                  <c:v>1267.1099999999999</c:v>
                </c:pt>
                <c:pt idx="4022">
                  <c:v>1283.57</c:v>
                </c:pt>
                <c:pt idx="4023">
                  <c:v>1270.03</c:v>
                </c:pt>
                <c:pt idx="4024">
                  <c:v>1276.96</c:v>
                </c:pt>
                <c:pt idx="4025">
                  <c:v>1264.96</c:v>
                </c:pt>
                <c:pt idx="4026">
                  <c:v>1254.3900000000001</c:v>
                </c:pt>
                <c:pt idx="4027">
                  <c:v>1255.8499999999999</c:v>
                </c:pt>
                <c:pt idx="4028">
                  <c:v>1241.5999999999999</c:v>
                </c:pt>
                <c:pt idx="4029">
                  <c:v>1219.8699999999999</c:v>
                </c:pt>
                <c:pt idx="4030">
                  <c:v>1214.3599999999999</c:v>
                </c:pt>
                <c:pt idx="4031">
                  <c:v>1208.43</c:v>
                </c:pt>
                <c:pt idx="4032">
                  <c:v>1212.58</c:v>
                </c:pt>
                <c:pt idx="4033">
                  <c:v>1223.1400000000001</c:v>
                </c:pt>
                <c:pt idx="4034">
                  <c:v>1237.04</c:v>
                </c:pt>
                <c:pt idx="4035">
                  <c:v>1225.3499999999999</c:v>
                </c:pt>
                <c:pt idx="4036">
                  <c:v>1218.5999999999999</c:v>
                </c:pt>
                <c:pt idx="4037">
                  <c:v>1216.76</c:v>
                </c:pt>
                <c:pt idx="4038">
                  <c:v>1211.07</c:v>
                </c:pt>
                <c:pt idx="4039">
                  <c:v>1226.2</c:v>
                </c:pt>
                <c:pt idx="4040">
                  <c:v>1224.42</c:v>
                </c:pt>
                <c:pt idx="4041">
                  <c:v>1236.71</c:v>
                </c:pt>
                <c:pt idx="4042">
                  <c:v>1234.45</c:v>
                </c:pt>
                <c:pt idx="4043">
                  <c:v>1219.24</c:v>
                </c:pt>
                <c:pt idx="4044">
                  <c:v>1190.5899999999999</c:v>
                </c:pt>
                <c:pt idx="4045">
                  <c:v>1198.78</c:v>
                </c:pt>
                <c:pt idx="4046">
                  <c:v>1181.52</c:v>
                </c:pt>
                <c:pt idx="4047">
                  <c:v>1180.18</c:v>
                </c:pt>
                <c:pt idx="4048">
                  <c:v>1208.1400000000001</c:v>
                </c:pt>
                <c:pt idx="4049">
                  <c:v>1215.68</c:v>
                </c:pt>
                <c:pt idx="4050">
                  <c:v>1202.45</c:v>
                </c:pt>
                <c:pt idx="4051">
                  <c:v>1214.44</c:v>
                </c:pt>
                <c:pt idx="4052">
                  <c:v>1207.71</c:v>
                </c:pt>
                <c:pt idx="4053">
                  <c:v>1215.02</c:v>
                </c:pt>
                <c:pt idx="4054">
                  <c:v>1210.8499999999999</c:v>
                </c:pt>
                <c:pt idx="4055">
                  <c:v>1191.03</c:v>
                </c:pt>
                <c:pt idx="4056">
                  <c:v>1171.6500000000001</c:v>
                </c:pt>
                <c:pt idx="4057">
                  <c:v>1190.49</c:v>
                </c:pt>
                <c:pt idx="4058">
                  <c:v>1202.93</c:v>
                </c:pt>
                <c:pt idx="4059">
                  <c:v>1205.82</c:v>
                </c:pt>
                <c:pt idx="4060">
                  <c:v>1204.52</c:v>
                </c:pt>
                <c:pt idx="4061">
                  <c:v>1211.23</c:v>
                </c:pt>
                <c:pt idx="4062">
                  <c:v>1215.93</c:v>
                </c:pt>
                <c:pt idx="4063">
                  <c:v>1220.75</c:v>
                </c:pt>
                <c:pt idx="4064">
                  <c:v>1214.3499999999999</c:v>
                </c:pt>
                <c:pt idx="4065">
                  <c:v>1200.48</c:v>
                </c:pt>
                <c:pt idx="4066">
                  <c:v>1204.4000000000001</c:v>
                </c:pt>
                <c:pt idx="4067">
                  <c:v>1183.53</c:v>
                </c:pt>
                <c:pt idx="4068">
                  <c:v>1183.43</c:v>
                </c:pt>
                <c:pt idx="4069">
                  <c:v>1190.1600000000001</c:v>
                </c:pt>
                <c:pt idx="4070">
                  <c:v>1191.29</c:v>
                </c:pt>
                <c:pt idx="4071">
                  <c:v>1186.73</c:v>
                </c:pt>
                <c:pt idx="4072">
                  <c:v>1178.02</c:v>
                </c:pt>
                <c:pt idx="4073">
                  <c:v>1181.6600000000001</c:v>
                </c:pt>
                <c:pt idx="4074">
                  <c:v>1161.97</c:v>
                </c:pt>
                <c:pt idx="4075">
                  <c:v>1171.4100000000001</c:v>
                </c:pt>
                <c:pt idx="4076">
                  <c:v>1157.26</c:v>
                </c:pt>
                <c:pt idx="4077">
                  <c:v>1165.31</c:v>
                </c:pt>
                <c:pt idx="4078">
                  <c:v>1162.0899999999999</c:v>
                </c:pt>
                <c:pt idx="4079">
                  <c:v>1184.93</c:v>
                </c:pt>
                <c:pt idx="4080">
                  <c:v>1179.21</c:v>
                </c:pt>
                <c:pt idx="4081">
                  <c:v>1161.51</c:v>
                </c:pt>
                <c:pt idx="4082">
                  <c:v>1148.5999999999999</c:v>
                </c:pt>
                <c:pt idx="4083">
                  <c:v>1129.03</c:v>
                </c:pt>
                <c:pt idx="4084">
                  <c:v>1133.58</c:v>
                </c:pt>
                <c:pt idx="4085">
                  <c:v>1132.94</c:v>
                </c:pt>
                <c:pt idx="4086">
                  <c:v>1131.74</c:v>
                </c:pt>
                <c:pt idx="4087">
                  <c:v>1106.4000000000001</c:v>
                </c:pt>
                <c:pt idx="4088">
                  <c:v>1085.78</c:v>
                </c:pt>
                <c:pt idx="4089">
                  <c:v>1092.54</c:v>
                </c:pt>
                <c:pt idx="4090">
                  <c:v>1038.77</c:v>
                </c:pt>
                <c:pt idx="4091">
                  <c:v>1032.74</c:v>
                </c:pt>
                <c:pt idx="4092">
                  <c:v>1016.1</c:v>
                </c:pt>
                <c:pt idx="4093">
                  <c:v>984.54</c:v>
                </c:pt>
                <c:pt idx="4094">
                  <c:v>965.8</c:v>
                </c:pt>
                <c:pt idx="4095">
                  <c:v>1003.45</c:v>
                </c:pt>
                <c:pt idx="4096">
                  <c:v>1012.27</c:v>
                </c:pt>
                <c:pt idx="4097">
                  <c:v>1007.04</c:v>
                </c:pt>
                <c:pt idx="4098">
                  <c:v>1018.61</c:v>
                </c:pt>
                <c:pt idx="4099">
                  <c:v>1040.94</c:v>
                </c:pt>
                <c:pt idx="4100">
                  <c:v>1038.55</c:v>
                </c:pt>
                <c:pt idx="4101">
                  <c:v>1051.33</c:v>
                </c:pt>
                <c:pt idx="4102">
                  <c:v>1072.28</c:v>
                </c:pt>
                <c:pt idx="4103">
                  <c:v>1069.6300000000001</c:v>
                </c:pt>
                <c:pt idx="4104">
                  <c:v>1071.3800000000001</c:v>
                </c:pt>
                <c:pt idx="4105">
                  <c:v>1062.44</c:v>
                </c:pt>
                <c:pt idx="4106">
                  <c:v>1056.75</c:v>
                </c:pt>
                <c:pt idx="4107">
                  <c:v>1080.99</c:v>
                </c:pt>
                <c:pt idx="4108">
                  <c:v>1097.43</c:v>
                </c:pt>
                <c:pt idx="4109">
                  <c:v>1091.6500000000001</c:v>
                </c:pt>
                <c:pt idx="4110">
                  <c:v>1089.98</c:v>
                </c:pt>
                <c:pt idx="4111">
                  <c:v>1097.54</c:v>
                </c:pt>
                <c:pt idx="4112">
                  <c:v>1077.0899999999999</c:v>
                </c:pt>
                <c:pt idx="4113">
                  <c:v>1068.6099999999999</c:v>
                </c:pt>
                <c:pt idx="4114">
                  <c:v>1073.48</c:v>
                </c:pt>
                <c:pt idx="4115">
                  <c:v>1089.9000000000001</c:v>
                </c:pt>
                <c:pt idx="4116">
                  <c:v>1084.78</c:v>
                </c:pt>
                <c:pt idx="4117">
                  <c:v>1085.2</c:v>
                </c:pt>
                <c:pt idx="4118">
                  <c:v>1100.0899999999999</c:v>
                </c:pt>
                <c:pt idx="4119">
                  <c:v>1104.6099999999999</c:v>
                </c:pt>
                <c:pt idx="4120">
                  <c:v>1078.3</c:v>
                </c:pt>
                <c:pt idx="4121">
                  <c:v>1059.79</c:v>
                </c:pt>
                <c:pt idx="4122">
                  <c:v>1059.78</c:v>
                </c:pt>
                <c:pt idx="4123">
                  <c:v>1084.0999999999999</c:v>
                </c:pt>
                <c:pt idx="4124">
                  <c:v>1087.2</c:v>
                </c:pt>
                <c:pt idx="4125">
                  <c:v>1102.8399999999999</c:v>
                </c:pt>
                <c:pt idx="4126">
                  <c:v>1118.8599999999999</c:v>
                </c:pt>
                <c:pt idx="4127">
                  <c:v>1115.8</c:v>
                </c:pt>
                <c:pt idx="4128">
                  <c:v>1118.54</c:v>
                </c:pt>
                <c:pt idx="4129">
                  <c:v>1120.31</c:v>
                </c:pt>
                <c:pt idx="4130">
                  <c:v>1118.33</c:v>
                </c:pt>
                <c:pt idx="4131">
                  <c:v>1139.0899999999999</c:v>
                </c:pt>
                <c:pt idx="4132">
                  <c:v>1141.21</c:v>
                </c:pt>
                <c:pt idx="4133">
                  <c:v>1142.24</c:v>
                </c:pt>
                <c:pt idx="4134">
                  <c:v>1138.6500000000001</c:v>
                </c:pt>
                <c:pt idx="4135">
                  <c:v>1151.06</c:v>
                </c:pt>
                <c:pt idx="4136">
                  <c:v>1142.6600000000001</c:v>
                </c:pt>
                <c:pt idx="4137">
                  <c:v>1137.03</c:v>
                </c:pt>
                <c:pt idx="4138">
                  <c:v>1150.3399999999999</c:v>
                </c:pt>
                <c:pt idx="4139">
                  <c:v>1157.42</c:v>
                </c:pt>
                <c:pt idx="4140">
                  <c:v>1149.5</c:v>
                </c:pt>
                <c:pt idx="4141">
                  <c:v>1128.52</c:v>
                </c:pt>
                <c:pt idx="4142">
                  <c:v>1140.2</c:v>
                </c:pt>
                <c:pt idx="4143">
                  <c:v>1139.45</c:v>
                </c:pt>
                <c:pt idx="4144">
                  <c:v>1129.9000000000001</c:v>
                </c:pt>
                <c:pt idx="4145">
                  <c:v>1144.8</c:v>
                </c:pt>
                <c:pt idx="4146">
                  <c:v>1170.3499999999999</c:v>
                </c:pt>
                <c:pt idx="4147">
                  <c:v>1167.0999999999999</c:v>
                </c:pt>
                <c:pt idx="4148">
                  <c:v>1158.31</c:v>
                </c:pt>
                <c:pt idx="4149">
                  <c:v>1139.93</c:v>
                </c:pt>
                <c:pt idx="4150">
                  <c:v>1136.76</c:v>
                </c:pt>
                <c:pt idx="4151">
                  <c:v>1137.07</c:v>
                </c:pt>
                <c:pt idx="4152">
                  <c:v>1119.3800000000001</c:v>
                </c:pt>
                <c:pt idx="4153">
                  <c:v>1123.0899999999999</c:v>
                </c:pt>
                <c:pt idx="4154">
                  <c:v>1134.3599999999999</c:v>
                </c:pt>
                <c:pt idx="4155">
                  <c:v>1142.92</c:v>
                </c:pt>
                <c:pt idx="4156">
                  <c:v>1149.56</c:v>
                </c:pt>
                <c:pt idx="4157">
                  <c:v>1139.93</c:v>
                </c:pt>
                <c:pt idx="4158">
                  <c:v>1144.8900000000001</c:v>
                </c:pt>
                <c:pt idx="4159">
                  <c:v>1144.6500000000001</c:v>
                </c:pt>
                <c:pt idx="4160">
                  <c:v>1149.3699999999999</c:v>
                </c:pt>
                <c:pt idx="4161">
                  <c:v>1157.1300000000001</c:v>
                </c:pt>
                <c:pt idx="4162">
                  <c:v>1161.02</c:v>
                </c:pt>
                <c:pt idx="4163">
                  <c:v>1148.08</c:v>
                </c:pt>
                <c:pt idx="4164">
                  <c:v>1154.67</c:v>
                </c:pt>
                <c:pt idx="4165">
                  <c:v>1165.27</c:v>
                </c:pt>
                <c:pt idx="4166">
                  <c:v>1172.51</c:v>
                </c:pt>
                <c:pt idx="4167">
                  <c:v>1164.8900000000001</c:v>
                </c:pt>
                <c:pt idx="4168">
                  <c:v>1160.71</c:v>
                </c:pt>
                <c:pt idx="4169">
                  <c:v>1155.1400000000001</c:v>
                </c:pt>
                <c:pt idx="4170">
                  <c:v>1156.55</c:v>
                </c:pt>
                <c:pt idx="4171">
                  <c:v>1145.5999999999999</c:v>
                </c:pt>
                <c:pt idx="4172">
                  <c:v>1138.4100000000001</c:v>
                </c:pt>
                <c:pt idx="4173">
                  <c:v>1146.19</c:v>
                </c:pt>
                <c:pt idx="4174">
                  <c:v>1127.57</c:v>
                </c:pt>
                <c:pt idx="4175">
                  <c:v>1138.8800000000001</c:v>
                </c:pt>
                <c:pt idx="4176">
                  <c:v>1127.58</c:v>
                </c:pt>
                <c:pt idx="4177">
                  <c:v>1119.31</c:v>
                </c:pt>
                <c:pt idx="4178">
                  <c:v>1128.18</c:v>
                </c:pt>
                <c:pt idx="4179">
                  <c:v>1132.1500000000001</c:v>
                </c:pt>
                <c:pt idx="4180">
                  <c:v>1133.28</c:v>
                </c:pt>
                <c:pt idx="4181">
                  <c:v>1133.06</c:v>
                </c:pt>
                <c:pt idx="4182">
                  <c:v>1100.6400000000001</c:v>
                </c:pt>
                <c:pt idx="4183">
                  <c:v>1113.57</c:v>
                </c:pt>
                <c:pt idx="4184">
                  <c:v>1130.2</c:v>
                </c:pt>
                <c:pt idx="4185">
                  <c:v>1122.2</c:v>
                </c:pt>
                <c:pt idx="4186">
                  <c:v>1094.44</c:v>
                </c:pt>
                <c:pt idx="4187">
                  <c:v>1090.02</c:v>
                </c:pt>
                <c:pt idx="4188">
                  <c:v>1083.51</c:v>
                </c:pt>
                <c:pt idx="4189">
                  <c:v>1080.17</c:v>
                </c:pt>
                <c:pt idx="4190">
                  <c:v>1096.22</c:v>
                </c:pt>
                <c:pt idx="4191">
                  <c:v>1111.94</c:v>
                </c:pt>
                <c:pt idx="4192">
                  <c:v>1107.5</c:v>
                </c:pt>
                <c:pt idx="4193">
                  <c:v>1118.51</c:v>
                </c:pt>
                <c:pt idx="4194">
                  <c:v>1116.48</c:v>
                </c:pt>
                <c:pt idx="4195">
                  <c:v>1104.18</c:v>
                </c:pt>
                <c:pt idx="4196">
                  <c:v>1083.3399999999999</c:v>
                </c:pt>
                <c:pt idx="4197">
                  <c:v>1097.98</c:v>
                </c:pt>
                <c:pt idx="4198">
                  <c:v>1080.95</c:v>
                </c:pt>
                <c:pt idx="4199">
                  <c:v>1089.8399999999999</c:v>
                </c:pt>
                <c:pt idx="4200">
                  <c:v>1109.43</c:v>
                </c:pt>
                <c:pt idx="4201">
                  <c:v>1109.3800000000001</c:v>
                </c:pt>
                <c:pt idx="4202">
                  <c:v>1109.8900000000001</c:v>
                </c:pt>
                <c:pt idx="4203">
                  <c:v>1106.73</c:v>
                </c:pt>
                <c:pt idx="4204">
                  <c:v>1131.78</c:v>
                </c:pt>
                <c:pt idx="4205">
                  <c:v>1153.8399999999999</c:v>
                </c:pt>
                <c:pt idx="4206">
                  <c:v>1146.1400000000001</c:v>
                </c:pt>
                <c:pt idx="4207">
                  <c:v>1162.77</c:v>
                </c:pt>
                <c:pt idx="4208">
                  <c:v>1157.54</c:v>
                </c:pt>
                <c:pt idx="4209">
                  <c:v>1164.31</c:v>
                </c:pt>
                <c:pt idx="4210">
                  <c:v>1168.26</c:v>
                </c:pt>
                <c:pt idx="4211">
                  <c:v>1165.58</c:v>
                </c:pt>
                <c:pt idx="4212">
                  <c:v>1154.0899999999999</c:v>
                </c:pt>
                <c:pt idx="4213">
                  <c:v>1153.04</c:v>
                </c:pt>
                <c:pt idx="4214">
                  <c:v>1166.1600000000001</c:v>
                </c:pt>
                <c:pt idx="4215">
                  <c:v>1165.55</c:v>
                </c:pt>
                <c:pt idx="4216">
                  <c:v>1170.29</c:v>
                </c:pt>
                <c:pt idx="4217">
                  <c:v>1151.8499999999999</c:v>
                </c:pt>
                <c:pt idx="4218">
                  <c:v>1153.5899999999999</c:v>
                </c:pt>
                <c:pt idx="4219">
                  <c:v>1148.7</c:v>
                </c:pt>
                <c:pt idx="4220">
                  <c:v>1131.8699999999999</c:v>
                </c:pt>
                <c:pt idx="4221">
                  <c:v>1138.49</c:v>
                </c:pt>
                <c:pt idx="4222">
                  <c:v>1144.58</c:v>
                </c:pt>
                <c:pt idx="4223">
                  <c:v>1147.3900000000001</c:v>
                </c:pt>
                <c:pt idx="4224">
                  <c:v>1146.54</c:v>
                </c:pt>
                <c:pt idx="4225">
                  <c:v>1136.76</c:v>
                </c:pt>
                <c:pt idx="4226">
                  <c:v>1125.4000000000001</c:v>
                </c:pt>
                <c:pt idx="4227">
                  <c:v>1126.3399999999999</c:v>
                </c:pt>
                <c:pt idx="4228">
                  <c:v>1122.73</c:v>
                </c:pt>
                <c:pt idx="4229">
                  <c:v>1125.29</c:v>
                </c:pt>
                <c:pt idx="4230">
                  <c:v>1117.8</c:v>
                </c:pt>
                <c:pt idx="4231">
                  <c:v>1130.47</c:v>
                </c:pt>
                <c:pt idx="4232">
                  <c:v>1103.69</c:v>
                </c:pt>
                <c:pt idx="4233">
                  <c:v>1111.01</c:v>
                </c:pt>
                <c:pt idx="4234">
                  <c:v>1102.55</c:v>
                </c:pt>
                <c:pt idx="4235">
                  <c:v>1128.3699999999999</c:v>
                </c:pt>
                <c:pt idx="4236">
                  <c:v>1126.07</c:v>
                </c:pt>
                <c:pt idx="4237">
                  <c:v>1124.47</c:v>
                </c:pt>
                <c:pt idx="4238">
                  <c:v>1125.17</c:v>
                </c:pt>
                <c:pt idx="4239">
                  <c:v>1107.83</c:v>
                </c:pt>
                <c:pt idx="4240">
                  <c:v>1100.96</c:v>
                </c:pt>
                <c:pt idx="4241">
                  <c:v>1093.1400000000001</c:v>
                </c:pt>
                <c:pt idx="4242">
                  <c:v>1091.48</c:v>
                </c:pt>
                <c:pt idx="4243">
                  <c:v>1076.32</c:v>
                </c:pt>
                <c:pt idx="4244">
                  <c:v>1065.45</c:v>
                </c:pt>
                <c:pt idx="4245">
                  <c:v>1076.92</c:v>
                </c:pt>
                <c:pt idx="4246">
                  <c:v>1086.46</c:v>
                </c:pt>
                <c:pt idx="4247">
                  <c:v>1084.56</c:v>
                </c:pt>
                <c:pt idx="4248">
                  <c:v>1073.43</c:v>
                </c:pt>
                <c:pt idx="4249">
                  <c:v>1052.67</c:v>
                </c:pt>
                <c:pt idx="4250">
                  <c:v>1049.49</c:v>
                </c:pt>
                <c:pt idx="4251">
                  <c:v>1088.8499999999999</c:v>
                </c:pt>
                <c:pt idx="4252">
                  <c:v>1073.01</c:v>
                </c:pt>
                <c:pt idx="4253">
                  <c:v>1054.99</c:v>
                </c:pt>
                <c:pt idx="4254">
                  <c:v>1074.56</c:v>
                </c:pt>
                <c:pt idx="4255">
                  <c:v>1097.28</c:v>
                </c:pt>
                <c:pt idx="4256">
                  <c:v>1091.07</c:v>
                </c:pt>
                <c:pt idx="4257">
                  <c:v>1098.23</c:v>
                </c:pt>
                <c:pt idx="4258">
                  <c:v>1106.5899999999999</c:v>
                </c:pt>
                <c:pt idx="4259">
                  <c:v>1091.8800000000001</c:v>
                </c:pt>
                <c:pt idx="4260">
                  <c:v>1079.8800000000001</c:v>
                </c:pt>
                <c:pt idx="4261">
                  <c:v>1086.02</c:v>
                </c:pt>
                <c:pt idx="4262">
                  <c:v>1097.08</c:v>
                </c:pt>
                <c:pt idx="4263">
                  <c:v>1083.82</c:v>
                </c:pt>
                <c:pt idx="4264">
                  <c:v>1074.55</c:v>
                </c:pt>
                <c:pt idx="4265">
                  <c:v>1067.6600000000001</c:v>
                </c:pt>
                <c:pt idx="4266">
                  <c:v>1064.6600000000001</c:v>
                </c:pt>
                <c:pt idx="4267">
                  <c:v>1067.1400000000001</c:v>
                </c:pt>
                <c:pt idx="4268">
                  <c:v>1040.68</c:v>
                </c:pt>
                <c:pt idx="4269">
                  <c:v>1040.69</c:v>
                </c:pt>
                <c:pt idx="4270">
                  <c:v>1049.9000000000001</c:v>
                </c:pt>
                <c:pt idx="4271">
                  <c:v>1029.1500000000001</c:v>
                </c:pt>
                <c:pt idx="4272">
                  <c:v>1027.53</c:v>
                </c:pt>
                <c:pt idx="4273">
                  <c:v>1030.74</c:v>
                </c:pt>
                <c:pt idx="4274">
                  <c:v>1013.6</c:v>
                </c:pt>
                <c:pt idx="4275">
                  <c:v>1020.26</c:v>
                </c:pt>
                <c:pt idx="4276">
                  <c:v>1009.56</c:v>
                </c:pt>
                <c:pt idx="4277">
                  <c:v>1007.27</c:v>
                </c:pt>
                <c:pt idx="4278">
                  <c:v>1036.17</c:v>
                </c:pt>
                <c:pt idx="4279">
                  <c:v>1037.1400000000001</c:v>
                </c:pt>
                <c:pt idx="4280">
                  <c:v>1019.99</c:v>
                </c:pt>
                <c:pt idx="4281">
                  <c:v>1006.29</c:v>
                </c:pt>
                <c:pt idx="4282">
                  <c:v>989.14</c:v>
                </c:pt>
                <c:pt idx="4283">
                  <c:v>992.72</c:v>
                </c:pt>
                <c:pt idx="4284">
                  <c:v>976.14</c:v>
                </c:pt>
                <c:pt idx="4285">
                  <c:v>973.53</c:v>
                </c:pt>
                <c:pt idx="4286">
                  <c:v>990.64</c:v>
                </c:pt>
                <c:pt idx="4287">
                  <c:v>989.81</c:v>
                </c:pt>
                <c:pt idx="4288">
                  <c:v>968.65</c:v>
                </c:pt>
                <c:pt idx="4289">
                  <c:v>948.09</c:v>
                </c:pt>
                <c:pt idx="4290">
                  <c:v>953.99</c:v>
                </c:pt>
                <c:pt idx="4291">
                  <c:v>989.03</c:v>
                </c:pt>
                <c:pt idx="4292">
                  <c:v>976.98</c:v>
                </c:pt>
                <c:pt idx="4293">
                  <c:v>952.83</c:v>
                </c:pt>
                <c:pt idx="4294">
                  <c:v>920.47</c:v>
                </c:pt>
                <c:pt idx="4295">
                  <c:v>927.37</c:v>
                </c:pt>
                <c:pt idx="4296">
                  <c:v>921.39</c:v>
                </c:pt>
                <c:pt idx="4297">
                  <c:v>917.93</c:v>
                </c:pt>
                <c:pt idx="4298">
                  <c:v>901.05</c:v>
                </c:pt>
                <c:pt idx="4299">
                  <c:v>906.04</c:v>
                </c:pt>
                <c:pt idx="4300">
                  <c:v>881.56</c:v>
                </c:pt>
                <c:pt idx="4301">
                  <c:v>847.76</c:v>
                </c:pt>
                <c:pt idx="4302">
                  <c:v>819.85</c:v>
                </c:pt>
                <c:pt idx="4303">
                  <c:v>797.7</c:v>
                </c:pt>
                <c:pt idx="4304">
                  <c:v>843.42</c:v>
                </c:pt>
                <c:pt idx="4305">
                  <c:v>838.68</c:v>
                </c:pt>
                <c:pt idx="4306">
                  <c:v>852.84</c:v>
                </c:pt>
                <c:pt idx="4307">
                  <c:v>898.96</c:v>
                </c:pt>
                <c:pt idx="4308">
                  <c:v>902.78</c:v>
                </c:pt>
                <c:pt idx="4309">
                  <c:v>911.62</c:v>
                </c:pt>
                <c:pt idx="4310">
                  <c:v>884.66</c:v>
                </c:pt>
                <c:pt idx="4311">
                  <c:v>864.24</c:v>
                </c:pt>
                <c:pt idx="4312">
                  <c:v>834.6</c:v>
                </c:pt>
                <c:pt idx="4313">
                  <c:v>859.57</c:v>
                </c:pt>
                <c:pt idx="4314">
                  <c:v>876.77</c:v>
                </c:pt>
                <c:pt idx="4315">
                  <c:v>905.46</c:v>
                </c:pt>
                <c:pt idx="4316">
                  <c:v>908.64</c:v>
                </c:pt>
                <c:pt idx="4317">
                  <c:v>903.8</c:v>
                </c:pt>
                <c:pt idx="4318">
                  <c:v>884.21</c:v>
                </c:pt>
                <c:pt idx="4319">
                  <c:v>919.62</c:v>
                </c:pt>
                <c:pt idx="4320">
                  <c:v>930.25</c:v>
                </c:pt>
                <c:pt idx="4321">
                  <c:v>928.77</c:v>
                </c:pt>
                <c:pt idx="4322">
                  <c:v>950.72</c:v>
                </c:pt>
                <c:pt idx="4323">
                  <c:v>937.43</c:v>
                </c:pt>
                <c:pt idx="4324">
                  <c:v>949.36</c:v>
                </c:pt>
                <c:pt idx="4325">
                  <c:v>962.7</c:v>
                </c:pt>
                <c:pt idx="4326">
                  <c:v>940.86</c:v>
                </c:pt>
                <c:pt idx="4327">
                  <c:v>947.95</c:v>
                </c:pt>
                <c:pt idx="4328">
                  <c:v>934.82</c:v>
                </c:pt>
                <c:pt idx="4329">
                  <c:v>917.87</c:v>
                </c:pt>
                <c:pt idx="4330">
                  <c:v>917.8</c:v>
                </c:pt>
                <c:pt idx="4331">
                  <c:v>916.07</c:v>
                </c:pt>
                <c:pt idx="4332">
                  <c:v>878.02</c:v>
                </c:pt>
                <c:pt idx="4333">
                  <c:v>893.4</c:v>
                </c:pt>
                <c:pt idx="4334">
                  <c:v>879.15</c:v>
                </c:pt>
                <c:pt idx="4335">
                  <c:v>893.92</c:v>
                </c:pt>
                <c:pt idx="4336">
                  <c:v>902.96</c:v>
                </c:pt>
                <c:pt idx="4337">
                  <c:v>909.58</c:v>
                </c:pt>
                <c:pt idx="4338">
                  <c:v>909.45</c:v>
                </c:pt>
                <c:pt idx="4339">
                  <c:v>886.91</c:v>
                </c:pt>
                <c:pt idx="4340">
                  <c:v>889.81</c:v>
                </c:pt>
                <c:pt idx="4341">
                  <c:v>891.1</c:v>
                </c:pt>
                <c:pt idx="4342">
                  <c:v>873.52</c:v>
                </c:pt>
                <c:pt idx="4343">
                  <c:v>869.46</c:v>
                </c:pt>
                <c:pt idx="4344">
                  <c:v>843.32</c:v>
                </c:pt>
                <c:pt idx="4345">
                  <c:v>845.39</c:v>
                </c:pt>
                <c:pt idx="4346">
                  <c:v>833.7</c:v>
                </c:pt>
                <c:pt idx="4347">
                  <c:v>819.29</c:v>
                </c:pt>
                <c:pt idx="4348">
                  <c:v>839.66</c:v>
                </c:pt>
                <c:pt idx="4349">
                  <c:v>854.95</c:v>
                </c:pt>
                <c:pt idx="4350">
                  <c:v>827.37</c:v>
                </c:pt>
                <c:pt idx="4351">
                  <c:v>815.28</c:v>
                </c:pt>
                <c:pt idx="4352">
                  <c:v>847.91</c:v>
                </c:pt>
                <c:pt idx="4353">
                  <c:v>827.91</c:v>
                </c:pt>
                <c:pt idx="4354">
                  <c:v>818.95</c:v>
                </c:pt>
                <c:pt idx="4355">
                  <c:v>800.58</c:v>
                </c:pt>
                <c:pt idx="4356">
                  <c:v>785.28</c:v>
                </c:pt>
                <c:pt idx="4357">
                  <c:v>798.55</c:v>
                </c:pt>
                <c:pt idx="4358">
                  <c:v>776.76</c:v>
                </c:pt>
                <c:pt idx="4359">
                  <c:v>803.92</c:v>
                </c:pt>
                <c:pt idx="4360">
                  <c:v>835.32</c:v>
                </c:pt>
                <c:pt idx="4361">
                  <c:v>841.44</c:v>
                </c:pt>
                <c:pt idx="4362">
                  <c:v>881.27</c:v>
                </c:pt>
                <c:pt idx="4363">
                  <c:v>860.02</c:v>
                </c:pt>
                <c:pt idx="4364">
                  <c:v>879.2</c:v>
                </c:pt>
                <c:pt idx="4365">
                  <c:v>884.39</c:v>
                </c:pt>
                <c:pt idx="4366">
                  <c:v>899.72</c:v>
                </c:pt>
                <c:pt idx="4367">
                  <c:v>890.16</c:v>
                </c:pt>
                <c:pt idx="4368">
                  <c:v>896.14</c:v>
                </c:pt>
                <c:pt idx="4369">
                  <c:v>882.5</c:v>
                </c:pt>
                <c:pt idx="4370">
                  <c:v>897.65</c:v>
                </c:pt>
                <c:pt idx="4371">
                  <c:v>890.23</c:v>
                </c:pt>
                <c:pt idx="4372">
                  <c:v>882.15</c:v>
                </c:pt>
                <c:pt idx="4373">
                  <c:v>890.71</c:v>
                </c:pt>
                <c:pt idx="4374">
                  <c:v>885.76</c:v>
                </c:pt>
                <c:pt idx="4375">
                  <c:v>900.96</c:v>
                </c:pt>
                <c:pt idx="4376">
                  <c:v>908.35</c:v>
                </c:pt>
                <c:pt idx="4377">
                  <c:v>915.39</c:v>
                </c:pt>
                <c:pt idx="4378">
                  <c:v>923.76</c:v>
                </c:pt>
                <c:pt idx="4379">
                  <c:v>902.65</c:v>
                </c:pt>
                <c:pt idx="4380">
                  <c:v>894.74</c:v>
                </c:pt>
                <c:pt idx="4381">
                  <c:v>876.19</c:v>
                </c:pt>
                <c:pt idx="4382">
                  <c:v>882.95</c:v>
                </c:pt>
                <c:pt idx="4383">
                  <c:v>882.53</c:v>
                </c:pt>
                <c:pt idx="4384">
                  <c:v>904.27</c:v>
                </c:pt>
                <c:pt idx="4385">
                  <c:v>909.83</c:v>
                </c:pt>
                <c:pt idx="4386">
                  <c:v>900.36</c:v>
                </c:pt>
                <c:pt idx="4387">
                  <c:v>896.74</c:v>
                </c:pt>
                <c:pt idx="4388">
                  <c:v>914.15</c:v>
                </c:pt>
                <c:pt idx="4389">
                  <c:v>933.76</c:v>
                </c:pt>
                <c:pt idx="4390">
                  <c:v>930.55</c:v>
                </c:pt>
                <c:pt idx="4391">
                  <c:v>932.88</c:v>
                </c:pt>
                <c:pt idx="4392">
                  <c:v>913.31</c:v>
                </c:pt>
                <c:pt idx="4393">
                  <c:v>938.87</c:v>
                </c:pt>
                <c:pt idx="4394">
                  <c:v>936.31</c:v>
                </c:pt>
                <c:pt idx="4395">
                  <c:v>934.53</c:v>
                </c:pt>
                <c:pt idx="4396">
                  <c:v>920.75</c:v>
                </c:pt>
                <c:pt idx="4397">
                  <c:v>917.57</c:v>
                </c:pt>
                <c:pt idx="4398">
                  <c:v>906.55</c:v>
                </c:pt>
                <c:pt idx="4399">
                  <c:v>912.23</c:v>
                </c:pt>
                <c:pt idx="4400">
                  <c:v>892</c:v>
                </c:pt>
                <c:pt idx="4401">
                  <c:v>904.45</c:v>
                </c:pt>
                <c:pt idx="4402">
                  <c:v>904.96</c:v>
                </c:pt>
                <c:pt idx="4403">
                  <c:v>901.59</c:v>
                </c:pt>
                <c:pt idx="4404">
                  <c:v>889.48</c:v>
                </c:pt>
                <c:pt idx="4405">
                  <c:v>910.4</c:v>
                </c:pt>
                <c:pt idx="4406">
                  <c:v>902.99</c:v>
                </c:pt>
                <c:pt idx="4407">
                  <c:v>891.12</c:v>
                </c:pt>
                <c:pt idx="4408">
                  <c:v>884.25</c:v>
                </c:pt>
                <c:pt idx="4409">
                  <c:v>895.75</c:v>
                </c:pt>
                <c:pt idx="4410">
                  <c:v>897.38</c:v>
                </c:pt>
                <c:pt idx="4411">
                  <c:v>892.47</c:v>
                </c:pt>
                <c:pt idx="4412">
                  <c:v>889.66</c:v>
                </c:pt>
                <c:pt idx="4413">
                  <c:v>875.4</c:v>
                </c:pt>
                <c:pt idx="4414">
                  <c:v>879.39</c:v>
                </c:pt>
                <c:pt idx="4415">
                  <c:v>879.82</c:v>
                </c:pt>
                <c:pt idx="4416">
                  <c:v>909.03</c:v>
                </c:pt>
                <c:pt idx="4417">
                  <c:v>908.59</c:v>
                </c:pt>
                <c:pt idx="4418">
                  <c:v>929.01</c:v>
                </c:pt>
                <c:pt idx="4419">
                  <c:v>922.93</c:v>
                </c:pt>
                <c:pt idx="4420">
                  <c:v>909.93</c:v>
                </c:pt>
                <c:pt idx="4421">
                  <c:v>927.58</c:v>
                </c:pt>
                <c:pt idx="4422">
                  <c:v>927.57</c:v>
                </c:pt>
                <c:pt idx="4423">
                  <c:v>926.26</c:v>
                </c:pt>
                <c:pt idx="4424">
                  <c:v>931.66</c:v>
                </c:pt>
                <c:pt idx="4425">
                  <c:v>918.22</c:v>
                </c:pt>
                <c:pt idx="4426">
                  <c:v>914.6</c:v>
                </c:pt>
                <c:pt idx="4427">
                  <c:v>901.78</c:v>
                </c:pt>
                <c:pt idx="4428">
                  <c:v>887.62</c:v>
                </c:pt>
                <c:pt idx="4429">
                  <c:v>878.36</c:v>
                </c:pt>
                <c:pt idx="4430">
                  <c:v>887.34</c:v>
                </c:pt>
                <c:pt idx="4431">
                  <c:v>861.4</c:v>
                </c:pt>
                <c:pt idx="4432">
                  <c:v>847.48</c:v>
                </c:pt>
                <c:pt idx="4433">
                  <c:v>858.54</c:v>
                </c:pt>
                <c:pt idx="4434">
                  <c:v>864.36</c:v>
                </c:pt>
                <c:pt idx="4435">
                  <c:v>844.61</c:v>
                </c:pt>
                <c:pt idx="4436">
                  <c:v>855.7</c:v>
                </c:pt>
                <c:pt idx="4437">
                  <c:v>860.32</c:v>
                </c:pt>
                <c:pt idx="4438">
                  <c:v>848.2</c:v>
                </c:pt>
                <c:pt idx="4439">
                  <c:v>843.59</c:v>
                </c:pt>
                <c:pt idx="4440">
                  <c:v>838.15</c:v>
                </c:pt>
                <c:pt idx="4441">
                  <c:v>829.69</c:v>
                </c:pt>
                <c:pt idx="4442">
                  <c:v>835.97</c:v>
                </c:pt>
                <c:pt idx="4443">
                  <c:v>829.2</c:v>
                </c:pt>
                <c:pt idx="4444">
                  <c:v>818.68</c:v>
                </c:pt>
                <c:pt idx="4445">
                  <c:v>817.37</c:v>
                </c:pt>
                <c:pt idx="4446">
                  <c:v>834.89</c:v>
                </c:pt>
                <c:pt idx="4447">
                  <c:v>851.17</c:v>
                </c:pt>
                <c:pt idx="4448">
                  <c:v>845.13</c:v>
                </c:pt>
                <c:pt idx="4449">
                  <c:v>837.1</c:v>
                </c:pt>
                <c:pt idx="4450">
                  <c:v>848.17</c:v>
                </c:pt>
                <c:pt idx="4451">
                  <c:v>832.58</c:v>
                </c:pt>
                <c:pt idx="4452">
                  <c:v>838.57</c:v>
                </c:pt>
                <c:pt idx="4453">
                  <c:v>827.55</c:v>
                </c:pt>
                <c:pt idx="4454">
                  <c:v>837.28</c:v>
                </c:pt>
                <c:pt idx="4455">
                  <c:v>841.15</c:v>
                </c:pt>
                <c:pt idx="4456">
                  <c:v>834.81</c:v>
                </c:pt>
                <c:pt idx="4457">
                  <c:v>821.99</c:v>
                </c:pt>
                <c:pt idx="4458">
                  <c:v>829.85</c:v>
                </c:pt>
                <c:pt idx="4459">
                  <c:v>822.1</c:v>
                </c:pt>
                <c:pt idx="4460">
                  <c:v>828.89</c:v>
                </c:pt>
                <c:pt idx="4461">
                  <c:v>807.48</c:v>
                </c:pt>
                <c:pt idx="4462">
                  <c:v>800.73</c:v>
                </c:pt>
                <c:pt idx="4463">
                  <c:v>804.19</c:v>
                </c:pt>
                <c:pt idx="4464">
                  <c:v>831.9</c:v>
                </c:pt>
                <c:pt idx="4465">
                  <c:v>833.27</c:v>
                </c:pt>
                <c:pt idx="4466">
                  <c:v>862.79</c:v>
                </c:pt>
                <c:pt idx="4467">
                  <c:v>866.45</c:v>
                </c:pt>
                <c:pt idx="4468">
                  <c:v>874.02</c:v>
                </c:pt>
                <c:pt idx="4469">
                  <c:v>875.67</c:v>
                </c:pt>
                <c:pt idx="4470">
                  <c:v>895.79</c:v>
                </c:pt>
                <c:pt idx="4471">
                  <c:v>864.23</c:v>
                </c:pt>
                <c:pt idx="4472">
                  <c:v>874.74</c:v>
                </c:pt>
                <c:pt idx="4473">
                  <c:v>869.95</c:v>
                </c:pt>
                <c:pt idx="4474">
                  <c:v>868.52</c:v>
                </c:pt>
                <c:pt idx="4475">
                  <c:v>863.5</c:v>
                </c:pt>
                <c:pt idx="4476">
                  <c:v>848.18</c:v>
                </c:pt>
                <c:pt idx="4477">
                  <c:v>858.48</c:v>
                </c:pt>
                <c:pt idx="4478">
                  <c:v>880.9</c:v>
                </c:pt>
                <c:pt idx="4479">
                  <c:v>876.45</c:v>
                </c:pt>
                <c:pt idx="4480">
                  <c:v>878.85</c:v>
                </c:pt>
                <c:pt idx="4481">
                  <c:v>879.93</c:v>
                </c:pt>
                <c:pt idx="4482">
                  <c:v>878.29</c:v>
                </c:pt>
                <c:pt idx="4483">
                  <c:v>865.99</c:v>
                </c:pt>
                <c:pt idx="4484">
                  <c:v>871.58</c:v>
                </c:pt>
                <c:pt idx="4485">
                  <c:v>868.3</c:v>
                </c:pt>
                <c:pt idx="4486">
                  <c:v>885.23</c:v>
                </c:pt>
                <c:pt idx="4487">
                  <c:v>890.81</c:v>
                </c:pt>
                <c:pt idx="4488">
                  <c:v>879.91</c:v>
                </c:pt>
                <c:pt idx="4489">
                  <c:v>893.58</c:v>
                </c:pt>
                <c:pt idx="4490">
                  <c:v>892.01</c:v>
                </c:pt>
                <c:pt idx="4491">
                  <c:v>911.37</c:v>
                </c:pt>
                <c:pt idx="4492">
                  <c:v>919.02</c:v>
                </c:pt>
                <c:pt idx="4493">
                  <c:v>911.43</c:v>
                </c:pt>
                <c:pt idx="4494">
                  <c:v>898.81</c:v>
                </c:pt>
                <c:pt idx="4495">
                  <c:v>914.84</c:v>
                </c:pt>
                <c:pt idx="4496">
                  <c:v>917.84</c:v>
                </c:pt>
                <c:pt idx="4497">
                  <c:v>916.92</c:v>
                </c:pt>
                <c:pt idx="4498">
                  <c:v>916.3</c:v>
                </c:pt>
                <c:pt idx="4499">
                  <c:v>930.08</c:v>
                </c:pt>
                <c:pt idx="4500">
                  <c:v>926.55</c:v>
                </c:pt>
                <c:pt idx="4501">
                  <c:v>934.39</c:v>
                </c:pt>
                <c:pt idx="4502">
                  <c:v>929.62</c:v>
                </c:pt>
                <c:pt idx="4503">
                  <c:v>920.27</c:v>
                </c:pt>
                <c:pt idx="4504">
                  <c:v>933.41</c:v>
                </c:pt>
                <c:pt idx="4505">
                  <c:v>945.11</c:v>
                </c:pt>
                <c:pt idx="4506">
                  <c:v>942.3</c:v>
                </c:pt>
                <c:pt idx="4507">
                  <c:v>939.28</c:v>
                </c:pt>
                <c:pt idx="4508">
                  <c:v>946.67</c:v>
                </c:pt>
                <c:pt idx="4509">
                  <c:v>944.3</c:v>
                </c:pt>
                <c:pt idx="4510">
                  <c:v>920.77</c:v>
                </c:pt>
                <c:pt idx="4511">
                  <c:v>919.73</c:v>
                </c:pt>
                <c:pt idx="4512">
                  <c:v>923.42</c:v>
                </c:pt>
                <c:pt idx="4513">
                  <c:v>931.87</c:v>
                </c:pt>
                <c:pt idx="4514">
                  <c:v>933.22</c:v>
                </c:pt>
                <c:pt idx="4515">
                  <c:v>951.48</c:v>
                </c:pt>
                <c:pt idx="4516">
                  <c:v>953.22</c:v>
                </c:pt>
                <c:pt idx="4517">
                  <c:v>949.64</c:v>
                </c:pt>
                <c:pt idx="4518">
                  <c:v>963.59</c:v>
                </c:pt>
                <c:pt idx="4519">
                  <c:v>967</c:v>
                </c:pt>
                <c:pt idx="4520">
                  <c:v>971.56</c:v>
                </c:pt>
                <c:pt idx="4521">
                  <c:v>986.24</c:v>
                </c:pt>
                <c:pt idx="4522">
                  <c:v>990.14</c:v>
                </c:pt>
                <c:pt idx="4523">
                  <c:v>987.76</c:v>
                </c:pt>
                <c:pt idx="4524">
                  <c:v>975.93</c:v>
                </c:pt>
                <c:pt idx="4525">
                  <c:v>984.84</c:v>
                </c:pt>
                <c:pt idx="4526">
                  <c:v>997.48</c:v>
                </c:pt>
                <c:pt idx="4527">
                  <c:v>998.51</c:v>
                </c:pt>
                <c:pt idx="4528">
                  <c:v>988.61</c:v>
                </c:pt>
                <c:pt idx="4529">
                  <c:v>1010.74</c:v>
                </c:pt>
                <c:pt idx="4530">
                  <c:v>1011.66</c:v>
                </c:pt>
                <c:pt idx="4531">
                  <c:v>1010.09</c:v>
                </c:pt>
                <c:pt idx="4532">
                  <c:v>994.7</c:v>
                </c:pt>
                <c:pt idx="4533">
                  <c:v>995.69</c:v>
                </c:pt>
                <c:pt idx="4534">
                  <c:v>981.64</c:v>
                </c:pt>
                <c:pt idx="4535">
                  <c:v>983.45</c:v>
                </c:pt>
                <c:pt idx="4536">
                  <c:v>975.32</c:v>
                </c:pt>
                <c:pt idx="4537">
                  <c:v>985.82</c:v>
                </c:pt>
                <c:pt idx="4538">
                  <c:v>976.22</c:v>
                </c:pt>
                <c:pt idx="4539">
                  <c:v>974.5</c:v>
                </c:pt>
                <c:pt idx="4540">
                  <c:v>982.32</c:v>
                </c:pt>
                <c:pt idx="4541">
                  <c:v>993.75</c:v>
                </c:pt>
                <c:pt idx="4542">
                  <c:v>985.7</c:v>
                </c:pt>
                <c:pt idx="4543">
                  <c:v>1004.42</c:v>
                </c:pt>
                <c:pt idx="4544">
                  <c:v>1007.84</c:v>
                </c:pt>
                <c:pt idx="4545">
                  <c:v>1002.21</c:v>
                </c:pt>
                <c:pt idx="4546">
                  <c:v>988.7</c:v>
                </c:pt>
                <c:pt idx="4547">
                  <c:v>998.14</c:v>
                </c:pt>
                <c:pt idx="4548">
                  <c:v>1003.86</c:v>
                </c:pt>
                <c:pt idx="4549">
                  <c:v>1000.42</c:v>
                </c:pt>
                <c:pt idx="4550">
                  <c:v>994</c:v>
                </c:pt>
                <c:pt idx="4551">
                  <c:v>981.73</c:v>
                </c:pt>
                <c:pt idx="4552">
                  <c:v>993.32</c:v>
                </c:pt>
                <c:pt idx="4553">
                  <c:v>978.8</c:v>
                </c:pt>
                <c:pt idx="4554">
                  <c:v>988.11</c:v>
                </c:pt>
                <c:pt idx="4555">
                  <c:v>988.61</c:v>
                </c:pt>
                <c:pt idx="4556">
                  <c:v>981.6</c:v>
                </c:pt>
                <c:pt idx="4557">
                  <c:v>998.68</c:v>
                </c:pt>
                <c:pt idx="4558">
                  <c:v>996.52</c:v>
                </c:pt>
                <c:pt idx="4559">
                  <c:v>989.28</c:v>
                </c:pt>
                <c:pt idx="4560">
                  <c:v>987.49</c:v>
                </c:pt>
                <c:pt idx="4561">
                  <c:v>990.31</c:v>
                </c:pt>
                <c:pt idx="4562">
                  <c:v>980.15</c:v>
                </c:pt>
                <c:pt idx="4563">
                  <c:v>982.82</c:v>
                </c:pt>
                <c:pt idx="4564">
                  <c:v>965.46</c:v>
                </c:pt>
                <c:pt idx="4565">
                  <c:v>967.08</c:v>
                </c:pt>
                <c:pt idx="4566">
                  <c:v>974.12</c:v>
                </c:pt>
                <c:pt idx="4567">
                  <c:v>977.59</c:v>
                </c:pt>
                <c:pt idx="4568">
                  <c:v>980.59</c:v>
                </c:pt>
                <c:pt idx="4569">
                  <c:v>990.35</c:v>
                </c:pt>
                <c:pt idx="4570">
                  <c:v>984.03</c:v>
                </c:pt>
                <c:pt idx="4571">
                  <c:v>990.51</c:v>
                </c:pt>
                <c:pt idx="4572">
                  <c:v>990.67</c:v>
                </c:pt>
                <c:pt idx="4573">
                  <c:v>999.74</c:v>
                </c:pt>
                <c:pt idx="4574">
                  <c:v>1002.35</c:v>
                </c:pt>
                <c:pt idx="4575">
                  <c:v>1000.3</c:v>
                </c:pt>
                <c:pt idx="4576">
                  <c:v>1003.27</c:v>
                </c:pt>
                <c:pt idx="4577">
                  <c:v>993.06</c:v>
                </c:pt>
                <c:pt idx="4578">
                  <c:v>993.71</c:v>
                </c:pt>
                <c:pt idx="4579">
                  <c:v>996.73</c:v>
                </c:pt>
                <c:pt idx="4580">
                  <c:v>996.79</c:v>
                </c:pt>
                <c:pt idx="4581">
                  <c:v>1002.84</c:v>
                </c:pt>
                <c:pt idx="4582">
                  <c:v>1008.01</c:v>
                </c:pt>
                <c:pt idx="4583">
                  <c:v>1021.99</c:v>
                </c:pt>
                <c:pt idx="4584">
                  <c:v>1026.27</c:v>
                </c:pt>
                <c:pt idx="4585">
                  <c:v>1027.97</c:v>
                </c:pt>
                <c:pt idx="4586">
                  <c:v>1021.39</c:v>
                </c:pt>
                <c:pt idx="4587">
                  <c:v>1031.6400000000001</c:v>
                </c:pt>
                <c:pt idx="4588">
                  <c:v>1023.17</c:v>
                </c:pt>
                <c:pt idx="4589">
                  <c:v>1010.92</c:v>
                </c:pt>
                <c:pt idx="4590">
                  <c:v>1016.42</c:v>
                </c:pt>
                <c:pt idx="4591">
                  <c:v>1018.63</c:v>
                </c:pt>
                <c:pt idx="4592">
                  <c:v>1014.81</c:v>
                </c:pt>
                <c:pt idx="4593">
                  <c:v>1029.32</c:v>
                </c:pt>
                <c:pt idx="4594">
                  <c:v>1025.97</c:v>
                </c:pt>
                <c:pt idx="4595">
                  <c:v>1039.58</c:v>
                </c:pt>
                <c:pt idx="4596">
                  <c:v>1036.3</c:v>
                </c:pt>
                <c:pt idx="4597">
                  <c:v>1022.82</c:v>
                </c:pt>
                <c:pt idx="4598">
                  <c:v>1029.03</c:v>
                </c:pt>
                <c:pt idx="4599">
                  <c:v>1009.38</c:v>
                </c:pt>
                <c:pt idx="4600">
                  <c:v>1003.27</c:v>
                </c:pt>
                <c:pt idx="4601">
                  <c:v>996.85</c:v>
                </c:pt>
                <c:pt idx="4602">
                  <c:v>1006.58</c:v>
                </c:pt>
                <c:pt idx="4603">
                  <c:v>995.97</c:v>
                </c:pt>
                <c:pt idx="4604">
                  <c:v>1018.22</c:v>
                </c:pt>
                <c:pt idx="4605">
                  <c:v>1020.24</c:v>
                </c:pt>
                <c:pt idx="4606">
                  <c:v>1029.8499999999999</c:v>
                </c:pt>
                <c:pt idx="4607">
                  <c:v>1034.3499999999999</c:v>
                </c:pt>
                <c:pt idx="4608">
                  <c:v>1039.25</c:v>
                </c:pt>
                <c:pt idx="4609">
                  <c:v>1033.78</c:v>
                </c:pt>
                <c:pt idx="4610">
                  <c:v>1038.73</c:v>
                </c:pt>
                <c:pt idx="4611">
                  <c:v>1038.06</c:v>
                </c:pt>
                <c:pt idx="4612">
                  <c:v>1045.3499999999999</c:v>
                </c:pt>
                <c:pt idx="4613">
                  <c:v>1049.48</c:v>
                </c:pt>
                <c:pt idx="4614">
                  <c:v>1046.76</c:v>
                </c:pt>
                <c:pt idx="4615">
                  <c:v>1050.07</c:v>
                </c:pt>
                <c:pt idx="4616">
                  <c:v>1039.32</c:v>
                </c:pt>
                <c:pt idx="4617">
                  <c:v>1044.68</c:v>
                </c:pt>
                <c:pt idx="4618">
                  <c:v>1046.03</c:v>
                </c:pt>
                <c:pt idx="4619">
                  <c:v>1030.3599999999999</c:v>
                </c:pt>
                <c:pt idx="4620">
                  <c:v>1033.77</c:v>
                </c:pt>
                <c:pt idx="4621">
                  <c:v>1028.9100000000001</c:v>
                </c:pt>
                <c:pt idx="4622">
                  <c:v>1031.1300000000001</c:v>
                </c:pt>
                <c:pt idx="4623">
                  <c:v>1046.79</c:v>
                </c:pt>
                <c:pt idx="4624">
                  <c:v>1048.1099999999999</c:v>
                </c:pt>
                <c:pt idx="4625">
                  <c:v>1046.94</c:v>
                </c:pt>
                <c:pt idx="4626">
                  <c:v>1050.71</c:v>
                </c:pt>
                <c:pt idx="4627">
                  <c:v>1059.02</c:v>
                </c:pt>
                <c:pt idx="4628">
                  <c:v>1053.25</c:v>
                </c:pt>
                <c:pt idx="4629">
                  <c:v>1051.81</c:v>
                </c:pt>
                <c:pt idx="4630">
                  <c:v>1058.05</c:v>
                </c:pt>
                <c:pt idx="4631">
                  <c:v>1053.21</c:v>
                </c:pt>
                <c:pt idx="4632">
                  <c:v>1047.1099999999999</c:v>
                </c:pt>
                <c:pt idx="4633">
                  <c:v>1046.57</c:v>
                </c:pt>
                <c:pt idx="4634">
                  <c:v>1058.56</c:v>
                </c:pt>
                <c:pt idx="4635">
                  <c:v>1058.4100000000001</c:v>
                </c:pt>
                <c:pt idx="4636">
                  <c:v>1050.3499999999999</c:v>
                </c:pt>
                <c:pt idx="4637">
                  <c:v>1043.6300000000001</c:v>
                </c:pt>
                <c:pt idx="4638">
                  <c:v>1034.1500000000001</c:v>
                </c:pt>
                <c:pt idx="4639">
                  <c:v>1042.44</c:v>
                </c:pt>
                <c:pt idx="4640">
                  <c:v>1033.6500000000001</c:v>
                </c:pt>
                <c:pt idx="4641">
                  <c:v>1035.28</c:v>
                </c:pt>
                <c:pt idx="4642">
                  <c:v>1052.08</c:v>
                </c:pt>
                <c:pt idx="4643">
                  <c:v>1053.8900000000001</c:v>
                </c:pt>
                <c:pt idx="4644">
                  <c:v>1058.45</c:v>
                </c:pt>
                <c:pt idx="4645">
                  <c:v>1058.2</c:v>
                </c:pt>
                <c:pt idx="4646">
                  <c:v>1070.1199999999999</c:v>
                </c:pt>
                <c:pt idx="4647">
                  <c:v>1066.6199999999999</c:v>
                </c:pt>
                <c:pt idx="4648">
                  <c:v>1064.73</c:v>
                </c:pt>
                <c:pt idx="4649">
                  <c:v>1069.72</c:v>
                </c:pt>
                <c:pt idx="4650">
                  <c:v>1061.5</c:v>
                </c:pt>
                <c:pt idx="4651">
                  <c:v>1069.3</c:v>
                </c:pt>
                <c:pt idx="4652">
                  <c:v>1060.18</c:v>
                </c:pt>
                <c:pt idx="4653">
                  <c:v>1059.05</c:v>
                </c:pt>
                <c:pt idx="4654">
                  <c:v>1071.21</c:v>
                </c:pt>
                <c:pt idx="4655">
                  <c:v>1074.1400000000001</c:v>
                </c:pt>
                <c:pt idx="4656">
                  <c:v>1068.04</c:v>
                </c:pt>
                <c:pt idx="4657">
                  <c:v>1075.1300000000001</c:v>
                </c:pt>
                <c:pt idx="4658">
                  <c:v>1076.48</c:v>
                </c:pt>
                <c:pt idx="4659">
                  <c:v>1089.18</c:v>
                </c:pt>
                <c:pt idx="4660">
                  <c:v>1088.67</c:v>
                </c:pt>
                <c:pt idx="4661">
                  <c:v>1092.94</c:v>
                </c:pt>
                <c:pt idx="4662">
                  <c:v>1096.02</c:v>
                </c:pt>
                <c:pt idx="4663">
                  <c:v>1094.04</c:v>
                </c:pt>
                <c:pt idx="4664">
                  <c:v>1095.8900000000001</c:v>
                </c:pt>
                <c:pt idx="4665">
                  <c:v>1109.48</c:v>
                </c:pt>
                <c:pt idx="4666">
                  <c:v>1109.6400000000001</c:v>
                </c:pt>
                <c:pt idx="4667">
                  <c:v>1111.92</c:v>
                </c:pt>
                <c:pt idx="4668">
                  <c:v>1108.48</c:v>
                </c:pt>
                <c:pt idx="4669">
                  <c:v>1122.22</c:v>
                </c:pt>
                <c:pt idx="4670">
                  <c:v>1123.67</c:v>
                </c:pt>
                <c:pt idx="4671">
                  <c:v>1126.33</c:v>
                </c:pt>
                <c:pt idx="4672">
                  <c:v>1131.92</c:v>
                </c:pt>
                <c:pt idx="4673">
                  <c:v>1121.8599999999999</c:v>
                </c:pt>
                <c:pt idx="4674">
                  <c:v>1127.23</c:v>
                </c:pt>
                <c:pt idx="4675">
                  <c:v>1121.22</c:v>
                </c:pt>
                <c:pt idx="4676">
                  <c:v>1130.52</c:v>
                </c:pt>
                <c:pt idx="4677">
                  <c:v>1132.05</c:v>
                </c:pt>
                <c:pt idx="4678">
                  <c:v>1139.83</c:v>
                </c:pt>
                <c:pt idx="4679">
                  <c:v>1138.77</c:v>
                </c:pt>
                <c:pt idx="4680">
                  <c:v>1147.6199999999999</c:v>
                </c:pt>
                <c:pt idx="4681">
                  <c:v>1143.94</c:v>
                </c:pt>
                <c:pt idx="4682">
                  <c:v>1141.55</c:v>
                </c:pt>
                <c:pt idx="4683">
                  <c:v>1155.3699999999999</c:v>
                </c:pt>
                <c:pt idx="4684">
                  <c:v>1144.05</c:v>
                </c:pt>
                <c:pt idx="4685">
                  <c:v>1128.48</c:v>
                </c:pt>
                <c:pt idx="4686">
                  <c:v>1134.1099999999999</c:v>
                </c:pt>
                <c:pt idx="4687">
                  <c:v>1131.1300000000001</c:v>
                </c:pt>
                <c:pt idx="4688">
                  <c:v>1135.26</c:v>
                </c:pt>
                <c:pt idx="4689">
                  <c:v>1136.03</c:v>
                </c:pt>
                <c:pt idx="4690">
                  <c:v>1126.52</c:v>
                </c:pt>
                <c:pt idx="4691">
                  <c:v>1128.5899999999999</c:v>
                </c:pt>
                <c:pt idx="4692">
                  <c:v>1142.76</c:v>
                </c:pt>
                <c:pt idx="4693">
                  <c:v>1139.81</c:v>
                </c:pt>
                <c:pt idx="4694">
                  <c:v>1145.54</c:v>
                </c:pt>
                <c:pt idx="4695">
                  <c:v>1157.76</c:v>
                </c:pt>
                <c:pt idx="4696">
                  <c:v>1152.1099999999999</c:v>
                </c:pt>
                <c:pt idx="4697">
                  <c:v>1145.81</c:v>
                </c:pt>
                <c:pt idx="4698">
                  <c:v>1156.99</c:v>
                </c:pt>
                <c:pt idx="4699">
                  <c:v>1151.82</c:v>
                </c:pt>
                <c:pt idx="4700">
                  <c:v>1147.06</c:v>
                </c:pt>
                <c:pt idx="4701">
                  <c:v>1144.1099999999999</c:v>
                </c:pt>
                <c:pt idx="4702">
                  <c:v>1140.99</c:v>
                </c:pt>
                <c:pt idx="4703">
                  <c:v>1139.0899999999999</c:v>
                </c:pt>
                <c:pt idx="4704">
                  <c:v>1143.67</c:v>
                </c:pt>
                <c:pt idx="4705">
                  <c:v>1144.9100000000001</c:v>
                </c:pt>
                <c:pt idx="4706">
                  <c:v>1144.94</c:v>
                </c:pt>
                <c:pt idx="4707">
                  <c:v>1155.96</c:v>
                </c:pt>
                <c:pt idx="4708">
                  <c:v>1149.0999999999999</c:v>
                </c:pt>
                <c:pt idx="4709">
                  <c:v>1151.04</c:v>
                </c:pt>
                <c:pt idx="4710">
                  <c:v>1154.8800000000001</c:v>
                </c:pt>
                <c:pt idx="4711">
                  <c:v>1156.8699999999999</c:v>
                </c:pt>
                <c:pt idx="4712">
                  <c:v>1147.21</c:v>
                </c:pt>
                <c:pt idx="4713">
                  <c:v>1140.58</c:v>
                </c:pt>
                <c:pt idx="4714">
                  <c:v>1123.8900000000001</c:v>
                </c:pt>
                <c:pt idx="4715">
                  <c:v>1106.78</c:v>
                </c:pt>
                <c:pt idx="4716">
                  <c:v>1120.57</c:v>
                </c:pt>
                <c:pt idx="4717">
                  <c:v>1104.49</c:v>
                </c:pt>
                <c:pt idx="4718">
                  <c:v>1110.7</c:v>
                </c:pt>
                <c:pt idx="4719">
                  <c:v>1123.75</c:v>
                </c:pt>
                <c:pt idx="4720">
                  <c:v>1122.32</c:v>
                </c:pt>
                <c:pt idx="4721">
                  <c:v>1109.78</c:v>
                </c:pt>
                <c:pt idx="4722">
                  <c:v>1095.4000000000001</c:v>
                </c:pt>
                <c:pt idx="4723">
                  <c:v>1093.95</c:v>
                </c:pt>
                <c:pt idx="4724">
                  <c:v>1091.33</c:v>
                </c:pt>
                <c:pt idx="4725">
                  <c:v>1109.19</c:v>
                </c:pt>
                <c:pt idx="4726">
                  <c:v>1108.06</c:v>
                </c:pt>
                <c:pt idx="4727">
                  <c:v>1122.47</c:v>
                </c:pt>
                <c:pt idx="4728">
                  <c:v>1127</c:v>
                </c:pt>
                <c:pt idx="4729">
                  <c:v>1126.21</c:v>
                </c:pt>
                <c:pt idx="4730">
                  <c:v>1132.17</c:v>
                </c:pt>
                <c:pt idx="4731">
                  <c:v>1141.81</c:v>
                </c:pt>
                <c:pt idx="4732">
                  <c:v>1150.57</c:v>
                </c:pt>
                <c:pt idx="4733">
                  <c:v>1148.1600000000001</c:v>
                </c:pt>
                <c:pt idx="4734">
                  <c:v>1140.53</c:v>
                </c:pt>
                <c:pt idx="4735">
                  <c:v>1139.32</c:v>
                </c:pt>
                <c:pt idx="4736">
                  <c:v>1145.2</c:v>
                </c:pt>
                <c:pt idx="4737">
                  <c:v>1129.44</c:v>
                </c:pt>
                <c:pt idx="4738">
                  <c:v>1128.17</c:v>
                </c:pt>
                <c:pt idx="4739">
                  <c:v>1128.8399999999999</c:v>
                </c:pt>
                <c:pt idx="4740">
                  <c:v>1134.6099999999999</c:v>
                </c:pt>
                <c:pt idx="4741">
                  <c:v>1135.82</c:v>
                </c:pt>
                <c:pt idx="4742">
                  <c:v>1118.1500000000001</c:v>
                </c:pt>
                <c:pt idx="4743">
                  <c:v>1124.0899999999999</c:v>
                </c:pt>
                <c:pt idx="4744">
                  <c:v>1139.93</c:v>
                </c:pt>
                <c:pt idx="4745">
                  <c:v>1140.5999999999999</c:v>
                </c:pt>
                <c:pt idx="4746">
                  <c:v>1135.53</c:v>
                </c:pt>
                <c:pt idx="4747">
                  <c:v>1138.1099999999999</c:v>
                </c:pt>
                <c:pt idx="4748">
                  <c:v>1122.4100000000001</c:v>
                </c:pt>
                <c:pt idx="4749">
                  <c:v>1113.8900000000001</c:v>
                </c:pt>
                <c:pt idx="4750">
                  <c:v>1107.3</c:v>
                </c:pt>
                <c:pt idx="4751">
                  <c:v>1117.49</c:v>
                </c:pt>
                <c:pt idx="4752">
                  <c:v>1119.55</c:v>
                </c:pt>
                <c:pt idx="4753">
                  <c:v>1121.53</c:v>
                </c:pt>
                <c:pt idx="4754">
                  <c:v>1113.99</c:v>
                </c:pt>
                <c:pt idx="4755">
                  <c:v>1098.7</c:v>
                </c:pt>
                <c:pt idx="4756">
                  <c:v>1087.1199999999999</c:v>
                </c:pt>
                <c:pt idx="4757">
                  <c:v>1095.45</c:v>
                </c:pt>
                <c:pt idx="4758">
                  <c:v>1097.28</c:v>
                </c:pt>
                <c:pt idx="4759">
                  <c:v>1096.44</c:v>
                </c:pt>
                <c:pt idx="4760">
                  <c:v>1095.7</c:v>
                </c:pt>
                <c:pt idx="4761">
                  <c:v>1084.0999999999999</c:v>
                </c:pt>
                <c:pt idx="4762">
                  <c:v>1091.49</c:v>
                </c:pt>
                <c:pt idx="4763">
                  <c:v>1088.68</c:v>
                </c:pt>
                <c:pt idx="4764">
                  <c:v>1089.19</c:v>
                </c:pt>
                <c:pt idx="4765">
                  <c:v>1093.56</c:v>
                </c:pt>
                <c:pt idx="4766">
                  <c:v>1095.4100000000001</c:v>
                </c:pt>
                <c:pt idx="4767">
                  <c:v>1113.05</c:v>
                </c:pt>
                <c:pt idx="4768">
                  <c:v>1114.94</c:v>
                </c:pt>
                <c:pt idx="4769">
                  <c:v>1121.28</c:v>
                </c:pt>
                <c:pt idx="4770">
                  <c:v>1120.68</c:v>
                </c:pt>
                <c:pt idx="4771">
                  <c:v>1121.2</c:v>
                </c:pt>
                <c:pt idx="4772">
                  <c:v>1124.99</c:v>
                </c:pt>
                <c:pt idx="4773">
                  <c:v>1116.6400000000001</c:v>
                </c:pt>
                <c:pt idx="4774">
                  <c:v>1122.5</c:v>
                </c:pt>
                <c:pt idx="4775">
                  <c:v>1140.42</c:v>
                </c:pt>
                <c:pt idx="4776">
                  <c:v>1142.18</c:v>
                </c:pt>
                <c:pt idx="4777">
                  <c:v>1131.33</c:v>
                </c:pt>
                <c:pt idx="4778">
                  <c:v>1136.47</c:v>
                </c:pt>
                <c:pt idx="4779">
                  <c:v>1125.29</c:v>
                </c:pt>
                <c:pt idx="4780">
                  <c:v>1132.01</c:v>
                </c:pt>
                <c:pt idx="4781">
                  <c:v>1133.56</c:v>
                </c:pt>
                <c:pt idx="4782">
                  <c:v>1132.05</c:v>
                </c:pt>
                <c:pt idx="4783">
                  <c:v>1135.02</c:v>
                </c:pt>
                <c:pt idx="4784">
                  <c:v>1130.3</c:v>
                </c:pt>
                <c:pt idx="4785">
                  <c:v>1134.4100000000001</c:v>
                </c:pt>
                <c:pt idx="4786">
                  <c:v>1144.06</c:v>
                </c:pt>
                <c:pt idx="4787">
                  <c:v>1140.6500000000001</c:v>
                </c:pt>
                <c:pt idx="4788">
                  <c:v>1134.43</c:v>
                </c:pt>
                <c:pt idx="4789">
                  <c:v>1133.3499999999999</c:v>
                </c:pt>
                <c:pt idx="4790">
                  <c:v>1136.2</c:v>
                </c:pt>
                <c:pt idx="4791">
                  <c:v>1140.8399999999999</c:v>
                </c:pt>
                <c:pt idx="4792">
                  <c:v>1128.94</c:v>
                </c:pt>
                <c:pt idx="4793">
                  <c:v>1125.3800000000001</c:v>
                </c:pt>
                <c:pt idx="4794">
                  <c:v>1116.21</c:v>
                </c:pt>
                <c:pt idx="4795">
                  <c:v>1118.33</c:v>
                </c:pt>
                <c:pt idx="4796">
                  <c:v>1109.1099999999999</c:v>
                </c:pt>
                <c:pt idx="4797">
                  <c:v>1112.81</c:v>
                </c:pt>
                <c:pt idx="4798">
                  <c:v>1114.3499999999999</c:v>
                </c:pt>
                <c:pt idx="4799">
                  <c:v>1115.1400000000001</c:v>
                </c:pt>
                <c:pt idx="4800">
                  <c:v>1111.47</c:v>
                </c:pt>
                <c:pt idx="4801">
                  <c:v>1106.69</c:v>
                </c:pt>
                <c:pt idx="4802">
                  <c:v>1101.3900000000001</c:v>
                </c:pt>
                <c:pt idx="4803">
                  <c:v>1100.9000000000001</c:v>
                </c:pt>
                <c:pt idx="4804">
                  <c:v>1108.67</c:v>
                </c:pt>
                <c:pt idx="4805">
                  <c:v>1093.8800000000001</c:v>
                </c:pt>
                <c:pt idx="4806">
                  <c:v>1096.8399999999999</c:v>
                </c:pt>
                <c:pt idx="4807">
                  <c:v>1086.2</c:v>
                </c:pt>
                <c:pt idx="4808">
                  <c:v>1084.07</c:v>
                </c:pt>
                <c:pt idx="4809">
                  <c:v>1094.83</c:v>
                </c:pt>
                <c:pt idx="4810">
                  <c:v>1095.42</c:v>
                </c:pt>
                <c:pt idx="4811">
                  <c:v>1100.43</c:v>
                </c:pt>
                <c:pt idx="4812">
                  <c:v>1101.72</c:v>
                </c:pt>
                <c:pt idx="4813">
                  <c:v>1106.6199999999999</c:v>
                </c:pt>
                <c:pt idx="4814">
                  <c:v>1099.69</c:v>
                </c:pt>
                <c:pt idx="4815">
                  <c:v>1098.6300000000001</c:v>
                </c:pt>
                <c:pt idx="4816">
                  <c:v>1080.7</c:v>
                </c:pt>
                <c:pt idx="4817">
                  <c:v>1063.97</c:v>
                </c:pt>
                <c:pt idx="4818">
                  <c:v>1065.22</c:v>
                </c:pt>
                <c:pt idx="4819">
                  <c:v>1079.04</c:v>
                </c:pt>
                <c:pt idx="4820">
                  <c:v>1075.79</c:v>
                </c:pt>
                <c:pt idx="4821">
                  <c:v>1063.23</c:v>
                </c:pt>
                <c:pt idx="4822">
                  <c:v>1064.8</c:v>
                </c:pt>
                <c:pt idx="4823">
                  <c:v>1079.3399999999999</c:v>
                </c:pt>
                <c:pt idx="4824">
                  <c:v>1081.71</c:v>
                </c:pt>
                <c:pt idx="4825">
                  <c:v>1095.17</c:v>
                </c:pt>
                <c:pt idx="4826">
                  <c:v>1091.23</c:v>
                </c:pt>
                <c:pt idx="4827">
                  <c:v>1098.3499999999999</c:v>
                </c:pt>
                <c:pt idx="4828">
                  <c:v>1095.68</c:v>
                </c:pt>
                <c:pt idx="4829">
                  <c:v>1096.19</c:v>
                </c:pt>
                <c:pt idx="4830">
                  <c:v>1104.96</c:v>
                </c:pt>
                <c:pt idx="4831">
                  <c:v>1105.0899999999999</c:v>
                </c:pt>
                <c:pt idx="4832">
                  <c:v>1107.77</c:v>
                </c:pt>
                <c:pt idx="4833">
                  <c:v>1099.1500000000001</c:v>
                </c:pt>
                <c:pt idx="4834">
                  <c:v>1104.24</c:v>
                </c:pt>
                <c:pt idx="4835">
                  <c:v>1105.9100000000001</c:v>
                </c:pt>
                <c:pt idx="4836">
                  <c:v>1118.31</c:v>
                </c:pt>
                <c:pt idx="4837">
                  <c:v>1113.6300000000001</c:v>
                </c:pt>
                <c:pt idx="4838">
                  <c:v>1121.3</c:v>
                </c:pt>
                <c:pt idx="4839">
                  <c:v>1116.27</c:v>
                </c:pt>
                <c:pt idx="4840">
                  <c:v>1118.3800000000001</c:v>
                </c:pt>
                <c:pt idx="4841">
                  <c:v>1123.92</c:v>
                </c:pt>
                <c:pt idx="4842">
                  <c:v>1125.82</c:v>
                </c:pt>
                <c:pt idx="4843">
                  <c:v>1128.33</c:v>
                </c:pt>
                <c:pt idx="4844">
                  <c:v>1120.3699999999999</c:v>
                </c:pt>
                <c:pt idx="4845">
                  <c:v>1123.5</c:v>
                </c:pt>
                <c:pt idx="4846">
                  <c:v>1128.55</c:v>
                </c:pt>
                <c:pt idx="4847">
                  <c:v>1122.2</c:v>
                </c:pt>
                <c:pt idx="4848">
                  <c:v>1129.3</c:v>
                </c:pt>
                <c:pt idx="4849">
                  <c:v>1113.56</c:v>
                </c:pt>
                <c:pt idx="4850">
                  <c:v>1108.3599999999999</c:v>
                </c:pt>
                <c:pt idx="4851">
                  <c:v>1110.1099999999999</c:v>
                </c:pt>
                <c:pt idx="4852">
                  <c:v>1103.52</c:v>
                </c:pt>
                <c:pt idx="4853">
                  <c:v>1110.06</c:v>
                </c:pt>
                <c:pt idx="4854">
                  <c:v>1114.8</c:v>
                </c:pt>
                <c:pt idx="4855">
                  <c:v>1114.58</c:v>
                </c:pt>
                <c:pt idx="4856">
                  <c:v>1131.5</c:v>
                </c:pt>
                <c:pt idx="4857">
                  <c:v>1135.17</c:v>
                </c:pt>
                <c:pt idx="4858">
                  <c:v>1134.48</c:v>
                </c:pt>
                <c:pt idx="4859">
                  <c:v>1142.05</c:v>
                </c:pt>
                <c:pt idx="4860">
                  <c:v>1130.6500000000001</c:v>
                </c:pt>
                <c:pt idx="4861">
                  <c:v>1122.1400000000001</c:v>
                </c:pt>
                <c:pt idx="4862">
                  <c:v>1124.3900000000001</c:v>
                </c:pt>
                <c:pt idx="4863">
                  <c:v>1121.8399999999999</c:v>
                </c:pt>
                <c:pt idx="4864">
                  <c:v>1113.6500000000001</c:v>
                </c:pt>
                <c:pt idx="4865">
                  <c:v>1103.29</c:v>
                </c:pt>
                <c:pt idx="4866">
                  <c:v>1108.2</c:v>
                </c:pt>
                <c:pt idx="4867">
                  <c:v>1114.02</c:v>
                </c:pt>
                <c:pt idx="4868">
                  <c:v>1103.23</c:v>
                </c:pt>
                <c:pt idx="4869">
                  <c:v>1103.6600000000001</c:v>
                </c:pt>
                <c:pt idx="4870">
                  <c:v>1106.49</c:v>
                </c:pt>
                <c:pt idx="4871">
                  <c:v>1095.74</c:v>
                </c:pt>
                <c:pt idx="4872">
                  <c:v>1094.81</c:v>
                </c:pt>
                <c:pt idx="4873">
                  <c:v>1111.0899999999999</c:v>
                </c:pt>
                <c:pt idx="4874">
                  <c:v>1125.4000000000001</c:v>
                </c:pt>
                <c:pt idx="4875">
                  <c:v>1127.44</c:v>
                </c:pt>
                <c:pt idx="4876">
                  <c:v>1130.2</c:v>
                </c:pt>
                <c:pt idx="4877">
                  <c:v>1130.51</c:v>
                </c:pt>
                <c:pt idx="4878">
                  <c:v>1130.54</c:v>
                </c:pt>
                <c:pt idx="4879">
                  <c:v>1143.2</c:v>
                </c:pt>
                <c:pt idx="4880">
                  <c:v>1161.67</c:v>
                </c:pt>
                <c:pt idx="4881">
                  <c:v>1166.17</c:v>
                </c:pt>
                <c:pt idx="4882">
                  <c:v>1164.8900000000001</c:v>
                </c:pt>
                <c:pt idx="4883">
                  <c:v>1164.08</c:v>
                </c:pt>
                <c:pt idx="4884">
                  <c:v>1162.9100000000001</c:v>
                </c:pt>
                <c:pt idx="4885">
                  <c:v>1173.48</c:v>
                </c:pt>
                <c:pt idx="4886">
                  <c:v>1184.17</c:v>
                </c:pt>
                <c:pt idx="4887">
                  <c:v>1183.81</c:v>
                </c:pt>
                <c:pt idx="4888">
                  <c:v>1175.43</c:v>
                </c:pt>
                <c:pt idx="4889">
                  <c:v>1181.94</c:v>
                </c:pt>
                <c:pt idx="4890">
                  <c:v>1183.55</c:v>
                </c:pt>
                <c:pt idx="4891">
                  <c:v>1170.3399999999999</c:v>
                </c:pt>
                <c:pt idx="4892">
                  <c:v>1177.24</c:v>
                </c:pt>
                <c:pt idx="4893">
                  <c:v>1176.94</c:v>
                </c:pt>
                <c:pt idx="4894">
                  <c:v>1181.76</c:v>
                </c:pt>
                <c:pt idx="4895">
                  <c:v>1182.6500000000001</c:v>
                </c:pt>
                <c:pt idx="4896">
                  <c:v>1178.57</c:v>
                </c:pt>
                <c:pt idx="4897">
                  <c:v>1173.82</c:v>
                </c:pt>
                <c:pt idx="4898">
                  <c:v>1191.3699999999999</c:v>
                </c:pt>
                <c:pt idx="4899">
                  <c:v>1190.33</c:v>
                </c:pt>
                <c:pt idx="4900">
                  <c:v>1191.17</c:v>
                </c:pt>
                <c:pt idx="4901">
                  <c:v>1190.25</c:v>
                </c:pt>
                <c:pt idx="4902">
                  <c:v>1177.07</c:v>
                </c:pt>
                <c:pt idx="4903">
                  <c:v>1182.81</c:v>
                </c:pt>
                <c:pt idx="4904">
                  <c:v>1189.24</c:v>
                </c:pt>
                <c:pt idx="4905">
                  <c:v>1188</c:v>
                </c:pt>
                <c:pt idx="4906">
                  <c:v>1198.68</c:v>
                </c:pt>
                <c:pt idx="4907">
                  <c:v>1203.3800000000001</c:v>
                </c:pt>
                <c:pt idx="4908">
                  <c:v>1205.72</c:v>
                </c:pt>
                <c:pt idx="4909">
                  <c:v>1203.21</c:v>
                </c:pt>
                <c:pt idx="4910">
                  <c:v>1194.22</c:v>
                </c:pt>
                <c:pt idx="4911">
                  <c:v>1194.6500000000001</c:v>
                </c:pt>
                <c:pt idx="4912">
                  <c:v>1205.45</c:v>
                </c:pt>
                <c:pt idx="4913">
                  <c:v>1209.57</c:v>
                </c:pt>
                <c:pt idx="4914">
                  <c:v>1210.1300000000001</c:v>
                </c:pt>
                <c:pt idx="4915">
                  <c:v>1204.92</c:v>
                </c:pt>
                <c:pt idx="4916">
                  <c:v>1213.54</c:v>
                </c:pt>
                <c:pt idx="4917">
                  <c:v>1213.45</c:v>
                </c:pt>
                <c:pt idx="4918">
                  <c:v>1213.55</c:v>
                </c:pt>
                <c:pt idx="4919">
                  <c:v>1211.92</c:v>
                </c:pt>
                <c:pt idx="4920">
                  <c:v>1202.08</c:v>
                </c:pt>
                <c:pt idx="4921">
                  <c:v>1188.05</c:v>
                </c:pt>
                <c:pt idx="4922">
                  <c:v>1183.74</c:v>
                </c:pt>
                <c:pt idx="4923">
                  <c:v>1187.8900000000001</c:v>
                </c:pt>
                <c:pt idx="4924">
                  <c:v>1186.19</c:v>
                </c:pt>
                <c:pt idx="4925">
                  <c:v>1190.25</c:v>
                </c:pt>
                <c:pt idx="4926">
                  <c:v>1182.99</c:v>
                </c:pt>
                <c:pt idx="4927">
                  <c:v>1187.7</c:v>
                </c:pt>
                <c:pt idx="4928">
                  <c:v>1177.45</c:v>
                </c:pt>
                <c:pt idx="4929">
                  <c:v>1184.52</c:v>
                </c:pt>
                <c:pt idx="4930">
                  <c:v>1195.98</c:v>
                </c:pt>
                <c:pt idx="4931">
                  <c:v>1184.6300000000001</c:v>
                </c:pt>
                <c:pt idx="4932">
                  <c:v>1175.4100000000001</c:v>
                </c:pt>
                <c:pt idx="4933">
                  <c:v>1167.8699999999999</c:v>
                </c:pt>
                <c:pt idx="4934">
                  <c:v>1163.75</c:v>
                </c:pt>
                <c:pt idx="4935">
                  <c:v>1168.4100000000001</c:v>
                </c:pt>
                <c:pt idx="4936">
                  <c:v>1174.07</c:v>
                </c:pt>
                <c:pt idx="4937">
                  <c:v>1174.55</c:v>
                </c:pt>
                <c:pt idx="4938">
                  <c:v>1171.3599999999999</c:v>
                </c:pt>
                <c:pt idx="4939">
                  <c:v>1181.27</c:v>
                </c:pt>
                <c:pt idx="4940">
                  <c:v>1189.4100000000001</c:v>
                </c:pt>
                <c:pt idx="4941">
                  <c:v>1193.19</c:v>
                </c:pt>
                <c:pt idx="4942">
                  <c:v>1189.8900000000001</c:v>
                </c:pt>
                <c:pt idx="4943">
                  <c:v>1203.03</c:v>
                </c:pt>
                <c:pt idx="4944">
                  <c:v>1201.72</c:v>
                </c:pt>
                <c:pt idx="4945">
                  <c:v>1202.3</c:v>
                </c:pt>
                <c:pt idx="4946">
                  <c:v>1191.99</c:v>
                </c:pt>
                <c:pt idx="4947">
                  <c:v>1197.01</c:v>
                </c:pt>
                <c:pt idx="4948">
                  <c:v>1205.3</c:v>
                </c:pt>
                <c:pt idx="4949">
                  <c:v>1206.1400000000001</c:v>
                </c:pt>
                <c:pt idx="4950">
                  <c:v>1210.1199999999999</c:v>
                </c:pt>
                <c:pt idx="4951">
                  <c:v>1210.3399999999999</c:v>
                </c:pt>
                <c:pt idx="4952">
                  <c:v>1200.75</c:v>
                </c:pt>
                <c:pt idx="4953">
                  <c:v>1201.5899999999999</c:v>
                </c:pt>
                <c:pt idx="4954">
                  <c:v>1184.1600000000001</c:v>
                </c:pt>
                <c:pt idx="4955">
                  <c:v>1190.8</c:v>
                </c:pt>
                <c:pt idx="4956">
                  <c:v>1200.2</c:v>
                </c:pt>
                <c:pt idx="4957">
                  <c:v>1211.3699999999999</c:v>
                </c:pt>
                <c:pt idx="4958">
                  <c:v>1203.5999999999999</c:v>
                </c:pt>
                <c:pt idx="4959">
                  <c:v>1210.4100000000001</c:v>
                </c:pt>
                <c:pt idx="4960">
                  <c:v>1210.08</c:v>
                </c:pt>
                <c:pt idx="4961">
                  <c:v>1210.47</c:v>
                </c:pt>
                <c:pt idx="4962">
                  <c:v>1222.1199999999999</c:v>
                </c:pt>
                <c:pt idx="4963">
                  <c:v>1225.31</c:v>
                </c:pt>
                <c:pt idx="4964">
                  <c:v>1219.43</c:v>
                </c:pt>
                <c:pt idx="4965">
                  <c:v>1207.01</c:v>
                </c:pt>
                <c:pt idx="4966">
                  <c:v>1209.25</c:v>
                </c:pt>
                <c:pt idx="4967">
                  <c:v>1200.08</c:v>
                </c:pt>
                <c:pt idx="4968">
                  <c:v>1206.83</c:v>
                </c:pt>
                <c:pt idx="4969">
                  <c:v>1197.75</c:v>
                </c:pt>
                <c:pt idx="4970">
                  <c:v>1188.07</c:v>
                </c:pt>
                <c:pt idx="4971">
                  <c:v>1190.21</c:v>
                </c:pt>
                <c:pt idx="4972">
                  <c:v>1189.6500000000001</c:v>
                </c:pt>
                <c:pt idx="4973">
                  <c:v>1183.78</c:v>
                </c:pt>
                <c:pt idx="4974">
                  <c:v>1171.71</c:v>
                </c:pt>
                <c:pt idx="4975">
                  <c:v>1172.53</c:v>
                </c:pt>
                <c:pt idx="4976">
                  <c:v>1171.42</c:v>
                </c:pt>
                <c:pt idx="4977">
                  <c:v>1174.28</c:v>
                </c:pt>
                <c:pt idx="4978">
                  <c:v>1165.3599999999999</c:v>
                </c:pt>
                <c:pt idx="4979">
                  <c:v>1181.4100000000001</c:v>
                </c:pt>
                <c:pt idx="4980">
                  <c:v>1180.5899999999999</c:v>
                </c:pt>
                <c:pt idx="4981">
                  <c:v>1172.92</c:v>
                </c:pt>
                <c:pt idx="4982">
                  <c:v>1176.1199999999999</c:v>
                </c:pt>
                <c:pt idx="4983">
                  <c:v>1181.3900000000001</c:v>
                </c:pt>
                <c:pt idx="4984">
                  <c:v>1184.07</c:v>
                </c:pt>
                <c:pt idx="4985">
                  <c:v>1191.1400000000001</c:v>
                </c:pt>
                <c:pt idx="4986">
                  <c:v>1181.2</c:v>
                </c:pt>
                <c:pt idx="4987">
                  <c:v>1181.21</c:v>
                </c:pt>
                <c:pt idx="4988">
                  <c:v>1187.76</c:v>
                </c:pt>
                <c:pt idx="4989">
                  <c:v>1173.79</c:v>
                </c:pt>
                <c:pt idx="4990">
                  <c:v>1162.05</c:v>
                </c:pt>
                <c:pt idx="4991">
                  <c:v>1142.6199999999999</c:v>
                </c:pt>
                <c:pt idx="4992">
                  <c:v>1145.98</c:v>
                </c:pt>
                <c:pt idx="4993">
                  <c:v>1152.78</c:v>
                </c:pt>
                <c:pt idx="4994">
                  <c:v>1137.5</c:v>
                </c:pt>
                <c:pt idx="4995">
                  <c:v>1159.95</c:v>
                </c:pt>
                <c:pt idx="4996">
                  <c:v>1152.1199999999999</c:v>
                </c:pt>
                <c:pt idx="4997">
                  <c:v>1162.0999999999999</c:v>
                </c:pt>
                <c:pt idx="4998">
                  <c:v>1151.74</c:v>
                </c:pt>
                <c:pt idx="4999">
                  <c:v>1156.3800000000001</c:v>
                </c:pt>
                <c:pt idx="5000">
                  <c:v>1143.22</c:v>
                </c:pt>
                <c:pt idx="5001">
                  <c:v>1156.8499999999999</c:v>
                </c:pt>
                <c:pt idx="5002">
                  <c:v>1162.1600000000001</c:v>
                </c:pt>
                <c:pt idx="5003">
                  <c:v>1161.17</c:v>
                </c:pt>
                <c:pt idx="5004">
                  <c:v>1175.6500000000001</c:v>
                </c:pt>
                <c:pt idx="5005">
                  <c:v>1172.6300000000001</c:v>
                </c:pt>
                <c:pt idx="5006">
                  <c:v>1171.3499999999999</c:v>
                </c:pt>
                <c:pt idx="5007">
                  <c:v>1178.8399999999999</c:v>
                </c:pt>
                <c:pt idx="5008">
                  <c:v>1166.22</c:v>
                </c:pt>
                <c:pt idx="5009">
                  <c:v>1171.1099999999999</c:v>
                </c:pt>
                <c:pt idx="5010">
                  <c:v>1159.3599999999999</c:v>
                </c:pt>
                <c:pt idx="5011">
                  <c:v>1154.05</c:v>
                </c:pt>
                <c:pt idx="5012">
                  <c:v>1165.69</c:v>
                </c:pt>
                <c:pt idx="5013">
                  <c:v>1173.8</c:v>
                </c:pt>
                <c:pt idx="5014">
                  <c:v>1185.56</c:v>
                </c:pt>
                <c:pt idx="5015">
                  <c:v>1191.08</c:v>
                </c:pt>
                <c:pt idx="5016">
                  <c:v>1189.28</c:v>
                </c:pt>
                <c:pt idx="5017">
                  <c:v>1193.8599999999999</c:v>
                </c:pt>
                <c:pt idx="5018">
                  <c:v>1194.07</c:v>
                </c:pt>
                <c:pt idx="5019">
                  <c:v>1190.01</c:v>
                </c:pt>
                <c:pt idx="5020">
                  <c:v>1197.6199999999999</c:v>
                </c:pt>
                <c:pt idx="5021">
                  <c:v>1198.78</c:v>
                </c:pt>
                <c:pt idx="5022">
                  <c:v>1191.5</c:v>
                </c:pt>
                <c:pt idx="5023">
                  <c:v>1202.27</c:v>
                </c:pt>
                <c:pt idx="5024">
                  <c:v>1204.29</c:v>
                </c:pt>
                <c:pt idx="5025">
                  <c:v>1196.02</c:v>
                </c:pt>
                <c:pt idx="5026">
                  <c:v>1197.51</c:v>
                </c:pt>
                <c:pt idx="5027">
                  <c:v>1197.26</c:v>
                </c:pt>
                <c:pt idx="5028">
                  <c:v>1194.67</c:v>
                </c:pt>
                <c:pt idx="5029">
                  <c:v>1200.93</c:v>
                </c:pt>
                <c:pt idx="5030">
                  <c:v>1198.1099999999999</c:v>
                </c:pt>
                <c:pt idx="5031">
                  <c:v>1200.82</c:v>
                </c:pt>
                <c:pt idx="5032">
                  <c:v>1203.9100000000001</c:v>
                </c:pt>
                <c:pt idx="5033">
                  <c:v>1206.58</c:v>
                </c:pt>
                <c:pt idx="5034">
                  <c:v>1210.96</c:v>
                </c:pt>
                <c:pt idx="5035">
                  <c:v>1216.96</c:v>
                </c:pt>
                <c:pt idx="5036">
                  <c:v>1216.0999999999999</c:v>
                </c:pt>
                <c:pt idx="5037">
                  <c:v>1213.6099999999999</c:v>
                </c:pt>
                <c:pt idx="5038">
                  <c:v>1213.8800000000001</c:v>
                </c:pt>
                <c:pt idx="5039">
                  <c:v>1200.73</c:v>
                </c:pt>
                <c:pt idx="5040">
                  <c:v>1191.57</c:v>
                </c:pt>
                <c:pt idx="5041">
                  <c:v>1190.69</c:v>
                </c:pt>
                <c:pt idx="5042">
                  <c:v>1201.57</c:v>
                </c:pt>
                <c:pt idx="5043">
                  <c:v>1199.8499999999999</c:v>
                </c:pt>
                <c:pt idx="5044">
                  <c:v>1191.33</c:v>
                </c:pt>
                <c:pt idx="5045">
                  <c:v>1194.44</c:v>
                </c:pt>
                <c:pt idx="5046">
                  <c:v>1204.99</c:v>
                </c:pt>
                <c:pt idx="5047">
                  <c:v>1194.94</c:v>
                </c:pt>
                <c:pt idx="5048">
                  <c:v>1197.8699999999999</c:v>
                </c:pt>
                <c:pt idx="5049">
                  <c:v>1211.8599999999999</c:v>
                </c:pt>
                <c:pt idx="5050">
                  <c:v>1219.44</c:v>
                </c:pt>
                <c:pt idx="5051">
                  <c:v>1222.21</c:v>
                </c:pt>
                <c:pt idx="5052">
                  <c:v>1223.29</c:v>
                </c:pt>
                <c:pt idx="5053">
                  <c:v>1226.5</c:v>
                </c:pt>
                <c:pt idx="5054">
                  <c:v>1227.92</c:v>
                </c:pt>
                <c:pt idx="5055">
                  <c:v>1221.1300000000001</c:v>
                </c:pt>
                <c:pt idx="5056">
                  <c:v>1229.3499999999999</c:v>
                </c:pt>
                <c:pt idx="5057">
                  <c:v>1235.2</c:v>
                </c:pt>
                <c:pt idx="5058">
                  <c:v>1227.04</c:v>
                </c:pt>
                <c:pt idx="5059">
                  <c:v>1233.68</c:v>
                </c:pt>
                <c:pt idx="5060">
                  <c:v>1229.03</c:v>
                </c:pt>
                <c:pt idx="5061">
                  <c:v>1231.1600000000001</c:v>
                </c:pt>
                <c:pt idx="5062">
                  <c:v>1236.79</c:v>
                </c:pt>
                <c:pt idx="5063">
                  <c:v>1243.72</c:v>
                </c:pt>
                <c:pt idx="5064">
                  <c:v>1234.18</c:v>
                </c:pt>
                <c:pt idx="5065">
                  <c:v>1235.3499999999999</c:v>
                </c:pt>
                <c:pt idx="5066">
                  <c:v>1244.1199999999999</c:v>
                </c:pt>
                <c:pt idx="5067">
                  <c:v>1245.04</c:v>
                </c:pt>
                <c:pt idx="5068">
                  <c:v>1235.8599999999999</c:v>
                </c:pt>
                <c:pt idx="5069">
                  <c:v>1226.42</c:v>
                </c:pt>
                <c:pt idx="5070">
                  <c:v>1223.1300000000001</c:v>
                </c:pt>
                <c:pt idx="5071">
                  <c:v>1231.3800000000001</c:v>
                </c:pt>
                <c:pt idx="5072">
                  <c:v>1229.1300000000001</c:v>
                </c:pt>
                <c:pt idx="5073">
                  <c:v>1237.81</c:v>
                </c:pt>
                <c:pt idx="5074">
                  <c:v>1230.3900000000001</c:v>
                </c:pt>
                <c:pt idx="5075">
                  <c:v>1233.8699999999999</c:v>
                </c:pt>
                <c:pt idx="5076">
                  <c:v>1219.3399999999999</c:v>
                </c:pt>
                <c:pt idx="5077">
                  <c:v>1220.24</c:v>
                </c:pt>
                <c:pt idx="5078">
                  <c:v>1219.02</c:v>
                </c:pt>
                <c:pt idx="5079">
                  <c:v>1219.71</c:v>
                </c:pt>
                <c:pt idx="5080">
                  <c:v>1221.73</c:v>
                </c:pt>
                <c:pt idx="5081">
                  <c:v>1217.57</c:v>
                </c:pt>
                <c:pt idx="5082">
                  <c:v>1209.5899999999999</c:v>
                </c:pt>
                <c:pt idx="5083">
                  <c:v>1212.3900000000001</c:v>
                </c:pt>
                <c:pt idx="5084">
                  <c:v>1205.0999999999999</c:v>
                </c:pt>
                <c:pt idx="5085">
                  <c:v>1212.28</c:v>
                </c:pt>
                <c:pt idx="5086">
                  <c:v>1208.4100000000001</c:v>
                </c:pt>
                <c:pt idx="5087">
                  <c:v>1220.33</c:v>
                </c:pt>
                <c:pt idx="5088">
                  <c:v>1221.5899999999999</c:v>
                </c:pt>
                <c:pt idx="5089">
                  <c:v>1218.02</c:v>
                </c:pt>
                <c:pt idx="5090">
                  <c:v>1233.3900000000001</c:v>
                </c:pt>
                <c:pt idx="5091">
                  <c:v>1236.3599999999999</c:v>
                </c:pt>
                <c:pt idx="5092">
                  <c:v>1231.67</c:v>
                </c:pt>
                <c:pt idx="5093">
                  <c:v>1241.48</c:v>
                </c:pt>
                <c:pt idx="5094">
                  <c:v>1240.56</c:v>
                </c:pt>
                <c:pt idx="5095">
                  <c:v>1231.2</c:v>
                </c:pt>
                <c:pt idx="5096">
                  <c:v>1227.1600000000001</c:v>
                </c:pt>
                <c:pt idx="5097">
                  <c:v>1227.73</c:v>
                </c:pt>
                <c:pt idx="5098">
                  <c:v>1237.9100000000001</c:v>
                </c:pt>
                <c:pt idx="5099">
                  <c:v>1231.02</c:v>
                </c:pt>
                <c:pt idx="5100">
                  <c:v>1221.3399999999999</c:v>
                </c:pt>
                <c:pt idx="5101">
                  <c:v>1210.2</c:v>
                </c:pt>
                <c:pt idx="5102">
                  <c:v>1214.6199999999999</c:v>
                </c:pt>
                <c:pt idx="5103">
                  <c:v>1215.29</c:v>
                </c:pt>
                <c:pt idx="5104">
                  <c:v>1215.6300000000001</c:v>
                </c:pt>
                <c:pt idx="5105">
                  <c:v>1215.6600000000001</c:v>
                </c:pt>
                <c:pt idx="5106">
                  <c:v>1216.8900000000001</c:v>
                </c:pt>
                <c:pt idx="5107">
                  <c:v>1227.68</c:v>
                </c:pt>
                <c:pt idx="5108">
                  <c:v>1228.81</c:v>
                </c:pt>
                <c:pt idx="5109">
                  <c:v>1226.7</c:v>
                </c:pt>
                <c:pt idx="5110">
                  <c:v>1214.47</c:v>
                </c:pt>
                <c:pt idx="5111">
                  <c:v>1196.3900000000001</c:v>
                </c:pt>
                <c:pt idx="5112">
                  <c:v>1191.49</c:v>
                </c:pt>
                <c:pt idx="5113">
                  <c:v>1195.9000000000001</c:v>
                </c:pt>
                <c:pt idx="5114">
                  <c:v>1187.33</c:v>
                </c:pt>
                <c:pt idx="5115">
                  <c:v>1184.8699999999999</c:v>
                </c:pt>
                <c:pt idx="5116">
                  <c:v>1177.68</c:v>
                </c:pt>
                <c:pt idx="5117">
                  <c:v>1176.8399999999999</c:v>
                </c:pt>
                <c:pt idx="5118">
                  <c:v>1186.57</c:v>
                </c:pt>
                <c:pt idx="5119">
                  <c:v>1190.0999999999999</c:v>
                </c:pt>
                <c:pt idx="5120">
                  <c:v>1178.1400000000001</c:v>
                </c:pt>
                <c:pt idx="5121">
                  <c:v>1195.76</c:v>
                </c:pt>
                <c:pt idx="5122">
                  <c:v>1177.8</c:v>
                </c:pt>
                <c:pt idx="5123">
                  <c:v>1179.5899999999999</c:v>
                </c:pt>
                <c:pt idx="5124">
                  <c:v>1199.3800000000001</c:v>
                </c:pt>
                <c:pt idx="5125">
                  <c:v>1196.54</c:v>
                </c:pt>
                <c:pt idx="5126">
                  <c:v>1191.3800000000001</c:v>
                </c:pt>
                <c:pt idx="5127">
                  <c:v>1178.9000000000001</c:v>
                </c:pt>
                <c:pt idx="5128">
                  <c:v>1198.4100000000001</c:v>
                </c:pt>
                <c:pt idx="5129">
                  <c:v>1207.01</c:v>
                </c:pt>
                <c:pt idx="5130">
                  <c:v>1202.76</c:v>
                </c:pt>
                <c:pt idx="5131">
                  <c:v>1214.76</c:v>
                </c:pt>
                <c:pt idx="5132">
                  <c:v>1219.94</c:v>
                </c:pt>
                <c:pt idx="5133">
                  <c:v>1220.1400000000001</c:v>
                </c:pt>
                <c:pt idx="5134">
                  <c:v>1222.81</c:v>
                </c:pt>
                <c:pt idx="5135">
                  <c:v>1218.5899999999999</c:v>
                </c:pt>
                <c:pt idx="5136">
                  <c:v>1220.6500000000001</c:v>
                </c:pt>
                <c:pt idx="5137">
                  <c:v>1230.96</c:v>
                </c:pt>
                <c:pt idx="5138">
                  <c:v>1234.72</c:v>
                </c:pt>
                <c:pt idx="5139">
                  <c:v>1233.76</c:v>
                </c:pt>
                <c:pt idx="5140">
                  <c:v>1229.01</c:v>
                </c:pt>
                <c:pt idx="5141">
                  <c:v>1231.21</c:v>
                </c:pt>
                <c:pt idx="5142">
                  <c:v>1242.8</c:v>
                </c:pt>
                <c:pt idx="5143">
                  <c:v>1248.27</c:v>
                </c:pt>
                <c:pt idx="5144">
                  <c:v>1254.8499999999999</c:v>
                </c:pt>
                <c:pt idx="5145">
                  <c:v>1261.23</c:v>
                </c:pt>
                <c:pt idx="5146">
                  <c:v>1265.6099999999999</c:v>
                </c:pt>
                <c:pt idx="5147">
                  <c:v>1268.25</c:v>
                </c:pt>
                <c:pt idx="5148">
                  <c:v>1257.46</c:v>
                </c:pt>
                <c:pt idx="5149">
                  <c:v>1257.48</c:v>
                </c:pt>
                <c:pt idx="5150">
                  <c:v>1249.48</c:v>
                </c:pt>
                <c:pt idx="5151">
                  <c:v>1264.67</c:v>
                </c:pt>
                <c:pt idx="5152">
                  <c:v>1265.08</c:v>
                </c:pt>
                <c:pt idx="5153">
                  <c:v>1262.0899999999999</c:v>
                </c:pt>
                <c:pt idx="5154">
                  <c:v>1263.7</c:v>
                </c:pt>
                <c:pt idx="5155">
                  <c:v>1257.3699999999999</c:v>
                </c:pt>
                <c:pt idx="5156">
                  <c:v>1255.8399999999999</c:v>
                </c:pt>
                <c:pt idx="5157">
                  <c:v>1259.3699999999999</c:v>
                </c:pt>
                <c:pt idx="5158">
                  <c:v>1260.43</c:v>
                </c:pt>
                <c:pt idx="5159">
                  <c:v>1267.43</c:v>
                </c:pt>
                <c:pt idx="5160">
                  <c:v>1272.74</c:v>
                </c:pt>
                <c:pt idx="5161">
                  <c:v>1270.94</c:v>
                </c:pt>
                <c:pt idx="5162">
                  <c:v>1267.32</c:v>
                </c:pt>
                <c:pt idx="5163">
                  <c:v>1259.92</c:v>
                </c:pt>
                <c:pt idx="5164">
                  <c:v>1259.6199999999999</c:v>
                </c:pt>
                <c:pt idx="5165">
                  <c:v>1262.79</c:v>
                </c:pt>
                <c:pt idx="5166">
                  <c:v>1268.1199999999999</c:v>
                </c:pt>
                <c:pt idx="5167">
                  <c:v>1268.6600000000001</c:v>
                </c:pt>
                <c:pt idx="5168">
                  <c:v>1256.54</c:v>
                </c:pt>
                <c:pt idx="5169">
                  <c:v>1258.17</c:v>
                </c:pt>
                <c:pt idx="5170">
                  <c:v>1254.42</c:v>
                </c:pt>
                <c:pt idx="5171">
                  <c:v>1248.29</c:v>
                </c:pt>
                <c:pt idx="5172">
                  <c:v>1268.8</c:v>
                </c:pt>
                <c:pt idx="5173">
                  <c:v>1273.46</c:v>
                </c:pt>
                <c:pt idx="5174">
                  <c:v>1273.48</c:v>
                </c:pt>
                <c:pt idx="5175">
                  <c:v>1285.45</c:v>
                </c:pt>
                <c:pt idx="5176">
                  <c:v>1290.1500000000001</c:v>
                </c:pt>
                <c:pt idx="5177">
                  <c:v>1289.69</c:v>
                </c:pt>
                <c:pt idx="5178">
                  <c:v>1294.18</c:v>
                </c:pt>
                <c:pt idx="5179">
                  <c:v>1286.06</c:v>
                </c:pt>
                <c:pt idx="5180">
                  <c:v>1287.6099999999999</c:v>
                </c:pt>
                <c:pt idx="5181">
                  <c:v>1282.93</c:v>
                </c:pt>
                <c:pt idx="5182">
                  <c:v>1277.93</c:v>
                </c:pt>
                <c:pt idx="5183">
                  <c:v>1285.04</c:v>
                </c:pt>
                <c:pt idx="5184">
                  <c:v>1261.49</c:v>
                </c:pt>
                <c:pt idx="5185">
                  <c:v>1263.82</c:v>
                </c:pt>
                <c:pt idx="5186">
                  <c:v>1266.8599999999999</c:v>
                </c:pt>
                <c:pt idx="5187">
                  <c:v>1264.68</c:v>
                </c:pt>
                <c:pt idx="5188">
                  <c:v>1273.83</c:v>
                </c:pt>
                <c:pt idx="5189">
                  <c:v>1283.72</c:v>
                </c:pt>
                <c:pt idx="5190">
                  <c:v>1285.2</c:v>
                </c:pt>
                <c:pt idx="5191">
                  <c:v>1280.08</c:v>
                </c:pt>
                <c:pt idx="5192">
                  <c:v>1282.46</c:v>
                </c:pt>
                <c:pt idx="5193">
                  <c:v>1270.8399999999999</c:v>
                </c:pt>
                <c:pt idx="5194">
                  <c:v>1264.03</c:v>
                </c:pt>
                <c:pt idx="5195">
                  <c:v>1265.02</c:v>
                </c:pt>
                <c:pt idx="5196">
                  <c:v>1254.78</c:v>
                </c:pt>
                <c:pt idx="5197">
                  <c:v>1265.6500000000001</c:v>
                </c:pt>
                <c:pt idx="5198">
                  <c:v>1263.78</c:v>
                </c:pt>
                <c:pt idx="5199">
                  <c:v>1266.99</c:v>
                </c:pt>
                <c:pt idx="5200">
                  <c:v>1262.8599999999999</c:v>
                </c:pt>
                <c:pt idx="5201">
                  <c:v>1275.53</c:v>
                </c:pt>
                <c:pt idx="5202">
                  <c:v>1280</c:v>
                </c:pt>
                <c:pt idx="5203">
                  <c:v>1289.3800000000001</c:v>
                </c:pt>
                <c:pt idx="5204">
                  <c:v>1287.24</c:v>
                </c:pt>
                <c:pt idx="5205">
                  <c:v>1283.03</c:v>
                </c:pt>
                <c:pt idx="5206">
                  <c:v>1292.67</c:v>
                </c:pt>
                <c:pt idx="5207">
                  <c:v>1287.79</c:v>
                </c:pt>
                <c:pt idx="5208">
                  <c:v>1289.43</c:v>
                </c:pt>
                <c:pt idx="5209">
                  <c:v>1294.1199999999999</c:v>
                </c:pt>
                <c:pt idx="5210">
                  <c:v>1280.6600000000001</c:v>
                </c:pt>
                <c:pt idx="5211">
                  <c:v>1291.24</c:v>
                </c:pt>
                <c:pt idx="5212">
                  <c:v>1289.1400000000001</c:v>
                </c:pt>
                <c:pt idx="5213">
                  <c:v>1287.23</c:v>
                </c:pt>
                <c:pt idx="5214">
                  <c:v>1278.26</c:v>
                </c:pt>
                <c:pt idx="5215">
                  <c:v>1275.8800000000001</c:v>
                </c:pt>
                <c:pt idx="5216">
                  <c:v>1278.47</c:v>
                </c:pt>
                <c:pt idx="5217">
                  <c:v>1272.23</c:v>
                </c:pt>
                <c:pt idx="5218">
                  <c:v>1281.58</c:v>
                </c:pt>
                <c:pt idx="5219">
                  <c:v>1284.1300000000001</c:v>
                </c:pt>
                <c:pt idx="5220">
                  <c:v>1297.48</c:v>
                </c:pt>
                <c:pt idx="5221">
                  <c:v>1303.02</c:v>
                </c:pt>
                <c:pt idx="5222">
                  <c:v>1305.33</c:v>
                </c:pt>
                <c:pt idx="5223">
                  <c:v>1307.25</c:v>
                </c:pt>
                <c:pt idx="5224">
                  <c:v>1305.08</c:v>
                </c:pt>
                <c:pt idx="5225">
                  <c:v>1297.23</c:v>
                </c:pt>
                <c:pt idx="5226">
                  <c:v>1305.04</c:v>
                </c:pt>
                <c:pt idx="5227">
                  <c:v>1301.67</c:v>
                </c:pt>
                <c:pt idx="5228">
                  <c:v>1302.95</c:v>
                </c:pt>
                <c:pt idx="5229">
                  <c:v>1301.6099999999999</c:v>
                </c:pt>
                <c:pt idx="5230">
                  <c:v>1293.23</c:v>
                </c:pt>
                <c:pt idx="5231">
                  <c:v>1302.8900000000001</c:v>
                </c:pt>
                <c:pt idx="5232">
                  <c:v>1300.25</c:v>
                </c:pt>
                <c:pt idx="5233">
                  <c:v>1294.83</c:v>
                </c:pt>
                <c:pt idx="5234">
                  <c:v>1297.81</c:v>
                </c:pt>
                <c:pt idx="5235">
                  <c:v>1305.93</c:v>
                </c:pt>
                <c:pt idx="5236">
                  <c:v>1311.56</c:v>
                </c:pt>
                <c:pt idx="5237">
                  <c:v>1309.04</c:v>
                </c:pt>
                <c:pt idx="5238">
                  <c:v>1295.5</c:v>
                </c:pt>
                <c:pt idx="5239">
                  <c:v>1296.5999999999999</c:v>
                </c:pt>
                <c:pt idx="5240">
                  <c:v>1286.57</c:v>
                </c:pt>
                <c:pt idx="5241">
                  <c:v>1288.1199999999999</c:v>
                </c:pt>
                <c:pt idx="5242">
                  <c:v>1289.1199999999999</c:v>
                </c:pt>
                <c:pt idx="5243">
                  <c:v>1285.33</c:v>
                </c:pt>
                <c:pt idx="5244">
                  <c:v>1307.6500000000001</c:v>
                </c:pt>
                <c:pt idx="5245">
                  <c:v>1309.93</c:v>
                </c:pt>
                <c:pt idx="5246">
                  <c:v>1311.46</c:v>
                </c:pt>
                <c:pt idx="5247">
                  <c:v>1311.28</c:v>
                </c:pt>
                <c:pt idx="5248">
                  <c:v>1308.1099999999999</c:v>
                </c:pt>
                <c:pt idx="5249">
                  <c:v>1301.74</c:v>
                </c:pt>
                <c:pt idx="5250">
                  <c:v>1305.4100000000001</c:v>
                </c:pt>
                <c:pt idx="5251">
                  <c:v>1309.72</c:v>
                </c:pt>
                <c:pt idx="5252">
                  <c:v>1310.6099999999999</c:v>
                </c:pt>
                <c:pt idx="5253">
                  <c:v>1305.19</c:v>
                </c:pt>
                <c:pt idx="5254">
                  <c:v>1313.21</c:v>
                </c:pt>
                <c:pt idx="5255">
                  <c:v>1307.8499999999999</c:v>
                </c:pt>
                <c:pt idx="5256">
                  <c:v>1312.25</c:v>
                </c:pt>
                <c:pt idx="5257">
                  <c:v>1325.76</c:v>
                </c:pt>
                <c:pt idx="5258">
                  <c:v>1324.66</c:v>
                </c:pt>
                <c:pt idx="5259">
                  <c:v>1325.14</c:v>
                </c:pt>
                <c:pt idx="5260">
                  <c:v>1322.85</c:v>
                </c:pt>
                <c:pt idx="5261">
                  <c:v>1305.92</c:v>
                </c:pt>
                <c:pt idx="5262">
                  <c:v>1291.24</c:v>
                </c:pt>
                <c:pt idx="5263">
                  <c:v>1294.5</c:v>
                </c:pt>
                <c:pt idx="5264">
                  <c:v>1292.08</c:v>
                </c:pt>
                <c:pt idx="5265">
                  <c:v>1270.32</c:v>
                </c:pt>
                <c:pt idx="5266">
                  <c:v>1261.81</c:v>
                </c:pt>
                <c:pt idx="5267">
                  <c:v>1267.03</c:v>
                </c:pt>
                <c:pt idx="5268">
                  <c:v>1262.07</c:v>
                </c:pt>
                <c:pt idx="5269">
                  <c:v>1256.58</c:v>
                </c:pt>
                <c:pt idx="5270">
                  <c:v>1258.57</c:v>
                </c:pt>
                <c:pt idx="5271">
                  <c:v>1272.8800000000001</c:v>
                </c:pt>
                <c:pt idx="5272">
                  <c:v>1280.1600000000001</c:v>
                </c:pt>
                <c:pt idx="5273">
                  <c:v>1259.8399999999999</c:v>
                </c:pt>
                <c:pt idx="5274">
                  <c:v>1270.0899999999999</c:v>
                </c:pt>
                <c:pt idx="5275">
                  <c:v>1285.71</c:v>
                </c:pt>
                <c:pt idx="5276">
                  <c:v>1288.22</c:v>
                </c:pt>
                <c:pt idx="5277">
                  <c:v>1265.29</c:v>
                </c:pt>
                <c:pt idx="5278">
                  <c:v>1263.8499999999999</c:v>
                </c:pt>
                <c:pt idx="5279">
                  <c:v>1256.1500000000001</c:v>
                </c:pt>
                <c:pt idx="5280">
                  <c:v>1257.93</c:v>
                </c:pt>
                <c:pt idx="5281">
                  <c:v>1252.3</c:v>
                </c:pt>
                <c:pt idx="5282">
                  <c:v>1236.4000000000001</c:v>
                </c:pt>
                <c:pt idx="5283">
                  <c:v>1223.69</c:v>
                </c:pt>
                <c:pt idx="5284">
                  <c:v>1230.04</c:v>
                </c:pt>
                <c:pt idx="5285">
                  <c:v>1256.1600000000001</c:v>
                </c:pt>
                <c:pt idx="5286">
                  <c:v>1251.54</c:v>
                </c:pt>
                <c:pt idx="5287">
                  <c:v>1240.1400000000001</c:v>
                </c:pt>
                <c:pt idx="5288">
                  <c:v>1240.1199999999999</c:v>
                </c:pt>
                <c:pt idx="5289">
                  <c:v>1252.2</c:v>
                </c:pt>
                <c:pt idx="5290">
                  <c:v>1245.5999999999999</c:v>
                </c:pt>
                <c:pt idx="5291">
                  <c:v>1244.5</c:v>
                </c:pt>
                <c:pt idx="5292">
                  <c:v>1250.56</c:v>
                </c:pt>
                <c:pt idx="5293">
                  <c:v>1239.2</c:v>
                </c:pt>
                <c:pt idx="5294">
                  <c:v>1246</c:v>
                </c:pt>
                <c:pt idx="5295">
                  <c:v>1272.8699999999999</c:v>
                </c:pt>
                <c:pt idx="5296">
                  <c:v>1270.2</c:v>
                </c:pt>
                <c:pt idx="5297">
                  <c:v>1280.19</c:v>
                </c:pt>
                <c:pt idx="5298">
                  <c:v>1270.9100000000001</c:v>
                </c:pt>
                <c:pt idx="5299">
                  <c:v>1274.08</c:v>
                </c:pt>
                <c:pt idx="5300">
                  <c:v>1265.48</c:v>
                </c:pt>
                <c:pt idx="5301">
                  <c:v>1267.3399999999999</c:v>
                </c:pt>
                <c:pt idx="5302">
                  <c:v>1272.52</c:v>
                </c:pt>
                <c:pt idx="5303">
                  <c:v>1258.5999999999999</c:v>
                </c:pt>
                <c:pt idx="5304">
                  <c:v>1242.29</c:v>
                </c:pt>
                <c:pt idx="5305">
                  <c:v>1236.2</c:v>
                </c:pt>
                <c:pt idx="5306">
                  <c:v>1234.49</c:v>
                </c:pt>
                <c:pt idx="5307">
                  <c:v>1236.8599999999999</c:v>
                </c:pt>
                <c:pt idx="5308">
                  <c:v>1259.81</c:v>
                </c:pt>
                <c:pt idx="5309">
                  <c:v>1249.1300000000001</c:v>
                </c:pt>
                <c:pt idx="5310">
                  <c:v>1240.29</c:v>
                </c:pt>
                <c:pt idx="5311">
                  <c:v>1260.9100000000001</c:v>
                </c:pt>
                <c:pt idx="5312">
                  <c:v>1268.8800000000001</c:v>
                </c:pt>
                <c:pt idx="5313">
                  <c:v>1268.4000000000001</c:v>
                </c:pt>
                <c:pt idx="5314">
                  <c:v>1263.2</c:v>
                </c:pt>
                <c:pt idx="5315">
                  <c:v>1278.55</c:v>
                </c:pt>
                <c:pt idx="5316">
                  <c:v>1276.6600000000001</c:v>
                </c:pt>
                <c:pt idx="5317">
                  <c:v>1270.92</c:v>
                </c:pt>
                <c:pt idx="5318">
                  <c:v>1278.55</c:v>
                </c:pt>
                <c:pt idx="5319">
                  <c:v>1280.27</c:v>
                </c:pt>
                <c:pt idx="5320">
                  <c:v>1279.3599999999999</c:v>
                </c:pt>
                <c:pt idx="5321">
                  <c:v>1275.77</c:v>
                </c:pt>
                <c:pt idx="5322">
                  <c:v>1271.48</c:v>
                </c:pt>
                <c:pt idx="5323">
                  <c:v>1265.95</c:v>
                </c:pt>
                <c:pt idx="5324">
                  <c:v>1271.81</c:v>
                </c:pt>
                <c:pt idx="5325">
                  <c:v>1266.74</c:v>
                </c:pt>
                <c:pt idx="5326">
                  <c:v>1268.21</c:v>
                </c:pt>
                <c:pt idx="5327">
                  <c:v>1285.58</c:v>
                </c:pt>
                <c:pt idx="5328">
                  <c:v>1295.43</c:v>
                </c:pt>
                <c:pt idx="5329">
                  <c:v>1297.48</c:v>
                </c:pt>
                <c:pt idx="5330">
                  <c:v>1302.3</c:v>
                </c:pt>
                <c:pt idx="5331">
                  <c:v>1297.52</c:v>
                </c:pt>
                <c:pt idx="5332">
                  <c:v>1298.82</c:v>
                </c:pt>
                <c:pt idx="5333">
                  <c:v>1292.99</c:v>
                </c:pt>
                <c:pt idx="5334">
                  <c:v>1296.06</c:v>
                </c:pt>
                <c:pt idx="5335">
                  <c:v>1295.0899999999999</c:v>
                </c:pt>
                <c:pt idx="5336">
                  <c:v>1301.78</c:v>
                </c:pt>
                <c:pt idx="5337">
                  <c:v>1304.28</c:v>
                </c:pt>
                <c:pt idx="5338">
                  <c:v>1304.27</c:v>
                </c:pt>
                <c:pt idx="5339">
                  <c:v>1303.82</c:v>
                </c:pt>
                <c:pt idx="5340">
                  <c:v>1311.01</c:v>
                </c:pt>
                <c:pt idx="5341">
                  <c:v>1313.25</c:v>
                </c:pt>
                <c:pt idx="5342">
                  <c:v>1300.26</c:v>
                </c:pt>
                <c:pt idx="5343">
                  <c:v>1294.02</c:v>
                </c:pt>
                <c:pt idx="5344">
                  <c:v>1298.92</c:v>
                </c:pt>
                <c:pt idx="5345">
                  <c:v>1299.54</c:v>
                </c:pt>
                <c:pt idx="5346">
                  <c:v>1313.11</c:v>
                </c:pt>
                <c:pt idx="5347">
                  <c:v>1318.07</c:v>
                </c:pt>
                <c:pt idx="5348">
                  <c:v>1316.28</c:v>
                </c:pt>
                <c:pt idx="5349">
                  <c:v>1319.87</c:v>
                </c:pt>
                <c:pt idx="5350">
                  <c:v>1321.18</c:v>
                </c:pt>
                <c:pt idx="5351">
                  <c:v>1318.31</c:v>
                </c:pt>
                <c:pt idx="5352">
                  <c:v>1325.18</c:v>
                </c:pt>
                <c:pt idx="5353">
                  <c:v>1318.03</c:v>
                </c:pt>
                <c:pt idx="5354">
                  <c:v>1314.78</c:v>
                </c:pt>
                <c:pt idx="5355">
                  <c:v>1326.37</c:v>
                </c:pt>
                <c:pt idx="5356">
                  <c:v>1336.34</c:v>
                </c:pt>
                <c:pt idx="5357">
                  <c:v>1336.59</c:v>
                </c:pt>
                <c:pt idx="5358">
                  <c:v>1339.15</c:v>
                </c:pt>
                <c:pt idx="5359">
                  <c:v>1335.85</c:v>
                </c:pt>
                <c:pt idx="5360">
                  <c:v>1331.32</c:v>
                </c:pt>
                <c:pt idx="5361">
                  <c:v>1334.11</c:v>
                </c:pt>
                <c:pt idx="5362">
                  <c:v>1350.22</c:v>
                </c:pt>
                <c:pt idx="5363">
                  <c:v>1353.22</c:v>
                </c:pt>
                <c:pt idx="5364">
                  <c:v>1349.58</c:v>
                </c:pt>
                <c:pt idx="5365">
                  <c:v>1350.66</c:v>
                </c:pt>
                <c:pt idx="5366">
                  <c:v>1353.42</c:v>
                </c:pt>
                <c:pt idx="5367">
                  <c:v>1349.95</c:v>
                </c:pt>
                <c:pt idx="5368">
                  <c:v>1362.83</c:v>
                </c:pt>
                <c:pt idx="5369">
                  <c:v>1365.62</c:v>
                </c:pt>
                <c:pt idx="5370">
                  <c:v>1369.05</c:v>
                </c:pt>
                <c:pt idx="5371">
                  <c:v>1364.05</c:v>
                </c:pt>
                <c:pt idx="5372">
                  <c:v>1365.96</c:v>
                </c:pt>
                <c:pt idx="5373">
                  <c:v>1366.96</c:v>
                </c:pt>
                <c:pt idx="5374">
                  <c:v>1368.6</c:v>
                </c:pt>
                <c:pt idx="5375">
                  <c:v>1377.02</c:v>
                </c:pt>
                <c:pt idx="5376">
                  <c:v>1377.38</c:v>
                </c:pt>
                <c:pt idx="5377">
                  <c:v>1382.22</c:v>
                </c:pt>
                <c:pt idx="5378">
                  <c:v>1389.08</c:v>
                </c:pt>
                <c:pt idx="5379">
                  <c:v>1377.34</c:v>
                </c:pt>
                <c:pt idx="5380">
                  <c:v>1377.93</c:v>
                </c:pt>
                <c:pt idx="5381">
                  <c:v>1377.94</c:v>
                </c:pt>
                <c:pt idx="5382">
                  <c:v>1367.81</c:v>
                </c:pt>
                <c:pt idx="5383">
                  <c:v>1367.34</c:v>
                </c:pt>
                <c:pt idx="5384">
                  <c:v>1364.3</c:v>
                </c:pt>
                <c:pt idx="5385">
                  <c:v>1379.78</c:v>
                </c:pt>
                <c:pt idx="5386">
                  <c:v>1382.84</c:v>
                </c:pt>
                <c:pt idx="5387">
                  <c:v>1385.72</c:v>
                </c:pt>
                <c:pt idx="5388">
                  <c:v>1378.33</c:v>
                </c:pt>
                <c:pt idx="5389">
                  <c:v>1380.9</c:v>
                </c:pt>
                <c:pt idx="5390">
                  <c:v>1384.42</c:v>
                </c:pt>
                <c:pt idx="5391">
                  <c:v>1393.22</c:v>
                </c:pt>
                <c:pt idx="5392">
                  <c:v>1396.57</c:v>
                </c:pt>
                <c:pt idx="5393">
                  <c:v>1399.76</c:v>
                </c:pt>
                <c:pt idx="5394">
                  <c:v>1401.2</c:v>
                </c:pt>
                <c:pt idx="5395">
                  <c:v>1400.5</c:v>
                </c:pt>
                <c:pt idx="5396">
                  <c:v>1402.81</c:v>
                </c:pt>
                <c:pt idx="5397">
                  <c:v>1406.09</c:v>
                </c:pt>
                <c:pt idx="5398">
                  <c:v>1400.95</c:v>
                </c:pt>
                <c:pt idx="5399">
                  <c:v>1381.9</c:v>
                </c:pt>
                <c:pt idx="5400">
                  <c:v>1386.72</c:v>
                </c:pt>
                <c:pt idx="5401">
                  <c:v>1399.48</c:v>
                </c:pt>
                <c:pt idx="5402">
                  <c:v>1400.63</c:v>
                </c:pt>
                <c:pt idx="5403">
                  <c:v>1396.71</c:v>
                </c:pt>
                <c:pt idx="5404">
                  <c:v>1409.12</c:v>
                </c:pt>
                <c:pt idx="5405">
                  <c:v>1414.76</c:v>
                </c:pt>
                <c:pt idx="5406">
                  <c:v>1412.9</c:v>
                </c:pt>
                <c:pt idx="5407">
                  <c:v>1407.29</c:v>
                </c:pt>
                <c:pt idx="5408">
                  <c:v>1409.84</c:v>
                </c:pt>
                <c:pt idx="5409">
                  <c:v>1413.04</c:v>
                </c:pt>
                <c:pt idx="5410">
                  <c:v>1411.56</c:v>
                </c:pt>
                <c:pt idx="5411">
                  <c:v>1413.21</c:v>
                </c:pt>
                <c:pt idx="5412">
                  <c:v>1425.49</c:v>
                </c:pt>
                <c:pt idx="5413">
                  <c:v>1427.09</c:v>
                </c:pt>
                <c:pt idx="5414">
                  <c:v>1422.48</c:v>
                </c:pt>
                <c:pt idx="5415">
                  <c:v>1425.55</c:v>
                </c:pt>
                <c:pt idx="5416">
                  <c:v>1423.53</c:v>
                </c:pt>
                <c:pt idx="5417">
                  <c:v>1418.3</c:v>
                </c:pt>
                <c:pt idx="5418">
                  <c:v>1410.76</c:v>
                </c:pt>
                <c:pt idx="5419">
                  <c:v>1416.9</c:v>
                </c:pt>
                <c:pt idx="5420">
                  <c:v>1426.84</c:v>
                </c:pt>
                <c:pt idx="5421">
                  <c:v>1424.73</c:v>
                </c:pt>
                <c:pt idx="5422">
                  <c:v>1418.3</c:v>
                </c:pt>
                <c:pt idx="5423">
                  <c:v>1416.6</c:v>
                </c:pt>
                <c:pt idx="5424">
                  <c:v>1418.34</c:v>
                </c:pt>
                <c:pt idx="5425">
                  <c:v>1409.71</c:v>
                </c:pt>
                <c:pt idx="5426">
                  <c:v>1412.84</c:v>
                </c:pt>
                <c:pt idx="5427">
                  <c:v>1412.11</c:v>
                </c:pt>
                <c:pt idx="5428">
                  <c:v>1414.85</c:v>
                </c:pt>
                <c:pt idx="5429">
                  <c:v>1423.82</c:v>
                </c:pt>
                <c:pt idx="5430">
                  <c:v>1430.73</c:v>
                </c:pt>
                <c:pt idx="5431">
                  <c:v>1431.9</c:v>
                </c:pt>
                <c:pt idx="5432">
                  <c:v>1430.62</c:v>
                </c:pt>
                <c:pt idx="5433">
                  <c:v>1426.37</c:v>
                </c:pt>
                <c:pt idx="5434">
                  <c:v>1430.5</c:v>
                </c:pt>
                <c:pt idx="5435">
                  <c:v>1422.95</c:v>
                </c:pt>
                <c:pt idx="5436">
                  <c:v>1427.99</c:v>
                </c:pt>
                <c:pt idx="5437">
                  <c:v>1440.13</c:v>
                </c:pt>
                <c:pt idx="5438">
                  <c:v>1423.9</c:v>
                </c:pt>
                <c:pt idx="5439">
                  <c:v>1422.18</c:v>
                </c:pt>
                <c:pt idx="5440">
                  <c:v>1420.62</c:v>
                </c:pt>
                <c:pt idx="5441">
                  <c:v>1428.82</c:v>
                </c:pt>
                <c:pt idx="5442">
                  <c:v>1438.24</c:v>
                </c:pt>
                <c:pt idx="5443">
                  <c:v>1445.94</c:v>
                </c:pt>
                <c:pt idx="5444">
                  <c:v>1448.39</c:v>
                </c:pt>
                <c:pt idx="5445">
                  <c:v>1446.99</c:v>
                </c:pt>
                <c:pt idx="5446">
                  <c:v>1448</c:v>
                </c:pt>
                <c:pt idx="5447">
                  <c:v>1450.02</c:v>
                </c:pt>
                <c:pt idx="5448">
                  <c:v>1448.31</c:v>
                </c:pt>
                <c:pt idx="5449">
                  <c:v>1438.06</c:v>
                </c:pt>
                <c:pt idx="5450">
                  <c:v>1433.37</c:v>
                </c:pt>
                <c:pt idx="5451">
                  <c:v>1444.26</c:v>
                </c:pt>
                <c:pt idx="5452">
                  <c:v>1455.3</c:v>
                </c:pt>
                <c:pt idx="5453">
                  <c:v>1456.81</c:v>
                </c:pt>
                <c:pt idx="5454">
                  <c:v>1455.54</c:v>
                </c:pt>
                <c:pt idx="5455">
                  <c:v>1459.68</c:v>
                </c:pt>
                <c:pt idx="5456">
                  <c:v>1457.63</c:v>
                </c:pt>
                <c:pt idx="5457">
                  <c:v>1456.38</c:v>
                </c:pt>
                <c:pt idx="5458">
                  <c:v>1451.19</c:v>
                </c:pt>
                <c:pt idx="5459">
                  <c:v>1449.37</c:v>
                </c:pt>
                <c:pt idx="5460">
                  <c:v>1399.04</c:v>
                </c:pt>
                <c:pt idx="5461">
                  <c:v>1406.82</c:v>
                </c:pt>
                <c:pt idx="5462">
                  <c:v>1403.17</c:v>
                </c:pt>
                <c:pt idx="5463">
                  <c:v>1387.17</c:v>
                </c:pt>
                <c:pt idx="5464">
                  <c:v>1374.12</c:v>
                </c:pt>
                <c:pt idx="5465">
                  <c:v>1395.41</c:v>
                </c:pt>
                <c:pt idx="5466">
                  <c:v>1391.97</c:v>
                </c:pt>
                <c:pt idx="5467">
                  <c:v>1401.89</c:v>
                </c:pt>
                <c:pt idx="5468">
                  <c:v>1402.85</c:v>
                </c:pt>
                <c:pt idx="5469">
                  <c:v>1406.6</c:v>
                </c:pt>
                <c:pt idx="5470">
                  <c:v>1377.95</c:v>
                </c:pt>
                <c:pt idx="5471">
                  <c:v>1387.17</c:v>
                </c:pt>
                <c:pt idx="5472">
                  <c:v>1392.28</c:v>
                </c:pt>
                <c:pt idx="5473">
                  <c:v>1386.95</c:v>
                </c:pt>
                <c:pt idx="5474">
                  <c:v>1402.06</c:v>
                </c:pt>
                <c:pt idx="5475">
                  <c:v>1410.94</c:v>
                </c:pt>
                <c:pt idx="5476">
                  <c:v>1435.04</c:v>
                </c:pt>
                <c:pt idx="5477">
                  <c:v>1434.54</c:v>
                </c:pt>
                <c:pt idx="5478">
                  <c:v>1436.11</c:v>
                </c:pt>
                <c:pt idx="5479">
                  <c:v>1437.5</c:v>
                </c:pt>
                <c:pt idx="5480">
                  <c:v>1428.61</c:v>
                </c:pt>
                <c:pt idx="5481">
                  <c:v>1417.23</c:v>
                </c:pt>
                <c:pt idx="5482">
                  <c:v>1422.53</c:v>
                </c:pt>
                <c:pt idx="5483">
                  <c:v>1420.86</c:v>
                </c:pt>
                <c:pt idx="5484">
                  <c:v>1424.55</c:v>
                </c:pt>
                <c:pt idx="5485">
                  <c:v>1437.77</c:v>
                </c:pt>
                <c:pt idx="5486">
                  <c:v>1439.37</c:v>
                </c:pt>
                <c:pt idx="5487">
                  <c:v>1443.76</c:v>
                </c:pt>
                <c:pt idx="5488">
                  <c:v>1444.61</c:v>
                </c:pt>
                <c:pt idx="5489">
                  <c:v>1448.39</c:v>
                </c:pt>
                <c:pt idx="5490">
                  <c:v>1438.87</c:v>
                </c:pt>
                <c:pt idx="5491">
                  <c:v>1447.8</c:v>
                </c:pt>
                <c:pt idx="5492">
                  <c:v>1452.85</c:v>
                </c:pt>
                <c:pt idx="5493">
                  <c:v>1468.47</c:v>
                </c:pt>
                <c:pt idx="5494">
                  <c:v>1471.48</c:v>
                </c:pt>
                <c:pt idx="5495">
                  <c:v>1472.5</c:v>
                </c:pt>
                <c:pt idx="5496">
                  <c:v>1470.73</c:v>
                </c:pt>
                <c:pt idx="5497">
                  <c:v>1484.35</c:v>
                </c:pt>
                <c:pt idx="5498">
                  <c:v>1480.93</c:v>
                </c:pt>
                <c:pt idx="5499">
                  <c:v>1480.41</c:v>
                </c:pt>
                <c:pt idx="5500">
                  <c:v>1495.42</c:v>
                </c:pt>
                <c:pt idx="5501">
                  <c:v>1494.25</c:v>
                </c:pt>
                <c:pt idx="5502">
                  <c:v>1494.07</c:v>
                </c:pt>
                <c:pt idx="5503">
                  <c:v>1482.37</c:v>
                </c:pt>
                <c:pt idx="5504">
                  <c:v>1486.3</c:v>
                </c:pt>
                <c:pt idx="5505">
                  <c:v>1495.92</c:v>
                </c:pt>
                <c:pt idx="5506">
                  <c:v>1502.39</c:v>
                </c:pt>
                <c:pt idx="5507">
                  <c:v>1505.62</c:v>
                </c:pt>
                <c:pt idx="5508">
                  <c:v>1509.48</c:v>
                </c:pt>
                <c:pt idx="5509">
                  <c:v>1507.72</c:v>
                </c:pt>
                <c:pt idx="5510">
                  <c:v>1512.58</c:v>
                </c:pt>
                <c:pt idx="5511">
                  <c:v>1491.47</c:v>
                </c:pt>
                <c:pt idx="5512">
                  <c:v>1505.85</c:v>
                </c:pt>
                <c:pt idx="5513">
                  <c:v>1503.15</c:v>
                </c:pt>
                <c:pt idx="5514">
                  <c:v>1501.19</c:v>
                </c:pt>
                <c:pt idx="5515">
                  <c:v>1514.14</c:v>
                </c:pt>
                <c:pt idx="5516">
                  <c:v>1512.75</c:v>
                </c:pt>
                <c:pt idx="5517">
                  <c:v>1522.75</c:v>
                </c:pt>
                <c:pt idx="5518">
                  <c:v>1525.1</c:v>
                </c:pt>
                <c:pt idx="5519">
                  <c:v>1524.12</c:v>
                </c:pt>
                <c:pt idx="5520">
                  <c:v>1522.28</c:v>
                </c:pt>
                <c:pt idx="5521">
                  <c:v>1507.51</c:v>
                </c:pt>
                <c:pt idx="5522">
                  <c:v>1515.73</c:v>
                </c:pt>
                <c:pt idx="5523">
                  <c:v>1518.11</c:v>
                </c:pt>
                <c:pt idx="5524">
                  <c:v>1530.23</c:v>
                </c:pt>
                <c:pt idx="5525">
                  <c:v>1530.62</c:v>
                </c:pt>
                <c:pt idx="5526">
                  <c:v>1536.34</c:v>
                </c:pt>
                <c:pt idx="5527">
                  <c:v>1539.18</c:v>
                </c:pt>
                <c:pt idx="5528">
                  <c:v>1530.95</c:v>
                </c:pt>
                <c:pt idx="5529">
                  <c:v>1517.38</c:v>
                </c:pt>
                <c:pt idx="5530">
                  <c:v>1490.72</c:v>
                </c:pt>
                <c:pt idx="5531">
                  <c:v>1507.67</c:v>
                </c:pt>
                <c:pt idx="5532">
                  <c:v>1509.12</c:v>
                </c:pt>
                <c:pt idx="5533">
                  <c:v>1493</c:v>
                </c:pt>
                <c:pt idx="5534">
                  <c:v>1515.67</c:v>
                </c:pt>
                <c:pt idx="5535">
                  <c:v>1522.97</c:v>
                </c:pt>
                <c:pt idx="5536">
                  <c:v>1532.91</c:v>
                </c:pt>
                <c:pt idx="5537">
                  <c:v>1531.05</c:v>
                </c:pt>
                <c:pt idx="5538">
                  <c:v>1533.7</c:v>
                </c:pt>
                <c:pt idx="5539">
                  <c:v>1512.84</c:v>
                </c:pt>
                <c:pt idx="5540">
                  <c:v>1522.19</c:v>
                </c:pt>
                <c:pt idx="5541">
                  <c:v>1502.56</c:v>
                </c:pt>
                <c:pt idx="5542">
                  <c:v>1497.74</c:v>
                </c:pt>
                <c:pt idx="5543">
                  <c:v>1492.89</c:v>
                </c:pt>
                <c:pt idx="5544">
                  <c:v>1506.34</c:v>
                </c:pt>
                <c:pt idx="5545">
                  <c:v>1505.71</c:v>
                </c:pt>
                <c:pt idx="5546">
                  <c:v>1503.35</c:v>
                </c:pt>
                <c:pt idx="5547">
                  <c:v>1519.43</c:v>
                </c:pt>
                <c:pt idx="5548">
                  <c:v>1524.87</c:v>
                </c:pt>
                <c:pt idx="5549">
                  <c:v>1525.4</c:v>
                </c:pt>
                <c:pt idx="5550">
                  <c:v>1530.44</c:v>
                </c:pt>
                <c:pt idx="5551">
                  <c:v>1531.85</c:v>
                </c:pt>
                <c:pt idx="5552">
                  <c:v>1510.12</c:v>
                </c:pt>
                <c:pt idx="5553">
                  <c:v>1518.76</c:v>
                </c:pt>
                <c:pt idx="5554">
                  <c:v>1547.7</c:v>
                </c:pt>
                <c:pt idx="5555">
                  <c:v>1552.5</c:v>
                </c:pt>
                <c:pt idx="5556">
                  <c:v>1549.52</c:v>
                </c:pt>
                <c:pt idx="5557">
                  <c:v>1549.37</c:v>
                </c:pt>
                <c:pt idx="5558">
                  <c:v>1546.17</c:v>
                </c:pt>
                <c:pt idx="5559">
                  <c:v>1553.08</c:v>
                </c:pt>
                <c:pt idx="5560">
                  <c:v>1534.1</c:v>
                </c:pt>
                <c:pt idx="5561">
                  <c:v>1541.57</c:v>
                </c:pt>
                <c:pt idx="5562">
                  <c:v>1511.04</c:v>
                </c:pt>
                <c:pt idx="5563">
                  <c:v>1518.09</c:v>
                </c:pt>
                <c:pt idx="5564">
                  <c:v>1482.66</c:v>
                </c:pt>
                <c:pt idx="5565">
                  <c:v>1458.95</c:v>
                </c:pt>
                <c:pt idx="5566">
                  <c:v>1473.91</c:v>
                </c:pt>
                <c:pt idx="5567">
                  <c:v>1455.27</c:v>
                </c:pt>
                <c:pt idx="5568">
                  <c:v>1465.81</c:v>
                </c:pt>
                <c:pt idx="5569">
                  <c:v>1472.2</c:v>
                </c:pt>
                <c:pt idx="5570">
                  <c:v>1433.06</c:v>
                </c:pt>
                <c:pt idx="5571">
                  <c:v>1467.67</c:v>
                </c:pt>
                <c:pt idx="5572">
                  <c:v>1476.71</c:v>
                </c:pt>
                <c:pt idx="5573">
                  <c:v>1497.49</c:v>
                </c:pt>
                <c:pt idx="5574">
                  <c:v>1453.09</c:v>
                </c:pt>
                <c:pt idx="5575">
                  <c:v>1453.64</c:v>
                </c:pt>
                <c:pt idx="5576">
                  <c:v>1452.92</c:v>
                </c:pt>
                <c:pt idx="5577">
                  <c:v>1426.54</c:v>
                </c:pt>
                <c:pt idx="5578">
                  <c:v>1406.7</c:v>
                </c:pt>
                <c:pt idx="5579">
                  <c:v>1411.27</c:v>
                </c:pt>
                <c:pt idx="5580">
                  <c:v>1445.94</c:v>
                </c:pt>
                <c:pt idx="5581">
                  <c:v>1445.55</c:v>
                </c:pt>
                <c:pt idx="5582">
                  <c:v>1447.12</c:v>
                </c:pt>
                <c:pt idx="5583">
                  <c:v>1464.07</c:v>
                </c:pt>
                <c:pt idx="5584">
                  <c:v>1462.5</c:v>
                </c:pt>
                <c:pt idx="5585">
                  <c:v>1479.37</c:v>
                </c:pt>
                <c:pt idx="5586">
                  <c:v>1466.79</c:v>
                </c:pt>
                <c:pt idx="5587">
                  <c:v>1432.36</c:v>
                </c:pt>
                <c:pt idx="5588">
                  <c:v>1463.76</c:v>
                </c:pt>
                <c:pt idx="5589">
                  <c:v>1457.64</c:v>
                </c:pt>
                <c:pt idx="5590">
                  <c:v>1473.99</c:v>
                </c:pt>
                <c:pt idx="5591">
                  <c:v>1489.42</c:v>
                </c:pt>
                <c:pt idx="5592">
                  <c:v>1472.29</c:v>
                </c:pt>
                <c:pt idx="5593">
                  <c:v>1478.55</c:v>
                </c:pt>
                <c:pt idx="5594">
                  <c:v>1453.55</c:v>
                </c:pt>
                <c:pt idx="5595">
                  <c:v>1451.7</c:v>
                </c:pt>
                <c:pt idx="5596">
                  <c:v>1471.49</c:v>
                </c:pt>
                <c:pt idx="5597">
                  <c:v>1471.56</c:v>
                </c:pt>
                <c:pt idx="5598">
                  <c:v>1483.95</c:v>
                </c:pt>
                <c:pt idx="5599">
                  <c:v>1484.25</c:v>
                </c:pt>
                <c:pt idx="5600">
                  <c:v>1476.65</c:v>
                </c:pt>
                <c:pt idx="5601">
                  <c:v>1519.78</c:v>
                </c:pt>
                <c:pt idx="5602">
                  <c:v>1529.03</c:v>
                </c:pt>
                <c:pt idx="5603">
                  <c:v>1518.75</c:v>
                </c:pt>
                <c:pt idx="5604">
                  <c:v>1525.75</c:v>
                </c:pt>
                <c:pt idx="5605">
                  <c:v>1517.73</c:v>
                </c:pt>
                <c:pt idx="5606">
                  <c:v>1517.21</c:v>
                </c:pt>
                <c:pt idx="5607">
                  <c:v>1525.42</c:v>
                </c:pt>
                <c:pt idx="5608">
                  <c:v>1531.38</c:v>
                </c:pt>
                <c:pt idx="5609">
                  <c:v>1526.75</c:v>
                </c:pt>
                <c:pt idx="5610">
                  <c:v>1547.04</c:v>
                </c:pt>
                <c:pt idx="5611">
                  <c:v>1546.63</c:v>
                </c:pt>
                <c:pt idx="5612">
                  <c:v>1539.59</c:v>
                </c:pt>
                <c:pt idx="5613">
                  <c:v>1542.84</c:v>
                </c:pt>
                <c:pt idx="5614">
                  <c:v>1557.59</c:v>
                </c:pt>
                <c:pt idx="5615">
                  <c:v>1552.58</c:v>
                </c:pt>
                <c:pt idx="5616">
                  <c:v>1565.15</c:v>
                </c:pt>
                <c:pt idx="5617">
                  <c:v>1562.47</c:v>
                </c:pt>
                <c:pt idx="5618">
                  <c:v>1554.41</c:v>
                </c:pt>
                <c:pt idx="5619">
                  <c:v>1561.8</c:v>
                </c:pt>
                <c:pt idx="5620">
                  <c:v>1548.71</c:v>
                </c:pt>
                <c:pt idx="5621">
                  <c:v>1538.53</c:v>
                </c:pt>
                <c:pt idx="5622">
                  <c:v>1541.24</c:v>
                </c:pt>
                <c:pt idx="5623">
                  <c:v>1540.08</c:v>
                </c:pt>
                <c:pt idx="5624">
                  <c:v>1500.63</c:v>
                </c:pt>
                <c:pt idx="5625">
                  <c:v>1506.33</c:v>
                </c:pt>
                <c:pt idx="5626">
                  <c:v>1519.59</c:v>
                </c:pt>
                <c:pt idx="5627">
                  <c:v>1515.88</c:v>
                </c:pt>
                <c:pt idx="5628">
                  <c:v>1514.4</c:v>
                </c:pt>
                <c:pt idx="5629">
                  <c:v>1535.28</c:v>
                </c:pt>
                <c:pt idx="5630">
                  <c:v>1540.98</c:v>
                </c:pt>
                <c:pt idx="5631">
                  <c:v>1531.02</c:v>
                </c:pt>
                <c:pt idx="5632">
                  <c:v>1549.38</c:v>
                </c:pt>
                <c:pt idx="5633">
                  <c:v>1508.44</c:v>
                </c:pt>
                <c:pt idx="5634">
                  <c:v>1509.65</c:v>
                </c:pt>
                <c:pt idx="5635">
                  <c:v>1502.17</c:v>
                </c:pt>
                <c:pt idx="5636">
                  <c:v>1520.27</c:v>
                </c:pt>
                <c:pt idx="5637">
                  <c:v>1475.62</c:v>
                </c:pt>
                <c:pt idx="5638">
                  <c:v>1474.77</c:v>
                </c:pt>
                <c:pt idx="5639">
                  <c:v>1453.7</c:v>
                </c:pt>
                <c:pt idx="5640">
                  <c:v>1439.18</c:v>
                </c:pt>
                <c:pt idx="5641">
                  <c:v>1481.05</c:v>
                </c:pt>
                <c:pt idx="5642">
                  <c:v>1470.58</c:v>
                </c:pt>
                <c:pt idx="5643">
                  <c:v>1451.15</c:v>
                </c:pt>
                <c:pt idx="5644">
                  <c:v>1458.74</c:v>
                </c:pt>
                <c:pt idx="5645">
                  <c:v>1433.27</c:v>
                </c:pt>
                <c:pt idx="5646">
                  <c:v>1439.7</c:v>
                </c:pt>
                <c:pt idx="5647">
                  <c:v>1416.77</c:v>
                </c:pt>
                <c:pt idx="5648">
                  <c:v>1440.7</c:v>
                </c:pt>
                <c:pt idx="5649">
                  <c:v>1407.22</c:v>
                </c:pt>
                <c:pt idx="5650">
                  <c:v>1428.23</c:v>
                </c:pt>
                <c:pt idx="5651">
                  <c:v>1469.02</c:v>
                </c:pt>
                <c:pt idx="5652">
                  <c:v>1469.72</c:v>
                </c:pt>
                <c:pt idx="5653">
                  <c:v>1481.14</c:v>
                </c:pt>
                <c:pt idx="5654">
                  <c:v>1472.42</c:v>
                </c:pt>
                <c:pt idx="5655">
                  <c:v>1462.79</c:v>
                </c:pt>
                <c:pt idx="5656">
                  <c:v>1485.01</c:v>
                </c:pt>
                <c:pt idx="5657">
                  <c:v>1507.34</c:v>
                </c:pt>
                <c:pt idx="5658">
                  <c:v>1504.66</c:v>
                </c:pt>
                <c:pt idx="5659">
                  <c:v>1515.96</c:v>
                </c:pt>
                <c:pt idx="5660">
                  <c:v>1477.65</c:v>
                </c:pt>
                <c:pt idx="5661">
                  <c:v>1486.59</c:v>
                </c:pt>
                <c:pt idx="5662">
                  <c:v>1488.41</c:v>
                </c:pt>
                <c:pt idx="5663">
                  <c:v>1467.95</c:v>
                </c:pt>
                <c:pt idx="5664">
                  <c:v>1445.9</c:v>
                </c:pt>
                <c:pt idx="5665">
                  <c:v>1454.98</c:v>
                </c:pt>
                <c:pt idx="5666">
                  <c:v>1453</c:v>
                </c:pt>
                <c:pt idx="5667">
                  <c:v>1460.12</c:v>
                </c:pt>
                <c:pt idx="5668">
                  <c:v>1484.46</c:v>
                </c:pt>
                <c:pt idx="5669">
                  <c:v>1496.45</c:v>
                </c:pt>
                <c:pt idx="5670">
                  <c:v>1497.66</c:v>
                </c:pt>
                <c:pt idx="5671">
                  <c:v>1476.37</c:v>
                </c:pt>
                <c:pt idx="5672">
                  <c:v>1478.49</c:v>
                </c:pt>
                <c:pt idx="5673">
                  <c:v>1468.36</c:v>
                </c:pt>
                <c:pt idx="5674">
                  <c:v>1447.16</c:v>
                </c:pt>
                <c:pt idx="5675">
                  <c:v>1447.16</c:v>
                </c:pt>
                <c:pt idx="5676">
                  <c:v>1411.63</c:v>
                </c:pt>
                <c:pt idx="5677">
                  <c:v>1416.18</c:v>
                </c:pt>
                <c:pt idx="5678">
                  <c:v>1390.19</c:v>
                </c:pt>
                <c:pt idx="5679">
                  <c:v>1409.13</c:v>
                </c:pt>
                <c:pt idx="5680">
                  <c:v>1420.33</c:v>
                </c:pt>
                <c:pt idx="5681">
                  <c:v>1401.02</c:v>
                </c:pt>
                <c:pt idx="5682">
                  <c:v>1416.25</c:v>
                </c:pt>
                <c:pt idx="5683">
                  <c:v>1380.95</c:v>
                </c:pt>
                <c:pt idx="5684">
                  <c:v>1373.2</c:v>
                </c:pt>
                <c:pt idx="5685">
                  <c:v>1333.25</c:v>
                </c:pt>
                <c:pt idx="5686">
                  <c:v>1325.19</c:v>
                </c:pt>
                <c:pt idx="5687">
                  <c:v>1310.5</c:v>
                </c:pt>
                <c:pt idx="5688">
                  <c:v>1338.6</c:v>
                </c:pt>
                <c:pt idx="5689">
                  <c:v>1352.07</c:v>
                </c:pt>
                <c:pt idx="5690">
                  <c:v>1330.61</c:v>
                </c:pt>
                <c:pt idx="5691">
                  <c:v>1353.97</c:v>
                </c:pt>
                <c:pt idx="5692">
                  <c:v>1362.3</c:v>
                </c:pt>
                <c:pt idx="5693">
                  <c:v>1355.81</c:v>
                </c:pt>
                <c:pt idx="5694">
                  <c:v>1378.55</c:v>
                </c:pt>
                <c:pt idx="5695">
                  <c:v>1395.42</c:v>
                </c:pt>
                <c:pt idx="5696">
                  <c:v>1380.82</c:v>
                </c:pt>
                <c:pt idx="5697">
                  <c:v>1336.64</c:v>
                </c:pt>
                <c:pt idx="5698">
                  <c:v>1326.45</c:v>
                </c:pt>
                <c:pt idx="5699">
                  <c:v>1336.91</c:v>
                </c:pt>
                <c:pt idx="5700">
                  <c:v>1331.29</c:v>
                </c:pt>
                <c:pt idx="5701">
                  <c:v>1339.13</c:v>
                </c:pt>
                <c:pt idx="5702">
                  <c:v>1348.86</c:v>
                </c:pt>
                <c:pt idx="5703">
                  <c:v>1367.21</c:v>
                </c:pt>
                <c:pt idx="5704">
                  <c:v>1348.86</c:v>
                </c:pt>
                <c:pt idx="5705">
                  <c:v>1349.99</c:v>
                </c:pt>
                <c:pt idx="5706">
                  <c:v>1348.78</c:v>
                </c:pt>
                <c:pt idx="5707">
                  <c:v>1360.03</c:v>
                </c:pt>
                <c:pt idx="5708">
                  <c:v>1342.53</c:v>
                </c:pt>
                <c:pt idx="5709">
                  <c:v>1353.11</c:v>
                </c:pt>
                <c:pt idx="5710">
                  <c:v>1371.8</c:v>
                </c:pt>
                <c:pt idx="5711">
                  <c:v>1381.29</c:v>
                </c:pt>
                <c:pt idx="5712">
                  <c:v>1380.02</c:v>
                </c:pt>
                <c:pt idx="5713">
                  <c:v>1367.68</c:v>
                </c:pt>
                <c:pt idx="5714">
                  <c:v>1330.63</c:v>
                </c:pt>
                <c:pt idx="5715">
                  <c:v>1331.34</c:v>
                </c:pt>
                <c:pt idx="5716">
                  <c:v>1326.75</c:v>
                </c:pt>
                <c:pt idx="5717">
                  <c:v>1333.7</c:v>
                </c:pt>
                <c:pt idx="5718">
                  <c:v>1304.3399999999999</c:v>
                </c:pt>
                <c:pt idx="5719">
                  <c:v>1293.3699999999999</c:v>
                </c:pt>
                <c:pt idx="5720">
                  <c:v>1273.3699999999999</c:v>
                </c:pt>
                <c:pt idx="5721">
                  <c:v>1320.65</c:v>
                </c:pt>
                <c:pt idx="5722">
                  <c:v>1308.77</c:v>
                </c:pt>
                <c:pt idx="5723">
                  <c:v>1315.48</c:v>
                </c:pt>
                <c:pt idx="5724">
                  <c:v>1288.1400000000001</c:v>
                </c:pt>
                <c:pt idx="5725">
                  <c:v>1276.5999999999999</c:v>
                </c:pt>
                <c:pt idx="5726">
                  <c:v>1330.74</c:v>
                </c:pt>
                <c:pt idx="5727">
                  <c:v>1298.42</c:v>
                </c:pt>
                <c:pt idx="5728">
                  <c:v>1329.51</c:v>
                </c:pt>
                <c:pt idx="5729">
                  <c:v>1349.88</c:v>
                </c:pt>
                <c:pt idx="5730">
                  <c:v>1352.99</c:v>
                </c:pt>
                <c:pt idx="5731">
                  <c:v>1341.13</c:v>
                </c:pt>
                <c:pt idx="5732">
                  <c:v>1325.76</c:v>
                </c:pt>
                <c:pt idx="5733">
                  <c:v>1315.22</c:v>
                </c:pt>
                <c:pt idx="5734">
                  <c:v>1322.7</c:v>
                </c:pt>
                <c:pt idx="5735">
                  <c:v>1370.18</c:v>
                </c:pt>
                <c:pt idx="5736">
                  <c:v>1367.53</c:v>
                </c:pt>
                <c:pt idx="5737">
                  <c:v>1369.31</c:v>
                </c:pt>
                <c:pt idx="5738">
                  <c:v>1370.4</c:v>
                </c:pt>
                <c:pt idx="5739">
                  <c:v>1372.54</c:v>
                </c:pt>
                <c:pt idx="5740">
                  <c:v>1365.54</c:v>
                </c:pt>
                <c:pt idx="5741">
                  <c:v>1354.49</c:v>
                </c:pt>
                <c:pt idx="5742">
                  <c:v>1360.55</c:v>
                </c:pt>
                <c:pt idx="5743">
                  <c:v>1332.83</c:v>
                </c:pt>
                <c:pt idx="5744">
                  <c:v>1328.32</c:v>
                </c:pt>
                <c:pt idx="5745">
                  <c:v>1334.43</c:v>
                </c:pt>
                <c:pt idx="5746">
                  <c:v>1364.71</c:v>
                </c:pt>
                <c:pt idx="5747">
                  <c:v>1365.56</c:v>
                </c:pt>
                <c:pt idx="5748">
                  <c:v>1390.33</c:v>
                </c:pt>
                <c:pt idx="5749">
                  <c:v>1388.17</c:v>
                </c:pt>
                <c:pt idx="5750">
                  <c:v>1375.94</c:v>
                </c:pt>
                <c:pt idx="5751">
                  <c:v>1379.93</c:v>
                </c:pt>
                <c:pt idx="5752">
                  <c:v>1388.82</c:v>
                </c:pt>
                <c:pt idx="5753">
                  <c:v>1397.84</c:v>
                </c:pt>
                <c:pt idx="5754">
                  <c:v>1396.37</c:v>
                </c:pt>
                <c:pt idx="5755">
                  <c:v>1390.94</c:v>
                </c:pt>
                <c:pt idx="5756">
                  <c:v>1385.59</c:v>
                </c:pt>
                <c:pt idx="5757">
                  <c:v>1409.34</c:v>
                </c:pt>
                <c:pt idx="5758">
                  <c:v>1413.9</c:v>
                </c:pt>
                <c:pt idx="5759">
                  <c:v>1407.49</c:v>
                </c:pt>
                <c:pt idx="5760">
                  <c:v>1418.26</c:v>
                </c:pt>
                <c:pt idx="5761">
                  <c:v>1392.57</c:v>
                </c:pt>
                <c:pt idx="5762">
                  <c:v>1397.68</c:v>
                </c:pt>
                <c:pt idx="5763">
                  <c:v>1388.28</c:v>
                </c:pt>
                <c:pt idx="5764">
                  <c:v>1403.58</c:v>
                </c:pt>
                <c:pt idx="5765">
                  <c:v>1403.04</c:v>
                </c:pt>
                <c:pt idx="5766">
                  <c:v>1408.66</c:v>
                </c:pt>
                <c:pt idx="5767">
                  <c:v>1423.57</c:v>
                </c:pt>
                <c:pt idx="5768">
                  <c:v>1425.35</c:v>
                </c:pt>
                <c:pt idx="5769">
                  <c:v>1426.63</c:v>
                </c:pt>
                <c:pt idx="5770">
                  <c:v>1413.4</c:v>
                </c:pt>
                <c:pt idx="5771">
                  <c:v>1390.71</c:v>
                </c:pt>
                <c:pt idx="5772">
                  <c:v>1394.35</c:v>
                </c:pt>
                <c:pt idx="5773">
                  <c:v>1375.93</c:v>
                </c:pt>
                <c:pt idx="5774">
                  <c:v>1385.35</c:v>
                </c:pt>
                <c:pt idx="5775">
                  <c:v>1390.84</c:v>
                </c:pt>
                <c:pt idx="5776">
                  <c:v>1398.26</c:v>
                </c:pt>
                <c:pt idx="5777">
                  <c:v>1400.38</c:v>
                </c:pt>
                <c:pt idx="5778">
                  <c:v>1385.67</c:v>
                </c:pt>
                <c:pt idx="5779">
                  <c:v>1377.65</c:v>
                </c:pt>
                <c:pt idx="5780">
                  <c:v>1377.2</c:v>
                </c:pt>
                <c:pt idx="5781">
                  <c:v>1404.05</c:v>
                </c:pt>
                <c:pt idx="5782">
                  <c:v>1360.68</c:v>
                </c:pt>
                <c:pt idx="5783">
                  <c:v>1361.76</c:v>
                </c:pt>
                <c:pt idx="5784">
                  <c:v>1358.44</c:v>
                </c:pt>
                <c:pt idx="5785">
                  <c:v>1335.49</c:v>
                </c:pt>
                <c:pt idx="5786">
                  <c:v>1339.87</c:v>
                </c:pt>
                <c:pt idx="5787">
                  <c:v>1360.03</c:v>
                </c:pt>
                <c:pt idx="5788">
                  <c:v>1360.14</c:v>
                </c:pt>
                <c:pt idx="5789">
                  <c:v>1350.93</c:v>
                </c:pt>
                <c:pt idx="5790">
                  <c:v>1337.81</c:v>
                </c:pt>
                <c:pt idx="5791">
                  <c:v>1342.83</c:v>
                </c:pt>
                <c:pt idx="5792">
                  <c:v>1317.93</c:v>
                </c:pt>
                <c:pt idx="5793">
                  <c:v>1318</c:v>
                </c:pt>
                <c:pt idx="5794">
                  <c:v>1314.29</c:v>
                </c:pt>
                <c:pt idx="5795">
                  <c:v>1321.97</c:v>
                </c:pt>
                <c:pt idx="5796">
                  <c:v>1283.1500000000001</c:v>
                </c:pt>
                <c:pt idx="5797">
                  <c:v>1278.3800000000001</c:v>
                </c:pt>
                <c:pt idx="5798">
                  <c:v>1280</c:v>
                </c:pt>
                <c:pt idx="5799">
                  <c:v>1284.9100000000001</c:v>
                </c:pt>
                <c:pt idx="5800">
                  <c:v>1261.52</c:v>
                </c:pt>
                <c:pt idx="5801">
                  <c:v>1262.9000000000001</c:v>
                </c:pt>
                <c:pt idx="5802">
                  <c:v>1252.31</c:v>
                </c:pt>
                <c:pt idx="5803">
                  <c:v>1273.7</c:v>
                </c:pt>
                <c:pt idx="5804">
                  <c:v>1244.69</c:v>
                </c:pt>
                <c:pt idx="5805">
                  <c:v>1253.3900000000001</c:v>
                </c:pt>
                <c:pt idx="5806">
                  <c:v>1239.49</c:v>
                </c:pt>
                <c:pt idx="5807">
                  <c:v>1228.3</c:v>
                </c:pt>
                <c:pt idx="5808">
                  <c:v>1214.9100000000001</c:v>
                </c:pt>
                <c:pt idx="5809">
                  <c:v>1245.3599999999999</c:v>
                </c:pt>
                <c:pt idx="5810">
                  <c:v>1260.32</c:v>
                </c:pt>
                <c:pt idx="5811">
                  <c:v>1260.68</c:v>
                </c:pt>
                <c:pt idx="5812">
                  <c:v>1260</c:v>
                </c:pt>
                <c:pt idx="5813">
                  <c:v>1277</c:v>
                </c:pt>
                <c:pt idx="5814">
                  <c:v>1282.19</c:v>
                </c:pt>
                <c:pt idx="5815">
                  <c:v>1252.54</c:v>
                </c:pt>
                <c:pt idx="5816">
                  <c:v>1257.76</c:v>
                </c:pt>
                <c:pt idx="5817">
                  <c:v>1234.3699999999999</c:v>
                </c:pt>
                <c:pt idx="5818">
                  <c:v>1263.2</c:v>
                </c:pt>
                <c:pt idx="5819">
                  <c:v>1284.26</c:v>
                </c:pt>
                <c:pt idx="5820">
                  <c:v>1267.3800000000001</c:v>
                </c:pt>
                <c:pt idx="5821">
                  <c:v>1260.31</c:v>
                </c:pt>
                <c:pt idx="5822">
                  <c:v>1249.01</c:v>
                </c:pt>
                <c:pt idx="5823">
                  <c:v>1284.8800000000001</c:v>
                </c:pt>
                <c:pt idx="5824">
                  <c:v>1289.19</c:v>
                </c:pt>
                <c:pt idx="5825">
                  <c:v>1266.07</c:v>
                </c:pt>
                <c:pt idx="5826">
                  <c:v>1296.32</c:v>
                </c:pt>
                <c:pt idx="5827">
                  <c:v>1305.32</c:v>
                </c:pt>
                <c:pt idx="5828">
                  <c:v>1289.5899999999999</c:v>
                </c:pt>
                <c:pt idx="5829">
                  <c:v>1285.83</c:v>
                </c:pt>
                <c:pt idx="5830">
                  <c:v>1292.93</c:v>
                </c:pt>
                <c:pt idx="5831">
                  <c:v>1298.2</c:v>
                </c:pt>
                <c:pt idx="5832">
                  <c:v>1278.5999999999999</c:v>
                </c:pt>
                <c:pt idx="5833">
                  <c:v>1266.69</c:v>
                </c:pt>
                <c:pt idx="5834">
                  <c:v>1274.54</c:v>
                </c:pt>
                <c:pt idx="5835">
                  <c:v>1277.72</c:v>
                </c:pt>
                <c:pt idx="5836">
                  <c:v>1292.2</c:v>
                </c:pt>
                <c:pt idx="5837">
                  <c:v>1266.8399999999999</c:v>
                </c:pt>
                <c:pt idx="5838">
                  <c:v>1271.51</c:v>
                </c:pt>
                <c:pt idx="5839">
                  <c:v>1281.6600000000001</c:v>
                </c:pt>
                <c:pt idx="5840">
                  <c:v>1300.68</c:v>
                </c:pt>
                <c:pt idx="5841">
                  <c:v>1282.83</c:v>
                </c:pt>
                <c:pt idx="5842">
                  <c:v>1277.58</c:v>
                </c:pt>
                <c:pt idx="5843">
                  <c:v>1274.98</c:v>
                </c:pt>
                <c:pt idx="5844">
                  <c:v>1236.83</c:v>
                </c:pt>
                <c:pt idx="5845">
                  <c:v>1242.31</c:v>
                </c:pt>
                <c:pt idx="5846">
                  <c:v>1267.79</c:v>
                </c:pt>
                <c:pt idx="5847">
                  <c:v>1224.51</c:v>
                </c:pt>
                <c:pt idx="5848">
                  <c:v>1232.04</c:v>
                </c:pt>
                <c:pt idx="5849">
                  <c:v>1249.05</c:v>
                </c:pt>
                <c:pt idx="5850">
                  <c:v>1251.7</c:v>
                </c:pt>
                <c:pt idx="5851">
                  <c:v>1192.7</c:v>
                </c:pt>
                <c:pt idx="5852">
                  <c:v>1213.5899999999999</c:v>
                </c:pt>
                <c:pt idx="5853">
                  <c:v>1156.3900000000001</c:v>
                </c:pt>
                <c:pt idx="5854">
                  <c:v>1206.51</c:v>
                </c:pt>
                <c:pt idx="5855">
                  <c:v>1255.08</c:v>
                </c:pt>
                <c:pt idx="5856">
                  <c:v>1207.0899999999999</c:v>
                </c:pt>
                <c:pt idx="5857">
                  <c:v>1188.22</c:v>
                </c:pt>
                <c:pt idx="5858">
                  <c:v>1185.8699999999999</c:v>
                </c:pt>
                <c:pt idx="5859">
                  <c:v>1209.18</c:v>
                </c:pt>
                <c:pt idx="5860">
                  <c:v>1213.01</c:v>
                </c:pt>
                <c:pt idx="5861">
                  <c:v>1106.3900000000001</c:v>
                </c:pt>
                <c:pt idx="5862">
                  <c:v>1166.3599999999999</c:v>
                </c:pt>
                <c:pt idx="5863">
                  <c:v>1161.06</c:v>
                </c:pt>
                <c:pt idx="5864">
                  <c:v>1114.28</c:v>
                </c:pt>
                <c:pt idx="5865">
                  <c:v>1099.23</c:v>
                </c:pt>
                <c:pt idx="5866">
                  <c:v>1056.8900000000001</c:v>
                </c:pt>
                <c:pt idx="5867">
                  <c:v>996.23</c:v>
                </c:pt>
                <c:pt idx="5868">
                  <c:v>984.94</c:v>
                </c:pt>
                <c:pt idx="5869">
                  <c:v>909.92</c:v>
                </c:pt>
                <c:pt idx="5870">
                  <c:v>899.22</c:v>
                </c:pt>
                <c:pt idx="5871">
                  <c:v>1003.35</c:v>
                </c:pt>
                <c:pt idx="5872">
                  <c:v>998.01</c:v>
                </c:pt>
                <c:pt idx="5873">
                  <c:v>907.84</c:v>
                </c:pt>
                <c:pt idx="5874">
                  <c:v>946.43</c:v>
                </c:pt>
                <c:pt idx="5875">
                  <c:v>940.55</c:v>
                </c:pt>
                <c:pt idx="5876">
                  <c:v>985.4</c:v>
                </c:pt>
                <c:pt idx="5877">
                  <c:v>955.05</c:v>
                </c:pt>
                <c:pt idx="5878">
                  <c:v>896.78</c:v>
                </c:pt>
                <c:pt idx="5879">
                  <c:v>908.11</c:v>
                </c:pt>
                <c:pt idx="5880">
                  <c:v>876.77</c:v>
                </c:pt>
                <c:pt idx="5881">
                  <c:v>848.92</c:v>
                </c:pt>
                <c:pt idx="5882">
                  <c:v>940.51</c:v>
                </c:pt>
                <c:pt idx="5883">
                  <c:v>930.09</c:v>
                </c:pt>
                <c:pt idx="5884">
                  <c:v>954.09</c:v>
                </c:pt>
                <c:pt idx="5885">
                  <c:v>968.75</c:v>
                </c:pt>
                <c:pt idx="5886">
                  <c:v>966.3</c:v>
                </c:pt>
                <c:pt idx="5887">
                  <c:v>1005.75</c:v>
                </c:pt>
                <c:pt idx="5888">
                  <c:v>952.77</c:v>
                </c:pt>
                <c:pt idx="5889">
                  <c:v>904.88</c:v>
                </c:pt>
                <c:pt idx="5890">
                  <c:v>930.99</c:v>
                </c:pt>
                <c:pt idx="5891">
                  <c:v>919.21</c:v>
                </c:pt>
                <c:pt idx="5892">
                  <c:v>898.95</c:v>
                </c:pt>
                <c:pt idx="5893">
                  <c:v>852.3</c:v>
                </c:pt>
                <c:pt idx="5894">
                  <c:v>911.29</c:v>
                </c:pt>
                <c:pt idx="5895">
                  <c:v>873.29</c:v>
                </c:pt>
                <c:pt idx="5896">
                  <c:v>850.75</c:v>
                </c:pt>
                <c:pt idx="5897">
                  <c:v>859.12</c:v>
                </c:pt>
                <c:pt idx="5898">
                  <c:v>806.58</c:v>
                </c:pt>
                <c:pt idx="5899">
                  <c:v>752.44</c:v>
                </c:pt>
                <c:pt idx="5900">
                  <c:v>800.03</c:v>
                </c:pt>
                <c:pt idx="5901">
                  <c:v>851.81</c:v>
                </c:pt>
                <c:pt idx="5902">
                  <c:v>857.39</c:v>
                </c:pt>
                <c:pt idx="5903">
                  <c:v>887.68</c:v>
                </c:pt>
                <c:pt idx="5904">
                  <c:v>896.24</c:v>
                </c:pt>
                <c:pt idx="5905">
                  <c:v>816.21</c:v>
                </c:pt>
                <c:pt idx="5906">
                  <c:v>848.81</c:v>
                </c:pt>
                <c:pt idx="5907">
                  <c:v>870.74</c:v>
                </c:pt>
                <c:pt idx="5908">
                  <c:v>845.22</c:v>
                </c:pt>
                <c:pt idx="5909">
                  <c:v>876.07</c:v>
                </c:pt>
                <c:pt idx="5910">
                  <c:v>909.7</c:v>
                </c:pt>
                <c:pt idx="5911">
                  <c:v>888.67</c:v>
                </c:pt>
                <c:pt idx="5912">
                  <c:v>899.24</c:v>
                </c:pt>
                <c:pt idx="5913">
                  <c:v>873.59</c:v>
                </c:pt>
                <c:pt idx="5914">
                  <c:v>879.73</c:v>
                </c:pt>
                <c:pt idx="5915">
                  <c:v>868.57</c:v>
                </c:pt>
                <c:pt idx="5916">
                  <c:v>913.18</c:v>
                </c:pt>
                <c:pt idx="5917">
                  <c:v>904.42</c:v>
                </c:pt>
                <c:pt idx="5918">
                  <c:v>885.28</c:v>
                </c:pt>
                <c:pt idx="5919">
                  <c:v>887.88</c:v>
                </c:pt>
                <c:pt idx="5920">
                  <c:v>871.63</c:v>
                </c:pt>
                <c:pt idx="5921">
                  <c:v>863.16</c:v>
                </c:pt>
                <c:pt idx="5922">
                  <c:v>868.15</c:v>
                </c:pt>
                <c:pt idx="5923">
                  <c:v>872.8</c:v>
                </c:pt>
                <c:pt idx="5924">
                  <c:v>869.42</c:v>
                </c:pt>
                <c:pt idx="5925">
                  <c:v>890.64</c:v>
                </c:pt>
                <c:pt idx="5926">
                  <c:v>903.25</c:v>
                </c:pt>
                <c:pt idx="5927">
                  <c:v>931.8</c:v>
                </c:pt>
                <c:pt idx="5928">
                  <c:v>927.45</c:v>
                </c:pt>
                <c:pt idx="5929">
                  <c:v>934.7</c:v>
                </c:pt>
                <c:pt idx="5930">
                  <c:v>906.65</c:v>
                </c:pt>
                <c:pt idx="5931">
                  <c:v>909.73</c:v>
                </c:pt>
                <c:pt idx="5932">
                  <c:v>890.35</c:v>
                </c:pt>
                <c:pt idx="5933">
                  <c:v>870.26</c:v>
                </c:pt>
                <c:pt idx="5934">
                  <c:v>871.79</c:v>
                </c:pt>
                <c:pt idx="5935">
                  <c:v>842.62</c:v>
                </c:pt>
                <c:pt idx="5936">
                  <c:v>843.74</c:v>
                </c:pt>
                <c:pt idx="5937">
                  <c:v>850.12</c:v>
                </c:pt>
                <c:pt idx="5938">
                  <c:v>805.22</c:v>
                </c:pt>
                <c:pt idx="5939">
                  <c:v>840.24</c:v>
                </c:pt>
                <c:pt idx="5940">
                  <c:v>827.5</c:v>
                </c:pt>
                <c:pt idx="5941">
                  <c:v>831.95</c:v>
                </c:pt>
                <c:pt idx="5942">
                  <c:v>836.57</c:v>
                </c:pt>
                <c:pt idx="5943">
                  <c:v>845.71</c:v>
                </c:pt>
                <c:pt idx="5944">
                  <c:v>874.09</c:v>
                </c:pt>
                <c:pt idx="5945">
                  <c:v>845.14</c:v>
                </c:pt>
                <c:pt idx="5946">
                  <c:v>825.88</c:v>
                </c:pt>
                <c:pt idx="5947">
                  <c:v>825.44</c:v>
                </c:pt>
                <c:pt idx="5948">
                  <c:v>838.51</c:v>
                </c:pt>
                <c:pt idx="5949">
                  <c:v>832.23</c:v>
                </c:pt>
                <c:pt idx="5950">
                  <c:v>845.85</c:v>
                </c:pt>
                <c:pt idx="5951">
                  <c:v>868.6</c:v>
                </c:pt>
                <c:pt idx="5952">
                  <c:v>869.89</c:v>
                </c:pt>
                <c:pt idx="5953">
                  <c:v>827.16</c:v>
                </c:pt>
                <c:pt idx="5954">
                  <c:v>833.74</c:v>
                </c:pt>
                <c:pt idx="5955">
                  <c:v>835.19</c:v>
                </c:pt>
                <c:pt idx="5956">
                  <c:v>826.84</c:v>
                </c:pt>
                <c:pt idx="5957">
                  <c:v>789.17</c:v>
                </c:pt>
                <c:pt idx="5958">
                  <c:v>788.42</c:v>
                </c:pt>
                <c:pt idx="5959">
                  <c:v>778.94</c:v>
                </c:pt>
                <c:pt idx="5960">
                  <c:v>770.05</c:v>
                </c:pt>
                <c:pt idx="5961">
                  <c:v>743.33</c:v>
                </c:pt>
                <c:pt idx="5962">
                  <c:v>773.14</c:v>
                </c:pt>
                <c:pt idx="5963">
                  <c:v>764.9</c:v>
                </c:pt>
                <c:pt idx="5964">
                  <c:v>752.83</c:v>
                </c:pt>
                <c:pt idx="5965">
                  <c:v>735.09</c:v>
                </c:pt>
                <c:pt idx="5966">
                  <c:v>700.82</c:v>
                </c:pt>
                <c:pt idx="5967">
                  <c:v>696.33</c:v>
                </c:pt>
                <c:pt idx="5968">
                  <c:v>712.87</c:v>
                </c:pt>
                <c:pt idx="5969">
                  <c:v>682.55</c:v>
                </c:pt>
                <c:pt idx="5970">
                  <c:v>683.38</c:v>
                </c:pt>
                <c:pt idx="5971">
                  <c:v>676.53</c:v>
                </c:pt>
                <c:pt idx="5972">
                  <c:v>719.6</c:v>
                </c:pt>
                <c:pt idx="5973">
                  <c:v>721.36</c:v>
                </c:pt>
                <c:pt idx="5974">
                  <c:v>750.74</c:v>
                </c:pt>
                <c:pt idx="5975">
                  <c:v>756.55</c:v>
                </c:pt>
                <c:pt idx="5976">
                  <c:v>753.89</c:v>
                </c:pt>
                <c:pt idx="5977">
                  <c:v>778.12</c:v>
                </c:pt>
                <c:pt idx="5978">
                  <c:v>794.35</c:v>
                </c:pt>
                <c:pt idx="5979">
                  <c:v>784.04</c:v>
                </c:pt>
                <c:pt idx="5980">
                  <c:v>768.54</c:v>
                </c:pt>
                <c:pt idx="5981">
                  <c:v>822.92</c:v>
                </c:pt>
                <c:pt idx="5982">
                  <c:v>806.12</c:v>
                </c:pt>
                <c:pt idx="5983">
                  <c:v>813.88</c:v>
                </c:pt>
                <c:pt idx="5984">
                  <c:v>832.86</c:v>
                </c:pt>
                <c:pt idx="5985">
                  <c:v>815.94</c:v>
                </c:pt>
                <c:pt idx="5986">
                  <c:v>787.53</c:v>
                </c:pt>
                <c:pt idx="5987">
                  <c:v>797.87</c:v>
                </c:pt>
                <c:pt idx="5988">
                  <c:v>811.08</c:v>
                </c:pt>
                <c:pt idx="5989">
                  <c:v>834.38</c:v>
                </c:pt>
                <c:pt idx="5990">
                  <c:v>842.5</c:v>
                </c:pt>
                <c:pt idx="5991">
                  <c:v>835.48</c:v>
                </c:pt>
                <c:pt idx="5992">
                  <c:v>815.55</c:v>
                </c:pt>
                <c:pt idx="5993">
                  <c:v>825.16</c:v>
                </c:pt>
                <c:pt idx="5994">
                  <c:v>856.56</c:v>
                </c:pt>
                <c:pt idx="5995">
                  <c:v>858.73</c:v>
                </c:pt>
                <c:pt idx="5996">
                  <c:v>841.5</c:v>
                </c:pt>
                <c:pt idx="5997">
                  <c:v>852.06</c:v>
                </c:pt>
                <c:pt idx="5998">
                  <c:v>865.3</c:v>
                </c:pt>
                <c:pt idx="5999">
                  <c:v>869.6</c:v>
                </c:pt>
                <c:pt idx="6000">
                  <c:v>832.39</c:v>
                </c:pt>
                <c:pt idx="6001">
                  <c:v>850.08</c:v>
                </c:pt>
                <c:pt idx="6002">
                  <c:v>843.55</c:v>
                </c:pt>
                <c:pt idx="6003">
                  <c:v>851.92</c:v>
                </c:pt>
                <c:pt idx="6004">
                  <c:v>866.23</c:v>
                </c:pt>
                <c:pt idx="6005">
                  <c:v>857.51</c:v>
                </c:pt>
                <c:pt idx="6006">
                  <c:v>855.16</c:v>
                </c:pt>
                <c:pt idx="6007">
                  <c:v>873.64</c:v>
                </c:pt>
                <c:pt idx="6008">
                  <c:v>872.81</c:v>
                </c:pt>
                <c:pt idx="6009">
                  <c:v>877.52</c:v>
                </c:pt>
                <c:pt idx="6010">
                  <c:v>907.24</c:v>
                </c:pt>
                <c:pt idx="6011">
                  <c:v>903.8</c:v>
                </c:pt>
                <c:pt idx="6012">
                  <c:v>919.53</c:v>
                </c:pt>
                <c:pt idx="6013">
                  <c:v>907.39</c:v>
                </c:pt>
                <c:pt idx="6014">
                  <c:v>929.23</c:v>
                </c:pt>
                <c:pt idx="6015">
                  <c:v>909.24</c:v>
                </c:pt>
                <c:pt idx="6016">
                  <c:v>908.35</c:v>
                </c:pt>
                <c:pt idx="6017">
                  <c:v>883.92</c:v>
                </c:pt>
                <c:pt idx="6018">
                  <c:v>893.07</c:v>
                </c:pt>
                <c:pt idx="6019">
                  <c:v>882.88</c:v>
                </c:pt>
                <c:pt idx="6020">
                  <c:v>909.71</c:v>
                </c:pt>
                <c:pt idx="6021">
                  <c:v>908.13</c:v>
                </c:pt>
                <c:pt idx="6022">
                  <c:v>903.47</c:v>
                </c:pt>
                <c:pt idx="6023">
                  <c:v>888.33</c:v>
                </c:pt>
                <c:pt idx="6024">
                  <c:v>887</c:v>
                </c:pt>
                <c:pt idx="6025">
                  <c:v>910.33</c:v>
                </c:pt>
                <c:pt idx="6026">
                  <c:v>893.06</c:v>
                </c:pt>
                <c:pt idx="6027">
                  <c:v>906.83</c:v>
                </c:pt>
                <c:pt idx="6028">
                  <c:v>919.14</c:v>
                </c:pt>
                <c:pt idx="6029">
                  <c:v>942.87</c:v>
                </c:pt>
                <c:pt idx="6030">
                  <c:v>944.74</c:v>
                </c:pt>
                <c:pt idx="6031">
                  <c:v>931.76</c:v>
                </c:pt>
                <c:pt idx="6032">
                  <c:v>942.46</c:v>
                </c:pt>
                <c:pt idx="6033">
                  <c:v>940.09</c:v>
                </c:pt>
                <c:pt idx="6034">
                  <c:v>939.14</c:v>
                </c:pt>
                <c:pt idx="6035">
                  <c:v>942.43</c:v>
                </c:pt>
                <c:pt idx="6036">
                  <c:v>939.15</c:v>
                </c:pt>
                <c:pt idx="6037">
                  <c:v>944.89</c:v>
                </c:pt>
                <c:pt idx="6038">
                  <c:v>946.21</c:v>
                </c:pt>
                <c:pt idx="6039">
                  <c:v>923.72</c:v>
                </c:pt>
                <c:pt idx="6040">
                  <c:v>911.97</c:v>
                </c:pt>
                <c:pt idx="6041">
                  <c:v>910.71</c:v>
                </c:pt>
                <c:pt idx="6042">
                  <c:v>918.37</c:v>
                </c:pt>
                <c:pt idx="6043">
                  <c:v>921.23</c:v>
                </c:pt>
                <c:pt idx="6044">
                  <c:v>893.04</c:v>
                </c:pt>
                <c:pt idx="6045">
                  <c:v>895.1</c:v>
                </c:pt>
                <c:pt idx="6046">
                  <c:v>900.94</c:v>
                </c:pt>
                <c:pt idx="6047">
                  <c:v>920.26</c:v>
                </c:pt>
                <c:pt idx="6048">
                  <c:v>918.9</c:v>
                </c:pt>
                <c:pt idx="6049">
                  <c:v>927.23</c:v>
                </c:pt>
                <c:pt idx="6050">
                  <c:v>919.32</c:v>
                </c:pt>
                <c:pt idx="6051">
                  <c:v>923.33</c:v>
                </c:pt>
                <c:pt idx="6052">
                  <c:v>896.42</c:v>
                </c:pt>
                <c:pt idx="6053">
                  <c:v>898.72</c:v>
                </c:pt>
                <c:pt idx="6054">
                  <c:v>881.03</c:v>
                </c:pt>
                <c:pt idx="6055">
                  <c:v>879.56</c:v>
                </c:pt>
                <c:pt idx="6056">
                  <c:v>882.68</c:v>
                </c:pt>
                <c:pt idx="6057">
                  <c:v>879.13</c:v>
                </c:pt>
                <c:pt idx="6058">
                  <c:v>901.05</c:v>
                </c:pt>
                <c:pt idx="6059">
                  <c:v>905.84</c:v>
                </c:pt>
                <c:pt idx="6060">
                  <c:v>932.68</c:v>
                </c:pt>
                <c:pt idx="6061">
                  <c:v>940.74</c:v>
                </c:pt>
                <c:pt idx="6062">
                  <c:v>940.38</c:v>
                </c:pt>
                <c:pt idx="6063">
                  <c:v>951.13</c:v>
                </c:pt>
                <c:pt idx="6064">
                  <c:v>954.58</c:v>
                </c:pt>
                <c:pt idx="6065">
                  <c:v>954.07</c:v>
                </c:pt>
                <c:pt idx="6066">
                  <c:v>976.29</c:v>
                </c:pt>
                <c:pt idx="6067">
                  <c:v>979.26</c:v>
                </c:pt>
                <c:pt idx="6068">
                  <c:v>982.18</c:v>
                </c:pt>
                <c:pt idx="6069">
                  <c:v>979.62</c:v>
                </c:pt>
                <c:pt idx="6070">
                  <c:v>975.15</c:v>
                </c:pt>
                <c:pt idx="6071">
                  <c:v>986.75</c:v>
                </c:pt>
                <c:pt idx="6072">
                  <c:v>987.48</c:v>
                </c:pt>
                <c:pt idx="6073">
                  <c:v>1002.63</c:v>
                </c:pt>
                <c:pt idx="6074">
                  <c:v>1005.65</c:v>
                </c:pt>
                <c:pt idx="6075">
                  <c:v>1002.72</c:v>
                </c:pt>
                <c:pt idx="6076">
                  <c:v>997.08</c:v>
                </c:pt>
                <c:pt idx="6077">
                  <c:v>1010.48</c:v>
                </c:pt>
                <c:pt idx="6078">
                  <c:v>1007.1</c:v>
                </c:pt>
                <c:pt idx="6079">
                  <c:v>994.35</c:v>
                </c:pt>
                <c:pt idx="6080">
                  <c:v>1005.81</c:v>
                </c:pt>
                <c:pt idx="6081">
                  <c:v>1012.73</c:v>
                </c:pt>
                <c:pt idx="6082">
                  <c:v>1004.09</c:v>
                </c:pt>
                <c:pt idx="6083">
                  <c:v>979.73</c:v>
                </c:pt>
                <c:pt idx="6084">
                  <c:v>989.67</c:v>
                </c:pt>
                <c:pt idx="6085">
                  <c:v>996.46</c:v>
                </c:pt>
                <c:pt idx="6086">
                  <c:v>1007.37</c:v>
                </c:pt>
                <c:pt idx="6087">
                  <c:v>1026.1300000000001</c:v>
                </c:pt>
                <c:pt idx="6088">
                  <c:v>1025.57</c:v>
                </c:pt>
                <c:pt idx="6089">
                  <c:v>1028</c:v>
                </c:pt>
                <c:pt idx="6090">
                  <c:v>1028.1199999999999</c:v>
                </c:pt>
                <c:pt idx="6091">
                  <c:v>1030.98</c:v>
                </c:pt>
                <c:pt idx="6092">
                  <c:v>1028.93</c:v>
                </c:pt>
                <c:pt idx="6093">
                  <c:v>1020.62</c:v>
                </c:pt>
                <c:pt idx="6094">
                  <c:v>998.04</c:v>
                </c:pt>
                <c:pt idx="6095">
                  <c:v>994.75</c:v>
                </c:pt>
                <c:pt idx="6096">
                  <c:v>1003.24</c:v>
                </c:pt>
                <c:pt idx="6097">
                  <c:v>1016.4</c:v>
                </c:pt>
                <c:pt idx="6098">
                  <c:v>1025.3900000000001</c:v>
                </c:pt>
                <c:pt idx="6099">
                  <c:v>1033.3699999999999</c:v>
                </c:pt>
                <c:pt idx="6100">
                  <c:v>1044.1400000000001</c:v>
                </c:pt>
                <c:pt idx="6101">
                  <c:v>1042.73</c:v>
                </c:pt>
                <c:pt idx="6102">
                  <c:v>1049.3399999999999</c:v>
                </c:pt>
                <c:pt idx="6103">
                  <c:v>1052.6300000000001</c:v>
                </c:pt>
                <c:pt idx="6104">
                  <c:v>1068.76</c:v>
                </c:pt>
                <c:pt idx="6105">
                  <c:v>1065.49</c:v>
                </c:pt>
                <c:pt idx="6106">
                  <c:v>1068.3</c:v>
                </c:pt>
                <c:pt idx="6107">
                  <c:v>1064.6600000000001</c:v>
                </c:pt>
                <c:pt idx="6108">
                  <c:v>1071.6600000000001</c:v>
                </c:pt>
                <c:pt idx="6109">
                  <c:v>1060.8699999999999</c:v>
                </c:pt>
                <c:pt idx="6110">
                  <c:v>1050.78</c:v>
                </c:pt>
                <c:pt idx="6111">
                  <c:v>1044.3800000000001</c:v>
                </c:pt>
                <c:pt idx="6112">
                  <c:v>1062.98</c:v>
                </c:pt>
                <c:pt idx="6113">
                  <c:v>1060.6099999999999</c:v>
                </c:pt>
                <c:pt idx="6114">
                  <c:v>1057.08</c:v>
                </c:pt>
                <c:pt idx="6115">
                  <c:v>1029.8499999999999</c:v>
                </c:pt>
                <c:pt idx="6116">
                  <c:v>1025.21</c:v>
                </c:pt>
                <c:pt idx="6117">
                  <c:v>1040.46</c:v>
                </c:pt>
                <c:pt idx="6118">
                  <c:v>1054.72</c:v>
                </c:pt>
                <c:pt idx="6119">
                  <c:v>1057.58</c:v>
                </c:pt>
                <c:pt idx="6120">
                  <c:v>1065.48</c:v>
                </c:pt>
                <c:pt idx="6121">
                  <c:v>1071.49</c:v>
                </c:pt>
                <c:pt idx="6122">
                  <c:v>1076.19</c:v>
                </c:pt>
                <c:pt idx="6123">
                  <c:v>1073.19</c:v>
                </c:pt>
                <c:pt idx="6124">
                  <c:v>1092.02</c:v>
                </c:pt>
                <c:pt idx="6125">
                  <c:v>1096.56</c:v>
                </c:pt>
                <c:pt idx="6126">
                  <c:v>1087.68</c:v>
                </c:pt>
                <c:pt idx="6127">
                  <c:v>1097.9100000000001</c:v>
                </c:pt>
                <c:pt idx="6128">
                  <c:v>1091.06</c:v>
                </c:pt>
                <c:pt idx="6129">
                  <c:v>1081.4000000000001</c:v>
                </c:pt>
                <c:pt idx="6130">
                  <c:v>1092.9100000000001</c:v>
                </c:pt>
                <c:pt idx="6131">
                  <c:v>1079.5999999999999</c:v>
                </c:pt>
                <c:pt idx="6132">
                  <c:v>1066.95</c:v>
                </c:pt>
                <c:pt idx="6133">
                  <c:v>1063.4100000000001</c:v>
                </c:pt>
                <c:pt idx="6134">
                  <c:v>1042.6300000000001</c:v>
                </c:pt>
                <c:pt idx="6135">
                  <c:v>1066.1099999999999</c:v>
                </c:pt>
                <c:pt idx="6136">
                  <c:v>1036.19</c:v>
                </c:pt>
                <c:pt idx="6137">
                  <c:v>1042.8800000000001</c:v>
                </c:pt>
                <c:pt idx="6138">
                  <c:v>1045.4100000000001</c:v>
                </c:pt>
                <c:pt idx="6139">
                  <c:v>1046.5</c:v>
                </c:pt>
                <c:pt idx="6140">
                  <c:v>1066.6300000000001</c:v>
                </c:pt>
                <c:pt idx="6141">
                  <c:v>1069.3</c:v>
                </c:pt>
                <c:pt idx="6142">
                  <c:v>1093.08</c:v>
                </c:pt>
                <c:pt idx="6143">
                  <c:v>1093.01</c:v>
                </c:pt>
                <c:pt idx="6144">
                  <c:v>1098.51</c:v>
                </c:pt>
                <c:pt idx="6145">
                  <c:v>1087.24</c:v>
                </c:pt>
                <c:pt idx="6146">
                  <c:v>1093.48</c:v>
                </c:pt>
                <c:pt idx="6147">
                  <c:v>1109.3</c:v>
                </c:pt>
                <c:pt idx="6148">
                  <c:v>1110.32</c:v>
                </c:pt>
                <c:pt idx="6149">
                  <c:v>1109.8</c:v>
                </c:pt>
                <c:pt idx="6150">
                  <c:v>1094.9000000000001</c:v>
                </c:pt>
                <c:pt idx="6151">
                  <c:v>1091.3800000000001</c:v>
                </c:pt>
                <c:pt idx="6152">
                  <c:v>1106.24</c:v>
                </c:pt>
                <c:pt idx="6153">
                  <c:v>1105.6500000000001</c:v>
                </c:pt>
                <c:pt idx="6154">
                  <c:v>1110.6300000000001</c:v>
                </c:pt>
                <c:pt idx="6155">
                  <c:v>1091.49</c:v>
                </c:pt>
                <c:pt idx="6156">
                  <c:v>1095.6300000000001</c:v>
                </c:pt>
                <c:pt idx="6157">
                  <c:v>1108.8599999999999</c:v>
                </c:pt>
                <c:pt idx="6158">
                  <c:v>1109.24</c:v>
                </c:pt>
                <c:pt idx="6159">
                  <c:v>1099.92</c:v>
                </c:pt>
                <c:pt idx="6160">
                  <c:v>1105.98</c:v>
                </c:pt>
                <c:pt idx="6161">
                  <c:v>1103.25</c:v>
                </c:pt>
                <c:pt idx="6162">
                  <c:v>1091.94</c:v>
                </c:pt>
                <c:pt idx="6163">
                  <c:v>1095.95</c:v>
                </c:pt>
                <c:pt idx="6164">
                  <c:v>1102.3499999999999</c:v>
                </c:pt>
                <c:pt idx="6165">
                  <c:v>1106.4100000000001</c:v>
                </c:pt>
                <c:pt idx="6166">
                  <c:v>1114.1099999999999</c:v>
                </c:pt>
                <c:pt idx="6167">
                  <c:v>1107.93</c:v>
                </c:pt>
                <c:pt idx="6168">
                  <c:v>1109.18</c:v>
                </c:pt>
                <c:pt idx="6169">
                  <c:v>1096.08</c:v>
                </c:pt>
                <c:pt idx="6170">
                  <c:v>1102.47</c:v>
                </c:pt>
                <c:pt idx="6171">
                  <c:v>1114.05</c:v>
                </c:pt>
                <c:pt idx="6172">
                  <c:v>1118.02</c:v>
                </c:pt>
                <c:pt idx="6173">
                  <c:v>1120.5899999999999</c:v>
                </c:pt>
                <c:pt idx="6174">
                  <c:v>1126.48</c:v>
                </c:pt>
                <c:pt idx="6175">
                  <c:v>1127.78</c:v>
                </c:pt>
                <c:pt idx="6176">
                  <c:v>1126.2</c:v>
                </c:pt>
                <c:pt idx="6177">
                  <c:v>1126.42</c:v>
                </c:pt>
                <c:pt idx="6178">
                  <c:v>1115.0999999999999</c:v>
                </c:pt>
                <c:pt idx="6179">
                  <c:v>1132.99</c:v>
                </c:pt>
                <c:pt idx="6180">
                  <c:v>1136.52</c:v>
                </c:pt>
                <c:pt idx="6181">
                  <c:v>1137.1400000000001</c:v>
                </c:pt>
                <c:pt idx="6182">
                  <c:v>1141.69</c:v>
                </c:pt>
                <c:pt idx="6183">
                  <c:v>1144.98</c:v>
                </c:pt>
                <c:pt idx="6184">
                  <c:v>1146.98</c:v>
                </c:pt>
                <c:pt idx="6185">
                  <c:v>1136.22</c:v>
                </c:pt>
                <c:pt idx="6186">
                  <c:v>1145.68</c:v>
                </c:pt>
                <c:pt idx="6187">
                  <c:v>1148.46</c:v>
                </c:pt>
                <c:pt idx="6188">
                  <c:v>1136.03</c:v>
                </c:pt>
                <c:pt idx="6189">
                  <c:v>1150.23</c:v>
                </c:pt>
                <c:pt idx="6190">
                  <c:v>1138.04</c:v>
                </c:pt>
                <c:pt idx="6191">
                  <c:v>1116.48</c:v>
                </c:pt>
                <c:pt idx="6192">
                  <c:v>1091.76</c:v>
                </c:pt>
                <c:pt idx="6193">
                  <c:v>1096.78</c:v>
                </c:pt>
                <c:pt idx="6194">
                  <c:v>1092.17</c:v>
                </c:pt>
                <c:pt idx="6195">
                  <c:v>1097.5</c:v>
                </c:pt>
                <c:pt idx="6196">
                  <c:v>1084.53</c:v>
                </c:pt>
                <c:pt idx="6197">
                  <c:v>1073.8699999999999</c:v>
                </c:pt>
                <c:pt idx="6198">
                  <c:v>1089.19</c:v>
                </c:pt>
                <c:pt idx="6199">
                  <c:v>1103.32</c:v>
                </c:pt>
                <c:pt idx="6200">
                  <c:v>1097.28</c:v>
                </c:pt>
                <c:pt idx="6201">
                  <c:v>1063.1099999999999</c:v>
                </c:pt>
                <c:pt idx="6202">
                  <c:v>1066.19</c:v>
                </c:pt>
                <c:pt idx="6203">
                  <c:v>1056.74</c:v>
                </c:pt>
                <c:pt idx="6204">
                  <c:v>1070.52</c:v>
                </c:pt>
                <c:pt idx="6205">
                  <c:v>1068.1300000000001</c:v>
                </c:pt>
                <c:pt idx="6206">
                  <c:v>1078.47</c:v>
                </c:pt>
                <c:pt idx="6207">
                  <c:v>1075.51</c:v>
                </c:pt>
                <c:pt idx="6208">
                  <c:v>1094.8699999999999</c:v>
                </c:pt>
                <c:pt idx="6209">
                  <c:v>1099.51</c:v>
                </c:pt>
                <c:pt idx="6210">
                  <c:v>1106.75</c:v>
                </c:pt>
                <c:pt idx="6211">
                  <c:v>1109.17</c:v>
                </c:pt>
                <c:pt idx="6212">
                  <c:v>1108.01</c:v>
                </c:pt>
                <c:pt idx="6213">
                  <c:v>1094.5999999999999</c:v>
                </c:pt>
                <c:pt idx="6214">
                  <c:v>1105.24</c:v>
                </c:pt>
                <c:pt idx="6215">
                  <c:v>1102.94</c:v>
                </c:pt>
                <c:pt idx="6216">
                  <c:v>1104.49</c:v>
                </c:pt>
                <c:pt idx="6217">
                  <c:v>1115.71</c:v>
                </c:pt>
                <c:pt idx="6218">
                  <c:v>1118.31</c:v>
                </c:pt>
                <c:pt idx="6219">
                  <c:v>1118.79</c:v>
                </c:pt>
                <c:pt idx="6220">
                  <c:v>1122.97</c:v>
                </c:pt>
                <c:pt idx="6221">
                  <c:v>1138.7</c:v>
                </c:pt>
                <c:pt idx="6222">
                  <c:v>1138.5</c:v>
                </c:pt>
                <c:pt idx="6223">
                  <c:v>1140.45</c:v>
                </c:pt>
                <c:pt idx="6224">
                  <c:v>1145.6099999999999</c:v>
                </c:pt>
                <c:pt idx="6225">
                  <c:v>1150.24</c:v>
                </c:pt>
                <c:pt idx="6226">
                  <c:v>1149.99</c:v>
                </c:pt>
                <c:pt idx="6227">
                  <c:v>1150.51</c:v>
                </c:pt>
                <c:pt idx="6228">
                  <c:v>1159.46</c:v>
                </c:pt>
                <c:pt idx="6229">
                  <c:v>1166.21</c:v>
                </c:pt>
                <c:pt idx="6230">
                  <c:v>1165.83</c:v>
                </c:pt>
                <c:pt idx="6231">
                  <c:v>1159.9000000000001</c:v>
                </c:pt>
                <c:pt idx="6232">
                  <c:v>1165.81</c:v>
                </c:pt>
                <c:pt idx="6233">
                  <c:v>1174.17</c:v>
                </c:pt>
                <c:pt idx="6234">
                  <c:v>1167.72</c:v>
                </c:pt>
                <c:pt idx="6235">
                  <c:v>1165.73</c:v>
                </c:pt>
                <c:pt idx="6236">
                  <c:v>1166.5899999999999</c:v>
                </c:pt>
                <c:pt idx="6237">
                  <c:v>1173.22</c:v>
                </c:pt>
                <c:pt idx="6238">
                  <c:v>1173.27</c:v>
                </c:pt>
                <c:pt idx="6239">
                  <c:v>1169.43</c:v>
                </c:pt>
                <c:pt idx="6240">
                  <c:v>1178.0999999999999</c:v>
                </c:pt>
                <c:pt idx="6241">
                  <c:v>1187.44</c:v>
                </c:pt>
                <c:pt idx="6242">
                  <c:v>1189.44</c:v>
                </c:pt>
                <c:pt idx="6243">
                  <c:v>1182.45</c:v>
                </c:pt>
                <c:pt idx="6244">
                  <c:v>1186.44</c:v>
                </c:pt>
                <c:pt idx="6245">
                  <c:v>1194.3699999999999</c:v>
                </c:pt>
                <c:pt idx="6246">
                  <c:v>1196.48</c:v>
                </c:pt>
                <c:pt idx="6247">
                  <c:v>1197.3</c:v>
                </c:pt>
                <c:pt idx="6248">
                  <c:v>1210.6500000000001</c:v>
                </c:pt>
                <c:pt idx="6249">
                  <c:v>1211.67</c:v>
                </c:pt>
                <c:pt idx="6250">
                  <c:v>1192.1300000000001</c:v>
                </c:pt>
                <c:pt idx="6251">
                  <c:v>1197.52</c:v>
                </c:pt>
                <c:pt idx="6252">
                  <c:v>1207.17</c:v>
                </c:pt>
                <c:pt idx="6253">
                  <c:v>1205.94</c:v>
                </c:pt>
                <c:pt idx="6254">
                  <c:v>1208.67</c:v>
                </c:pt>
                <c:pt idx="6255">
                  <c:v>1217.28</c:v>
                </c:pt>
                <c:pt idx="6256">
                  <c:v>1212.05</c:v>
                </c:pt>
                <c:pt idx="6257">
                  <c:v>1183.71</c:v>
                </c:pt>
                <c:pt idx="6258">
                  <c:v>1191.3599999999999</c:v>
                </c:pt>
                <c:pt idx="6259">
                  <c:v>1206.78</c:v>
                </c:pt>
                <c:pt idx="6260">
                  <c:v>1186.69</c:v>
                </c:pt>
                <c:pt idx="6261">
                  <c:v>1202.26</c:v>
                </c:pt>
                <c:pt idx="6262">
                  <c:v>1173.5999999999999</c:v>
                </c:pt>
                <c:pt idx="6263">
                  <c:v>1165.9000000000001</c:v>
                </c:pt>
                <c:pt idx="6264">
                  <c:v>1128.1500000000001</c:v>
                </c:pt>
                <c:pt idx="6265">
                  <c:v>1110.8800000000001</c:v>
                </c:pt>
                <c:pt idx="6266">
                  <c:v>1159.73</c:v>
                </c:pt>
                <c:pt idx="6267">
                  <c:v>1155.79</c:v>
                </c:pt>
                <c:pt idx="6268">
                  <c:v>1171.67</c:v>
                </c:pt>
                <c:pt idx="6269">
                  <c:v>1157.44</c:v>
                </c:pt>
                <c:pt idx="6270">
                  <c:v>1135.68</c:v>
                </c:pt>
                <c:pt idx="6271">
                  <c:v>1136.94</c:v>
                </c:pt>
                <c:pt idx="6272">
                  <c:v>1120.8</c:v>
                </c:pt>
                <c:pt idx="6273">
                  <c:v>1115.05</c:v>
                </c:pt>
                <c:pt idx="6274">
                  <c:v>1071.5899999999999</c:v>
                </c:pt>
                <c:pt idx="6275">
                  <c:v>1087.69</c:v>
                </c:pt>
                <c:pt idx="6276">
                  <c:v>1073.6500000000001</c:v>
                </c:pt>
                <c:pt idx="6277">
                  <c:v>1074.03</c:v>
                </c:pt>
                <c:pt idx="6278">
                  <c:v>1067.95</c:v>
                </c:pt>
                <c:pt idx="6279">
                  <c:v>1103.06</c:v>
                </c:pt>
                <c:pt idx="6280">
                  <c:v>1089.4100000000001</c:v>
                </c:pt>
                <c:pt idx="6281">
                  <c:v>1070.71</c:v>
                </c:pt>
                <c:pt idx="6282">
                  <c:v>1098.3800000000001</c:v>
                </c:pt>
                <c:pt idx="6283">
                  <c:v>1102.83</c:v>
                </c:pt>
                <c:pt idx="6284">
                  <c:v>1064.8800000000001</c:v>
                </c:pt>
                <c:pt idx="6285">
                  <c:v>1050.47</c:v>
                </c:pt>
                <c:pt idx="6286">
                  <c:v>1062</c:v>
                </c:pt>
                <c:pt idx="6287">
                  <c:v>1055.69</c:v>
                </c:pt>
                <c:pt idx="6288">
                  <c:v>1086.8399999999999</c:v>
                </c:pt>
                <c:pt idx="6289">
                  <c:v>1091.5999999999999</c:v>
                </c:pt>
                <c:pt idx="6290">
                  <c:v>1089.6300000000001</c:v>
                </c:pt>
                <c:pt idx="6291">
                  <c:v>1115.23</c:v>
                </c:pt>
                <c:pt idx="6292">
                  <c:v>1114.6099999999999</c:v>
                </c:pt>
                <c:pt idx="6293">
                  <c:v>1116.04</c:v>
                </c:pt>
                <c:pt idx="6294">
                  <c:v>1117.51</c:v>
                </c:pt>
                <c:pt idx="6295">
                  <c:v>1113.2</c:v>
                </c:pt>
                <c:pt idx="6296">
                  <c:v>1095.31</c:v>
                </c:pt>
                <c:pt idx="6297">
                  <c:v>1092.04</c:v>
                </c:pt>
                <c:pt idx="6298">
                  <c:v>1073.69</c:v>
                </c:pt>
                <c:pt idx="6299">
                  <c:v>1076.76</c:v>
                </c:pt>
                <c:pt idx="6300">
                  <c:v>1074.57</c:v>
                </c:pt>
                <c:pt idx="6301">
                  <c:v>1041.24</c:v>
                </c:pt>
                <c:pt idx="6302">
                  <c:v>1030.71</c:v>
                </c:pt>
                <c:pt idx="6303">
                  <c:v>1027.3699999999999</c:v>
                </c:pt>
                <c:pt idx="6304">
                  <c:v>1022.58</c:v>
                </c:pt>
                <c:pt idx="6305">
                  <c:v>1028.06</c:v>
                </c:pt>
                <c:pt idx="6306">
                  <c:v>1060.27</c:v>
                </c:pt>
                <c:pt idx="6307">
                  <c:v>1070.25</c:v>
                </c:pt>
                <c:pt idx="6308">
                  <c:v>1077.96</c:v>
                </c:pt>
                <c:pt idx="6309">
                  <c:v>1078.75</c:v>
                </c:pt>
                <c:pt idx="6310">
                  <c:v>1095.3399999999999</c:v>
                </c:pt>
                <c:pt idx="6311">
                  <c:v>1095.17</c:v>
                </c:pt>
                <c:pt idx="6312">
                  <c:v>1096.48</c:v>
                </c:pt>
                <c:pt idx="6313">
                  <c:v>1064.8800000000001</c:v>
                </c:pt>
                <c:pt idx="6314">
                  <c:v>1071.25</c:v>
                </c:pt>
                <c:pt idx="6315">
                  <c:v>1083.48</c:v>
                </c:pt>
                <c:pt idx="6316">
                  <c:v>1069.5899999999999</c:v>
                </c:pt>
                <c:pt idx="6317">
                  <c:v>1093.67</c:v>
                </c:pt>
                <c:pt idx="6318">
                  <c:v>1102.6600000000001</c:v>
                </c:pt>
                <c:pt idx="6319">
                  <c:v>1115.01</c:v>
                </c:pt>
                <c:pt idx="6320">
                  <c:v>1113.8399999999999</c:v>
                </c:pt>
                <c:pt idx="6321">
                  <c:v>1106.1300000000001</c:v>
                </c:pt>
                <c:pt idx="6322">
                  <c:v>1101.53</c:v>
                </c:pt>
                <c:pt idx="6323">
                  <c:v>1101.5999999999999</c:v>
                </c:pt>
                <c:pt idx="6324">
                  <c:v>1125.8599999999999</c:v>
                </c:pt>
                <c:pt idx="6325">
                  <c:v>1120.46</c:v>
                </c:pt>
                <c:pt idx="6326">
                  <c:v>1127.24</c:v>
                </c:pt>
                <c:pt idx="6327">
                  <c:v>1125.81</c:v>
                </c:pt>
                <c:pt idx="6328">
                  <c:v>1121.6400000000001</c:v>
                </c:pt>
                <c:pt idx="6329">
                  <c:v>1127.79</c:v>
                </c:pt>
                <c:pt idx="6330">
                  <c:v>1121.06</c:v>
                </c:pt>
                <c:pt idx="6331">
                  <c:v>1089.47</c:v>
                </c:pt>
                <c:pt idx="6332">
                  <c:v>1083.6099999999999</c:v>
                </c:pt>
                <c:pt idx="6333">
                  <c:v>1079.25</c:v>
                </c:pt>
                <c:pt idx="6334">
                  <c:v>1079.3800000000001</c:v>
                </c:pt>
                <c:pt idx="6335">
                  <c:v>1092.54</c:v>
                </c:pt>
                <c:pt idx="6336">
                  <c:v>1094.1600000000001</c:v>
                </c:pt>
                <c:pt idx="6337">
                  <c:v>1075.6300000000001</c:v>
                </c:pt>
                <c:pt idx="6338">
                  <c:v>1071.69</c:v>
                </c:pt>
                <c:pt idx="6339">
                  <c:v>1067.3599999999999</c:v>
                </c:pt>
                <c:pt idx="6340">
                  <c:v>1051.8699999999999</c:v>
                </c:pt>
                <c:pt idx="6341">
                  <c:v>1055.33</c:v>
                </c:pt>
                <c:pt idx="6342">
                  <c:v>1047.22</c:v>
                </c:pt>
                <c:pt idx="6343">
                  <c:v>1064.5899999999999</c:v>
                </c:pt>
                <c:pt idx="6344">
                  <c:v>1048.92</c:v>
                </c:pt>
                <c:pt idx="6345">
                  <c:v>1049.33</c:v>
                </c:pt>
                <c:pt idx="6346">
                  <c:v>1080.29</c:v>
                </c:pt>
                <c:pt idx="6347">
                  <c:v>1090.0999999999999</c:v>
                </c:pt>
                <c:pt idx="6348">
                  <c:v>1104.51</c:v>
                </c:pt>
                <c:pt idx="6349">
                  <c:v>1091.8399999999999</c:v>
                </c:pt>
                <c:pt idx="6350">
                  <c:v>1098.8699999999999</c:v>
                </c:pt>
                <c:pt idx="6351">
                  <c:v>1104.18</c:v>
                </c:pt>
                <c:pt idx="6352">
                  <c:v>1109.55</c:v>
                </c:pt>
                <c:pt idx="6353">
                  <c:v>1121.9000000000001</c:v>
                </c:pt>
                <c:pt idx="6354">
                  <c:v>1121.0999999999999</c:v>
                </c:pt>
                <c:pt idx="6355">
                  <c:v>1125.07</c:v>
                </c:pt>
                <c:pt idx="6356">
                  <c:v>1124.6600000000001</c:v>
                </c:pt>
                <c:pt idx="6357">
                  <c:v>1125.5899999999999</c:v>
                </c:pt>
                <c:pt idx="6358">
                  <c:v>1142.71</c:v>
                </c:pt>
                <c:pt idx="6359">
                  <c:v>1139.78</c:v>
                </c:pt>
                <c:pt idx="6360">
                  <c:v>1134.28</c:v>
                </c:pt>
                <c:pt idx="6361">
                  <c:v>1124.83</c:v>
                </c:pt>
                <c:pt idx="6362">
                  <c:v>1148.67</c:v>
                </c:pt>
                <c:pt idx="6363">
                  <c:v>1142.1600000000001</c:v>
                </c:pt>
                <c:pt idx="6364">
                  <c:v>1147.7</c:v>
                </c:pt>
                <c:pt idx="6365">
                  <c:v>1144.73</c:v>
                </c:pt>
                <c:pt idx="6366">
                  <c:v>1141.2</c:v>
                </c:pt>
                <c:pt idx="6367">
                  <c:v>1146.24</c:v>
                </c:pt>
                <c:pt idx="6368">
                  <c:v>1137.03</c:v>
                </c:pt>
                <c:pt idx="6369">
                  <c:v>1160.75</c:v>
                </c:pt>
                <c:pt idx="6370">
                  <c:v>1159.97</c:v>
                </c:pt>
                <c:pt idx="6371">
                  <c:v>1158.06</c:v>
                </c:pt>
                <c:pt idx="6372">
                  <c:v>1165.1500000000001</c:v>
                </c:pt>
                <c:pt idx="6373">
                  <c:v>1165.32</c:v>
                </c:pt>
                <c:pt idx="6374">
                  <c:v>1169.77</c:v>
                </c:pt>
                <c:pt idx="6375">
                  <c:v>1178.0999999999999</c:v>
                </c:pt>
                <c:pt idx="6376">
                  <c:v>1173.81</c:v>
                </c:pt>
                <c:pt idx="6377">
                  <c:v>1176.19</c:v>
                </c:pt>
                <c:pt idx="6378">
                  <c:v>1184.71</c:v>
                </c:pt>
                <c:pt idx="6379">
                  <c:v>1165.9000000000001</c:v>
                </c:pt>
                <c:pt idx="6380">
                  <c:v>1178.17</c:v>
                </c:pt>
                <c:pt idx="6381">
                  <c:v>1180.26</c:v>
                </c:pt>
                <c:pt idx="6382">
                  <c:v>1183.08</c:v>
                </c:pt>
                <c:pt idx="6383">
                  <c:v>1185.6199999999999</c:v>
                </c:pt>
                <c:pt idx="6384">
                  <c:v>1185.6400000000001</c:v>
                </c:pt>
                <c:pt idx="6385">
                  <c:v>1182.45</c:v>
                </c:pt>
                <c:pt idx="6386">
                  <c:v>1183.78</c:v>
                </c:pt>
                <c:pt idx="6387">
                  <c:v>1183.26</c:v>
                </c:pt>
                <c:pt idx="6388">
                  <c:v>1184.3800000000001</c:v>
                </c:pt>
                <c:pt idx="6389">
                  <c:v>1193.57</c:v>
                </c:pt>
                <c:pt idx="6390">
                  <c:v>1197.96</c:v>
                </c:pt>
                <c:pt idx="6391">
                  <c:v>1221.06</c:v>
                </c:pt>
                <c:pt idx="6392">
                  <c:v>1225.8499999999999</c:v>
                </c:pt>
                <c:pt idx="6393">
                  <c:v>1223.25</c:v>
                </c:pt>
                <c:pt idx="6394">
                  <c:v>1213.4000000000001</c:v>
                </c:pt>
                <c:pt idx="6395">
                  <c:v>1218.71</c:v>
                </c:pt>
                <c:pt idx="6396">
                  <c:v>1213.54</c:v>
                </c:pt>
                <c:pt idx="6397">
                  <c:v>1199.21</c:v>
                </c:pt>
                <c:pt idx="6398">
                  <c:v>1197.75</c:v>
                </c:pt>
                <c:pt idx="6399">
                  <c:v>1178.3399999999999</c:v>
                </c:pt>
                <c:pt idx="6400">
                  <c:v>1178.5899999999999</c:v>
                </c:pt>
                <c:pt idx="6401">
                  <c:v>1196.69</c:v>
                </c:pt>
                <c:pt idx="6402">
                  <c:v>1199.73</c:v>
                </c:pt>
                <c:pt idx="6403">
                  <c:v>1197.8399999999999</c:v>
                </c:pt>
                <c:pt idx="6404">
                  <c:v>1180.73</c:v>
                </c:pt>
                <c:pt idx="6405">
                  <c:v>1198.3499999999999</c:v>
                </c:pt>
                <c:pt idx="6406">
                  <c:v>1189.4000000000001</c:v>
                </c:pt>
                <c:pt idx="6407">
                  <c:v>1187.76</c:v>
                </c:pt>
                <c:pt idx="6408">
                  <c:v>1180.55</c:v>
                </c:pt>
                <c:pt idx="6409">
                  <c:v>1206.07</c:v>
                </c:pt>
                <c:pt idx="6410">
                  <c:v>1221.53</c:v>
                </c:pt>
                <c:pt idx="6411">
                  <c:v>1224.71</c:v>
                </c:pt>
                <c:pt idx="6412">
                  <c:v>1223.1199999999999</c:v>
                </c:pt>
                <c:pt idx="6413">
                  <c:v>1223.75</c:v>
                </c:pt>
                <c:pt idx="6414">
                  <c:v>1228.28</c:v>
                </c:pt>
                <c:pt idx="6415">
                  <c:v>1233</c:v>
                </c:pt>
                <c:pt idx="6416">
                  <c:v>1240.4000000000001</c:v>
                </c:pt>
                <c:pt idx="6417">
                  <c:v>1240.46</c:v>
                </c:pt>
                <c:pt idx="6418">
                  <c:v>1241.5899999999999</c:v>
                </c:pt>
                <c:pt idx="6419">
                  <c:v>1235.23</c:v>
                </c:pt>
                <c:pt idx="6420">
                  <c:v>1242.8699999999999</c:v>
                </c:pt>
                <c:pt idx="6421">
                  <c:v>1243.9100000000001</c:v>
                </c:pt>
                <c:pt idx="6422">
                  <c:v>1247.08</c:v>
                </c:pt>
                <c:pt idx="6423">
                  <c:v>1254.5999999999999</c:v>
                </c:pt>
                <c:pt idx="6424">
                  <c:v>1258.8399999999999</c:v>
                </c:pt>
                <c:pt idx="6425">
                  <c:v>1256.77</c:v>
                </c:pt>
                <c:pt idx="6426">
                  <c:v>1257.54</c:v>
                </c:pt>
                <c:pt idx="6427">
                  <c:v>1258.51</c:v>
                </c:pt>
                <c:pt idx="6428">
                  <c:v>1259.78</c:v>
                </c:pt>
                <c:pt idx="6429">
                  <c:v>1257.8800000000001</c:v>
                </c:pt>
                <c:pt idx="6430">
                  <c:v>1257.6400000000001</c:v>
                </c:pt>
                <c:pt idx="6431">
                  <c:v>1271.8699999999999</c:v>
                </c:pt>
                <c:pt idx="6432">
                  <c:v>1270.2</c:v>
                </c:pt>
                <c:pt idx="6433">
                  <c:v>1276.56</c:v>
                </c:pt>
                <c:pt idx="6434">
                  <c:v>1273.8499999999999</c:v>
                </c:pt>
                <c:pt idx="6435">
                  <c:v>1271.5</c:v>
                </c:pt>
                <c:pt idx="6436">
                  <c:v>1269.75</c:v>
                </c:pt>
                <c:pt idx="6437">
                  <c:v>1274.48</c:v>
                </c:pt>
                <c:pt idx="6438">
                  <c:v>1285.96</c:v>
                </c:pt>
                <c:pt idx="6439">
                  <c:v>1283.76</c:v>
                </c:pt>
                <c:pt idx="6440">
                  <c:v>1293.24</c:v>
                </c:pt>
                <c:pt idx="6441">
                  <c:v>1295.02</c:v>
                </c:pt>
                <c:pt idx="6442">
                  <c:v>1281.92</c:v>
                </c:pt>
                <c:pt idx="6443">
                  <c:v>1280.26</c:v>
                </c:pt>
                <c:pt idx="6444">
                  <c:v>1283.3499999999999</c:v>
                </c:pt>
                <c:pt idx="6445">
                  <c:v>1290.8399999999999</c:v>
                </c:pt>
                <c:pt idx="6446">
                  <c:v>1291.18</c:v>
                </c:pt>
                <c:pt idx="6447">
                  <c:v>1296.6300000000001</c:v>
                </c:pt>
                <c:pt idx="6448">
                  <c:v>1299.54</c:v>
                </c:pt>
                <c:pt idx="6449">
                  <c:v>1276.3399999999999</c:v>
                </c:pt>
                <c:pt idx="6450">
                  <c:v>1286.1199999999999</c:v>
                </c:pt>
                <c:pt idx="6451">
                  <c:v>1307.5899999999999</c:v>
                </c:pt>
                <c:pt idx="6452">
                  <c:v>1304.03</c:v>
                </c:pt>
                <c:pt idx="6453">
                  <c:v>1307.0999999999999</c:v>
                </c:pt>
                <c:pt idx="6454">
                  <c:v>1310.87</c:v>
                </c:pt>
                <c:pt idx="6455">
                  <c:v>1319.05</c:v>
                </c:pt>
                <c:pt idx="6456">
                  <c:v>1324.57</c:v>
                </c:pt>
                <c:pt idx="6457">
                  <c:v>1320.88</c:v>
                </c:pt>
                <c:pt idx="6458">
                  <c:v>1321.87</c:v>
                </c:pt>
                <c:pt idx="6459">
                  <c:v>1329.15</c:v>
                </c:pt>
                <c:pt idx="6460">
                  <c:v>1332.32</c:v>
                </c:pt>
                <c:pt idx="6461">
                  <c:v>1328.01</c:v>
                </c:pt>
                <c:pt idx="6462">
                  <c:v>1336.32</c:v>
                </c:pt>
                <c:pt idx="6463">
                  <c:v>1340.43</c:v>
                </c:pt>
                <c:pt idx="6464">
                  <c:v>1343.01</c:v>
                </c:pt>
                <c:pt idx="6465">
                  <c:v>1315.44</c:v>
                </c:pt>
                <c:pt idx="6466">
                  <c:v>1307.4000000000001</c:v>
                </c:pt>
                <c:pt idx="6467">
                  <c:v>1306.0999999999999</c:v>
                </c:pt>
                <c:pt idx="6468">
                  <c:v>1319.88</c:v>
                </c:pt>
                <c:pt idx="6469">
                  <c:v>1327.22</c:v>
                </c:pt>
                <c:pt idx="6470">
                  <c:v>1306.33</c:v>
                </c:pt>
                <c:pt idx="6471">
                  <c:v>1308.44</c:v>
                </c:pt>
                <c:pt idx="6472">
                  <c:v>1330.97</c:v>
                </c:pt>
                <c:pt idx="6473">
                  <c:v>1321.15</c:v>
                </c:pt>
                <c:pt idx="6474">
                  <c:v>1310.1300000000001</c:v>
                </c:pt>
                <c:pt idx="6475">
                  <c:v>1321.82</c:v>
                </c:pt>
                <c:pt idx="6476">
                  <c:v>1320.02</c:v>
                </c:pt>
                <c:pt idx="6477">
                  <c:v>1295.1099999999999</c:v>
                </c:pt>
                <c:pt idx="6478">
                  <c:v>1304.28</c:v>
                </c:pt>
                <c:pt idx="6479">
                  <c:v>1296.3900000000001</c:v>
                </c:pt>
                <c:pt idx="6480">
                  <c:v>1281.8699999999999</c:v>
                </c:pt>
                <c:pt idx="6481">
                  <c:v>1256.8800000000001</c:v>
                </c:pt>
                <c:pt idx="6482">
                  <c:v>1273.72</c:v>
                </c:pt>
                <c:pt idx="6483">
                  <c:v>1279.2</c:v>
                </c:pt>
                <c:pt idx="6484">
                  <c:v>1298.3800000000001</c:v>
                </c:pt>
                <c:pt idx="6485">
                  <c:v>1293.77</c:v>
                </c:pt>
                <c:pt idx="6486">
                  <c:v>1297.54</c:v>
                </c:pt>
                <c:pt idx="6487">
                  <c:v>1309.6600000000001</c:v>
                </c:pt>
                <c:pt idx="6488">
                  <c:v>1313.8</c:v>
                </c:pt>
                <c:pt idx="6489">
                  <c:v>1310.19</c:v>
                </c:pt>
                <c:pt idx="6490">
                  <c:v>1319.44</c:v>
                </c:pt>
                <c:pt idx="6491">
                  <c:v>1328.26</c:v>
                </c:pt>
                <c:pt idx="6492">
                  <c:v>1325.83</c:v>
                </c:pt>
                <c:pt idx="6493">
                  <c:v>1332.41</c:v>
                </c:pt>
                <c:pt idx="6494">
                  <c:v>1332.87</c:v>
                </c:pt>
                <c:pt idx="6495">
                  <c:v>1332.63</c:v>
                </c:pt>
                <c:pt idx="6496">
                  <c:v>1335.54</c:v>
                </c:pt>
                <c:pt idx="6497">
                  <c:v>1333.51</c:v>
                </c:pt>
                <c:pt idx="6498">
                  <c:v>1328.17</c:v>
                </c:pt>
                <c:pt idx="6499">
                  <c:v>1324.46</c:v>
                </c:pt>
                <c:pt idx="6500">
                  <c:v>1314.16</c:v>
                </c:pt>
                <c:pt idx="6501">
                  <c:v>1314.41</c:v>
                </c:pt>
                <c:pt idx="6502">
                  <c:v>1314.52</c:v>
                </c:pt>
                <c:pt idx="6503">
                  <c:v>1319.68</c:v>
                </c:pt>
                <c:pt idx="6504">
                  <c:v>1305.1400000000001</c:v>
                </c:pt>
                <c:pt idx="6505">
                  <c:v>1312.62</c:v>
                </c:pt>
                <c:pt idx="6506">
                  <c:v>1330.36</c:v>
                </c:pt>
                <c:pt idx="6507">
                  <c:v>1337.38</c:v>
                </c:pt>
                <c:pt idx="6508">
                  <c:v>1335.25</c:v>
                </c:pt>
                <c:pt idx="6509">
                  <c:v>1347.24</c:v>
                </c:pt>
                <c:pt idx="6510">
                  <c:v>1355.66</c:v>
                </c:pt>
                <c:pt idx="6511">
                  <c:v>1360.48</c:v>
                </c:pt>
                <c:pt idx="6512">
                  <c:v>1363.61</c:v>
                </c:pt>
                <c:pt idx="6513">
                  <c:v>1361.22</c:v>
                </c:pt>
                <c:pt idx="6514">
                  <c:v>1356.62</c:v>
                </c:pt>
                <c:pt idx="6515">
                  <c:v>1347.32</c:v>
                </c:pt>
                <c:pt idx="6516">
                  <c:v>1335.1</c:v>
                </c:pt>
                <c:pt idx="6517">
                  <c:v>1340.2</c:v>
                </c:pt>
                <c:pt idx="6518">
                  <c:v>1346.29</c:v>
                </c:pt>
                <c:pt idx="6519">
                  <c:v>1357.16</c:v>
                </c:pt>
                <c:pt idx="6520">
                  <c:v>1342.08</c:v>
                </c:pt>
                <c:pt idx="6521">
                  <c:v>1348.65</c:v>
                </c:pt>
                <c:pt idx="6522">
                  <c:v>1337.77</c:v>
                </c:pt>
                <c:pt idx="6523">
                  <c:v>1329.47</c:v>
                </c:pt>
                <c:pt idx="6524">
                  <c:v>1328.98</c:v>
                </c:pt>
                <c:pt idx="6525">
                  <c:v>1340.68</c:v>
                </c:pt>
                <c:pt idx="6526">
                  <c:v>1343.6</c:v>
                </c:pt>
                <c:pt idx="6527">
                  <c:v>1333.27</c:v>
                </c:pt>
                <c:pt idx="6528">
                  <c:v>1317.37</c:v>
                </c:pt>
                <c:pt idx="6529">
                  <c:v>1316.28</c:v>
                </c:pt>
                <c:pt idx="6530">
                  <c:v>1320.47</c:v>
                </c:pt>
                <c:pt idx="6531">
                  <c:v>1325.69</c:v>
                </c:pt>
                <c:pt idx="6532">
                  <c:v>1331.1</c:v>
                </c:pt>
                <c:pt idx="6533">
                  <c:v>1345.2</c:v>
                </c:pt>
                <c:pt idx="6534">
                  <c:v>1314.55</c:v>
                </c:pt>
                <c:pt idx="6535">
                  <c:v>1312.94</c:v>
                </c:pt>
                <c:pt idx="6536">
                  <c:v>1300.1600000000001</c:v>
                </c:pt>
                <c:pt idx="6537">
                  <c:v>1286.17</c:v>
                </c:pt>
                <c:pt idx="6538">
                  <c:v>1284.94</c:v>
                </c:pt>
                <c:pt idx="6539">
                  <c:v>1279.56</c:v>
                </c:pt>
                <c:pt idx="6540">
                  <c:v>1289</c:v>
                </c:pt>
                <c:pt idx="6541">
                  <c:v>1270.98</c:v>
                </c:pt>
                <c:pt idx="6542">
                  <c:v>1271.83</c:v>
                </c:pt>
                <c:pt idx="6543">
                  <c:v>1287.8699999999999</c:v>
                </c:pt>
                <c:pt idx="6544">
                  <c:v>1265.42</c:v>
                </c:pt>
                <c:pt idx="6545">
                  <c:v>1267.6400000000001</c:v>
                </c:pt>
                <c:pt idx="6546">
                  <c:v>1271.5</c:v>
                </c:pt>
                <c:pt idx="6547">
                  <c:v>1278.3599999999999</c:v>
                </c:pt>
                <c:pt idx="6548">
                  <c:v>1295.52</c:v>
                </c:pt>
                <c:pt idx="6549">
                  <c:v>1287.1400000000001</c:v>
                </c:pt>
                <c:pt idx="6550">
                  <c:v>1283.5</c:v>
                </c:pt>
                <c:pt idx="6551">
                  <c:v>1268.45</c:v>
                </c:pt>
                <c:pt idx="6552">
                  <c:v>1280.0999999999999</c:v>
                </c:pt>
                <c:pt idx="6553">
                  <c:v>1296.67</c:v>
                </c:pt>
                <c:pt idx="6554">
                  <c:v>1307.4100000000001</c:v>
                </c:pt>
                <c:pt idx="6555">
                  <c:v>1320.64</c:v>
                </c:pt>
                <c:pt idx="6556">
                  <c:v>1339.67</c:v>
                </c:pt>
                <c:pt idx="6557">
                  <c:v>1337.88</c:v>
                </c:pt>
                <c:pt idx="6558">
                  <c:v>1339.22</c:v>
                </c:pt>
                <c:pt idx="6559">
                  <c:v>1353.22</c:v>
                </c:pt>
                <c:pt idx="6560">
                  <c:v>1343.8</c:v>
                </c:pt>
                <c:pt idx="6561">
                  <c:v>1319.49</c:v>
                </c:pt>
                <c:pt idx="6562">
                  <c:v>1313.64</c:v>
                </c:pt>
                <c:pt idx="6563">
                  <c:v>1317.72</c:v>
                </c:pt>
                <c:pt idx="6564">
                  <c:v>1308.8699999999999</c:v>
                </c:pt>
                <c:pt idx="6565">
                  <c:v>1316.14</c:v>
                </c:pt>
                <c:pt idx="6566">
                  <c:v>1305.44</c:v>
                </c:pt>
                <c:pt idx="6567">
                  <c:v>1326.73</c:v>
                </c:pt>
                <c:pt idx="6568">
                  <c:v>1325.84</c:v>
                </c:pt>
                <c:pt idx="6569">
                  <c:v>1343.8</c:v>
                </c:pt>
                <c:pt idx="6570">
                  <c:v>1345.02</c:v>
                </c:pt>
                <c:pt idx="6571">
                  <c:v>1337.43</c:v>
                </c:pt>
                <c:pt idx="6572">
                  <c:v>1331.94</c:v>
                </c:pt>
                <c:pt idx="6573">
                  <c:v>1304.8900000000001</c:v>
                </c:pt>
                <c:pt idx="6574">
                  <c:v>1300.67</c:v>
                </c:pt>
                <c:pt idx="6575">
                  <c:v>1292.28</c:v>
                </c:pt>
                <c:pt idx="6576">
                  <c:v>1286.94</c:v>
                </c:pt>
                <c:pt idx="6577">
                  <c:v>1254.05</c:v>
                </c:pt>
                <c:pt idx="6578">
                  <c:v>1260.3399999999999</c:v>
                </c:pt>
                <c:pt idx="6579">
                  <c:v>1200.07</c:v>
                </c:pt>
                <c:pt idx="6580">
                  <c:v>1199.3800000000001</c:v>
                </c:pt>
                <c:pt idx="6581">
                  <c:v>1119.46</c:v>
                </c:pt>
                <c:pt idx="6582">
                  <c:v>1172.53</c:v>
                </c:pt>
                <c:pt idx="6583">
                  <c:v>1120.76</c:v>
                </c:pt>
                <c:pt idx="6584">
                  <c:v>1172.6400000000001</c:v>
                </c:pt>
                <c:pt idx="6585">
                  <c:v>1178.81</c:v>
                </c:pt>
                <c:pt idx="6586">
                  <c:v>1204.49</c:v>
                </c:pt>
                <c:pt idx="6587">
                  <c:v>1192.76</c:v>
                </c:pt>
                <c:pt idx="6588">
                  <c:v>1193.8900000000001</c:v>
                </c:pt>
                <c:pt idx="6589">
                  <c:v>1140.6500000000001</c:v>
                </c:pt>
                <c:pt idx="6590">
                  <c:v>1123.53</c:v>
                </c:pt>
                <c:pt idx="6591">
                  <c:v>1123.82</c:v>
                </c:pt>
                <c:pt idx="6592">
                  <c:v>1162.3499999999999</c:v>
                </c:pt>
                <c:pt idx="6593">
                  <c:v>1177.5999999999999</c:v>
                </c:pt>
                <c:pt idx="6594">
                  <c:v>1159.27</c:v>
                </c:pt>
                <c:pt idx="6595">
                  <c:v>1176.8</c:v>
                </c:pt>
                <c:pt idx="6596">
                  <c:v>1210.08</c:v>
                </c:pt>
                <c:pt idx="6597">
                  <c:v>1212.92</c:v>
                </c:pt>
                <c:pt idx="6598">
                  <c:v>1218.8900000000001</c:v>
                </c:pt>
                <c:pt idx="6599">
                  <c:v>1204.42</c:v>
                </c:pt>
                <c:pt idx="6600">
                  <c:v>1173.97</c:v>
                </c:pt>
                <c:pt idx="6601">
                  <c:v>1165.24</c:v>
                </c:pt>
                <c:pt idx="6602">
                  <c:v>1198.6199999999999</c:v>
                </c:pt>
                <c:pt idx="6603">
                  <c:v>1185.9000000000001</c:v>
                </c:pt>
                <c:pt idx="6604">
                  <c:v>1154.23</c:v>
                </c:pt>
                <c:pt idx="6605">
                  <c:v>1162.27</c:v>
                </c:pt>
                <c:pt idx="6606">
                  <c:v>1172.8699999999999</c:v>
                </c:pt>
                <c:pt idx="6607">
                  <c:v>1188.68</c:v>
                </c:pt>
                <c:pt idx="6608">
                  <c:v>1209.1099999999999</c:v>
                </c:pt>
                <c:pt idx="6609">
                  <c:v>1216.01</c:v>
                </c:pt>
                <c:pt idx="6610">
                  <c:v>1204.0899999999999</c:v>
                </c:pt>
                <c:pt idx="6611">
                  <c:v>1202.0899999999999</c:v>
                </c:pt>
                <c:pt idx="6612">
                  <c:v>1166.76</c:v>
                </c:pt>
                <c:pt idx="6613">
                  <c:v>1129.56</c:v>
                </c:pt>
                <c:pt idx="6614">
                  <c:v>1136.43</c:v>
                </c:pt>
                <c:pt idx="6615">
                  <c:v>1162.95</c:v>
                </c:pt>
                <c:pt idx="6616">
                  <c:v>1175.3800000000001</c:v>
                </c:pt>
                <c:pt idx="6617">
                  <c:v>1151.06</c:v>
                </c:pt>
                <c:pt idx="6618">
                  <c:v>1160.4000000000001</c:v>
                </c:pt>
                <c:pt idx="6619">
                  <c:v>1131.42</c:v>
                </c:pt>
                <c:pt idx="6620">
                  <c:v>1099.23</c:v>
                </c:pt>
                <c:pt idx="6621">
                  <c:v>1123.95</c:v>
                </c:pt>
                <c:pt idx="6622">
                  <c:v>1144.03</c:v>
                </c:pt>
                <c:pt idx="6623">
                  <c:v>1164.97</c:v>
                </c:pt>
                <c:pt idx="6624">
                  <c:v>1155.46</c:v>
                </c:pt>
                <c:pt idx="6625">
                  <c:v>1194.8900000000001</c:v>
                </c:pt>
                <c:pt idx="6626">
                  <c:v>1195.54</c:v>
                </c:pt>
                <c:pt idx="6627">
                  <c:v>1207.25</c:v>
                </c:pt>
                <c:pt idx="6628">
                  <c:v>1203.6600000000001</c:v>
                </c:pt>
                <c:pt idx="6629">
                  <c:v>1224.58</c:v>
                </c:pt>
                <c:pt idx="6630">
                  <c:v>1200.8599999999999</c:v>
                </c:pt>
                <c:pt idx="6631">
                  <c:v>1225.3800000000001</c:v>
                </c:pt>
                <c:pt idx="6632">
                  <c:v>1209.8800000000001</c:v>
                </c:pt>
                <c:pt idx="6633">
                  <c:v>1215.3900000000001</c:v>
                </c:pt>
                <c:pt idx="6634">
                  <c:v>1238.25</c:v>
                </c:pt>
                <c:pt idx="6635">
                  <c:v>1254.19</c:v>
                </c:pt>
                <c:pt idx="6636">
                  <c:v>1229.05</c:v>
                </c:pt>
                <c:pt idx="6637">
                  <c:v>1242</c:v>
                </c:pt>
                <c:pt idx="6638">
                  <c:v>1284.5899999999999</c:v>
                </c:pt>
                <c:pt idx="6639">
                  <c:v>1285.0899999999999</c:v>
                </c:pt>
                <c:pt idx="6640">
                  <c:v>1253.3</c:v>
                </c:pt>
                <c:pt idx="6641">
                  <c:v>1218.28</c:v>
                </c:pt>
                <c:pt idx="6642">
                  <c:v>1237.9000000000001</c:v>
                </c:pt>
                <c:pt idx="6643">
                  <c:v>1261.1500000000001</c:v>
                </c:pt>
                <c:pt idx="6644">
                  <c:v>1253.23</c:v>
                </c:pt>
                <c:pt idx="6645">
                  <c:v>1261.1199999999999</c:v>
                </c:pt>
                <c:pt idx="6646">
                  <c:v>1275.92</c:v>
                </c:pt>
                <c:pt idx="6647">
                  <c:v>1229.0999999999999</c:v>
                </c:pt>
                <c:pt idx="6648">
                  <c:v>1239.69</c:v>
                </c:pt>
                <c:pt idx="6649">
                  <c:v>1263.8499999999999</c:v>
                </c:pt>
                <c:pt idx="6650">
                  <c:v>1251.78</c:v>
                </c:pt>
                <c:pt idx="6651">
                  <c:v>1257.81</c:v>
                </c:pt>
                <c:pt idx="6652">
                  <c:v>1236.9100000000001</c:v>
                </c:pt>
                <c:pt idx="6653">
                  <c:v>1216.1300000000001</c:v>
                </c:pt>
                <c:pt idx="6654">
                  <c:v>1215.6500000000001</c:v>
                </c:pt>
                <c:pt idx="6655">
                  <c:v>1192.98</c:v>
                </c:pt>
                <c:pt idx="6656">
                  <c:v>1188.04</c:v>
                </c:pt>
                <c:pt idx="6657">
                  <c:v>1161.79</c:v>
                </c:pt>
                <c:pt idx="6658">
                  <c:v>1158.67</c:v>
                </c:pt>
                <c:pt idx="6659">
                  <c:v>1192.55</c:v>
                </c:pt>
                <c:pt idx="6660">
                  <c:v>1195.19</c:v>
                </c:pt>
                <c:pt idx="6661">
                  <c:v>1246.96</c:v>
                </c:pt>
                <c:pt idx="6662">
                  <c:v>1244.58</c:v>
                </c:pt>
                <c:pt idx="6663">
                  <c:v>1244.28</c:v>
                </c:pt>
                <c:pt idx="6664">
                  <c:v>1257.08</c:v>
                </c:pt>
                <c:pt idx="6665">
                  <c:v>1258.47</c:v>
                </c:pt>
                <c:pt idx="6666">
                  <c:v>1261.01</c:v>
                </c:pt>
                <c:pt idx="6667">
                  <c:v>1234.3499999999999</c:v>
                </c:pt>
                <c:pt idx="6668">
                  <c:v>1255.19</c:v>
                </c:pt>
                <c:pt idx="6669">
                  <c:v>1236.47</c:v>
                </c:pt>
                <c:pt idx="6670">
                  <c:v>1225.73</c:v>
                </c:pt>
                <c:pt idx="6671">
                  <c:v>1211.82</c:v>
                </c:pt>
                <c:pt idx="6672">
                  <c:v>1215.75</c:v>
                </c:pt>
                <c:pt idx="6673">
                  <c:v>1219.6600000000001</c:v>
                </c:pt>
                <c:pt idx="6674">
                  <c:v>1205.3499999999999</c:v>
                </c:pt>
                <c:pt idx="6675">
                  <c:v>1241.3</c:v>
                </c:pt>
                <c:pt idx="6676">
                  <c:v>1243.72</c:v>
                </c:pt>
                <c:pt idx="6677">
                  <c:v>1254</c:v>
                </c:pt>
                <c:pt idx="6678">
                  <c:v>1265.33</c:v>
                </c:pt>
                <c:pt idx="6679">
                  <c:v>1265.43</c:v>
                </c:pt>
                <c:pt idx="6680">
                  <c:v>1249.6400000000001</c:v>
                </c:pt>
                <c:pt idx="6681">
                  <c:v>1263.02</c:v>
                </c:pt>
                <c:pt idx="6682">
                  <c:v>1257.5999999999999</c:v>
                </c:pt>
                <c:pt idx="6683">
                  <c:v>1277.06</c:v>
                </c:pt>
                <c:pt idx="6684">
                  <c:v>1277.3</c:v>
                </c:pt>
                <c:pt idx="6685">
                  <c:v>1281.06</c:v>
                </c:pt>
                <c:pt idx="6686">
                  <c:v>1277.81</c:v>
                </c:pt>
                <c:pt idx="6687">
                  <c:v>1280.7</c:v>
                </c:pt>
                <c:pt idx="6688">
                  <c:v>1292.08</c:v>
                </c:pt>
                <c:pt idx="6689">
                  <c:v>1292.48</c:v>
                </c:pt>
                <c:pt idx="6690">
                  <c:v>1295.5</c:v>
                </c:pt>
                <c:pt idx="6691">
                  <c:v>1289.0899999999999</c:v>
                </c:pt>
                <c:pt idx="6692">
                  <c:v>1293.67</c:v>
                </c:pt>
                <c:pt idx="6693">
                  <c:v>1308.04</c:v>
                </c:pt>
                <c:pt idx="6694">
                  <c:v>1314.5</c:v>
                </c:pt>
                <c:pt idx="6695">
                  <c:v>1315.38</c:v>
                </c:pt>
                <c:pt idx="6696">
                  <c:v>1316</c:v>
                </c:pt>
                <c:pt idx="6697">
                  <c:v>1314.65</c:v>
                </c:pt>
                <c:pt idx="6698">
                  <c:v>1326.05</c:v>
                </c:pt>
                <c:pt idx="6699">
                  <c:v>1318.43</c:v>
                </c:pt>
                <c:pt idx="6700">
                  <c:v>1316.33</c:v>
                </c:pt>
                <c:pt idx="6701">
                  <c:v>1313.01</c:v>
                </c:pt>
                <c:pt idx="6702">
                  <c:v>1312.41</c:v>
                </c:pt>
                <c:pt idx="6703">
                  <c:v>1324.09</c:v>
                </c:pt>
                <c:pt idx="6704">
                  <c:v>1325.54</c:v>
                </c:pt>
                <c:pt idx="6705">
                  <c:v>1344.9</c:v>
                </c:pt>
                <c:pt idx="6706">
                  <c:v>1344.33</c:v>
                </c:pt>
                <c:pt idx="6707">
                  <c:v>1347.05</c:v>
                </c:pt>
                <c:pt idx="6708">
                  <c:v>1349.96</c:v>
                </c:pt>
                <c:pt idx="6709">
                  <c:v>1351.95</c:v>
                </c:pt>
                <c:pt idx="6710">
                  <c:v>1342.64</c:v>
                </c:pt>
                <c:pt idx="6711">
                  <c:v>1351.77</c:v>
                </c:pt>
                <c:pt idx="6712">
                  <c:v>1350.5</c:v>
                </c:pt>
                <c:pt idx="6713">
                  <c:v>1343.23</c:v>
                </c:pt>
                <c:pt idx="6714">
                  <c:v>1358.04</c:v>
                </c:pt>
                <c:pt idx="6715">
                  <c:v>1361.23</c:v>
                </c:pt>
                <c:pt idx="6716">
                  <c:v>1362.21</c:v>
                </c:pt>
                <c:pt idx="6717">
                  <c:v>1357.66</c:v>
                </c:pt>
                <c:pt idx="6718">
                  <c:v>1363.46</c:v>
                </c:pt>
                <c:pt idx="6719">
                  <c:v>1365.74</c:v>
                </c:pt>
                <c:pt idx="6720">
                  <c:v>1367.59</c:v>
                </c:pt>
                <c:pt idx="6721">
                  <c:v>1372.18</c:v>
                </c:pt>
                <c:pt idx="6722">
                  <c:v>1365.68</c:v>
                </c:pt>
                <c:pt idx="6723">
                  <c:v>1374.09</c:v>
                </c:pt>
                <c:pt idx="6724">
                  <c:v>1369.63</c:v>
                </c:pt>
                <c:pt idx="6725">
                  <c:v>1364.33</c:v>
                </c:pt>
                <c:pt idx="6726">
                  <c:v>1343.36</c:v>
                </c:pt>
                <c:pt idx="6727">
                  <c:v>1352.63</c:v>
                </c:pt>
                <c:pt idx="6728">
                  <c:v>1365.91</c:v>
                </c:pt>
                <c:pt idx="6729">
                  <c:v>1370.87</c:v>
                </c:pt>
                <c:pt idx="6730">
                  <c:v>1371.09</c:v>
                </c:pt>
                <c:pt idx="6731">
                  <c:v>1395.95</c:v>
                </c:pt>
                <c:pt idx="6732">
                  <c:v>1394.28</c:v>
                </c:pt>
                <c:pt idx="6733">
                  <c:v>1402.6</c:v>
                </c:pt>
                <c:pt idx="6734">
                  <c:v>1404.17</c:v>
                </c:pt>
                <c:pt idx="6735">
                  <c:v>1409.75</c:v>
                </c:pt>
                <c:pt idx="6736">
                  <c:v>1405.52</c:v>
                </c:pt>
                <c:pt idx="6737">
                  <c:v>1402.89</c:v>
                </c:pt>
                <c:pt idx="6738">
                  <c:v>1392.78</c:v>
                </c:pt>
                <c:pt idx="6739">
                  <c:v>1397.11</c:v>
                </c:pt>
                <c:pt idx="6740">
                  <c:v>1416.51</c:v>
                </c:pt>
                <c:pt idx="6741">
                  <c:v>1412.52</c:v>
                </c:pt>
                <c:pt idx="6742">
                  <c:v>1405.54</c:v>
                </c:pt>
                <c:pt idx="6743">
                  <c:v>1403.28</c:v>
                </c:pt>
                <c:pt idx="6744">
                  <c:v>1408.47</c:v>
                </c:pt>
                <c:pt idx="6745">
                  <c:v>1419.04</c:v>
                </c:pt>
                <c:pt idx="6746">
                  <c:v>1413.38</c:v>
                </c:pt>
                <c:pt idx="6747">
                  <c:v>1398.96</c:v>
                </c:pt>
                <c:pt idx="6748">
                  <c:v>1398.08</c:v>
                </c:pt>
                <c:pt idx="6749">
                  <c:v>1382.2</c:v>
                </c:pt>
                <c:pt idx="6750">
                  <c:v>1358.59</c:v>
                </c:pt>
                <c:pt idx="6751">
                  <c:v>1368.71</c:v>
                </c:pt>
                <c:pt idx="6752">
                  <c:v>1387.57</c:v>
                </c:pt>
                <c:pt idx="6753">
                  <c:v>1370.26</c:v>
                </c:pt>
                <c:pt idx="6754">
                  <c:v>1369.57</c:v>
                </c:pt>
                <c:pt idx="6755">
                  <c:v>1390.78</c:v>
                </c:pt>
                <c:pt idx="6756">
                  <c:v>1385.14</c:v>
                </c:pt>
                <c:pt idx="6757">
                  <c:v>1376.92</c:v>
                </c:pt>
                <c:pt idx="6758">
                  <c:v>1378.53</c:v>
                </c:pt>
                <c:pt idx="6759">
                  <c:v>1366.94</c:v>
                </c:pt>
                <c:pt idx="6760">
                  <c:v>1371.97</c:v>
                </c:pt>
                <c:pt idx="6761">
                  <c:v>1390.69</c:v>
                </c:pt>
                <c:pt idx="6762">
                  <c:v>1399.98</c:v>
                </c:pt>
                <c:pt idx="6763">
                  <c:v>1403.36</c:v>
                </c:pt>
                <c:pt idx="6764">
                  <c:v>1397.91</c:v>
                </c:pt>
                <c:pt idx="6765">
                  <c:v>1405.82</c:v>
                </c:pt>
                <c:pt idx="6766">
                  <c:v>1402.31</c:v>
                </c:pt>
                <c:pt idx="6767">
                  <c:v>1391.57</c:v>
                </c:pt>
                <c:pt idx="6768">
                  <c:v>1369.1</c:v>
                </c:pt>
                <c:pt idx="6769">
                  <c:v>1369.58</c:v>
                </c:pt>
                <c:pt idx="6770">
                  <c:v>1363.72</c:v>
                </c:pt>
                <c:pt idx="6771">
                  <c:v>1354.58</c:v>
                </c:pt>
                <c:pt idx="6772">
                  <c:v>1357.99</c:v>
                </c:pt>
                <c:pt idx="6773">
                  <c:v>1353.39</c:v>
                </c:pt>
                <c:pt idx="6774">
                  <c:v>1338.35</c:v>
                </c:pt>
                <c:pt idx="6775">
                  <c:v>1330.66</c:v>
                </c:pt>
                <c:pt idx="6776">
                  <c:v>1324.8</c:v>
                </c:pt>
                <c:pt idx="6777">
                  <c:v>1304.8599999999999</c:v>
                </c:pt>
                <c:pt idx="6778">
                  <c:v>1295.22</c:v>
                </c:pt>
                <c:pt idx="6779">
                  <c:v>1315.99</c:v>
                </c:pt>
                <c:pt idx="6780">
                  <c:v>1316.63</c:v>
                </c:pt>
                <c:pt idx="6781">
                  <c:v>1318.86</c:v>
                </c:pt>
                <c:pt idx="6782">
                  <c:v>1320.68</c:v>
                </c:pt>
                <c:pt idx="6783">
                  <c:v>1317.82</c:v>
                </c:pt>
                <c:pt idx="6784">
                  <c:v>1332.42</c:v>
                </c:pt>
                <c:pt idx="6785">
                  <c:v>1313.32</c:v>
                </c:pt>
                <c:pt idx="6786">
                  <c:v>1310.33</c:v>
                </c:pt>
                <c:pt idx="6787">
                  <c:v>1278.04</c:v>
                </c:pt>
                <c:pt idx="6788">
                  <c:v>1278.18</c:v>
                </c:pt>
                <c:pt idx="6789">
                  <c:v>1285.5</c:v>
                </c:pt>
                <c:pt idx="6790">
                  <c:v>1315.13</c:v>
                </c:pt>
                <c:pt idx="6791">
                  <c:v>1314.99</c:v>
                </c:pt>
                <c:pt idx="6792">
                  <c:v>1325.66</c:v>
                </c:pt>
                <c:pt idx="6793">
                  <c:v>1308.93</c:v>
                </c:pt>
                <c:pt idx="6794">
                  <c:v>1324.18</c:v>
                </c:pt>
                <c:pt idx="6795">
                  <c:v>1314.88</c:v>
                </c:pt>
                <c:pt idx="6796">
                  <c:v>1329.1</c:v>
                </c:pt>
                <c:pt idx="6797">
                  <c:v>1342.84</c:v>
                </c:pt>
                <c:pt idx="6798">
                  <c:v>1344.78</c:v>
                </c:pt>
                <c:pt idx="6799">
                  <c:v>1357.98</c:v>
                </c:pt>
                <c:pt idx="6800">
                  <c:v>1355.69</c:v>
                </c:pt>
                <c:pt idx="6801">
                  <c:v>1325.51</c:v>
                </c:pt>
                <c:pt idx="6802">
                  <c:v>1335.02</c:v>
                </c:pt>
                <c:pt idx="6803">
                  <c:v>1313.72</c:v>
                </c:pt>
                <c:pt idx="6804">
                  <c:v>1319.99</c:v>
                </c:pt>
                <c:pt idx="6805">
                  <c:v>1331.85</c:v>
                </c:pt>
                <c:pt idx="6806">
                  <c:v>1329.04</c:v>
                </c:pt>
                <c:pt idx="6807">
                  <c:v>1362.16</c:v>
                </c:pt>
                <c:pt idx="6808">
                  <c:v>1365.51</c:v>
                </c:pt>
                <c:pt idx="6809">
                  <c:v>1374.02</c:v>
                </c:pt>
                <c:pt idx="6810">
                  <c:v>1367.58</c:v>
                </c:pt>
                <c:pt idx="6811">
                  <c:v>1354.68</c:v>
                </c:pt>
                <c:pt idx="6812">
                  <c:v>1352.46</c:v>
                </c:pt>
                <c:pt idx="6813">
                  <c:v>1341.47</c:v>
                </c:pt>
                <c:pt idx="6814">
                  <c:v>1341.45</c:v>
                </c:pt>
                <c:pt idx="6815">
                  <c:v>1334.76</c:v>
                </c:pt>
                <c:pt idx="6816">
                  <c:v>1356.78</c:v>
                </c:pt>
                <c:pt idx="6817">
                  <c:v>1353.64</c:v>
                </c:pt>
                <c:pt idx="6818">
                  <c:v>1363.67</c:v>
                </c:pt>
                <c:pt idx="6819">
                  <c:v>1372.78</c:v>
                </c:pt>
                <c:pt idx="6820">
                  <c:v>1376.51</c:v>
                </c:pt>
                <c:pt idx="6821">
                  <c:v>1362.66</c:v>
                </c:pt>
                <c:pt idx="6822">
                  <c:v>1350.52</c:v>
                </c:pt>
                <c:pt idx="6823">
                  <c:v>1338.31</c:v>
                </c:pt>
                <c:pt idx="6824">
                  <c:v>1337.89</c:v>
                </c:pt>
                <c:pt idx="6825">
                  <c:v>1360.02</c:v>
                </c:pt>
                <c:pt idx="6826">
                  <c:v>1385.97</c:v>
                </c:pt>
                <c:pt idx="6827">
                  <c:v>1385.3</c:v>
                </c:pt>
                <c:pt idx="6828">
                  <c:v>1379.32</c:v>
                </c:pt>
                <c:pt idx="6829">
                  <c:v>1375.14</c:v>
                </c:pt>
                <c:pt idx="6830">
                  <c:v>1365</c:v>
                </c:pt>
                <c:pt idx="6831">
                  <c:v>1390.99</c:v>
                </c:pt>
                <c:pt idx="6832">
                  <c:v>1394.23</c:v>
                </c:pt>
                <c:pt idx="6833">
                  <c:v>1401.35</c:v>
                </c:pt>
                <c:pt idx="6834">
                  <c:v>1402.22</c:v>
                </c:pt>
                <c:pt idx="6835">
                  <c:v>1402.8</c:v>
                </c:pt>
                <c:pt idx="6836">
                  <c:v>1405.87</c:v>
                </c:pt>
                <c:pt idx="6837">
                  <c:v>1404.11</c:v>
                </c:pt>
                <c:pt idx="6838">
                  <c:v>1403.93</c:v>
                </c:pt>
                <c:pt idx="6839">
                  <c:v>1405.53</c:v>
                </c:pt>
                <c:pt idx="6840">
                  <c:v>1415.51</c:v>
                </c:pt>
                <c:pt idx="6841">
                  <c:v>1418.16</c:v>
                </c:pt>
                <c:pt idx="6842">
                  <c:v>1418.13</c:v>
                </c:pt>
                <c:pt idx="6843">
                  <c:v>1413.17</c:v>
                </c:pt>
                <c:pt idx="6844">
                  <c:v>1413.49</c:v>
                </c:pt>
                <c:pt idx="6845">
                  <c:v>1402.08</c:v>
                </c:pt>
                <c:pt idx="6846">
                  <c:v>1411.13</c:v>
                </c:pt>
                <c:pt idx="6847">
                  <c:v>1410.44</c:v>
                </c:pt>
                <c:pt idx="6848">
                  <c:v>1409.3</c:v>
                </c:pt>
                <c:pt idx="6849">
                  <c:v>1410.49</c:v>
                </c:pt>
                <c:pt idx="6850">
                  <c:v>1399.48</c:v>
                </c:pt>
                <c:pt idx="6851">
                  <c:v>1406.58</c:v>
                </c:pt>
                <c:pt idx="6852">
                  <c:v>1404.94</c:v>
                </c:pt>
                <c:pt idx="6853">
                  <c:v>1403.44</c:v>
                </c:pt>
                <c:pt idx="6854">
                  <c:v>1432.12</c:v>
                </c:pt>
                <c:pt idx="6855">
                  <c:v>1437.92</c:v>
                </c:pt>
                <c:pt idx="6856">
                  <c:v>1429.08</c:v>
                </c:pt>
                <c:pt idx="6857">
                  <c:v>1433.56</c:v>
                </c:pt>
                <c:pt idx="6858">
                  <c:v>1436.56</c:v>
                </c:pt>
                <c:pt idx="6859">
                  <c:v>1459.99</c:v>
                </c:pt>
                <c:pt idx="6860">
                  <c:v>1465.77</c:v>
                </c:pt>
                <c:pt idx="6861">
                  <c:v>1461.19</c:v>
                </c:pt>
                <c:pt idx="6862">
                  <c:v>1459.32</c:v>
                </c:pt>
                <c:pt idx="6863">
                  <c:v>1461.05</c:v>
                </c:pt>
                <c:pt idx="6864">
                  <c:v>1460.26</c:v>
                </c:pt>
                <c:pt idx="6865">
                  <c:v>1460.15</c:v>
                </c:pt>
                <c:pt idx="6866">
                  <c:v>1456.89</c:v>
                </c:pt>
                <c:pt idx="6867">
                  <c:v>1441.59</c:v>
                </c:pt>
                <c:pt idx="6868">
                  <c:v>1433.32</c:v>
                </c:pt>
                <c:pt idx="6869">
                  <c:v>1447.15</c:v>
                </c:pt>
                <c:pt idx="6870">
                  <c:v>1440.67</c:v>
                </c:pt>
                <c:pt idx="6871">
                  <c:v>1444.49</c:v>
                </c:pt>
                <c:pt idx="6872">
                  <c:v>1445.75</c:v>
                </c:pt>
                <c:pt idx="6873">
                  <c:v>1450.99</c:v>
                </c:pt>
                <c:pt idx="6874">
                  <c:v>1461.4</c:v>
                </c:pt>
                <c:pt idx="6875">
                  <c:v>1460.93</c:v>
                </c:pt>
                <c:pt idx="6876">
                  <c:v>1455.88</c:v>
                </c:pt>
                <c:pt idx="6877">
                  <c:v>1441.48</c:v>
                </c:pt>
                <c:pt idx="6878">
                  <c:v>1432.56</c:v>
                </c:pt>
                <c:pt idx="6879">
                  <c:v>1432.84</c:v>
                </c:pt>
                <c:pt idx="6880">
                  <c:v>1428.59</c:v>
                </c:pt>
                <c:pt idx="6881">
                  <c:v>1440.13</c:v>
                </c:pt>
                <c:pt idx="6882">
                  <c:v>1454.92</c:v>
                </c:pt>
                <c:pt idx="6883">
                  <c:v>1460.91</c:v>
                </c:pt>
                <c:pt idx="6884">
                  <c:v>1457.34</c:v>
                </c:pt>
                <c:pt idx="6885">
                  <c:v>1433.19</c:v>
                </c:pt>
                <c:pt idx="6886">
                  <c:v>1433.82</c:v>
                </c:pt>
                <c:pt idx="6887">
                  <c:v>1413.11</c:v>
                </c:pt>
                <c:pt idx="6888">
                  <c:v>1408.75</c:v>
                </c:pt>
                <c:pt idx="6889">
                  <c:v>1412.97</c:v>
                </c:pt>
                <c:pt idx="6890">
                  <c:v>1411.94</c:v>
                </c:pt>
                <c:pt idx="6891">
                  <c:v>1412.16</c:v>
                </c:pt>
                <c:pt idx="6892">
                  <c:v>1427.59</c:v>
                </c:pt>
                <c:pt idx="6893">
                  <c:v>1414.2</c:v>
                </c:pt>
                <c:pt idx="6894">
                  <c:v>1417.26</c:v>
                </c:pt>
                <c:pt idx="6895">
                  <c:v>1428.39</c:v>
                </c:pt>
                <c:pt idx="6896">
                  <c:v>1394.53</c:v>
                </c:pt>
                <c:pt idx="6897">
                  <c:v>1377.51</c:v>
                </c:pt>
                <c:pt idx="6898">
                  <c:v>1379.85</c:v>
                </c:pt>
                <c:pt idx="6899">
                  <c:v>1380.03</c:v>
                </c:pt>
                <c:pt idx="6900">
                  <c:v>1374.53</c:v>
                </c:pt>
                <c:pt idx="6901">
                  <c:v>1355.49</c:v>
                </c:pt>
                <c:pt idx="6902">
                  <c:v>1353.33</c:v>
                </c:pt>
                <c:pt idx="6903">
                  <c:v>1359.88</c:v>
                </c:pt>
                <c:pt idx="6904">
                  <c:v>1386.89</c:v>
                </c:pt>
                <c:pt idx="6905">
                  <c:v>1387.81</c:v>
                </c:pt>
                <c:pt idx="6906">
                  <c:v>1391.03</c:v>
                </c:pt>
                <c:pt idx="6907">
                  <c:v>1409.15</c:v>
                </c:pt>
                <c:pt idx="6908">
                  <c:v>1406.29</c:v>
                </c:pt>
                <c:pt idx="6909">
                  <c:v>1398.94</c:v>
                </c:pt>
                <c:pt idx="6910">
                  <c:v>1409.93</c:v>
                </c:pt>
                <c:pt idx="6911">
                  <c:v>1415.95</c:v>
                </c:pt>
                <c:pt idx="6912">
                  <c:v>1416.18</c:v>
                </c:pt>
                <c:pt idx="6913">
                  <c:v>1409.46</c:v>
                </c:pt>
                <c:pt idx="6914">
                  <c:v>1407.05</c:v>
                </c:pt>
                <c:pt idx="6915">
                  <c:v>1409.28</c:v>
                </c:pt>
                <c:pt idx="6916">
                  <c:v>1413.94</c:v>
                </c:pt>
                <c:pt idx="6917">
                  <c:v>1418.07</c:v>
                </c:pt>
                <c:pt idx="6918">
                  <c:v>1418.55</c:v>
                </c:pt>
                <c:pt idx="6919">
                  <c:v>1427.84</c:v>
                </c:pt>
                <c:pt idx="6920">
                  <c:v>1428.48</c:v>
                </c:pt>
                <c:pt idx="6921">
                  <c:v>1419.45</c:v>
                </c:pt>
                <c:pt idx="6922">
                  <c:v>1413.58</c:v>
                </c:pt>
                <c:pt idx="6923">
                  <c:v>1430.36</c:v>
                </c:pt>
                <c:pt idx="6924">
                  <c:v>1446.79</c:v>
                </c:pt>
                <c:pt idx="6925">
                  <c:v>1435.81</c:v>
                </c:pt>
                <c:pt idx="6926">
                  <c:v>1443.69</c:v>
                </c:pt>
                <c:pt idx="6927">
                  <c:v>1430.15</c:v>
                </c:pt>
                <c:pt idx="6928">
                  <c:v>1426.66</c:v>
                </c:pt>
                <c:pt idx="6929">
                  <c:v>1419.83</c:v>
                </c:pt>
                <c:pt idx="6930">
                  <c:v>1418.1</c:v>
                </c:pt>
                <c:pt idx="6931">
                  <c:v>1402.43</c:v>
                </c:pt>
                <c:pt idx="6932">
                  <c:v>1426.19</c:v>
                </c:pt>
                <c:pt idx="6933">
                  <c:v>1462.42</c:v>
                </c:pt>
                <c:pt idx="6934">
                  <c:v>1459.37</c:v>
                </c:pt>
                <c:pt idx="6935">
                  <c:v>1466.47</c:v>
                </c:pt>
                <c:pt idx="6936">
                  <c:v>1461.89</c:v>
                </c:pt>
                <c:pt idx="6937">
                  <c:v>1457.15</c:v>
                </c:pt>
                <c:pt idx="6938">
                  <c:v>1461.02</c:v>
                </c:pt>
                <c:pt idx="6939">
                  <c:v>1472.12</c:v>
                </c:pt>
                <c:pt idx="6940">
                  <c:v>1472.05</c:v>
                </c:pt>
                <c:pt idx="6941">
                  <c:v>1470.68</c:v>
                </c:pt>
                <c:pt idx="6942">
                  <c:v>1472.34</c:v>
                </c:pt>
                <c:pt idx="6943">
                  <c:v>1472.63</c:v>
                </c:pt>
                <c:pt idx="6944">
                  <c:v>1480.94</c:v>
                </c:pt>
                <c:pt idx="6945">
                  <c:v>1485.98</c:v>
                </c:pt>
                <c:pt idx="6946">
                  <c:v>1492.56</c:v>
                </c:pt>
                <c:pt idx="6947">
                  <c:v>1494.81</c:v>
                </c:pt>
                <c:pt idx="6948">
                  <c:v>1494.82</c:v>
                </c:pt>
                <c:pt idx="6949">
                  <c:v>1502.96</c:v>
                </c:pt>
                <c:pt idx="6950">
                  <c:v>1500.18</c:v>
                </c:pt>
                <c:pt idx="6951">
                  <c:v>1507.84</c:v>
                </c:pt>
                <c:pt idx="6952">
                  <c:v>1501.96</c:v>
                </c:pt>
                <c:pt idx="6953">
                  <c:v>1498.11</c:v>
                </c:pt>
                <c:pt idx="6954">
                  <c:v>1513.17</c:v>
                </c:pt>
                <c:pt idx="6955">
                  <c:v>1495.71</c:v>
                </c:pt>
                <c:pt idx="6956">
                  <c:v>1511.29</c:v>
                </c:pt>
                <c:pt idx="6957">
                  <c:v>1512.12</c:v>
                </c:pt>
                <c:pt idx="6958">
                  <c:v>1509.39</c:v>
                </c:pt>
                <c:pt idx="6959">
                  <c:v>1517.93</c:v>
                </c:pt>
                <c:pt idx="6960">
                  <c:v>1517.01</c:v>
                </c:pt>
                <c:pt idx="6961">
                  <c:v>1519.43</c:v>
                </c:pt>
                <c:pt idx="6962">
                  <c:v>1520.33</c:v>
                </c:pt>
                <c:pt idx="6963">
                  <c:v>1521.38</c:v>
                </c:pt>
                <c:pt idx="6964">
                  <c:v>1519.79</c:v>
                </c:pt>
                <c:pt idx="6965">
                  <c:v>1530.94</c:v>
                </c:pt>
                <c:pt idx="6966">
                  <c:v>1511.95</c:v>
                </c:pt>
                <c:pt idx="6967">
                  <c:v>1502.42</c:v>
                </c:pt>
                <c:pt idx="6968">
                  <c:v>1515.6</c:v>
                </c:pt>
                <c:pt idx="6969">
                  <c:v>1487.85</c:v>
                </c:pt>
                <c:pt idx="6970">
                  <c:v>1496.94</c:v>
                </c:pt>
                <c:pt idx="6971">
                  <c:v>1515.99</c:v>
                </c:pt>
                <c:pt idx="6972">
                  <c:v>1514.68</c:v>
                </c:pt>
                <c:pt idx="6973">
                  <c:v>1518.2</c:v>
                </c:pt>
                <c:pt idx="6974">
                  <c:v>1525.2</c:v>
                </c:pt>
                <c:pt idx="6975">
                  <c:v>1539.79</c:v>
                </c:pt>
                <c:pt idx="6976">
                  <c:v>1541.46</c:v>
                </c:pt>
                <c:pt idx="6977">
                  <c:v>1544.26</c:v>
                </c:pt>
                <c:pt idx="6978">
                  <c:v>1551.18</c:v>
                </c:pt>
                <c:pt idx="6979">
                  <c:v>1556.22</c:v>
                </c:pt>
                <c:pt idx="6980">
                  <c:v>1552.48</c:v>
                </c:pt>
                <c:pt idx="6981">
                  <c:v>1554.52</c:v>
                </c:pt>
                <c:pt idx="6982">
                  <c:v>1563.23</c:v>
                </c:pt>
                <c:pt idx="6983">
                  <c:v>1560.7</c:v>
                </c:pt>
                <c:pt idx="6984">
                  <c:v>1552.1</c:v>
                </c:pt>
                <c:pt idx="6985">
                  <c:v>1548.34</c:v>
                </c:pt>
                <c:pt idx="6986">
                  <c:v>1558.71</c:v>
                </c:pt>
                <c:pt idx="6987">
                  <c:v>1545.8</c:v>
                </c:pt>
                <c:pt idx="6988">
                  <c:v>1556.89</c:v>
                </c:pt>
                <c:pt idx="6989">
                  <c:v>1551.69</c:v>
                </c:pt>
                <c:pt idx="6990">
                  <c:v>1563.77</c:v>
                </c:pt>
                <c:pt idx="6991">
                  <c:v>1562.85</c:v>
                </c:pt>
                <c:pt idx="6992">
                  <c:v>1569.19</c:v>
                </c:pt>
                <c:pt idx="6993">
                  <c:v>1562.17</c:v>
                </c:pt>
                <c:pt idx="6994">
                  <c:v>1570.25</c:v>
                </c:pt>
                <c:pt idx="6995">
                  <c:v>1553.69</c:v>
                </c:pt>
                <c:pt idx="6996">
                  <c:v>1559.98</c:v>
                </c:pt>
                <c:pt idx="6997">
                  <c:v>1553.28</c:v>
                </c:pt>
                <c:pt idx="6998">
                  <c:v>1563.07</c:v>
                </c:pt>
                <c:pt idx="6999">
                  <c:v>1568.61</c:v>
                </c:pt>
                <c:pt idx="7000">
                  <c:v>1587.73</c:v>
                </c:pt>
                <c:pt idx="7001">
                  <c:v>1593.37</c:v>
                </c:pt>
                <c:pt idx="7002">
                  <c:v>1588.85</c:v>
                </c:pt>
                <c:pt idx="7003">
                  <c:v>1552.36</c:v>
                </c:pt>
                <c:pt idx="7004">
                  <c:v>1574.57</c:v>
                </c:pt>
                <c:pt idx="7005">
                  <c:v>1552.01</c:v>
                </c:pt>
                <c:pt idx="7006">
                  <c:v>1541.61</c:v>
                </c:pt>
                <c:pt idx="7007">
                  <c:v>1555.25</c:v>
                </c:pt>
                <c:pt idx="7008">
                  <c:v>1562.5</c:v>
                </c:pt>
                <c:pt idx="7009">
                  <c:v>1578.78</c:v>
                </c:pt>
                <c:pt idx="7010">
                  <c:v>1578.79</c:v>
                </c:pt>
                <c:pt idx="7011">
                  <c:v>1585.16</c:v>
                </c:pt>
                <c:pt idx="7012">
                  <c:v>1582.24</c:v>
                </c:pt>
                <c:pt idx="7013">
                  <c:v>1593.61</c:v>
                </c:pt>
                <c:pt idx="7014">
                  <c:v>1597.57</c:v>
                </c:pt>
                <c:pt idx="7015">
                  <c:v>1582.7</c:v>
                </c:pt>
                <c:pt idx="7016">
                  <c:v>1597.59</c:v>
                </c:pt>
                <c:pt idx="7017">
                  <c:v>1614.42</c:v>
                </c:pt>
                <c:pt idx="7018">
                  <c:v>1617.5</c:v>
                </c:pt>
                <c:pt idx="7019">
                  <c:v>1625.96</c:v>
                </c:pt>
                <c:pt idx="7020">
                  <c:v>1632.69</c:v>
                </c:pt>
                <c:pt idx="7021">
                  <c:v>1626.67</c:v>
                </c:pt>
                <c:pt idx="7022">
                  <c:v>1633.7</c:v>
                </c:pt>
                <c:pt idx="7023">
                  <c:v>1633.77</c:v>
                </c:pt>
                <c:pt idx="7024">
                  <c:v>1650.34</c:v>
                </c:pt>
                <c:pt idx="7025">
                  <c:v>1658.78</c:v>
                </c:pt>
                <c:pt idx="7026">
                  <c:v>1650.47</c:v>
                </c:pt>
                <c:pt idx="7027">
                  <c:v>1667.47</c:v>
                </c:pt>
                <c:pt idx="7028">
                  <c:v>1666.29</c:v>
                </c:pt>
                <c:pt idx="7029">
                  <c:v>1669.16</c:v>
                </c:pt>
                <c:pt idx="7030">
                  <c:v>1655.35</c:v>
                </c:pt>
                <c:pt idx="7031">
                  <c:v>1650.51</c:v>
                </c:pt>
                <c:pt idx="7032">
                  <c:v>1649.6</c:v>
                </c:pt>
                <c:pt idx="7033">
                  <c:v>1660.06</c:v>
                </c:pt>
                <c:pt idx="7034">
                  <c:v>1648.36</c:v>
                </c:pt>
                <c:pt idx="7035">
                  <c:v>1654.41</c:v>
                </c:pt>
                <c:pt idx="7036">
                  <c:v>1630.74</c:v>
                </c:pt>
                <c:pt idx="7037">
                  <c:v>1640.42</c:v>
                </c:pt>
                <c:pt idx="7038">
                  <c:v>1631.38</c:v>
                </c:pt>
                <c:pt idx="7039">
                  <c:v>1608.9</c:v>
                </c:pt>
                <c:pt idx="7040">
                  <c:v>1622.56</c:v>
                </c:pt>
                <c:pt idx="7041">
                  <c:v>1643.38</c:v>
                </c:pt>
                <c:pt idx="7042">
                  <c:v>1642.81</c:v>
                </c:pt>
                <c:pt idx="7043">
                  <c:v>1626.13</c:v>
                </c:pt>
                <c:pt idx="7044">
                  <c:v>1612.52</c:v>
                </c:pt>
                <c:pt idx="7045">
                  <c:v>1636.36</c:v>
                </c:pt>
                <c:pt idx="7046">
                  <c:v>1626.73</c:v>
                </c:pt>
                <c:pt idx="7047">
                  <c:v>1639.04</c:v>
                </c:pt>
                <c:pt idx="7048">
                  <c:v>1651.81</c:v>
                </c:pt>
                <c:pt idx="7049">
                  <c:v>1628.93</c:v>
                </c:pt>
                <c:pt idx="7050">
                  <c:v>1588.19</c:v>
                </c:pt>
                <c:pt idx="7051">
                  <c:v>1592.43</c:v>
                </c:pt>
                <c:pt idx="7052">
                  <c:v>1573.09</c:v>
                </c:pt>
                <c:pt idx="7053">
                  <c:v>1588.03</c:v>
                </c:pt>
                <c:pt idx="7054">
                  <c:v>1603.26</c:v>
                </c:pt>
                <c:pt idx="7055">
                  <c:v>1613.2</c:v>
                </c:pt>
                <c:pt idx="7056">
                  <c:v>1606.28</c:v>
                </c:pt>
                <c:pt idx="7057">
                  <c:v>1614.96</c:v>
                </c:pt>
                <c:pt idx="7058">
                  <c:v>1614.08</c:v>
                </c:pt>
                <c:pt idx="7059">
                  <c:v>1615.41</c:v>
                </c:pt>
                <c:pt idx="7060">
                  <c:v>1631.89</c:v>
                </c:pt>
                <c:pt idx="7061">
                  <c:v>1640.46</c:v>
                </c:pt>
                <c:pt idx="7062">
                  <c:v>1652.32</c:v>
                </c:pt>
                <c:pt idx="7063">
                  <c:v>1652.62</c:v>
                </c:pt>
                <c:pt idx="7064">
                  <c:v>1675.02</c:v>
                </c:pt>
                <c:pt idx="7065">
                  <c:v>1680.19</c:v>
                </c:pt>
                <c:pt idx="7066">
                  <c:v>1682.5</c:v>
                </c:pt>
                <c:pt idx="7067">
                  <c:v>1676.26</c:v>
                </c:pt>
                <c:pt idx="7068">
                  <c:v>1680.91</c:v>
                </c:pt>
                <c:pt idx="7069">
                  <c:v>1689.37</c:v>
                </c:pt>
                <c:pt idx="7070">
                  <c:v>1692.09</c:v>
                </c:pt>
                <c:pt idx="7071">
                  <c:v>1695.53</c:v>
                </c:pt>
                <c:pt idx="7072">
                  <c:v>1692.39</c:v>
                </c:pt>
                <c:pt idx="7073">
                  <c:v>1685.94</c:v>
                </c:pt>
                <c:pt idx="7074">
                  <c:v>1690.25</c:v>
                </c:pt>
                <c:pt idx="7075">
                  <c:v>1691.65</c:v>
                </c:pt>
                <c:pt idx="7076">
                  <c:v>1685.33</c:v>
                </c:pt>
                <c:pt idx="7077">
                  <c:v>1685.96</c:v>
                </c:pt>
                <c:pt idx="7078">
                  <c:v>1685.73</c:v>
                </c:pt>
                <c:pt idx="7079">
                  <c:v>1706.87</c:v>
                </c:pt>
                <c:pt idx="7080">
                  <c:v>1709.67</c:v>
                </c:pt>
                <c:pt idx="7081">
                  <c:v>1707.14</c:v>
                </c:pt>
                <c:pt idx="7082">
                  <c:v>1697.37</c:v>
                </c:pt>
                <c:pt idx="7083">
                  <c:v>1690.91</c:v>
                </c:pt>
                <c:pt idx="7084">
                  <c:v>1697.48</c:v>
                </c:pt>
                <c:pt idx="7085">
                  <c:v>1691.42</c:v>
                </c:pt>
                <c:pt idx="7086">
                  <c:v>1689.47</c:v>
                </c:pt>
                <c:pt idx="7087">
                  <c:v>1694.16</c:v>
                </c:pt>
                <c:pt idx="7088">
                  <c:v>1685.39</c:v>
                </c:pt>
                <c:pt idx="7089">
                  <c:v>1661.32</c:v>
                </c:pt>
                <c:pt idx="7090">
                  <c:v>1655.83</c:v>
                </c:pt>
                <c:pt idx="7091">
                  <c:v>1646.06</c:v>
                </c:pt>
                <c:pt idx="7092">
                  <c:v>1652.35</c:v>
                </c:pt>
                <c:pt idx="7093">
                  <c:v>1642.8</c:v>
                </c:pt>
                <c:pt idx="7094">
                  <c:v>1656.96</c:v>
                </c:pt>
                <c:pt idx="7095">
                  <c:v>1663.5</c:v>
                </c:pt>
                <c:pt idx="7096">
                  <c:v>1656.78</c:v>
                </c:pt>
                <c:pt idx="7097">
                  <c:v>1630.48</c:v>
                </c:pt>
                <c:pt idx="7098">
                  <c:v>1634.96</c:v>
                </c:pt>
                <c:pt idx="7099">
                  <c:v>1638.17</c:v>
                </c:pt>
                <c:pt idx="7100">
                  <c:v>1632.97</c:v>
                </c:pt>
                <c:pt idx="7101">
                  <c:v>1639.77</c:v>
                </c:pt>
                <c:pt idx="7102">
                  <c:v>1653.08</c:v>
                </c:pt>
                <c:pt idx="7103">
                  <c:v>1655.08</c:v>
                </c:pt>
                <c:pt idx="7104">
                  <c:v>1655.17</c:v>
                </c:pt>
                <c:pt idx="7105">
                  <c:v>1671.71</c:v>
                </c:pt>
                <c:pt idx="7106">
                  <c:v>1683.99</c:v>
                </c:pt>
                <c:pt idx="7107">
                  <c:v>1689.13</c:v>
                </c:pt>
                <c:pt idx="7108">
                  <c:v>1683.42</c:v>
                </c:pt>
                <c:pt idx="7109">
                  <c:v>1687.99</c:v>
                </c:pt>
                <c:pt idx="7110">
                  <c:v>1697.6</c:v>
                </c:pt>
                <c:pt idx="7111">
                  <c:v>1704.76</c:v>
                </c:pt>
                <c:pt idx="7112">
                  <c:v>1725.52</c:v>
                </c:pt>
                <c:pt idx="7113">
                  <c:v>1722.34</c:v>
                </c:pt>
                <c:pt idx="7114">
                  <c:v>1709.91</c:v>
                </c:pt>
                <c:pt idx="7115">
                  <c:v>1701.84</c:v>
                </c:pt>
                <c:pt idx="7116">
                  <c:v>1697.42</c:v>
                </c:pt>
                <c:pt idx="7117">
                  <c:v>1692.77</c:v>
                </c:pt>
                <c:pt idx="7118">
                  <c:v>1698.67</c:v>
                </c:pt>
                <c:pt idx="7119">
                  <c:v>1691.75</c:v>
                </c:pt>
                <c:pt idx="7120">
                  <c:v>1681.55</c:v>
                </c:pt>
                <c:pt idx="7121">
                  <c:v>1695</c:v>
                </c:pt>
                <c:pt idx="7122">
                  <c:v>1693.87</c:v>
                </c:pt>
                <c:pt idx="7123">
                  <c:v>1678.66</c:v>
                </c:pt>
                <c:pt idx="7124">
                  <c:v>1690.5</c:v>
                </c:pt>
                <c:pt idx="7125">
                  <c:v>1676.12</c:v>
                </c:pt>
                <c:pt idx="7126">
                  <c:v>1655.45</c:v>
                </c:pt>
                <c:pt idx="7127">
                  <c:v>1656.4</c:v>
                </c:pt>
                <c:pt idx="7128">
                  <c:v>1692.56</c:v>
                </c:pt>
                <c:pt idx="7129">
                  <c:v>1703.2</c:v>
                </c:pt>
                <c:pt idx="7130">
                  <c:v>1710.14</c:v>
                </c:pt>
                <c:pt idx="7131">
                  <c:v>1698.06</c:v>
                </c:pt>
                <c:pt idx="7132">
                  <c:v>1721.54</c:v>
                </c:pt>
                <c:pt idx="7133">
                  <c:v>1733.15</c:v>
                </c:pt>
                <c:pt idx="7134">
                  <c:v>1744.5</c:v>
                </c:pt>
                <c:pt idx="7135">
                  <c:v>1744.66</c:v>
                </c:pt>
                <c:pt idx="7136">
                  <c:v>1754.67</c:v>
                </c:pt>
                <c:pt idx="7137">
                  <c:v>1746.38</c:v>
                </c:pt>
                <c:pt idx="7138">
                  <c:v>1752.07</c:v>
                </c:pt>
                <c:pt idx="7139">
                  <c:v>1759.77</c:v>
                </c:pt>
                <c:pt idx="7140">
                  <c:v>1762.11</c:v>
                </c:pt>
                <c:pt idx="7141">
                  <c:v>1771.95</c:v>
                </c:pt>
                <c:pt idx="7142">
                  <c:v>1763.31</c:v>
                </c:pt>
                <c:pt idx="7143">
                  <c:v>1756.54</c:v>
                </c:pt>
                <c:pt idx="7144">
                  <c:v>1761.64</c:v>
                </c:pt>
                <c:pt idx="7145">
                  <c:v>1767.93</c:v>
                </c:pt>
                <c:pt idx="7146">
                  <c:v>1762.97</c:v>
                </c:pt>
                <c:pt idx="7147">
                  <c:v>1770.49</c:v>
                </c:pt>
                <c:pt idx="7148">
                  <c:v>1747.15</c:v>
                </c:pt>
                <c:pt idx="7149">
                  <c:v>1770.61</c:v>
                </c:pt>
                <c:pt idx="7150">
                  <c:v>1771.89</c:v>
                </c:pt>
                <c:pt idx="7151">
                  <c:v>1767.69</c:v>
                </c:pt>
                <c:pt idx="7152">
                  <c:v>1782</c:v>
                </c:pt>
                <c:pt idx="7153">
                  <c:v>1790.62</c:v>
                </c:pt>
                <c:pt idx="7154">
                  <c:v>1798.18</c:v>
                </c:pt>
                <c:pt idx="7155">
                  <c:v>1791.53</c:v>
                </c:pt>
                <c:pt idx="7156">
                  <c:v>1787.87</c:v>
                </c:pt>
                <c:pt idx="7157">
                  <c:v>1781.37</c:v>
                </c:pt>
                <c:pt idx="7158">
                  <c:v>1795.85</c:v>
                </c:pt>
                <c:pt idx="7159">
                  <c:v>1804.76</c:v>
                </c:pt>
                <c:pt idx="7160">
                  <c:v>1802.48</c:v>
                </c:pt>
                <c:pt idx="7161">
                  <c:v>1802.75</c:v>
                </c:pt>
                <c:pt idx="7162">
                  <c:v>1807.23</c:v>
                </c:pt>
                <c:pt idx="7163">
                  <c:v>1805.81</c:v>
                </c:pt>
                <c:pt idx="7164">
                  <c:v>1800.9</c:v>
                </c:pt>
                <c:pt idx="7165">
                  <c:v>1795.15</c:v>
                </c:pt>
                <c:pt idx="7166">
                  <c:v>1792.81</c:v>
                </c:pt>
                <c:pt idx="7167">
                  <c:v>1785.03</c:v>
                </c:pt>
                <c:pt idx="7168">
                  <c:v>1805.09</c:v>
                </c:pt>
                <c:pt idx="7169">
                  <c:v>1808.37</c:v>
                </c:pt>
                <c:pt idx="7170">
                  <c:v>1802.62</c:v>
                </c:pt>
                <c:pt idx="7171">
                  <c:v>1782.22</c:v>
                </c:pt>
                <c:pt idx="7172">
                  <c:v>1775.5</c:v>
                </c:pt>
                <c:pt idx="7173">
                  <c:v>1775.32</c:v>
                </c:pt>
                <c:pt idx="7174">
                  <c:v>1786.54</c:v>
                </c:pt>
                <c:pt idx="7175">
                  <c:v>1781</c:v>
                </c:pt>
                <c:pt idx="7176">
                  <c:v>1810.65</c:v>
                </c:pt>
                <c:pt idx="7177">
                  <c:v>1809.6</c:v>
                </c:pt>
                <c:pt idx="7178">
                  <c:v>1818.32</c:v>
                </c:pt>
                <c:pt idx="7179">
                  <c:v>1827.99</c:v>
                </c:pt>
                <c:pt idx="7180">
                  <c:v>1833.32</c:v>
                </c:pt>
                <c:pt idx="7181">
                  <c:v>1842.02</c:v>
                </c:pt>
                <c:pt idx="7182">
                  <c:v>1841.4</c:v>
                </c:pt>
                <c:pt idx="7183">
                  <c:v>1841.07</c:v>
                </c:pt>
                <c:pt idx="7184">
                  <c:v>1848.36</c:v>
                </c:pt>
                <c:pt idx="7185">
                  <c:v>1831.98</c:v>
                </c:pt>
                <c:pt idx="7186">
                  <c:v>1831.37</c:v>
                </c:pt>
                <c:pt idx="7187">
                  <c:v>1826.77</c:v>
                </c:pt>
                <c:pt idx="7188">
                  <c:v>1837.88</c:v>
                </c:pt>
                <c:pt idx="7189">
                  <c:v>1837.49</c:v>
                </c:pt>
                <c:pt idx="7190">
                  <c:v>1838.13</c:v>
                </c:pt>
                <c:pt idx="7191">
                  <c:v>1842.37</c:v>
                </c:pt>
                <c:pt idx="7192">
                  <c:v>1819.2</c:v>
                </c:pt>
                <c:pt idx="7193">
                  <c:v>1838.88</c:v>
                </c:pt>
                <c:pt idx="7194">
                  <c:v>1848.38</c:v>
                </c:pt>
                <c:pt idx="7195">
                  <c:v>1845.89</c:v>
                </c:pt>
                <c:pt idx="7196">
                  <c:v>1838.7</c:v>
                </c:pt>
                <c:pt idx="7197">
                  <c:v>1843.8</c:v>
                </c:pt>
                <c:pt idx="7198">
                  <c:v>1844.86</c:v>
                </c:pt>
                <c:pt idx="7199">
                  <c:v>1828.46</c:v>
                </c:pt>
                <c:pt idx="7200">
                  <c:v>1790.29</c:v>
                </c:pt>
                <c:pt idx="7201">
                  <c:v>1781.56</c:v>
                </c:pt>
                <c:pt idx="7202">
                  <c:v>1792.5</c:v>
                </c:pt>
                <c:pt idx="7203">
                  <c:v>1774.2</c:v>
                </c:pt>
                <c:pt idx="7204">
                  <c:v>1794.19</c:v>
                </c:pt>
                <c:pt idx="7205">
                  <c:v>1782.59</c:v>
                </c:pt>
                <c:pt idx="7206">
                  <c:v>1741.89</c:v>
                </c:pt>
                <c:pt idx="7207">
                  <c:v>1755.2</c:v>
                </c:pt>
                <c:pt idx="7208">
                  <c:v>1751.64</c:v>
                </c:pt>
                <c:pt idx="7209">
                  <c:v>1773.43</c:v>
                </c:pt>
                <c:pt idx="7210">
                  <c:v>1797.02</c:v>
                </c:pt>
                <c:pt idx="7211">
                  <c:v>1799.84</c:v>
                </c:pt>
                <c:pt idx="7212">
                  <c:v>1819.75</c:v>
                </c:pt>
                <c:pt idx="7213">
                  <c:v>1819.26</c:v>
                </c:pt>
                <c:pt idx="7214">
                  <c:v>1829.83</c:v>
                </c:pt>
                <c:pt idx="7215">
                  <c:v>1838.63</c:v>
                </c:pt>
                <c:pt idx="7216">
                  <c:v>1840.76</c:v>
                </c:pt>
                <c:pt idx="7217">
                  <c:v>1828.75</c:v>
                </c:pt>
                <c:pt idx="7218">
                  <c:v>1839.78</c:v>
                </c:pt>
                <c:pt idx="7219">
                  <c:v>1836.25</c:v>
                </c:pt>
                <c:pt idx="7220">
                  <c:v>1847.61</c:v>
                </c:pt>
                <c:pt idx="7221">
                  <c:v>1845.12</c:v>
                </c:pt>
                <c:pt idx="7222">
                  <c:v>1845.16</c:v>
                </c:pt>
                <c:pt idx="7223">
                  <c:v>14923.11</c:v>
                </c:pt>
                <c:pt idx="7224">
                  <c:v>14841.07</c:v>
                </c:pt>
                <c:pt idx="7225">
                  <c:v>1845.73</c:v>
                </c:pt>
                <c:pt idx="7226">
                  <c:v>14721.48</c:v>
                </c:pt>
                <c:pt idx="7227">
                  <c:v>14897.63</c:v>
                </c:pt>
                <c:pt idx="7228">
                  <c:v>15134.75</c:v>
                </c:pt>
                <c:pt idx="7229">
                  <c:v>15274.07</c:v>
                </c:pt>
                <c:pt idx="7230">
                  <c:v>15120.14</c:v>
                </c:pt>
                <c:pt idx="7231">
                  <c:v>15224.11</c:v>
                </c:pt>
                <c:pt idx="7232">
                  <c:v>14830.39</c:v>
                </c:pt>
                <c:pt idx="7233">
                  <c:v>14815.98</c:v>
                </c:pt>
                <c:pt idx="7234">
                  <c:v>14327.66</c:v>
                </c:pt>
                <c:pt idx="7235">
                  <c:v>14277.67</c:v>
                </c:pt>
                <c:pt idx="7236">
                  <c:v>14411.27</c:v>
                </c:pt>
                <c:pt idx="7237">
                  <c:v>14463</c:v>
                </c:pt>
                <c:pt idx="7238">
                  <c:v>14224.23</c:v>
                </c:pt>
                <c:pt idx="7239">
                  <c:v>0</c:v>
                </c:pt>
                <c:pt idx="7240">
                  <c:v>14475.3</c:v>
                </c:pt>
                <c:pt idx="7241">
                  <c:v>14423.19</c:v>
                </c:pt>
                <c:pt idx="7242">
                  <c:v>14477.16</c:v>
                </c:pt>
                <c:pt idx="7243">
                  <c:v>14622.89</c:v>
                </c:pt>
                <c:pt idx="7244">
                  <c:v>14696.03</c:v>
                </c:pt>
                <c:pt idx="7245">
                  <c:v>14827.83</c:v>
                </c:pt>
                <c:pt idx="7246">
                  <c:v>14791.99</c:v>
                </c:pt>
                <c:pt idx="7247">
                  <c:v>14946.32</c:v>
                </c:pt>
                <c:pt idx="7248">
                  <c:v>15071.88</c:v>
                </c:pt>
                <c:pt idx="7249">
                  <c:v>15063.77</c:v>
                </c:pt>
                <c:pt idx="7250">
                  <c:v>14808.85</c:v>
                </c:pt>
                <c:pt idx="7251">
                  <c:v>14606.88</c:v>
                </c:pt>
                <c:pt idx="7252">
                  <c:v>14299.69</c:v>
                </c:pt>
                <c:pt idx="7253">
                  <c:v>14300.12</c:v>
                </c:pt>
                <c:pt idx="7254">
                  <c:v>13960.05</c:v>
                </c:pt>
                <c:pt idx="7255">
                  <c:v>13910.16</c:v>
                </c:pt>
                <c:pt idx="7256">
                  <c:v>13996.81</c:v>
                </c:pt>
                <c:pt idx="7257">
                  <c:v>14417.68</c:v>
                </c:pt>
                <c:pt idx="7258">
                  <c:v>14417.53</c:v>
                </c:pt>
                <c:pt idx="7259">
                  <c:v>14512.38</c:v>
                </c:pt>
                <c:pt idx="7260">
                  <c:v>14388.77</c:v>
                </c:pt>
                <c:pt idx="7261">
                  <c:v>14546.27</c:v>
                </c:pt>
                <c:pt idx="7262">
                  <c:v>14404.99</c:v>
                </c:pt>
                <c:pt idx="7263">
                  <c:v>14429.26</c:v>
                </c:pt>
                <c:pt idx="7264">
                  <c:v>14288.23</c:v>
                </c:pt>
                <c:pt idx="7265">
                  <c:v>0</c:v>
                </c:pt>
                <c:pt idx="7266">
                  <c:v>14304.11</c:v>
                </c:pt>
                <c:pt idx="7267">
                  <c:v>14485.13</c:v>
                </c:pt>
                <c:pt idx="7268">
                  <c:v>14457.51</c:v>
                </c:pt>
                <c:pt idx="7269">
                  <c:v>0</c:v>
                </c:pt>
                <c:pt idx="7270">
                  <c:v>0</c:v>
                </c:pt>
                <c:pt idx="7271">
                  <c:v>14033.45</c:v>
                </c:pt>
                <c:pt idx="7272">
                  <c:v>14163.78</c:v>
                </c:pt>
                <c:pt idx="7273">
                  <c:v>14199.59</c:v>
                </c:pt>
                <c:pt idx="7274">
                  <c:v>14149.52</c:v>
                </c:pt>
                <c:pt idx="7275">
                  <c:v>14425.44</c:v>
                </c:pt>
                <c:pt idx="7276">
                  <c:v>14405.76</c:v>
                </c:pt>
                <c:pt idx="7277">
                  <c:v>14298.21</c:v>
                </c:pt>
                <c:pt idx="7278">
                  <c:v>14096.59</c:v>
                </c:pt>
                <c:pt idx="7279">
                  <c:v>14006.44</c:v>
                </c:pt>
                <c:pt idx="7280">
                  <c:v>14075.25</c:v>
                </c:pt>
                <c:pt idx="7281">
                  <c:v>14042.17</c:v>
                </c:pt>
                <c:pt idx="7282">
                  <c:v>14337.79</c:v>
                </c:pt>
                <c:pt idx="7283">
                  <c:v>14462.17</c:v>
                </c:pt>
                <c:pt idx="7284">
                  <c:v>14636.52</c:v>
                </c:pt>
                <c:pt idx="7285">
                  <c:v>14670.95</c:v>
                </c:pt>
                <c:pt idx="7286">
                  <c:v>14681.72</c:v>
                </c:pt>
                <c:pt idx="7287">
                  <c:v>14632.38</c:v>
                </c:pt>
                <c:pt idx="7288">
                  <c:v>14935.92</c:v>
                </c:pt>
                <c:pt idx="7289">
                  <c:v>15034.25</c:v>
                </c:pt>
                <c:pt idx="7290">
                  <c:v>15067.96</c:v>
                </c:pt>
                <c:pt idx="7291">
                  <c:v>15079.37</c:v>
                </c:pt>
                <c:pt idx="7292">
                  <c:v>15077.24</c:v>
                </c:pt>
                <c:pt idx="7293">
                  <c:v>15124</c:v>
                </c:pt>
                <c:pt idx="7294">
                  <c:v>14944.8</c:v>
                </c:pt>
                <c:pt idx="7295">
                  <c:v>15069.48</c:v>
                </c:pt>
                <c:pt idx="7296">
                  <c:v>14973.53</c:v>
                </c:pt>
                <c:pt idx="7297">
                  <c:v>15097.53</c:v>
                </c:pt>
                <c:pt idx="7298">
                  <c:v>14933.53</c:v>
                </c:pt>
                <c:pt idx="7299">
                  <c:v>14975.97</c:v>
                </c:pt>
                <c:pt idx="7300">
                  <c:v>15115.8</c:v>
                </c:pt>
                <c:pt idx="7301">
                  <c:v>15361.16</c:v>
                </c:pt>
                <c:pt idx="7302">
                  <c:v>15349.42</c:v>
                </c:pt>
                <c:pt idx="7303">
                  <c:v>15369.28</c:v>
                </c:pt>
                <c:pt idx="7304">
                  <c:v>15376.24</c:v>
                </c:pt>
                <c:pt idx="7305">
                  <c:v>15266.61</c:v>
                </c:pt>
                <c:pt idx="7306">
                  <c:v>15308.49</c:v>
                </c:pt>
                <c:pt idx="7307">
                  <c:v>15095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CD-4F71-852E-A0F770C09774}"/>
            </c:ext>
          </c:extLst>
        </c:ser>
        <c:ser>
          <c:idx val="1"/>
          <c:order val="1"/>
          <c:tx>
            <c:strRef>
              <c:f>対数周期!#REF!</c:f>
            </c:strRef>
          </c:tx>
          <c:spPr>
            <a:ln w="9525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1-22CD-4F71-852E-A0F770C09774}"/>
            </c:ext>
          </c:extLst>
        </c:ser>
        <c:ser>
          <c:idx val="2"/>
          <c:order val="2"/>
          <c:tx>
            <c:strRef>
              <c:f>対数周期!#REF!</c:f>
            </c:strRef>
          </c:tx>
          <c:spPr>
            <a:ln w="9525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2-22CD-4F71-852E-A0F770C09774}"/>
            </c:ext>
          </c:extLst>
        </c:ser>
        <c:ser>
          <c:idx val="3"/>
          <c:order val="3"/>
          <c:tx>
            <c:strRef>
              <c:f>対数周期!#REF!</c:f>
            </c:strRef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3-22CD-4F71-852E-A0F770C09774}"/>
            </c:ext>
          </c:extLst>
        </c:ser>
        <c:ser>
          <c:idx val="4"/>
          <c:order val="4"/>
          <c:tx>
            <c:strRef>
              <c:f>対数周期!#REF!</c:f>
            </c:strRef>
          </c:tx>
          <c:spPr>
            <a:ln w="9525">
              <a:solidFill>
                <a:prstClr val="black">
                  <a:lumMod val="50000"/>
                  <a:lumOff val="50000"/>
                </a:prstClr>
              </a:solidFill>
              <a:prstDash val="dash"/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4-22CD-4F71-852E-A0F770C09774}"/>
            </c:ext>
          </c:extLst>
        </c:ser>
        <c:ser>
          <c:idx val="5"/>
          <c:order val="5"/>
          <c:tx>
            <c:strRef>
              <c:f>対数周期!#REF!</c:f>
            </c:strRef>
          </c:tx>
          <c:spPr>
            <a:ln w="9525">
              <a:solidFill>
                <a:prstClr val="black">
                  <a:lumMod val="50000"/>
                  <a:lumOff val="50000"/>
                </a:prstClr>
              </a:solidFill>
              <a:prstDash val="dash"/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5-22CD-4F71-852E-A0F770C09774}"/>
            </c:ext>
          </c:extLst>
        </c:ser>
        <c:ser>
          <c:idx val="6"/>
          <c:order val="6"/>
          <c:tx>
            <c:strRef>
              <c:f>対数周期!#REF!</c:f>
            </c:strRef>
          </c:tx>
          <c:spPr>
            <a:ln w="9525">
              <a:solidFill>
                <a:prstClr val="black">
                  <a:lumMod val="50000"/>
                  <a:lumOff val="50000"/>
                </a:prstClr>
              </a:solidFill>
              <a:prstDash val="dash"/>
            </a:ln>
          </c:spPr>
          <c:marker>
            <c:symbol val="none"/>
          </c:marker>
          <c:val>
            <c:numRef>
              <c:f>対数周期!#REF!</c:f>
            </c:numRef>
          </c:val>
          <c:smooth val="0"/>
          <c:extLst>
            <c:ext xmlns:c16="http://schemas.microsoft.com/office/drawing/2014/chart" uri="{C3380CC4-5D6E-409C-BE32-E72D297353CC}">
              <c16:uniqueId val="{00000006-22CD-4F71-852E-A0F770C0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6224"/>
        <c:axId val="345717760"/>
      </c:lineChart>
      <c:dateAx>
        <c:axId val="345716224"/>
        <c:scaling>
          <c:orientation val="minMax"/>
        </c:scaling>
        <c:delete val="0"/>
        <c:axPos val="b"/>
        <c:majorGridlines/>
        <c:numFmt formatCode="yyyy/mm/dd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45717760"/>
        <c:crosses val="autoZero"/>
        <c:auto val="1"/>
        <c:lblOffset val="100"/>
        <c:baseTimeUnit val="days"/>
      </c:dateAx>
      <c:valAx>
        <c:axId val="345717760"/>
        <c:scaling>
          <c:orientation val="minMax"/>
          <c:max val="2100"/>
          <c:min val="0"/>
        </c:scaling>
        <c:delete val="0"/>
        <c:axPos val="l"/>
        <c:majorGridlines/>
        <c:minorGridlines/>
        <c:numFmt formatCode="General" sourceLinked="0"/>
        <c:majorTickMark val="out"/>
        <c:minorTickMark val="none"/>
        <c:tickLblPos val="high"/>
        <c:crossAx val="3457162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S&amp;P500 対数周期</c:v>
          </c:tx>
          <c:spPr>
            <a:ln w="28575">
              <a:noFill/>
            </a:ln>
          </c:spPr>
          <c:marker>
            <c:symbol val="dot"/>
            <c:size val="2"/>
          </c:marker>
          <c:xVal>
            <c:numRef>
              <c:f>'ブラックマンデー前 1985'!$D$12:$D$2664</c:f>
              <c:numCache>
                <c:formatCode>yyyy\-mm\-dd</c:formatCode>
                <c:ptCount val="2653"/>
                <c:pt idx="0">
                  <c:v>31233</c:v>
                </c:pt>
                <c:pt idx="1">
                  <c:v>31236</c:v>
                </c:pt>
                <c:pt idx="2">
                  <c:v>31237</c:v>
                </c:pt>
                <c:pt idx="3">
                  <c:v>31238</c:v>
                </c:pt>
                <c:pt idx="4">
                  <c:v>31239</c:v>
                </c:pt>
                <c:pt idx="5">
                  <c:v>31240</c:v>
                </c:pt>
                <c:pt idx="6">
                  <c:v>31243</c:v>
                </c:pt>
                <c:pt idx="7">
                  <c:v>31244</c:v>
                </c:pt>
                <c:pt idx="8">
                  <c:v>31245</c:v>
                </c:pt>
                <c:pt idx="9">
                  <c:v>31246</c:v>
                </c:pt>
                <c:pt idx="10">
                  <c:v>31247</c:v>
                </c:pt>
                <c:pt idx="11">
                  <c:v>31250</c:v>
                </c:pt>
                <c:pt idx="12">
                  <c:v>31251</c:v>
                </c:pt>
                <c:pt idx="13">
                  <c:v>31252</c:v>
                </c:pt>
                <c:pt idx="14">
                  <c:v>31253</c:v>
                </c:pt>
                <c:pt idx="15">
                  <c:v>31254</c:v>
                </c:pt>
                <c:pt idx="16">
                  <c:v>31257</c:v>
                </c:pt>
                <c:pt idx="17">
                  <c:v>31258</c:v>
                </c:pt>
                <c:pt idx="18">
                  <c:v>31259</c:v>
                </c:pt>
                <c:pt idx="19">
                  <c:v>31260</c:v>
                </c:pt>
                <c:pt idx="20">
                  <c:v>31261</c:v>
                </c:pt>
                <c:pt idx="21">
                  <c:v>31264</c:v>
                </c:pt>
                <c:pt idx="22">
                  <c:v>31265</c:v>
                </c:pt>
                <c:pt idx="23">
                  <c:v>31266</c:v>
                </c:pt>
                <c:pt idx="24">
                  <c:v>31267</c:v>
                </c:pt>
                <c:pt idx="25">
                  <c:v>31268</c:v>
                </c:pt>
                <c:pt idx="26">
                  <c:v>31271</c:v>
                </c:pt>
                <c:pt idx="27">
                  <c:v>31272</c:v>
                </c:pt>
                <c:pt idx="28">
                  <c:v>31273</c:v>
                </c:pt>
                <c:pt idx="29">
                  <c:v>31274</c:v>
                </c:pt>
                <c:pt idx="30">
                  <c:v>31275</c:v>
                </c:pt>
                <c:pt idx="31">
                  <c:v>31278</c:v>
                </c:pt>
                <c:pt idx="32">
                  <c:v>31279</c:v>
                </c:pt>
                <c:pt idx="33">
                  <c:v>31280</c:v>
                </c:pt>
                <c:pt idx="34">
                  <c:v>31281</c:v>
                </c:pt>
                <c:pt idx="35">
                  <c:v>31282</c:v>
                </c:pt>
                <c:pt idx="36">
                  <c:v>31285</c:v>
                </c:pt>
                <c:pt idx="37">
                  <c:v>31286</c:v>
                </c:pt>
                <c:pt idx="38">
                  <c:v>31287</c:v>
                </c:pt>
                <c:pt idx="39">
                  <c:v>31288</c:v>
                </c:pt>
                <c:pt idx="40">
                  <c:v>31289</c:v>
                </c:pt>
                <c:pt idx="41">
                  <c:v>31293</c:v>
                </c:pt>
                <c:pt idx="42">
                  <c:v>31294</c:v>
                </c:pt>
                <c:pt idx="43">
                  <c:v>31295</c:v>
                </c:pt>
                <c:pt idx="44">
                  <c:v>31296</c:v>
                </c:pt>
                <c:pt idx="45">
                  <c:v>31299</c:v>
                </c:pt>
                <c:pt idx="46">
                  <c:v>31300</c:v>
                </c:pt>
                <c:pt idx="47">
                  <c:v>31301</c:v>
                </c:pt>
                <c:pt idx="48">
                  <c:v>31302</c:v>
                </c:pt>
                <c:pt idx="49">
                  <c:v>31303</c:v>
                </c:pt>
                <c:pt idx="50">
                  <c:v>31306</c:v>
                </c:pt>
                <c:pt idx="51">
                  <c:v>31307</c:v>
                </c:pt>
                <c:pt idx="52">
                  <c:v>31308</c:v>
                </c:pt>
                <c:pt idx="53">
                  <c:v>31309</c:v>
                </c:pt>
                <c:pt idx="54">
                  <c:v>31310</c:v>
                </c:pt>
                <c:pt idx="55">
                  <c:v>31313</c:v>
                </c:pt>
                <c:pt idx="56">
                  <c:v>31314</c:v>
                </c:pt>
                <c:pt idx="57">
                  <c:v>31315</c:v>
                </c:pt>
                <c:pt idx="58">
                  <c:v>31316</c:v>
                </c:pt>
                <c:pt idx="59">
                  <c:v>31317</c:v>
                </c:pt>
                <c:pt idx="60">
                  <c:v>31320</c:v>
                </c:pt>
                <c:pt idx="61">
                  <c:v>31321</c:v>
                </c:pt>
                <c:pt idx="62">
                  <c:v>31322</c:v>
                </c:pt>
                <c:pt idx="63">
                  <c:v>31323</c:v>
                </c:pt>
                <c:pt idx="64">
                  <c:v>31324</c:v>
                </c:pt>
                <c:pt idx="65">
                  <c:v>31327</c:v>
                </c:pt>
                <c:pt idx="66">
                  <c:v>31328</c:v>
                </c:pt>
                <c:pt idx="67">
                  <c:v>31329</c:v>
                </c:pt>
                <c:pt idx="68">
                  <c:v>31330</c:v>
                </c:pt>
                <c:pt idx="69">
                  <c:v>31331</c:v>
                </c:pt>
                <c:pt idx="70">
                  <c:v>31334</c:v>
                </c:pt>
                <c:pt idx="71">
                  <c:v>31335</c:v>
                </c:pt>
                <c:pt idx="72">
                  <c:v>31336</c:v>
                </c:pt>
                <c:pt idx="73">
                  <c:v>31337</c:v>
                </c:pt>
                <c:pt idx="74">
                  <c:v>31338</c:v>
                </c:pt>
                <c:pt idx="75">
                  <c:v>31341</c:v>
                </c:pt>
                <c:pt idx="76">
                  <c:v>31342</c:v>
                </c:pt>
                <c:pt idx="77">
                  <c:v>31343</c:v>
                </c:pt>
                <c:pt idx="78">
                  <c:v>31344</c:v>
                </c:pt>
                <c:pt idx="79">
                  <c:v>31345</c:v>
                </c:pt>
                <c:pt idx="80">
                  <c:v>31348</c:v>
                </c:pt>
                <c:pt idx="81">
                  <c:v>31349</c:v>
                </c:pt>
                <c:pt idx="82">
                  <c:v>31350</c:v>
                </c:pt>
                <c:pt idx="83">
                  <c:v>31351</c:v>
                </c:pt>
                <c:pt idx="84">
                  <c:v>31352</c:v>
                </c:pt>
                <c:pt idx="85">
                  <c:v>31355</c:v>
                </c:pt>
                <c:pt idx="86">
                  <c:v>31356</c:v>
                </c:pt>
                <c:pt idx="87">
                  <c:v>31357</c:v>
                </c:pt>
                <c:pt idx="88">
                  <c:v>31358</c:v>
                </c:pt>
                <c:pt idx="89">
                  <c:v>31359</c:v>
                </c:pt>
                <c:pt idx="90">
                  <c:v>31362</c:v>
                </c:pt>
                <c:pt idx="91">
                  <c:v>31363</c:v>
                </c:pt>
                <c:pt idx="92">
                  <c:v>31364</c:v>
                </c:pt>
                <c:pt idx="93">
                  <c:v>31365</c:v>
                </c:pt>
                <c:pt idx="94">
                  <c:v>31366</c:v>
                </c:pt>
                <c:pt idx="95">
                  <c:v>31369</c:v>
                </c:pt>
                <c:pt idx="96">
                  <c:v>31370</c:v>
                </c:pt>
                <c:pt idx="97">
                  <c:v>31371</c:v>
                </c:pt>
                <c:pt idx="98">
                  <c:v>31372</c:v>
                </c:pt>
                <c:pt idx="99">
                  <c:v>31373</c:v>
                </c:pt>
                <c:pt idx="100">
                  <c:v>31376</c:v>
                </c:pt>
                <c:pt idx="101">
                  <c:v>31377</c:v>
                </c:pt>
                <c:pt idx="102">
                  <c:v>31378</c:v>
                </c:pt>
                <c:pt idx="103">
                  <c:v>31380</c:v>
                </c:pt>
                <c:pt idx="104">
                  <c:v>31383</c:v>
                </c:pt>
                <c:pt idx="105">
                  <c:v>31384</c:v>
                </c:pt>
                <c:pt idx="106">
                  <c:v>31385</c:v>
                </c:pt>
                <c:pt idx="107">
                  <c:v>31386</c:v>
                </c:pt>
                <c:pt idx="108">
                  <c:v>31387</c:v>
                </c:pt>
                <c:pt idx="109">
                  <c:v>31390</c:v>
                </c:pt>
                <c:pt idx="110">
                  <c:v>31391</c:v>
                </c:pt>
                <c:pt idx="111">
                  <c:v>31392</c:v>
                </c:pt>
                <c:pt idx="112">
                  <c:v>31393</c:v>
                </c:pt>
                <c:pt idx="113">
                  <c:v>31394</c:v>
                </c:pt>
                <c:pt idx="114">
                  <c:v>31397</c:v>
                </c:pt>
                <c:pt idx="115">
                  <c:v>31398</c:v>
                </c:pt>
                <c:pt idx="116">
                  <c:v>31399</c:v>
                </c:pt>
                <c:pt idx="117">
                  <c:v>31400</c:v>
                </c:pt>
                <c:pt idx="118">
                  <c:v>31401</c:v>
                </c:pt>
                <c:pt idx="119">
                  <c:v>31404</c:v>
                </c:pt>
                <c:pt idx="120">
                  <c:v>31405</c:v>
                </c:pt>
                <c:pt idx="121">
                  <c:v>31407</c:v>
                </c:pt>
                <c:pt idx="122">
                  <c:v>31408</c:v>
                </c:pt>
                <c:pt idx="123">
                  <c:v>31411</c:v>
                </c:pt>
                <c:pt idx="124">
                  <c:v>31412</c:v>
                </c:pt>
                <c:pt idx="125">
                  <c:v>31414</c:v>
                </c:pt>
                <c:pt idx="126">
                  <c:v>31415</c:v>
                </c:pt>
                <c:pt idx="127">
                  <c:v>31418</c:v>
                </c:pt>
                <c:pt idx="128">
                  <c:v>31419</c:v>
                </c:pt>
                <c:pt idx="129">
                  <c:v>31420</c:v>
                </c:pt>
                <c:pt idx="130">
                  <c:v>31421</c:v>
                </c:pt>
                <c:pt idx="131">
                  <c:v>31422</c:v>
                </c:pt>
                <c:pt idx="132">
                  <c:v>31425</c:v>
                </c:pt>
                <c:pt idx="133">
                  <c:v>31426</c:v>
                </c:pt>
                <c:pt idx="134">
                  <c:v>31427</c:v>
                </c:pt>
                <c:pt idx="135">
                  <c:v>31428</c:v>
                </c:pt>
                <c:pt idx="136">
                  <c:v>31429</c:v>
                </c:pt>
                <c:pt idx="137">
                  <c:v>31432</c:v>
                </c:pt>
                <c:pt idx="138">
                  <c:v>31433</c:v>
                </c:pt>
                <c:pt idx="139">
                  <c:v>31434</c:v>
                </c:pt>
                <c:pt idx="140">
                  <c:v>31435</c:v>
                </c:pt>
                <c:pt idx="141">
                  <c:v>31436</c:v>
                </c:pt>
                <c:pt idx="142">
                  <c:v>31439</c:v>
                </c:pt>
                <c:pt idx="143">
                  <c:v>31440</c:v>
                </c:pt>
                <c:pt idx="144">
                  <c:v>31441</c:v>
                </c:pt>
                <c:pt idx="145">
                  <c:v>31442</c:v>
                </c:pt>
                <c:pt idx="146">
                  <c:v>31443</c:v>
                </c:pt>
                <c:pt idx="147">
                  <c:v>31446</c:v>
                </c:pt>
                <c:pt idx="148">
                  <c:v>31447</c:v>
                </c:pt>
                <c:pt idx="149">
                  <c:v>31448</c:v>
                </c:pt>
                <c:pt idx="150">
                  <c:v>31449</c:v>
                </c:pt>
                <c:pt idx="151">
                  <c:v>31450</c:v>
                </c:pt>
                <c:pt idx="152">
                  <c:v>31453</c:v>
                </c:pt>
                <c:pt idx="153">
                  <c:v>31454</c:v>
                </c:pt>
                <c:pt idx="154">
                  <c:v>31455</c:v>
                </c:pt>
                <c:pt idx="155">
                  <c:v>31456</c:v>
                </c:pt>
                <c:pt idx="156">
                  <c:v>31457</c:v>
                </c:pt>
                <c:pt idx="157">
                  <c:v>31461</c:v>
                </c:pt>
                <c:pt idx="158">
                  <c:v>31462</c:v>
                </c:pt>
                <c:pt idx="159">
                  <c:v>31463</c:v>
                </c:pt>
                <c:pt idx="160">
                  <c:v>31464</c:v>
                </c:pt>
                <c:pt idx="161">
                  <c:v>31467</c:v>
                </c:pt>
                <c:pt idx="162">
                  <c:v>31468</c:v>
                </c:pt>
                <c:pt idx="163">
                  <c:v>31469</c:v>
                </c:pt>
                <c:pt idx="164">
                  <c:v>31470</c:v>
                </c:pt>
                <c:pt idx="165">
                  <c:v>31471</c:v>
                </c:pt>
                <c:pt idx="166">
                  <c:v>31474</c:v>
                </c:pt>
                <c:pt idx="167">
                  <c:v>31475</c:v>
                </c:pt>
                <c:pt idx="168">
                  <c:v>31476</c:v>
                </c:pt>
                <c:pt idx="169">
                  <c:v>31477</c:v>
                </c:pt>
                <c:pt idx="170">
                  <c:v>31478</c:v>
                </c:pt>
                <c:pt idx="171">
                  <c:v>31481</c:v>
                </c:pt>
                <c:pt idx="172">
                  <c:v>31482</c:v>
                </c:pt>
                <c:pt idx="173">
                  <c:v>31483</c:v>
                </c:pt>
                <c:pt idx="174">
                  <c:v>31484</c:v>
                </c:pt>
                <c:pt idx="175">
                  <c:v>31485</c:v>
                </c:pt>
                <c:pt idx="176">
                  <c:v>31488</c:v>
                </c:pt>
                <c:pt idx="177">
                  <c:v>31489</c:v>
                </c:pt>
                <c:pt idx="178">
                  <c:v>31490</c:v>
                </c:pt>
                <c:pt idx="179">
                  <c:v>31491</c:v>
                </c:pt>
                <c:pt idx="180">
                  <c:v>31492</c:v>
                </c:pt>
                <c:pt idx="181">
                  <c:v>31495</c:v>
                </c:pt>
                <c:pt idx="182">
                  <c:v>31496</c:v>
                </c:pt>
                <c:pt idx="183">
                  <c:v>31497</c:v>
                </c:pt>
                <c:pt idx="184">
                  <c:v>31498</c:v>
                </c:pt>
                <c:pt idx="185">
                  <c:v>31502</c:v>
                </c:pt>
                <c:pt idx="186">
                  <c:v>31503</c:v>
                </c:pt>
                <c:pt idx="187">
                  <c:v>31504</c:v>
                </c:pt>
                <c:pt idx="188">
                  <c:v>31505</c:v>
                </c:pt>
                <c:pt idx="189">
                  <c:v>31506</c:v>
                </c:pt>
                <c:pt idx="190">
                  <c:v>31509</c:v>
                </c:pt>
                <c:pt idx="191">
                  <c:v>31510</c:v>
                </c:pt>
                <c:pt idx="192">
                  <c:v>31511</c:v>
                </c:pt>
                <c:pt idx="193">
                  <c:v>31512</c:v>
                </c:pt>
                <c:pt idx="194">
                  <c:v>31513</c:v>
                </c:pt>
                <c:pt idx="195">
                  <c:v>31516</c:v>
                </c:pt>
                <c:pt idx="196">
                  <c:v>31517</c:v>
                </c:pt>
                <c:pt idx="197">
                  <c:v>31518</c:v>
                </c:pt>
                <c:pt idx="198">
                  <c:v>31519</c:v>
                </c:pt>
                <c:pt idx="199">
                  <c:v>31520</c:v>
                </c:pt>
                <c:pt idx="200">
                  <c:v>31523</c:v>
                </c:pt>
                <c:pt idx="201">
                  <c:v>31524</c:v>
                </c:pt>
                <c:pt idx="202">
                  <c:v>31525</c:v>
                </c:pt>
                <c:pt idx="203">
                  <c:v>31526</c:v>
                </c:pt>
                <c:pt idx="204">
                  <c:v>31527</c:v>
                </c:pt>
                <c:pt idx="205">
                  <c:v>31530</c:v>
                </c:pt>
                <c:pt idx="206">
                  <c:v>31531</c:v>
                </c:pt>
                <c:pt idx="207">
                  <c:v>31532</c:v>
                </c:pt>
                <c:pt idx="208">
                  <c:v>31533</c:v>
                </c:pt>
                <c:pt idx="209">
                  <c:v>31534</c:v>
                </c:pt>
                <c:pt idx="210">
                  <c:v>31537</c:v>
                </c:pt>
                <c:pt idx="211">
                  <c:v>31538</c:v>
                </c:pt>
                <c:pt idx="212">
                  <c:v>31539</c:v>
                </c:pt>
                <c:pt idx="213">
                  <c:v>31540</c:v>
                </c:pt>
                <c:pt idx="214">
                  <c:v>31541</c:v>
                </c:pt>
                <c:pt idx="215">
                  <c:v>31544</c:v>
                </c:pt>
                <c:pt idx="216">
                  <c:v>31545</c:v>
                </c:pt>
                <c:pt idx="217">
                  <c:v>31546</c:v>
                </c:pt>
                <c:pt idx="218">
                  <c:v>31547</c:v>
                </c:pt>
                <c:pt idx="219">
                  <c:v>31548</c:v>
                </c:pt>
                <c:pt idx="220">
                  <c:v>31551</c:v>
                </c:pt>
                <c:pt idx="221">
                  <c:v>31552</c:v>
                </c:pt>
                <c:pt idx="222">
                  <c:v>31553</c:v>
                </c:pt>
                <c:pt idx="223">
                  <c:v>31554</c:v>
                </c:pt>
                <c:pt idx="224">
                  <c:v>31555</c:v>
                </c:pt>
                <c:pt idx="225">
                  <c:v>31559</c:v>
                </c:pt>
                <c:pt idx="226">
                  <c:v>31560</c:v>
                </c:pt>
                <c:pt idx="227">
                  <c:v>31561</c:v>
                </c:pt>
                <c:pt idx="228">
                  <c:v>31562</c:v>
                </c:pt>
                <c:pt idx="229">
                  <c:v>31565</c:v>
                </c:pt>
                <c:pt idx="230">
                  <c:v>31566</c:v>
                </c:pt>
                <c:pt idx="231">
                  <c:v>31567</c:v>
                </c:pt>
                <c:pt idx="232">
                  <c:v>31568</c:v>
                </c:pt>
                <c:pt idx="233">
                  <c:v>31569</c:v>
                </c:pt>
                <c:pt idx="234">
                  <c:v>31572</c:v>
                </c:pt>
                <c:pt idx="235">
                  <c:v>31573</c:v>
                </c:pt>
                <c:pt idx="236">
                  <c:v>31574</c:v>
                </c:pt>
                <c:pt idx="237">
                  <c:v>31575</c:v>
                </c:pt>
                <c:pt idx="238">
                  <c:v>31576</c:v>
                </c:pt>
                <c:pt idx="239">
                  <c:v>31579</c:v>
                </c:pt>
                <c:pt idx="240">
                  <c:v>31580</c:v>
                </c:pt>
                <c:pt idx="241">
                  <c:v>31581</c:v>
                </c:pt>
                <c:pt idx="242">
                  <c:v>31582</c:v>
                </c:pt>
                <c:pt idx="243">
                  <c:v>31583</c:v>
                </c:pt>
                <c:pt idx="244">
                  <c:v>31586</c:v>
                </c:pt>
                <c:pt idx="245">
                  <c:v>31587</c:v>
                </c:pt>
                <c:pt idx="246">
                  <c:v>31588</c:v>
                </c:pt>
                <c:pt idx="247">
                  <c:v>31589</c:v>
                </c:pt>
                <c:pt idx="248">
                  <c:v>31590</c:v>
                </c:pt>
                <c:pt idx="249">
                  <c:v>31593</c:v>
                </c:pt>
                <c:pt idx="250">
                  <c:v>31594</c:v>
                </c:pt>
                <c:pt idx="251">
                  <c:v>31595</c:v>
                </c:pt>
                <c:pt idx="252">
                  <c:v>31596</c:v>
                </c:pt>
                <c:pt idx="253">
                  <c:v>31600</c:v>
                </c:pt>
                <c:pt idx="254">
                  <c:v>31601</c:v>
                </c:pt>
                <c:pt idx="255">
                  <c:v>31602</c:v>
                </c:pt>
                <c:pt idx="256">
                  <c:v>31603</c:v>
                </c:pt>
                <c:pt idx="257">
                  <c:v>31604</c:v>
                </c:pt>
                <c:pt idx="258">
                  <c:v>31607</c:v>
                </c:pt>
                <c:pt idx="259">
                  <c:v>31608</c:v>
                </c:pt>
                <c:pt idx="260">
                  <c:v>31609</c:v>
                </c:pt>
                <c:pt idx="261">
                  <c:v>31610</c:v>
                </c:pt>
                <c:pt idx="262">
                  <c:v>31611</c:v>
                </c:pt>
                <c:pt idx="263">
                  <c:v>31614</c:v>
                </c:pt>
                <c:pt idx="264">
                  <c:v>31615</c:v>
                </c:pt>
                <c:pt idx="265">
                  <c:v>31616</c:v>
                </c:pt>
                <c:pt idx="266">
                  <c:v>31617</c:v>
                </c:pt>
                <c:pt idx="267">
                  <c:v>31618</c:v>
                </c:pt>
                <c:pt idx="268">
                  <c:v>31621</c:v>
                </c:pt>
                <c:pt idx="269">
                  <c:v>31622</c:v>
                </c:pt>
                <c:pt idx="270">
                  <c:v>31623</c:v>
                </c:pt>
                <c:pt idx="271">
                  <c:v>31624</c:v>
                </c:pt>
                <c:pt idx="272">
                  <c:v>31625</c:v>
                </c:pt>
                <c:pt idx="273">
                  <c:v>31628</c:v>
                </c:pt>
                <c:pt idx="274">
                  <c:v>31629</c:v>
                </c:pt>
                <c:pt idx="275">
                  <c:v>31630</c:v>
                </c:pt>
                <c:pt idx="276">
                  <c:v>31631</c:v>
                </c:pt>
                <c:pt idx="277">
                  <c:v>31632</c:v>
                </c:pt>
                <c:pt idx="278">
                  <c:v>31635</c:v>
                </c:pt>
                <c:pt idx="279">
                  <c:v>31636</c:v>
                </c:pt>
                <c:pt idx="280">
                  <c:v>31637</c:v>
                </c:pt>
                <c:pt idx="281">
                  <c:v>31638</c:v>
                </c:pt>
                <c:pt idx="282">
                  <c:v>31639</c:v>
                </c:pt>
                <c:pt idx="283">
                  <c:v>31642</c:v>
                </c:pt>
                <c:pt idx="284">
                  <c:v>31643</c:v>
                </c:pt>
                <c:pt idx="285">
                  <c:v>31644</c:v>
                </c:pt>
                <c:pt idx="286">
                  <c:v>31645</c:v>
                </c:pt>
                <c:pt idx="287">
                  <c:v>31646</c:v>
                </c:pt>
                <c:pt idx="288">
                  <c:v>31649</c:v>
                </c:pt>
                <c:pt idx="289">
                  <c:v>31650</c:v>
                </c:pt>
                <c:pt idx="290">
                  <c:v>31651</c:v>
                </c:pt>
                <c:pt idx="291">
                  <c:v>31652</c:v>
                </c:pt>
                <c:pt idx="292">
                  <c:v>31653</c:v>
                </c:pt>
                <c:pt idx="293">
                  <c:v>31657</c:v>
                </c:pt>
                <c:pt idx="294">
                  <c:v>31658</c:v>
                </c:pt>
                <c:pt idx="295">
                  <c:v>31659</c:v>
                </c:pt>
                <c:pt idx="296">
                  <c:v>31660</c:v>
                </c:pt>
                <c:pt idx="297">
                  <c:v>31663</c:v>
                </c:pt>
                <c:pt idx="298">
                  <c:v>31664</c:v>
                </c:pt>
                <c:pt idx="299">
                  <c:v>31665</c:v>
                </c:pt>
                <c:pt idx="300">
                  <c:v>31666</c:v>
                </c:pt>
                <c:pt idx="301">
                  <c:v>31667</c:v>
                </c:pt>
                <c:pt idx="302">
                  <c:v>31670</c:v>
                </c:pt>
                <c:pt idx="303">
                  <c:v>31671</c:v>
                </c:pt>
                <c:pt idx="304">
                  <c:v>31672</c:v>
                </c:pt>
                <c:pt idx="305">
                  <c:v>31673</c:v>
                </c:pt>
                <c:pt idx="306">
                  <c:v>31674</c:v>
                </c:pt>
                <c:pt idx="307">
                  <c:v>31677</c:v>
                </c:pt>
                <c:pt idx="308">
                  <c:v>31678</c:v>
                </c:pt>
                <c:pt idx="309">
                  <c:v>31679</c:v>
                </c:pt>
                <c:pt idx="310">
                  <c:v>31680</c:v>
                </c:pt>
                <c:pt idx="311">
                  <c:v>31681</c:v>
                </c:pt>
                <c:pt idx="312">
                  <c:v>31684</c:v>
                </c:pt>
                <c:pt idx="313">
                  <c:v>31685</c:v>
                </c:pt>
                <c:pt idx="314">
                  <c:v>31686</c:v>
                </c:pt>
                <c:pt idx="315">
                  <c:v>31687</c:v>
                </c:pt>
                <c:pt idx="316">
                  <c:v>31688</c:v>
                </c:pt>
                <c:pt idx="317">
                  <c:v>31691</c:v>
                </c:pt>
                <c:pt idx="318">
                  <c:v>31692</c:v>
                </c:pt>
                <c:pt idx="319">
                  <c:v>31693</c:v>
                </c:pt>
                <c:pt idx="320">
                  <c:v>31694</c:v>
                </c:pt>
                <c:pt idx="321">
                  <c:v>31695</c:v>
                </c:pt>
                <c:pt idx="322">
                  <c:v>31698</c:v>
                </c:pt>
                <c:pt idx="323">
                  <c:v>31699</c:v>
                </c:pt>
                <c:pt idx="324">
                  <c:v>31700</c:v>
                </c:pt>
                <c:pt idx="325">
                  <c:v>31701</c:v>
                </c:pt>
                <c:pt idx="326">
                  <c:v>31702</c:v>
                </c:pt>
                <c:pt idx="327">
                  <c:v>31705</c:v>
                </c:pt>
                <c:pt idx="328">
                  <c:v>31706</c:v>
                </c:pt>
                <c:pt idx="329">
                  <c:v>31707</c:v>
                </c:pt>
                <c:pt idx="330">
                  <c:v>31708</c:v>
                </c:pt>
                <c:pt idx="331">
                  <c:v>31709</c:v>
                </c:pt>
                <c:pt idx="332">
                  <c:v>31712</c:v>
                </c:pt>
                <c:pt idx="333">
                  <c:v>31713</c:v>
                </c:pt>
                <c:pt idx="334">
                  <c:v>31714</c:v>
                </c:pt>
                <c:pt idx="335">
                  <c:v>31715</c:v>
                </c:pt>
                <c:pt idx="336">
                  <c:v>31716</c:v>
                </c:pt>
                <c:pt idx="337">
                  <c:v>31719</c:v>
                </c:pt>
                <c:pt idx="338">
                  <c:v>31720</c:v>
                </c:pt>
                <c:pt idx="339">
                  <c:v>31721</c:v>
                </c:pt>
                <c:pt idx="340">
                  <c:v>31722</c:v>
                </c:pt>
                <c:pt idx="341">
                  <c:v>31723</c:v>
                </c:pt>
                <c:pt idx="342">
                  <c:v>31726</c:v>
                </c:pt>
                <c:pt idx="343">
                  <c:v>31727</c:v>
                </c:pt>
                <c:pt idx="344">
                  <c:v>31728</c:v>
                </c:pt>
                <c:pt idx="345">
                  <c:v>31729</c:v>
                </c:pt>
                <c:pt idx="346">
                  <c:v>31730</c:v>
                </c:pt>
                <c:pt idx="347">
                  <c:v>31733</c:v>
                </c:pt>
                <c:pt idx="348">
                  <c:v>31734</c:v>
                </c:pt>
                <c:pt idx="349">
                  <c:v>31735</c:v>
                </c:pt>
                <c:pt idx="350">
                  <c:v>31736</c:v>
                </c:pt>
                <c:pt idx="351">
                  <c:v>31737</c:v>
                </c:pt>
                <c:pt idx="352">
                  <c:v>31740</c:v>
                </c:pt>
                <c:pt idx="353">
                  <c:v>31741</c:v>
                </c:pt>
                <c:pt idx="354">
                  <c:v>31742</c:v>
                </c:pt>
                <c:pt idx="355">
                  <c:v>31744</c:v>
                </c:pt>
                <c:pt idx="356">
                  <c:v>31747</c:v>
                </c:pt>
                <c:pt idx="357">
                  <c:v>31748</c:v>
                </c:pt>
                <c:pt idx="358">
                  <c:v>31749</c:v>
                </c:pt>
                <c:pt idx="359">
                  <c:v>31750</c:v>
                </c:pt>
                <c:pt idx="360">
                  <c:v>31751</c:v>
                </c:pt>
                <c:pt idx="361">
                  <c:v>31754</c:v>
                </c:pt>
                <c:pt idx="362">
                  <c:v>31755</c:v>
                </c:pt>
                <c:pt idx="363">
                  <c:v>31756</c:v>
                </c:pt>
                <c:pt idx="364">
                  <c:v>31757</c:v>
                </c:pt>
                <c:pt idx="365">
                  <c:v>31758</c:v>
                </c:pt>
                <c:pt idx="366">
                  <c:v>31761</c:v>
                </c:pt>
                <c:pt idx="367">
                  <c:v>31762</c:v>
                </c:pt>
                <c:pt idx="368">
                  <c:v>31763</c:v>
                </c:pt>
                <c:pt idx="369">
                  <c:v>31764</c:v>
                </c:pt>
                <c:pt idx="370">
                  <c:v>31765</c:v>
                </c:pt>
                <c:pt idx="371">
                  <c:v>31768</c:v>
                </c:pt>
                <c:pt idx="372">
                  <c:v>31769</c:v>
                </c:pt>
                <c:pt idx="373">
                  <c:v>31770</c:v>
                </c:pt>
                <c:pt idx="374">
                  <c:v>31772</c:v>
                </c:pt>
                <c:pt idx="375">
                  <c:v>31775</c:v>
                </c:pt>
                <c:pt idx="376">
                  <c:v>31776</c:v>
                </c:pt>
                <c:pt idx="377">
                  <c:v>31777</c:v>
                </c:pt>
                <c:pt idx="378">
                  <c:v>31779</c:v>
                </c:pt>
                <c:pt idx="379">
                  <c:v>31782</c:v>
                </c:pt>
                <c:pt idx="380">
                  <c:v>31783</c:v>
                </c:pt>
                <c:pt idx="381">
                  <c:v>31784</c:v>
                </c:pt>
                <c:pt idx="382">
                  <c:v>31785</c:v>
                </c:pt>
                <c:pt idx="383">
                  <c:v>31786</c:v>
                </c:pt>
                <c:pt idx="384">
                  <c:v>31789</c:v>
                </c:pt>
                <c:pt idx="385">
                  <c:v>31790</c:v>
                </c:pt>
                <c:pt idx="386">
                  <c:v>31791</c:v>
                </c:pt>
                <c:pt idx="387">
                  <c:v>31792</c:v>
                </c:pt>
                <c:pt idx="388">
                  <c:v>31793</c:v>
                </c:pt>
                <c:pt idx="389">
                  <c:v>31796</c:v>
                </c:pt>
                <c:pt idx="390">
                  <c:v>31797</c:v>
                </c:pt>
                <c:pt idx="391">
                  <c:v>31798</c:v>
                </c:pt>
                <c:pt idx="392">
                  <c:v>31799</c:v>
                </c:pt>
                <c:pt idx="393">
                  <c:v>31800</c:v>
                </c:pt>
                <c:pt idx="394">
                  <c:v>31803</c:v>
                </c:pt>
                <c:pt idx="395">
                  <c:v>31804</c:v>
                </c:pt>
                <c:pt idx="396">
                  <c:v>31805</c:v>
                </c:pt>
                <c:pt idx="397">
                  <c:v>31806</c:v>
                </c:pt>
                <c:pt idx="398">
                  <c:v>31807</c:v>
                </c:pt>
                <c:pt idx="399">
                  <c:v>31810</c:v>
                </c:pt>
                <c:pt idx="400">
                  <c:v>31811</c:v>
                </c:pt>
                <c:pt idx="401">
                  <c:v>31812</c:v>
                </c:pt>
                <c:pt idx="402">
                  <c:v>31813</c:v>
                </c:pt>
                <c:pt idx="403">
                  <c:v>31814</c:v>
                </c:pt>
                <c:pt idx="404">
                  <c:v>31817</c:v>
                </c:pt>
                <c:pt idx="405">
                  <c:v>31818</c:v>
                </c:pt>
                <c:pt idx="406">
                  <c:v>31819</c:v>
                </c:pt>
                <c:pt idx="407">
                  <c:v>31820</c:v>
                </c:pt>
                <c:pt idx="408">
                  <c:v>31821</c:v>
                </c:pt>
                <c:pt idx="409">
                  <c:v>31825</c:v>
                </c:pt>
                <c:pt idx="410">
                  <c:v>31826</c:v>
                </c:pt>
                <c:pt idx="411">
                  <c:v>31827</c:v>
                </c:pt>
                <c:pt idx="412">
                  <c:v>31828</c:v>
                </c:pt>
                <c:pt idx="413">
                  <c:v>31831</c:v>
                </c:pt>
                <c:pt idx="414">
                  <c:v>31832</c:v>
                </c:pt>
                <c:pt idx="415">
                  <c:v>31833</c:v>
                </c:pt>
                <c:pt idx="416">
                  <c:v>31834</c:v>
                </c:pt>
                <c:pt idx="417">
                  <c:v>31835</c:v>
                </c:pt>
                <c:pt idx="418">
                  <c:v>31838</c:v>
                </c:pt>
                <c:pt idx="419">
                  <c:v>31839</c:v>
                </c:pt>
                <c:pt idx="420">
                  <c:v>31840</c:v>
                </c:pt>
                <c:pt idx="421">
                  <c:v>31841</c:v>
                </c:pt>
                <c:pt idx="422">
                  <c:v>31842</c:v>
                </c:pt>
                <c:pt idx="423">
                  <c:v>31845</c:v>
                </c:pt>
                <c:pt idx="424">
                  <c:v>31846</c:v>
                </c:pt>
                <c:pt idx="425">
                  <c:v>31847</c:v>
                </c:pt>
                <c:pt idx="426">
                  <c:v>31848</c:v>
                </c:pt>
                <c:pt idx="427">
                  <c:v>31849</c:v>
                </c:pt>
                <c:pt idx="428">
                  <c:v>31852</c:v>
                </c:pt>
                <c:pt idx="429">
                  <c:v>31853</c:v>
                </c:pt>
                <c:pt idx="430">
                  <c:v>31854</c:v>
                </c:pt>
                <c:pt idx="431">
                  <c:v>31855</c:v>
                </c:pt>
                <c:pt idx="432">
                  <c:v>31856</c:v>
                </c:pt>
                <c:pt idx="433">
                  <c:v>31859</c:v>
                </c:pt>
                <c:pt idx="434">
                  <c:v>31860</c:v>
                </c:pt>
                <c:pt idx="435">
                  <c:v>31861</c:v>
                </c:pt>
                <c:pt idx="436">
                  <c:v>31862</c:v>
                </c:pt>
                <c:pt idx="437">
                  <c:v>31863</c:v>
                </c:pt>
                <c:pt idx="438">
                  <c:v>31866</c:v>
                </c:pt>
                <c:pt idx="439">
                  <c:v>31867</c:v>
                </c:pt>
                <c:pt idx="440">
                  <c:v>31868</c:v>
                </c:pt>
                <c:pt idx="441">
                  <c:v>31869</c:v>
                </c:pt>
                <c:pt idx="442">
                  <c:v>31870</c:v>
                </c:pt>
                <c:pt idx="443">
                  <c:v>31873</c:v>
                </c:pt>
                <c:pt idx="444">
                  <c:v>31874</c:v>
                </c:pt>
                <c:pt idx="445">
                  <c:v>31875</c:v>
                </c:pt>
                <c:pt idx="446">
                  <c:v>31876</c:v>
                </c:pt>
                <c:pt idx="447">
                  <c:v>31877</c:v>
                </c:pt>
                <c:pt idx="448">
                  <c:v>31880</c:v>
                </c:pt>
                <c:pt idx="449">
                  <c:v>31881</c:v>
                </c:pt>
                <c:pt idx="450">
                  <c:v>31882</c:v>
                </c:pt>
                <c:pt idx="451">
                  <c:v>31883</c:v>
                </c:pt>
                <c:pt idx="452">
                  <c:v>31887</c:v>
                </c:pt>
                <c:pt idx="453">
                  <c:v>31888</c:v>
                </c:pt>
                <c:pt idx="454">
                  <c:v>31889</c:v>
                </c:pt>
                <c:pt idx="455">
                  <c:v>31890</c:v>
                </c:pt>
                <c:pt idx="456">
                  <c:v>31891</c:v>
                </c:pt>
                <c:pt idx="457">
                  <c:v>31894</c:v>
                </c:pt>
                <c:pt idx="458">
                  <c:v>31895</c:v>
                </c:pt>
                <c:pt idx="459">
                  <c:v>31896</c:v>
                </c:pt>
                <c:pt idx="460">
                  <c:v>31897</c:v>
                </c:pt>
                <c:pt idx="461">
                  <c:v>31898</c:v>
                </c:pt>
                <c:pt idx="462">
                  <c:v>31901</c:v>
                </c:pt>
                <c:pt idx="463">
                  <c:v>31902</c:v>
                </c:pt>
                <c:pt idx="464">
                  <c:v>31903</c:v>
                </c:pt>
                <c:pt idx="465">
                  <c:v>31904</c:v>
                </c:pt>
                <c:pt idx="466">
                  <c:v>31905</c:v>
                </c:pt>
                <c:pt idx="467">
                  <c:v>31908</c:v>
                </c:pt>
                <c:pt idx="468">
                  <c:v>31909</c:v>
                </c:pt>
                <c:pt idx="469">
                  <c:v>31910</c:v>
                </c:pt>
                <c:pt idx="470">
                  <c:v>31911</c:v>
                </c:pt>
                <c:pt idx="471">
                  <c:v>31912</c:v>
                </c:pt>
                <c:pt idx="472">
                  <c:v>31915</c:v>
                </c:pt>
                <c:pt idx="473">
                  <c:v>31916</c:v>
                </c:pt>
                <c:pt idx="474">
                  <c:v>31917</c:v>
                </c:pt>
                <c:pt idx="475">
                  <c:v>31918</c:v>
                </c:pt>
                <c:pt idx="476">
                  <c:v>31919</c:v>
                </c:pt>
                <c:pt idx="477">
                  <c:v>31923</c:v>
                </c:pt>
                <c:pt idx="478">
                  <c:v>31924</c:v>
                </c:pt>
                <c:pt idx="479">
                  <c:v>31925</c:v>
                </c:pt>
                <c:pt idx="480">
                  <c:v>31926</c:v>
                </c:pt>
                <c:pt idx="481">
                  <c:v>31929</c:v>
                </c:pt>
                <c:pt idx="482">
                  <c:v>31930</c:v>
                </c:pt>
                <c:pt idx="483">
                  <c:v>31931</c:v>
                </c:pt>
                <c:pt idx="484">
                  <c:v>31932</c:v>
                </c:pt>
                <c:pt idx="485">
                  <c:v>31933</c:v>
                </c:pt>
                <c:pt idx="486">
                  <c:v>31936</c:v>
                </c:pt>
                <c:pt idx="487">
                  <c:v>31937</c:v>
                </c:pt>
                <c:pt idx="488">
                  <c:v>31938</c:v>
                </c:pt>
                <c:pt idx="489">
                  <c:v>31939</c:v>
                </c:pt>
                <c:pt idx="490">
                  <c:v>31940</c:v>
                </c:pt>
                <c:pt idx="491">
                  <c:v>31943</c:v>
                </c:pt>
                <c:pt idx="492">
                  <c:v>31944</c:v>
                </c:pt>
                <c:pt idx="493">
                  <c:v>31945</c:v>
                </c:pt>
                <c:pt idx="494">
                  <c:v>31946</c:v>
                </c:pt>
                <c:pt idx="495">
                  <c:v>31947</c:v>
                </c:pt>
                <c:pt idx="496">
                  <c:v>31950</c:v>
                </c:pt>
                <c:pt idx="497">
                  <c:v>31951</c:v>
                </c:pt>
                <c:pt idx="498">
                  <c:v>31952</c:v>
                </c:pt>
                <c:pt idx="499">
                  <c:v>31953</c:v>
                </c:pt>
                <c:pt idx="500">
                  <c:v>31954</c:v>
                </c:pt>
                <c:pt idx="501">
                  <c:v>31957</c:v>
                </c:pt>
                <c:pt idx="502">
                  <c:v>31958</c:v>
                </c:pt>
                <c:pt idx="503">
                  <c:v>31959</c:v>
                </c:pt>
                <c:pt idx="504">
                  <c:v>31960</c:v>
                </c:pt>
                <c:pt idx="505">
                  <c:v>31964</c:v>
                </c:pt>
                <c:pt idx="506">
                  <c:v>31965</c:v>
                </c:pt>
                <c:pt idx="507">
                  <c:v>31966</c:v>
                </c:pt>
                <c:pt idx="508">
                  <c:v>31967</c:v>
                </c:pt>
                <c:pt idx="509">
                  <c:v>31968</c:v>
                </c:pt>
                <c:pt idx="510">
                  <c:v>31971</c:v>
                </c:pt>
                <c:pt idx="511">
                  <c:v>31972</c:v>
                </c:pt>
                <c:pt idx="512">
                  <c:v>31973</c:v>
                </c:pt>
                <c:pt idx="513">
                  <c:v>31974</c:v>
                </c:pt>
                <c:pt idx="514">
                  <c:v>31975</c:v>
                </c:pt>
                <c:pt idx="515">
                  <c:v>31978</c:v>
                </c:pt>
                <c:pt idx="516">
                  <c:v>31979</c:v>
                </c:pt>
                <c:pt idx="517">
                  <c:v>31980</c:v>
                </c:pt>
                <c:pt idx="518">
                  <c:v>31981</c:v>
                </c:pt>
                <c:pt idx="519">
                  <c:v>31982</c:v>
                </c:pt>
                <c:pt idx="520">
                  <c:v>31985</c:v>
                </c:pt>
                <c:pt idx="521">
                  <c:v>31986</c:v>
                </c:pt>
                <c:pt idx="522">
                  <c:v>31987</c:v>
                </c:pt>
                <c:pt idx="523">
                  <c:v>31988</c:v>
                </c:pt>
                <c:pt idx="524">
                  <c:v>31989</c:v>
                </c:pt>
                <c:pt idx="525">
                  <c:v>31992</c:v>
                </c:pt>
                <c:pt idx="526">
                  <c:v>31993</c:v>
                </c:pt>
                <c:pt idx="527">
                  <c:v>31994</c:v>
                </c:pt>
                <c:pt idx="528">
                  <c:v>31995</c:v>
                </c:pt>
                <c:pt idx="529">
                  <c:v>31996</c:v>
                </c:pt>
                <c:pt idx="530">
                  <c:v>31999</c:v>
                </c:pt>
                <c:pt idx="531">
                  <c:v>32000</c:v>
                </c:pt>
                <c:pt idx="532">
                  <c:v>32001</c:v>
                </c:pt>
                <c:pt idx="533">
                  <c:v>32002</c:v>
                </c:pt>
                <c:pt idx="534">
                  <c:v>32003</c:v>
                </c:pt>
                <c:pt idx="535">
                  <c:v>32006</c:v>
                </c:pt>
                <c:pt idx="536">
                  <c:v>32007</c:v>
                </c:pt>
                <c:pt idx="537">
                  <c:v>32008</c:v>
                </c:pt>
                <c:pt idx="538">
                  <c:v>32009</c:v>
                </c:pt>
                <c:pt idx="539">
                  <c:v>32010</c:v>
                </c:pt>
                <c:pt idx="540">
                  <c:v>32013</c:v>
                </c:pt>
                <c:pt idx="541">
                  <c:v>32014</c:v>
                </c:pt>
                <c:pt idx="542">
                  <c:v>32015</c:v>
                </c:pt>
                <c:pt idx="543">
                  <c:v>32016</c:v>
                </c:pt>
                <c:pt idx="544">
                  <c:v>32017</c:v>
                </c:pt>
                <c:pt idx="545">
                  <c:v>32020</c:v>
                </c:pt>
                <c:pt idx="546">
                  <c:v>32021</c:v>
                </c:pt>
                <c:pt idx="547">
                  <c:v>32022</c:v>
                </c:pt>
                <c:pt idx="548">
                  <c:v>32023</c:v>
                </c:pt>
                <c:pt idx="549">
                  <c:v>32024</c:v>
                </c:pt>
                <c:pt idx="550">
                  <c:v>32028</c:v>
                </c:pt>
                <c:pt idx="551">
                  <c:v>32029</c:v>
                </c:pt>
                <c:pt idx="552">
                  <c:v>32030</c:v>
                </c:pt>
                <c:pt idx="553">
                  <c:v>32031</c:v>
                </c:pt>
                <c:pt idx="554">
                  <c:v>32034</c:v>
                </c:pt>
                <c:pt idx="555">
                  <c:v>32035</c:v>
                </c:pt>
                <c:pt idx="556">
                  <c:v>32036</c:v>
                </c:pt>
                <c:pt idx="557">
                  <c:v>32037</c:v>
                </c:pt>
                <c:pt idx="558">
                  <c:v>32038</c:v>
                </c:pt>
                <c:pt idx="559">
                  <c:v>32041</c:v>
                </c:pt>
                <c:pt idx="560">
                  <c:v>32042</c:v>
                </c:pt>
                <c:pt idx="561">
                  <c:v>32043</c:v>
                </c:pt>
                <c:pt idx="562">
                  <c:v>32044</c:v>
                </c:pt>
                <c:pt idx="563">
                  <c:v>32045</c:v>
                </c:pt>
                <c:pt idx="564">
                  <c:v>32048</c:v>
                </c:pt>
                <c:pt idx="565">
                  <c:v>32049</c:v>
                </c:pt>
                <c:pt idx="566">
                  <c:v>32050</c:v>
                </c:pt>
                <c:pt idx="567">
                  <c:v>32051</c:v>
                </c:pt>
                <c:pt idx="568">
                  <c:v>32052</c:v>
                </c:pt>
                <c:pt idx="569">
                  <c:v>32055</c:v>
                </c:pt>
                <c:pt idx="570">
                  <c:v>32056</c:v>
                </c:pt>
                <c:pt idx="571">
                  <c:v>32057</c:v>
                </c:pt>
                <c:pt idx="572">
                  <c:v>32058</c:v>
                </c:pt>
                <c:pt idx="573">
                  <c:v>32059</c:v>
                </c:pt>
                <c:pt idx="574">
                  <c:v>32062</c:v>
                </c:pt>
                <c:pt idx="575">
                  <c:v>32063</c:v>
                </c:pt>
                <c:pt idx="576">
                  <c:v>32064</c:v>
                </c:pt>
                <c:pt idx="577">
                  <c:v>32065</c:v>
                </c:pt>
                <c:pt idx="578">
                  <c:v>32066</c:v>
                </c:pt>
                <c:pt idx="579">
                  <c:v>32069</c:v>
                </c:pt>
                <c:pt idx="580">
                  <c:v>32070</c:v>
                </c:pt>
                <c:pt idx="581">
                  <c:v>32071</c:v>
                </c:pt>
                <c:pt idx="582">
                  <c:v>32072</c:v>
                </c:pt>
                <c:pt idx="583">
                  <c:v>32073</c:v>
                </c:pt>
                <c:pt idx="584">
                  <c:v>32076</c:v>
                </c:pt>
                <c:pt idx="585">
                  <c:v>32077</c:v>
                </c:pt>
                <c:pt idx="586">
                  <c:v>32078</c:v>
                </c:pt>
                <c:pt idx="587">
                  <c:v>32079</c:v>
                </c:pt>
                <c:pt idx="588">
                  <c:v>32080</c:v>
                </c:pt>
                <c:pt idx="589">
                  <c:v>32083</c:v>
                </c:pt>
                <c:pt idx="590">
                  <c:v>32084</c:v>
                </c:pt>
                <c:pt idx="591">
                  <c:v>32085</c:v>
                </c:pt>
                <c:pt idx="592">
                  <c:v>32086</c:v>
                </c:pt>
                <c:pt idx="593">
                  <c:v>32087</c:v>
                </c:pt>
                <c:pt idx="594">
                  <c:v>32090</c:v>
                </c:pt>
                <c:pt idx="595">
                  <c:v>32091</c:v>
                </c:pt>
                <c:pt idx="596">
                  <c:v>32092</c:v>
                </c:pt>
                <c:pt idx="597">
                  <c:v>32093</c:v>
                </c:pt>
                <c:pt idx="598">
                  <c:v>32094</c:v>
                </c:pt>
                <c:pt idx="599">
                  <c:v>32097</c:v>
                </c:pt>
                <c:pt idx="600">
                  <c:v>32098</c:v>
                </c:pt>
                <c:pt idx="601">
                  <c:v>32099</c:v>
                </c:pt>
                <c:pt idx="602">
                  <c:v>32100</c:v>
                </c:pt>
                <c:pt idx="603">
                  <c:v>32101</c:v>
                </c:pt>
                <c:pt idx="604">
                  <c:v>32104</c:v>
                </c:pt>
                <c:pt idx="605">
                  <c:v>32105</c:v>
                </c:pt>
                <c:pt idx="606">
                  <c:v>32106</c:v>
                </c:pt>
                <c:pt idx="607">
                  <c:v>32108</c:v>
                </c:pt>
                <c:pt idx="608">
                  <c:v>32111</c:v>
                </c:pt>
                <c:pt idx="609">
                  <c:v>32112</c:v>
                </c:pt>
                <c:pt idx="610">
                  <c:v>32113</c:v>
                </c:pt>
                <c:pt idx="611">
                  <c:v>32114</c:v>
                </c:pt>
                <c:pt idx="612">
                  <c:v>32115</c:v>
                </c:pt>
                <c:pt idx="613">
                  <c:v>32118</c:v>
                </c:pt>
                <c:pt idx="614">
                  <c:v>32119</c:v>
                </c:pt>
                <c:pt idx="615">
                  <c:v>32120</c:v>
                </c:pt>
                <c:pt idx="616">
                  <c:v>32121</c:v>
                </c:pt>
                <c:pt idx="617">
                  <c:v>32122</c:v>
                </c:pt>
                <c:pt idx="618">
                  <c:v>32125</c:v>
                </c:pt>
                <c:pt idx="619">
                  <c:v>32126</c:v>
                </c:pt>
                <c:pt idx="620">
                  <c:v>32127</c:v>
                </c:pt>
                <c:pt idx="621">
                  <c:v>32128</c:v>
                </c:pt>
                <c:pt idx="622">
                  <c:v>32129</c:v>
                </c:pt>
                <c:pt idx="623">
                  <c:v>32132</c:v>
                </c:pt>
                <c:pt idx="624">
                  <c:v>32133</c:v>
                </c:pt>
                <c:pt idx="625">
                  <c:v>32134</c:v>
                </c:pt>
                <c:pt idx="626">
                  <c:v>32135</c:v>
                </c:pt>
                <c:pt idx="627">
                  <c:v>32139</c:v>
                </c:pt>
                <c:pt idx="628">
                  <c:v>32140</c:v>
                </c:pt>
                <c:pt idx="629">
                  <c:v>32141</c:v>
                </c:pt>
                <c:pt idx="630">
                  <c:v>32142</c:v>
                </c:pt>
                <c:pt idx="631">
                  <c:v>32146</c:v>
                </c:pt>
                <c:pt idx="632">
                  <c:v>32147</c:v>
                </c:pt>
                <c:pt idx="633">
                  <c:v>32148</c:v>
                </c:pt>
                <c:pt idx="634">
                  <c:v>32149</c:v>
                </c:pt>
                <c:pt idx="635">
                  <c:v>32150</c:v>
                </c:pt>
                <c:pt idx="636">
                  <c:v>32153</c:v>
                </c:pt>
                <c:pt idx="637">
                  <c:v>32154</c:v>
                </c:pt>
                <c:pt idx="638">
                  <c:v>32155</c:v>
                </c:pt>
                <c:pt idx="639">
                  <c:v>32156</c:v>
                </c:pt>
                <c:pt idx="640">
                  <c:v>32157</c:v>
                </c:pt>
                <c:pt idx="641">
                  <c:v>32160</c:v>
                </c:pt>
                <c:pt idx="642">
                  <c:v>32161</c:v>
                </c:pt>
                <c:pt idx="643">
                  <c:v>32162</c:v>
                </c:pt>
                <c:pt idx="644">
                  <c:v>32163</c:v>
                </c:pt>
                <c:pt idx="645">
                  <c:v>32164</c:v>
                </c:pt>
                <c:pt idx="646">
                  <c:v>32167</c:v>
                </c:pt>
                <c:pt idx="647">
                  <c:v>32168</c:v>
                </c:pt>
                <c:pt idx="648">
                  <c:v>32169</c:v>
                </c:pt>
                <c:pt idx="649">
                  <c:v>32170</c:v>
                </c:pt>
                <c:pt idx="650">
                  <c:v>32171</c:v>
                </c:pt>
                <c:pt idx="651">
                  <c:v>32174</c:v>
                </c:pt>
                <c:pt idx="652">
                  <c:v>32175</c:v>
                </c:pt>
                <c:pt idx="653">
                  <c:v>32176</c:v>
                </c:pt>
                <c:pt idx="654">
                  <c:v>32177</c:v>
                </c:pt>
                <c:pt idx="655">
                  <c:v>32178</c:v>
                </c:pt>
                <c:pt idx="656">
                  <c:v>32181</c:v>
                </c:pt>
                <c:pt idx="657">
                  <c:v>32182</c:v>
                </c:pt>
                <c:pt idx="658">
                  <c:v>32183</c:v>
                </c:pt>
                <c:pt idx="659">
                  <c:v>32184</c:v>
                </c:pt>
                <c:pt idx="660">
                  <c:v>32185</c:v>
                </c:pt>
                <c:pt idx="661">
                  <c:v>32189</c:v>
                </c:pt>
                <c:pt idx="662">
                  <c:v>32190</c:v>
                </c:pt>
                <c:pt idx="663">
                  <c:v>32191</c:v>
                </c:pt>
                <c:pt idx="664">
                  <c:v>32192</c:v>
                </c:pt>
                <c:pt idx="665">
                  <c:v>32195</c:v>
                </c:pt>
                <c:pt idx="666">
                  <c:v>32196</c:v>
                </c:pt>
                <c:pt idx="667">
                  <c:v>32197</c:v>
                </c:pt>
                <c:pt idx="668">
                  <c:v>32198</c:v>
                </c:pt>
                <c:pt idx="669">
                  <c:v>32199</c:v>
                </c:pt>
                <c:pt idx="670">
                  <c:v>32202</c:v>
                </c:pt>
                <c:pt idx="671">
                  <c:v>32203</c:v>
                </c:pt>
                <c:pt idx="672">
                  <c:v>32204</c:v>
                </c:pt>
                <c:pt idx="673">
                  <c:v>32205</c:v>
                </c:pt>
                <c:pt idx="674">
                  <c:v>32206</c:v>
                </c:pt>
                <c:pt idx="675">
                  <c:v>32209</c:v>
                </c:pt>
                <c:pt idx="676">
                  <c:v>32210</c:v>
                </c:pt>
                <c:pt idx="677">
                  <c:v>32211</c:v>
                </c:pt>
                <c:pt idx="678">
                  <c:v>32212</c:v>
                </c:pt>
                <c:pt idx="679">
                  <c:v>32213</c:v>
                </c:pt>
                <c:pt idx="680">
                  <c:v>32216</c:v>
                </c:pt>
                <c:pt idx="681">
                  <c:v>32217</c:v>
                </c:pt>
                <c:pt idx="682">
                  <c:v>32218</c:v>
                </c:pt>
                <c:pt idx="683">
                  <c:v>32219</c:v>
                </c:pt>
                <c:pt idx="684">
                  <c:v>32220</c:v>
                </c:pt>
                <c:pt idx="685">
                  <c:v>32223</c:v>
                </c:pt>
                <c:pt idx="686">
                  <c:v>32224</c:v>
                </c:pt>
                <c:pt idx="687">
                  <c:v>32225</c:v>
                </c:pt>
                <c:pt idx="688">
                  <c:v>32226</c:v>
                </c:pt>
                <c:pt idx="689">
                  <c:v>32227</c:v>
                </c:pt>
                <c:pt idx="690">
                  <c:v>32230</c:v>
                </c:pt>
                <c:pt idx="691">
                  <c:v>32231</c:v>
                </c:pt>
                <c:pt idx="692">
                  <c:v>32232</c:v>
                </c:pt>
                <c:pt idx="693">
                  <c:v>32233</c:v>
                </c:pt>
                <c:pt idx="694">
                  <c:v>32237</c:v>
                </c:pt>
                <c:pt idx="695">
                  <c:v>32238</c:v>
                </c:pt>
                <c:pt idx="696">
                  <c:v>32239</c:v>
                </c:pt>
                <c:pt idx="697">
                  <c:v>32240</c:v>
                </c:pt>
                <c:pt idx="698">
                  <c:v>32241</c:v>
                </c:pt>
                <c:pt idx="699">
                  <c:v>32244</c:v>
                </c:pt>
                <c:pt idx="700">
                  <c:v>32245</c:v>
                </c:pt>
                <c:pt idx="701">
                  <c:v>32246</c:v>
                </c:pt>
                <c:pt idx="702">
                  <c:v>32247</c:v>
                </c:pt>
                <c:pt idx="703">
                  <c:v>32248</c:v>
                </c:pt>
                <c:pt idx="704">
                  <c:v>32251</c:v>
                </c:pt>
                <c:pt idx="705">
                  <c:v>32252</c:v>
                </c:pt>
                <c:pt idx="706">
                  <c:v>32253</c:v>
                </c:pt>
                <c:pt idx="707">
                  <c:v>32254</c:v>
                </c:pt>
                <c:pt idx="708">
                  <c:v>32255</c:v>
                </c:pt>
                <c:pt idx="709">
                  <c:v>32258</c:v>
                </c:pt>
                <c:pt idx="710">
                  <c:v>32259</c:v>
                </c:pt>
                <c:pt idx="711">
                  <c:v>32260</c:v>
                </c:pt>
                <c:pt idx="712">
                  <c:v>32261</c:v>
                </c:pt>
                <c:pt idx="713">
                  <c:v>32262</c:v>
                </c:pt>
                <c:pt idx="714">
                  <c:v>32265</c:v>
                </c:pt>
                <c:pt idx="715">
                  <c:v>32266</c:v>
                </c:pt>
                <c:pt idx="716">
                  <c:v>32267</c:v>
                </c:pt>
                <c:pt idx="717">
                  <c:v>32268</c:v>
                </c:pt>
                <c:pt idx="718">
                  <c:v>32269</c:v>
                </c:pt>
                <c:pt idx="719">
                  <c:v>32272</c:v>
                </c:pt>
                <c:pt idx="720">
                  <c:v>32273</c:v>
                </c:pt>
                <c:pt idx="721">
                  <c:v>32274</c:v>
                </c:pt>
                <c:pt idx="722">
                  <c:v>32275</c:v>
                </c:pt>
                <c:pt idx="723">
                  <c:v>32276</c:v>
                </c:pt>
                <c:pt idx="724">
                  <c:v>32279</c:v>
                </c:pt>
                <c:pt idx="725">
                  <c:v>32280</c:v>
                </c:pt>
                <c:pt idx="726">
                  <c:v>32281</c:v>
                </c:pt>
                <c:pt idx="727">
                  <c:v>32282</c:v>
                </c:pt>
                <c:pt idx="728">
                  <c:v>32283</c:v>
                </c:pt>
                <c:pt idx="729">
                  <c:v>32286</c:v>
                </c:pt>
                <c:pt idx="730">
                  <c:v>32287</c:v>
                </c:pt>
                <c:pt idx="731">
                  <c:v>32288</c:v>
                </c:pt>
                <c:pt idx="732">
                  <c:v>32289</c:v>
                </c:pt>
                <c:pt idx="733">
                  <c:v>32290</c:v>
                </c:pt>
                <c:pt idx="734">
                  <c:v>32294</c:v>
                </c:pt>
                <c:pt idx="735">
                  <c:v>32295</c:v>
                </c:pt>
                <c:pt idx="736">
                  <c:v>32296</c:v>
                </c:pt>
                <c:pt idx="737">
                  <c:v>32297</c:v>
                </c:pt>
                <c:pt idx="738">
                  <c:v>32300</c:v>
                </c:pt>
                <c:pt idx="739">
                  <c:v>32301</c:v>
                </c:pt>
                <c:pt idx="740">
                  <c:v>32302</c:v>
                </c:pt>
                <c:pt idx="741">
                  <c:v>32303</c:v>
                </c:pt>
                <c:pt idx="742">
                  <c:v>32304</c:v>
                </c:pt>
                <c:pt idx="743">
                  <c:v>32307</c:v>
                </c:pt>
                <c:pt idx="744">
                  <c:v>32308</c:v>
                </c:pt>
                <c:pt idx="745">
                  <c:v>32309</c:v>
                </c:pt>
                <c:pt idx="746">
                  <c:v>32310</c:v>
                </c:pt>
                <c:pt idx="747">
                  <c:v>32311</c:v>
                </c:pt>
                <c:pt idx="748">
                  <c:v>32314</c:v>
                </c:pt>
                <c:pt idx="749">
                  <c:v>32315</c:v>
                </c:pt>
                <c:pt idx="750">
                  <c:v>32316</c:v>
                </c:pt>
                <c:pt idx="751">
                  <c:v>32317</c:v>
                </c:pt>
                <c:pt idx="752">
                  <c:v>32318</c:v>
                </c:pt>
                <c:pt idx="753">
                  <c:v>32321</c:v>
                </c:pt>
                <c:pt idx="754">
                  <c:v>32322</c:v>
                </c:pt>
                <c:pt idx="755">
                  <c:v>32323</c:v>
                </c:pt>
                <c:pt idx="756">
                  <c:v>32324</c:v>
                </c:pt>
                <c:pt idx="757">
                  <c:v>32325</c:v>
                </c:pt>
                <c:pt idx="758">
                  <c:v>32329</c:v>
                </c:pt>
                <c:pt idx="759">
                  <c:v>32330</c:v>
                </c:pt>
                <c:pt idx="760">
                  <c:v>32331</c:v>
                </c:pt>
                <c:pt idx="761">
                  <c:v>32332</c:v>
                </c:pt>
                <c:pt idx="762">
                  <c:v>32335</c:v>
                </c:pt>
                <c:pt idx="763">
                  <c:v>32336</c:v>
                </c:pt>
                <c:pt idx="764">
                  <c:v>32337</c:v>
                </c:pt>
                <c:pt idx="765">
                  <c:v>32338</c:v>
                </c:pt>
                <c:pt idx="766">
                  <c:v>32339</c:v>
                </c:pt>
                <c:pt idx="767">
                  <c:v>32342</c:v>
                </c:pt>
                <c:pt idx="768">
                  <c:v>32343</c:v>
                </c:pt>
                <c:pt idx="769">
                  <c:v>32344</c:v>
                </c:pt>
                <c:pt idx="770">
                  <c:v>32345</c:v>
                </c:pt>
                <c:pt idx="771">
                  <c:v>32346</c:v>
                </c:pt>
                <c:pt idx="772">
                  <c:v>32349</c:v>
                </c:pt>
                <c:pt idx="773">
                  <c:v>32350</c:v>
                </c:pt>
                <c:pt idx="774">
                  <c:v>32351</c:v>
                </c:pt>
                <c:pt idx="775">
                  <c:v>32352</c:v>
                </c:pt>
                <c:pt idx="776">
                  <c:v>32353</c:v>
                </c:pt>
                <c:pt idx="777">
                  <c:v>32356</c:v>
                </c:pt>
                <c:pt idx="778">
                  <c:v>32357</c:v>
                </c:pt>
                <c:pt idx="779">
                  <c:v>32358</c:v>
                </c:pt>
                <c:pt idx="780">
                  <c:v>32359</c:v>
                </c:pt>
                <c:pt idx="781">
                  <c:v>32360</c:v>
                </c:pt>
                <c:pt idx="782">
                  <c:v>32363</c:v>
                </c:pt>
                <c:pt idx="783">
                  <c:v>32364</c:v>
                </c:pt>
                <c:pt idx="784">
                  <c:v>32365</c:v>
                </c:pt>
                <c:pt idx="785">
                  <c:v>32366</c:v>
                </c:pt>
                <c:pt idx="786">
                  <c:v>32367</c:v>
                </c:pt>
                <c:pt idx="787">
                  <c:v>32370</c:v>
                </c:pt>
                <c:pt idx="788">
                  <c:v>32371</c:v>
                </c:pt>
                <c:pt idx="789">
                  <c:v>32372</c:v>
                </c:pt>
                <c:pt idx="790">
                  <c:v>32373</c:v>
                </c:pt>
                <c:pt idx="791">
                  <c:v>32374</c:v>
                </c:pt>
                <c:pt idx="792">
                  <c:v>32377</c:v>
                </c:pt>
                <c:pt idx="793">
                  <c:v>32378</c:v>
                </c:pt>
                <c:pt idx="794">
                  <c:v>32379</c:v>
                </c:pt>
                <c:pt idx="795">
                  <c:v>32380</c:v>
                </c:pt>
                <c:pt idx="796">
                  <c:v>32381</c:v>
                </c:pt>
                <c:pt idx="797">
                  <c:v>32384</c:v>
                </c:pt>
                <c:pt idx="798">
                  <c:v>32385</c:v>
                </c:pt>
                <c:pt idx="799">
                  <c:v>32386</c:v>
                </c:pt>
                <c:pt idx="800">
                  <c:v>32387</c:v>
                </c:pt>
                <c:pt idx="801">
                  <c:v>32388</c:v>
                </c:pt>
                <c:pt idx="802">
                  <c:v>32392</c:v>
                </c:pt>
                <c:pt idx="803">
                  <c:v>32393</c:v>
                </c:pt>
                <c:pt idx="804">
                  <c:v>32394</c:v>
                </c:pt>
                <c:pt idx="805">
                  <c:v>32395</c:v>
                </c:pt>
                <c:pt idx="806">
                  <c:v>32398</c:v>
                </c:pt>
                <c:pt idx="807">
                  <c:v>32399</c:v>
                </c:pt>
                <c:pt idx="808">
                  <c:v>32400</c:v>
                </c:pt>
                <c:pt idx="809">
                  <c:v>32401</c:v>
                </c:pt>
                <c:pt idx="810">
                  <c:v>32402</c:v>
                </c:pt>
                <c:pt idx="811">
                  <c:v>32405</c:v>
                </c:pt>
                <c:pt idx="812">
                  <c:v>32406</c:v>
                </c:pt>
                <c:pt idx="813">
                  <c:v>32407</c:v>
                </c:pt>
                <c:pt idx="814">
                  <c:v>32408</c:v>
                </c:pt>
                <c:pt idx="815">
                  <c:v>32409</c:v>
                </c:pt>
                <c:pt idx="816">
                  <c:v>32412</c:v>
                </c:pt>
                <c:pt idx="817">
                  <c:v>32413</c:v>
                </c:pt>
                <c:pt idx="818">
                  <c:v>32414</c:v>
                </c:pt>
                <c:pt idx="819">
                  <c:v>32415</c:v>
                </c:pt>
                <c:pt idx="820">
                  <c:v>32416</c:v>
                </c:pt>
                <c:pt idx="821">
                  <c:v>32419</c:v>
                </c:pt>
                <c:pt idx="822">
                  <c:v>32420</c:v>
                </c:pt>
                <c:pt idx="823">
                  <c:v>32421</c:v>
                </c:pt>
                <c:pt idx="824">
                  <c:v>32422</c:v>
                </c:pt>
                <c:pt idx="825">
                  <c:v>32423</c:v>
                </c:pt>
                <c:pt idx="826">
                  <c:v>32426</c:v>
                </c:pt>
                <c:pt idx="827">
                  <c:v>32427</c:v>
                </c:pt>
                <c:pt idx="828">
                  <c:v>32428</c:v>
                </c:pt>
                <c:pt idx="829">
                  <c:v>32429</c:v>
                </c:pt>
                <c:pt idx="830">
                  <c:v>32430</c:v>
                </c:pt>
                <c:pt idx="831">
                  <c:v>32433</c:v>
                </c:pt>
                <c:pt idx="832">
                  <c:v>32434</c:v>
                </c:pt>
                <c:pt idx="833">
                  <c:v>32435</c:v>
                </c:pt>
                <c:pt idx="834">
                  <c:v>32436</c:v>
                </c:pt>
                <c:pt idx="835">
                  <c:v>32437</c:v>
                </c:pt>
                <c:pt idx="836">
                  <c:v>32440</c:v>
                </c:pt>
                <c:pt idx="837">
                  <c:v>32441</c:v>
                </c:pt>
                <c:pt idx="838">
                  <c:v>32442</c:v>
                </c:pt>
                <c:pt idx="839">
                  <c:v>32443</c:v>
                </c:pt>
                <c:pt idx="840">
                  <c:v>32444</c:v>
                </c:pt>
                <c:pt idx="841">
                  <c:v>32447</c:v>
                </c:pt>
                <c:pt idx="842">
                  <c:v>32448</c:v>
                </c:pt>
                <c:pt idx="843">
                  <c:v>32449</c:v>
                </c:pt>
                <c:pt idx="844">
                  <c:v>32450</c:v>
                </c:pt>
                <c:pt idx="845">
                  <c:v>32451</c:v>
                </c:pt>
                <c:pt idx="846">
                  <c:v>32454</c:v>
                </c:pt>
                <c:pt idx="847">
                  <c:v>32455</c:v>
                </c:pt>
                <c:pt idx="848">
                  <c:v>32456</c:v>
                </c:pt>
                <c:pt idx="849">
                  <c:v>32457</c:v>
                </c:pt>
                <c:pt idx="850">
                  <c:v>32458</c:v>
                </c:pt>
                <c:pt idx="851">
                  <c:v>32461</c:v>
                </c:pt>
                <c:pt idx="852">
                  <c:v>32462</c:v>
                </c:pt>
                <c:pt idx="853">
                  <c:v>32463</c:v>
                </c:pt>
                <c:pt idx="854">
                  <c:v>32464</c:v>
                </c:pt>
                <c:pt idx="855">
                  <c:v>32465</c:v>
                </c:pt>
                <c:pt idx="856">
                  <c:v>32468</c:v>
                </c:pt>
                <c:pt idx="857">
                  <c:v>32469</c:v>
                </c:pt>
                <c:pt idx="858">
                  <c:v>32470</c:v>
                </c:pt>
                <c:pt idx="859">
                  <c:v>32472</c:v>
                </c:pt>
                <c:pt idx="860">
                  <c:v>32475</c:v>
                </c:pt>
                <c:pt idx="861">
                  <c:v>32476</c:v>
                </c:pt>
                <c:pt idx="862">
                  <c:v>32477</c:v>
                </c:pt>
                <c:pt idx="863">
                  <c:v>32478</c:v>
                </c:pt>
                <c:pt idx="864">
                  <c:v>32479</c:v>
                </c:pt>
                <c:pt idx="865">
                  <c:v>32482</c:v>
                </c:pt>
                <c:pt idx="866">
                  <c:v>32483</c:v>
                </c:pt>
                <c:pt idx="867">
                  <c:v>32484</c:v>
                </c:pt>
                <c:pt idx="868">
                  <c:v>32485</c:v>
                </c:pt>
                <c:pt idx="869">
                  <c:v>32486</c:v>
                </c:pt>
                <c:pt idx="870">
                  <c:v>32489</c:v>
                </c:pt>
                <c:pt idx="871">
                  <c:v>32490</c:v>
                </c:pt>
                <c:pt idx="872">
                  <c:v>32491</c:v>
                </c:pt>
                <c:pt idx="873">
                  <c:v>32492</c:v>
                </c:pt>
                <c:pt idx="874">
                  <c:v>32493</c:v>
                </c:pt>
                <c:pt idx="875">
                  <c:v>32496</c:v>
                </c:pt>
                <c:pt idx="876">
                  <c:v>32497</c:v>
                </c:pt>
                <c:pt idx="877">
                  <c:v>32498</c:v>
                </c:pt>
                <c:pt idx="878">
                  <c:v>32499</c:v>
                </c:pt>
                <c:pt idx="879">
                  <c:v>32500</c:v>
                </c:pt>
                <c:pt idx="880">
                  <c:v>32504</c:v>
                </c:pt>
                <c:pt idx="881">
                  <c:v>32505</c:v>
                </c:pt>
                <c:pt idx="882">
                  <c:v>32506</c:v>
                </c:pt>
                <c:pt idx="883">
                  <c:v>32507</c:v>
                </c:pt>
                <c:pt idx="884">
                  <c:v>32511</c:v>
                </c:pt>
                <c:pt idx="885">
                  <c:v>32512</c:v>
                </c:pt>
                <c:pt idx="886">
                  <c:v>32513</c:v>
                </c:pt>
                <c:pt idx="887">
                  <c:v>32514</c:v>
                </c:pt>
                <c:pt idx="888">
                  <c:v>32517</c:v>
                </c:pt>
                <c:pt idx="889">
                  <c:v>32518</c:v>
                </c:pt>
                <c:pt idx="890">
                  <c:v>32519</c:v>
                </c:pt>
                <c:pt idx="891">
                  <c:v>32520</c:v>
                </c:pt>
                <c:pt idx="892">
                  <c:v>32521</c:v>
                </c:pt>
                <c:pt idx="893">
                  <c:v>32524</c:v>
                </c:pt>
                <c:pt idx="894">
                  <c:v>32525</c:v>
                </c:pt>
                <c:pt idx="895">
                  <c:v>32526</c:v>
                </c:pt>
                <c:pt idx="896">
                  <c:v>32527</c:v>
                </c:pt>
                <c:pt idx="897">
                  <c:v>32528</c:v>
                </c:pt>
                <c:pt idx="898">
                  <c:v>32531</c:v>
                </c:pt>
                <c:pt idx="899">
                  <c:v>32532</c:v>
                </c:pt>
                <c:pt idx="900">
                  <c:v>32533</c:v>
                </c:pt>
                <c:pt idx="901">
                  <c:v>32534</c:v>
                </c:pt>
                <c:pt idx="902">
                  <c:v>32535</c:v>
                </c:pt>
                <c:pt idx="903">
                  <c:v>32538</c:v>
                </c:pt>
                <c:pt idx="904">
                  <c:v>32539</c:v>
                </c:pt>
                <c:pt idx="905">
                  <c:v>32540</c:v>
                </c:pt>
                <c:pt idx="906">
                  <c:v>32541</c:v>
                </c:pt>
                <c:pt idx="907">
                  <c:v>32542</c:v>
                </c:pt>
                <c:pt idx="908">
                  <c:v>32545</c:v>
                </c:pt>
                <c:pt idx="909">
                  <c:v>32546</c:v>
                </c:pt>
                <c:pt idx="910">
                  <c:v>32547</c:v>
                </c:pt>
                <c:pt idx="911">
                  <c:v>32548</c:v>
                </c:pt>
                <c:pt idx="912">
                  <c:v>32549</c:v>
                </c:pt>
                <c:pt idx="913">
                  <c:v>32552</c:v>
                </c:pt>
                <c:pt idx="914">
                  <c:v>32553</c:v>
                </c:pt>
                <c:pt idx="915">
                  <c:v>32554</c:v>
                </c:pt>
                <c:pt idx="916">
                  <c:v>32555</c:v>
                </c:pt>
                <c:pt idx="917">
                  <c:v>32556</c:v>
                </c:pt>
                <c:pt idx="918">
                  <c:v>32560</c:v>
                </c:pt>
                <c:pt idx="919">
                  <c:v>32561</c:v>
                </c:pt>
                <c:pt idx="920">
                  <c:v>32562</c:v>
                </c:pt>
                <c:pt idx="921">
                  <c:v>32563</c:v>
                </c:pt>
                <c:pt idx="922">
                  <c:v>32566</c:v>
                </c:pt>
                <c:pt idx="923">
                  <c:v>32567</c:v>
                </c:pt>
                <c:pt idx="924">
                  <c:v>32568</c:v>
                </c:pt>
                <c:pt idx="925">
                  <c:v>32569</c:v>
                </c:pt>
                <c:pt idx="926">
                  <c:v>32570</c:v>
                </c:pt>
                <c:pt idx="927">
                  <c:v>32573</c:v>
                </c:pt>
                <c:pt idx="928">
                  <c:v>32574</c:v>
                </c:pt>
                <c:pt idx="929">
                  <c:v>32575</c:v>
                </c:pt>
                <c:pt idx="930">
                  <c:v>32576</c:v>
                </c:pt>
                <c:pt idx="931">
                  <c:v>32577</c:v>
                </c:pt>
                <c:pt idx="932">
                  <c:v>32580</c:v>
                </c:pt>
                <c:pt idx="933">
                  <c:v>32581</c:v>
                </c:pt>
                <c:pt idx="934">
                  <c:v>32582</c:v>
                </c:pt>
                <c:pt idx="935">
                  <c:v>32583</c:v>
                </c:pt>
                <c:pt idx="936">
                  <c:v>32584</c:v>
                </c:pt>
                <c:pt idx="937">
                  <c:v>32587</c:v>
                </c:pt>
                <c:pt idx="938">
                  <c:v>32588</c:v>
                </c:pt>
                <c:pt idx="939">
                  <c:v>32589</c:v>
                </c:pt>
                <c:pt idx="940">
                  <c:v>32590</c:v>
                </c:pt>
                <c:pt idx="941">
                  <c:v>32594</c:v>
                </c:pt>
                <c:pt idx="942">
                  <c:v>32595</c:v>
                </c:pt>
                <c:pt idx="943">
                  <c:v>32596</c:v>
                </c:pt>
                <c:pt idx="944">
                  <c:v>32597</c:v>
                </c:pt>
                <c:pt idx="945">
                  <c:v>32598</c:v>
                </c:pt>
                <c:pt idx="946">
                  <c:v>32601</c:v>
                </c:pt>
                <c:pt idx="947">
                  <c:v>32602</c:v>
                </c:pt>
                <c:pt idx="948">
                  <c:v>32603</c:v>
                </c:pt>
                <c:pt idx="949">
                  <c:v>32604</c:v>
                </c:pt>
                <c:pt idx="950">
                  <c:v>32605</c:v>
                </c:pt>
                <c:pt idx="951">
                  <c:v>32608</c:v>
                </c:pt>
                <c:pt idx="952">
                  <c:v>32609</c:v>
                </c:pt>
                <c:pt idx="953">
                  <c:v>32610</c:v>
                </c:pt>
                <c:pt idx="954">
                  <c:v>32611</c:v>
                </c:pt>
                <c:pt idx="955">
                  <c:v>32612</c:v>
                </c:pt>
                <c:pt idx="956">
                  <c:v>32615</c:v>
                </c:pt>
                <c:pt idx="957">
                  <c:v>32616</c:v>
                </c:pt>
                <c:pt idx="958">
                  <c:v>32617</c:v>
                </c:pt>
                <c:pt idx="959">
                  <c:v>32618</c:v>
                </c:pt>
                <c:pt idx="960">
                  <c:v>32619</c:v>
                </c:pt>
                <c:pt idx="961">
                  <c:v>32622</c:v>
                </c:pt>
                <c:pt idx="962">
                  <c:v>32623</c:v>
                </c:pt>
                <c:pt idx="963">
                  <c:v>32624</c:v>
                </c:pt>
                <c:pt idx="964">
                  <c:v>32625</c:v>
                </c:pt>
                <c:pt idx="965">
                  <c:v>32626</c:v>
                </c:pt>
                <c:pt idx="966">
                  <c:v>32629</c:v>
                </c:pt>
                <c:pt idx="967">
                  <c:v>32630</c:v>
                </c:pt>
                <c:pt idx="968">
                  <c:v>32631</c:v>
                </c:pt>
                <c:pt idx="969">
                  <c:v>32632</c:v>
                </c:pt>
                <c:pt idx="970">
                  <c:v>32633</c:v>
                </c:pt>
                <c:pt idx="971">
                  <c:v>32636</c:v>
                </c:pt>
                <c:pt idx="972">
                  <c:v>32637</c:v>
                </c:pt>
                <c:pt idx="973">
                  <c:v>32638</c:v>
                </c:pt>
                <c:pt idx="974">
                  <c:v>32639</c:v>
                </c:pt>
                <c:pt idx="975">
                  <c:v>32640</c:v>
                </c:pt>
                <c:pt idx="976">
                  <c:v>32643</c:v>
                </c:pt>
                <c:pt idx="977">
                  <c:v>32644</c:v>
                </c:pt>
                <c:pt idx="978">
                  <c:v>32645</c:v>
                </c:pt>
                <c:pt idx="979">
                  <c:v>32646</c:v>
                </c:pt>
                <c:pt idx="980">
                  <c:v>32647</c:v>
                </c:pt>
                <c:pt idx="981">
                  <c:v>32650</c:v>
                </c:pt>
                <c:pt idx="982">
                  <c:v>32651</c:v>
                </c:pt>
                <c:pt idx="983">
                  <c:v>32652</c:v>
                </c:pt>
                <c:pt idx="984">
                  <c:v>32653</c:v>
                </c:pt>
                <c:pt idx="985">
                  <c:v>32654</c:v>
                </c:pt>
                <c:pt idx="986">
                  <c:v>32658</c:v>
                </c:pt>
                <c:pt idx="987">
                  <c:v>32659</c:v>
                </c:pt>
                <c:pt idx="988">
                  <c:v>32660</c:v>
                </c:pt>
                <c:pt idx="989">
                  <c:v>32661</c:v>
                </c:pt>
                <c:pt idx="990">
                  <c:v>32664</c:v>
                </c:pt>
                <c:pt idx="991">
                  <c:v>32665</c:v>
                </c:pt>
                <c:pt idx="992">
                  <c:v>32666</c:v>
                </c:pt>
                <c:pt idx="993">
                  <c:v>32667</c:v>
                </c:pt>
                <c:pt idx="994">
                  <c:v>32668</c:v>
                </c:pt>
                <c:pt idx="995">
                  <c:v>32671</c:v>
                </c:pt>
                <c:pt idx="996">
                  <c:v>32672</c:v>
                </c:pt>
                <c:pt idx="997">
                  <c:v>32673</c:v>
                </c:pt>
                <c:pt idx="998">
                  <c:v>32674</c:v>
                </c:pt>
                <c:pt idx="999">
                  <c:v>32675</c:v>
                </c:pt>
                <c:pt idx="1000">
                  <c:v>32678</c:v>
                </c:pt>
                <c:pt idx="1001">
                  <c:v>32679</c:v>
                </c:pt>
                <c:pt idx="1002">
                  <c:v>32680</c:v>
                </c:pt>
                <c:pt idx="1003">
                  <c:v>32681</c:v>
                </c:pt>
                <c:pt idx="1004">
                  <c:v>32682</c:v>
                </c:pt>
                <c:pt idx="1005">
                  <c:v>32685</c:v>
                </c:pt>
                <c:pt idx="1006">
                  <c:v>32686</c:v>
                </c:pt>
                <c:pt idx="1007">
                  <c:v>32687</c:v>
                </c:pt>
                <c:pt idx="1008">
                  <c:v>32688</c:v>
                </c:pt>
                <c:pt idx="1009">
                  <c:v>32689</c:v>
                </c:pt>
                <c:pt idx="1010">
                  <c:v>32692</c:v>
                </c:pt>
                <c:pt idx="1011">
                  <c:v>32694</c:v>
                </c:pt>
                <c:pt idx="1012">
                  <c:v>32695</c:v>
                </c:pt>
                <c:pt idx="1013">
                  <c:v>32696</c:v>
                </c:pt>
                <c:pt idx="1014">
                  <c:v>32699</c:v>
                </c:pt>
                <c:pt idx="1015">
                  <c:v>32700</c:v>
                </c:pt>
                <c:pt idx="1016">
                  <c:v>32701</c:v>
                </c:pt>
                <c:pt idx="1017">
                  <c:v>32702</c:v>
                </c:pt>
                <c:pt idx="1018">
                  <c:v>32703</c:v>
                </c:pt>
                <c:pt idx="1019">
                  <c:v>32706</c:v>
                </c:pt>
                <c:pt idx="1020">
                  <c:v>32707</c:v>
                </c:pt>
                <c:pt idx="1021">
                  <c:v>32708</c:v>
                </c:pt>
                <c:pt idx="1022">
                  <c:v>32709</c:v>
                </c:pt>
                <c:pt idx="1023">
                  <c:v>32710</c:v>
                </c:pt>
                <c:pt idx="1024">
                  <c:v>32713</c:v>
                </c:pt>
                <c:pt idx="1025">
                  <c:v>32714</c:v>
                </c:pt>
                <c:pt idx="1026">
                  <c:v>32715</c:v>
                </c:pt>
                <c:pt idx="1027">
                  <c:v>32716</c:v>
                </c:pt>
                <c:pt idx="1028">
                  <c:v>32717</c:v>
                </c:pt>
                <c:pt idx="1029">
                  <c:v>32720</c:v>
                </c:pt>
                <c:pt idx="1030">
                  <c:v>32721</c:v>
                </c:pt>
                <c:pt idx="1031">
                  <c:v>32722</c:v>
                </c:pt>
                <c:pt idx="1032">
                  <c:v>32723</c:v>
                </c:pt>
                <c:pt idx="1033">
                  <c:v>32724</c:v>
                </c:pt>
                <c:pt idx="1034">
                  <c:v>32727</c:v>
                </c:pt>
                <c:pt idx="1035">
                  <c:v>32728</c:v>
                </c:pt>
                <c:pt idx="1036">
                  <c:v>32729</c:v>
                </c:pt>
                <c:pt idx="1037">
                  <c:v>32730</c:v>
                </c:pt>
                <c:pt idx="1038">
                  <c:v>32731</c:v>
                </c:pt>
                <c:pt idx="1039">
                  <c:v>32734</c:v>
                </c:pt>
                <c:pt idx="1040">
                  <c:v>32735</c:v>
                </c:pt>
                <c:pt idx="1041">
                  <c:v>32736</c:v>
                </c:pt>
                <c:pt idx="1042">
                  <c:v>32737</c:v>
                </c:pt>
                <c:pt idx="1043">
                  <c:v>32738</c:v>
                </c:pt>
                <c:pt idx="1044">
                  <c:v>32741</c:v>
                </c:pt>
                <c:pt idx="1045">
                  <c:v>32742</c:v>
                </c:pt>
                <c:pt idx="1046">
                  <c:v>32743</c:v>
                </c:pt>
                <c:pt idx="1047">
                  <c:v>32744</c:v>
                </c:pt>
                <c:pt idx="1048">
                  <c:v>32745</c:v>
                </c:pt>
                <c:pt idx="1049">
                  <c:v>32748</c:v>
                </c:pt>
                <c:pt idx="1050">
                  <c:v>32749</c:v>
                </c:pt>
                <c:pt idx="1051">
                  <c:v>32750</c:v>
                </c:pt>
                <c:pt idx="1052">
                  <c:v>32751</c:v>
                </c:pt>
                <c:pt idx="1053">
                  <c:v>32752</c:v>
                </c:pt>
                <c:pt idx="1054">
                  <c:v>32756</c:v>
                </c:pt>
                <c:pt idx="1055">
                  <c:v>32757</c:v>
                </c:pt>
                <c:pt idx="1056">
                  <c:v>32758</c:v>
                </c:pt>
                <c:pt idx="1057">
                  <c:v>32759</c:v>
                </c:pt>
                <c:pt idx="1058">
                  <c:v>32762</c:v>
                </c:pt>
                <c:pt idx="1059">
                  <c:v>32763</c:v>
                </c:pt>
                <c:pt idx="1060">
                  <c:v>32764</c:v>
                </c:pt>
                <c:pt idx="1061">
                  <c:v>32765</c:v>
                </c:pt>
                <c:pt idx="1062">
                  <c:v>32766</c:v>
                </c:pt>
                <c:pt idx="1063">
                  <c:v>32769</c:v>
                </c:pt>
                <c:pt idx="1064">
                  <c:v>32770</c:v>
                </c:pt>
                <c:pt idx="1065">
                  <c:v>32771</c:v>
                </c:pt>
                <c:pt idx="1066">
                  <c:v>32772</c:v>
                </c:pt>
                <c:pt idx="1067">
                  <c:v>32773</c:v>
                </c:pt>
                <c:pt idx="1068">
                  <c:v>32776</c:v>
                </c:pt>
                <c:pt idx="1069">
                  <c:v>32777</c:v>
                </c:pt>
                <c:pt idx="1070">
                  <c:v>32778</c:v>
                </c:pt>
                <c:pt idx="1071">
                  <c:v>32779</c:v>
                </c:pt>
                <c:pt idx="1072">
                  <c:v>32780</c:v>
                </c:pt>
                <c:pt idx="1073">
                  <c:v>32783</c:v>
                </c:pt>
                <c:pt idx="1074">
                  <c:v>32784</c:v>
                </c:pt>
                <c:pt idx="1075">
                  <c:v>32785</c:v>
                </c:pt>
                <c:pt idx="1076">
                  <c:v>32786</c:v>
                </c:pt>
                <c:pt idx="1077">
                  <c:v>32787</c:v>
                </c:pt>
                <c:pt idx="1078">
                  <c:v>32790</c:v>
                </c:pt>
                <c:pt idx="1079">
                  <c:v>32791</c:v>
                </c:pt>
                <c:pt idx="1080">
                  <c:v>32792</c:v>
                </c:pt>
                <c:pt idx="1081">
                  <c:v>32793</c:v>
                </c:pt>
                <c:pt idx="1082">
                  <c:v>32794</c:v>
                </c:pt>
                <c:pt idx="1083">
                  <c:v>32797</c:v>
                </c:pt>
                <c:pt idx="1084">
                  <c:v>32798</c:v>
                </c:pt>
                <c:pt idx="1085">
                  <c:v>32799</c:v>
                </c:pt>
                <c:pt idx="1086">
                  <c:v>32800</c:v>
                </c:pt>
                <c:pt idx="1087">
                  <c:v>32801</c:v>
                </c:pt>
                <c:pt idx="1088">
                  <c:v>32804</c:v>
                </c:pt>
                <c:pt idx="1089">
                  <c:v>32805</c:v>
                </c:pt>
                <c:pt idx="1090">
                  <c:v>32806</c:v>
                </c:pt>
                <c:pt idx="1091">
                  <c:v>32807</c:v>
                </c:pt>
                <c:pt idx="1092">
                  <c:v>32808</c:v>
                </c:pt>
                <c:pt idx="1093">
                  <c:v>32811</c:v>
                </c:pt>
                <c:pt idx="1094">
                  <c:v>32812</c:v>
                </c:pt>
                <c:pt idx="1095">
                  <c:v>32813</c:v>
                </c:pt>
                <c:pt idx="1096">
                  <c:v>32814</c:v>
                </c:pt>
                <c:pt idx="1097">
                  <c:v>32815</c:v>
                </c:pt>
                <c:pt idx="1098">
                  <c:v>32818</c:v>
                </c:pt>
                <c:pt idx="1099">
                  <c:v>32819</c:v>
                </c:pt>
                <c:pt idx="1100">
                  <c:v>32820</c:v>
                </c:pt>
                <c:pt idx="1101">
                  <c:v>32821</c:v>
                </c:pt>
                <c:pt idx="1102">
                  <c:v>32822</c:v>
                </c:pt>
                <c:pt idx="1103">
                  <c:v>32825</c:v>
                </c:pt>
                <c:pt idx="1104">
                  <c:v>32826</c:v>
                </c:pt>
                <c:pt idx="1105">
                  <c:v>32827</c:v>
                </c:pt>
                <c:pt idx="1106">
                  <c:v>32828</c:v>
                </c:pt>
                <c:pt idx="1107">
                  <c:v>32829</c:v>
                </c:pt>
                <c:pt idx="1108">
                  <c:v>32832</c:v>
                </c:pt>
                <c:pt idx="1109">
                  <c:v>32833</c:v>
                </c:pt>
                <c:pt idx="1110">
                  <c:v>32834</c:v>
                </c:pt>
                <c:pt idx="1111">
                  <c:v>32836</c:v>
                </c:pt>
                <c:pt idx="1112">
                  <c:v>32839</c:v>
                </c:pt>
                <c:pt idx="1113">
                  <c:v>32840</c:v>
                </c:pt>
                <c:pt idx="1114">
                  <c:v>32841</c:v>
                </c:pt>
                <c:pt idx="1115">
                  <c:v>32842</c:v>
                </c:pt>
                <c:pt idx="1116">
                  <c:v>32843</c:v>
                </c:pt>
                <c:pt idx="1117">
                  <c:v>32846</c:v>
                </c:pt>
                <c:pt idx="1118">
                  <c:v>32847</c:v>
                </c:pt>
                <c:pt idx="1119">
                  <c:v>32848</c:v>
                </c:pt>
                <c:pt idx="1120">
                  <c:v>32849</c:v>
                </c:pt>
                <c:pt idx="1121">
                  <c:v>32850</c:v>
                </c:pt>
                <c:pt idx="1122">
                  <c:v>32853</c:v>
                </c:pt>
                <c:pt idx="1123">
                  <c:v>32854</c:v>
                </c:pt>
                <c:pt idx="1124">
                  <c:v>32855</c:v>
                </c:pt>
                <c:pt idx="1125">
                  <c:v>32856</c:v>
                </c:pt>
                <c:pt idx="1126">
                  <c:v>32857</c:v>
                </c:pt>
                <c:pt idx="1127">
                  <c:v>32860</c:v>
                </c:pt>
                <c:pt idx="1128">
                  <c:v>32861</c:v>
                </c:pt>
                <c:pt idx="1129">
                  <c:v>32862</c:v>
                </c:pt>
                <c:pt idx="1130">
                  <c:v>32863</c:v>
                </c:pt>
                <c:pt idx="1131">
                  <c:v>32864</c:v>
                </c:pt>
                <c:pt idx="1132">
                  <c:v>32868</c:v>
                </c:pt>
                <c:pt idx="1133">
                  <c:v>32869</c:v>
                </c:pt>
                <c:pt idx="1134">
                  <c:v>32870</c:v>
                </c:pt>
                <c:pt idx="1135">
                  <c:v>32871</c:v>
                </c:pt>
                <c:pt idx="1136">
                  <c:v>32875</c:v>
                </c:pt>
                <c:pt idx="1137">
                  <c:v>32876</c:v>
                </c:pt>
                <c:pt idx="1138">
                  <c:v>32877</c:v>
                </c:pt>
                <c:pt idx="1139">
                  <c:v>32878</c:v>
                </c:pt>
                <c:pt idx="1140">
                  <c:v>32881</c:v>
                </c:pt>
                <c:pt idx="1141">
                  <c:v>32882</c:v>
                </c:pt>
                <c:pt idx="1142">
                  <c:v>32883</c:v>
                </c:pt>
                <c:pt idx="1143">
                  <c:v>32884</c:v>
                </c:pt>
                <c:pt idx="1144">
                  <c:v>32885</c:v>
                </c:pt>
                <c:pt idx="1145">
                  <c:v>32888</c:v>
                </c:pt>
                <c:pt idx="1146">
                  <c:v>32889</c:v>
                </c:pt>
                <c:pt idx="1147">
                  <c:v>32890</c:v>
                </c:pt>
                <c:pt idx="1148">
                  <c:v>32891</c:v>
                </c:pt>
                <c:pt idx="1149">
                  <c:v>32892</c:v>
                </c:pt>
                <c:pt idx="1150">
                  <c:v>32895</c:v>
                </c:pt>
                <c:pt idx="1151">
                  <c:v>32896</c:v>
                </c:pt>
                <c:pt idx="1152">
                  <c:v>32897</c:v>
                </c:pt>
                <c:pt idx="1153">
                  <c:v>32898</c:v>
                </c:pt>
                <c:pt idx="1154">
                  <c:v>32899</c:v>
                </c:pt>
                <c:pt idx="1155">
                  <c:v>32902</c:v>
                </c:pt>
                <c:pt idx="1156">
                  <c:v>32903</c:v>
                </c:pt>
                <c:pt idx="1157">
                  <c:v>32904</c:v>
                </c:pt>
                <c:pt idx="1158">
                  <c:v>32905</c:v>
                </c:pt>
                <c:pt idx="1159">
                  <c:v>32906</c:v>
                </c:pt>
                <c:pt idx="1160">
                  <c:v>32909</c:v>
                </c:pt>
                <c:pt idx="1161">
                  <c:v>32910</c:v>
                </c:pt>
                <c:pt idx="1162">
                  <c:v>32911</c:v>
                </c:pt>
                <c:pt idx="1163">
                  <c:v>32912</c:v>
                </c:pt>
                <c:pt idx="1164">
                  <c:v>32913</c:v>
                </c:pt>
                <c:pt idx="1165">
                  <c:v>32916</c:v>
                </c:pt>
                <c:pt idx="1166">
                  <c:v>32917</c:v>
                </c:pt>
                <c:pt idx="1167">
                  <c:v>32918</c:v>
                </c:pt>
                <c:pt idx="1168">
                  <c:v>32919</c:v>
                </c:pt>
                <c:pt idx="1169">
                  <c:v>32920</c:v>
                </c:pt>
                <c:pt idx="1170">
                  <c:v>32924</c:v>
                </c:pt>
                <c:pt idx="1171">
                  <c:v>32925</c:v>
                </c:pt>
                <c:pt idx="1172">
                  <c:v>32926</c:v>
                </c:pt>
                <c:pt idx="1173">
                  <c:v>32927</c:v>
                </c:pt>
                <c:pt idx="1174">
                  <c:v>32930</c:v>
                </c:pt>
                <c:pt idx="1175">
                  <c:v>32931</c:v>
                </c:pt>
                <c:pt idx="1176">
                  <c:v>32932</c:v>
                </c:pt>
                <c:pt idx="1177">
                  <c:v>32933</c:v>
                </c:pt>
                <c:pt idx="1178">
                  <c:v>32934</c:v>
                </c:pt>
                <c:pt idx="1179">
                  <c:v>32937</c:v>
                </c:pt>
                <c:pt idx="1180">
                  <c:v>32938</c:v>
                </c:pt>
                <c:pt idx="1181">
                  <c:v>32939</c:v>
                </c:pt>
                <c:pt idx="1182">
                  <c:v>32940</c:v>
                </c:pt>
                <c:pt idx="1183">
                  <c:v>32941</c:v>
                </c:pt>
                <c:pt idx="1184">
                  <c:v>32944</c:v>
                </c:pt>
                <c:pt idx="1185">
                  <c:v>32945</c:v>
                </c:pt>
                <c:pt idx="1186">
                  <c:v>32946</c:v>
                </c:pt>
                <c:pt idx="1187">
                  <c:v>32947</c:v>
                </c:pt>
                <c:pt idx="1188">
                  <c:v>32948</c:v>
                </c:pt>
                <c:pt idx="1189">
                  <c:v>32951</c:v>
                </c:pt>
                <c:pt idx="1190">
                  <c:v>32952</c:v>
                </c:pt>
                <c:pt idx="1191">
                  <c:v>32953</c:v>
                </c:pt>
                <c:pt idx="1192">
                  <c:v>32954</c:v>
                </c:pt>
                <c:pt idx="1193">
                  <c:v>32955</c:v>
                </c:pt>
                <c:pt idx="1194">
                  <c:v>32958</c:v>
                </c:pt>
                <c:pt idx="1195">
                  <c:v>32959</c:v>
                </c:pt>
                <c:pt idx="1196">
                  <c:v>32960</c:v>
                </c:pt>
                <c:pt idx="1197">
                  <c:v>32961</c:v>
                </c:pt>
                <c:pt idx="1198">
                  <c:v>32962</c:v>
                </c:pt>
                <c:pt idx="1199">
                  <c:v>32965</c:v>
                </c:pt>
                <c:pt idx="1200">
                  <c:v>32966</c:v>
                </c:pt>
                <c:pt idx="1201">
                  <c:v>32967</c:v>
                </c:pt>
                <c:pt idx="1202">
                  <c:v>32968</c:v>
                </c:pt>
                <c:pt idx="1203">
                  <c:v>32969</c:v>
                </c:pt>
                <c:pt idx="1204">
                  <c:v>32972</c:v>
                </c:pt>
                <c:pt idx="1205">
                  <c:v>32973</c:v>
                </c:pt>
                <c:pt idx="1206">
                  <c:v>32974</c:v>
                </c:pt>
                <c:pt idx="1207">
                  <c:v>32975</c:v>
                </c:pt>
                <c:pt idx="1208">
                  <c:v>32979</c:v>
                </c:pt>
                <c:pt idx="1209">
                  <c:v>32980</c:v>
                </c:pt>
                <c:pt idx="1210">
                  <c:v>32981</c:v>
                </c:pt>
                <c:pt idx="1211">
                  <c:v>32982</c:v>
                </c:pt>
                <c:pt idx="1212">
                  <c:v>32983</c:v>
                </c:pt>
                <c:pt idx="1213">
                  <c:v>32986</c:v>
                </c:pt>
                <c:pt idx="1214">
                  <c:v>32987</c:v>
                </c:pt>
                <c:pt idx="1215">
                  <c:v>32988</c:v>
                </c:pt>
                <c:pt idx="1216">
                  <c:v>32989</c:v>
                </c:pt>
                <c:pt idx="1217">
                  <c:v>32990</c:v>
                </c:pt>
                <c:pt idx="1218">
                  <c:v>32993</c:v>
                </c:pt>
                <c:pt idx="1219">
                  <c:v>32994</c:v>
                </c:pt>
                <c:pt idx="1220">
                  <c:v>32995</c:v>
                </c:pt>
                <c:pt idx="1221">
                  <c:v>32996</c:v>
                </c:pt>
                <c:pt idx="1222">
                  <c:v>32997</c:v>
                </c:pt>
                <c:pt idx="1223">
                  <c:v>33000</c:v>
                </c:pt>
                <c:pt idx="1224">
                  <c:v>33001</c:v>
                </c:pt>
                <c:pt idx="1225">
                  <c:v>33002</c:v>
                </c:pt>
                <c:pt idx="1226">
                  <c:v>33003</c:v>
                </c:pt>
                <c:pt idx="1227">
                  <c:v>33004</c:v>
                </c:pt>
                <c:pt idx="1228">
                  <c:v>33007</c:v>
                </c:pt>
                <c:pt idx="1229">
                  <c:v>33008</c:v>
                </c:pt>
                <c:pt idx="1230">
                  <c:v>33009</c:v>
                </c:pt>
                <c:pt idx="1231">
                  <c:v>33010</c:v>
                </c:pt>
                <c:pt idx="1232">
                  <c:v>33011</c:v>
                </c:pt>
                <c:pt idx="1233">
                  <c:v>33014</c:v>
                </c:pt>
                <c:pt idx="1234">
                  <c:v>33015</c:v>
                </c:pt>
                <c:pt idx="1235">
                  <c:v>33016</c:v>
                </c:pt>
                <c:pt idx="1236">
                  <c:v>33017</c:v>
                </c:pt>
                <c:pt idx="1237">
                  <c:v>33018</c:v>
                </c:pt>
                <c:pt idx="1238">
                  <c:v>33022</c:v>
                </c:pt>
                <c:pt idx="1239">
                  <c:v>33023</c:v>
                </c:pt>
                <c:pt idx="1240">
                  <c:v>33024</c:v>
                </c:pt>
                <c:pt idx="1241">
                  <c:v>33025</c:v>
                </c:pt>
                <c:pt idx="1242">
                  <c:v>33028</c:v>
                </c:pt>
                <c:pt idx="1243">
                  <c:v>33029</c:v>
                </c:pt>
                <c:pt idx="1244">
                  <c:v>33030</c:v>
                </c:pt>
                <c:pt idx="1245">
                  <c:v>33031</c:v>
                </c:pt>
                <c:pt idx="1246">
                  <c:v>33032</c:v>
                </c:pt>
                <c:pt idx="1247">
                  <c:v>33035</c:v>
                </c:pt>
                <c:pt idx="1248">
                  <c:v>33036</c:v>
                </c:pt>
                <c:pt idx="1249">
                  <c:v>33037</c:v>
                </c:pt>
                <c:pt idx="1250">
                  <c:v>33038</c:v>
                </c:pt>
                <c:pt idx="1251">
                  <c:v>33039</c:v>
                </c:pt>
                <c:pt idx="1252">
                  <c:v>33042</c:v>
                </c:pt>
                <c:pt idx="1253">
                  <c:v>33043</c:v>
                </c:pt>
                <c:pt idx="1254">
                  <c:v>33044</c:v>
                </c:pt>
                <c:pt idx="1255">
                  <c:v>33045</c:v>
                </c:pt>
                <c:pt idx="1256">
                  <c:v>33046</c:v>
                </c:pt>
                <c:pt idx="1257">
                  <c:v>33049</c:v>
                </c:pt>
                <c:pt idx="1258">
                  <c:v>33050</c:v>
                </c:pt>
                <c:pt idx="1259">
                  <c:v>33051</c:v>
                </c:pt>
                <c:pt idx="1260">
                  <c:v>33052</c:v>
                </c:pt>
                <c:pt idx="1261">
                  <c:v>33053</c:v>
                </c:pt>
                <c:pt idx="1262">
                  <c:v>33056</c:v>
                </c:pt>
                <c:pt idx="1263">
                  <c:v>33057</c:v>
                </c:pt>
                <c:pt idx="1264">
                  <c:v>33059</c:v>
                </c:pt>
                <c:pt idx="1265">
                  <c:v>33060</c:v>
                </c:pt>
                <c:pt idx="1266">
                  <c:v>33063</c:v>
                </c:pt>
                <c:pt idx="1267">
                  <c:v>33064</c:v>
                </c:pt>
                <c:pt idx="1268">
                  <c:v>33065</c:v>
                </c:pt>
                <c:pt idx="1269">
                  <c:v>33066</c:v>
                </c:pt>
                <c:pt idx="1270">
                  <c:v>33067</c:v>
                </c:pt>
                <c:pt idx="1271">
                  <c:v>33070</c:v>
                </c:pt>
                <c:pt idx="1272">
                  <c:v>33071</c:v>
                </c:pt>
                <c:pt idx="1273">
                  <c:v>33072</c:v>
                </c:pt>
                <c:pt idx="1274">
                  <c:v>33073</c:v>
                </c:pt>
                <c:pt idx="1275">
                  <c:v>33074</c:v>
                </c:pt>
                <c:pt idx="1276">
                  <c:v>33077</c:v>
                </c:pt>
                <c:pt idx="1277">
                  <c:v>33078</c:v>
                </c:pt>
                <c:pt idx="1278">
                  <c:v>33079</c:v>
                </c:pt>
                <c:pt idx="1279">
                  <c:v>33080</c:v>
                </c:pt>
                <c:pt idx="1280">
                  <c:v>33081</c:v>
                </c:pt>
                <c:pt idx="1281">
                  <c:v>33084</c:v>
                </c:pt>
                <c:pt idx="1282">
                  <c:v>33085</c:v>
                </c:pt>
                <c:pt idx="1283">
                  <c:v>33086</c:v>
                </c:pt>
                <c:pt idx="1284">
                  <c:v>33087</c:v>
                </c:pt>
                <c:pt idx="1285">
                  <c:v>33088</c:v>
                </c:pt>
                <c:pt idx="1286">
                  <c:v>33091</c:v>
                </c:pt>
                <c:pt idx="1287">
                  <c:v>33092</c:v>
                </c:pt>
                <c:pt idx="1288">
                  <c:v>33093</c:v>
                </c:pt>
                <c:pt idx="1289">
                  <c:v>33094</c:v>
                </c:pt>
                <c:pt idx="1290">
                  <c:v>33095</c:v>
                </c:pt>
                <c:pt idx="1291">
                  <c:v>33098</c:v>
                </c:pt>
                <c:pt idx="1292">
                  <c:v>33099</c:v>
                </c:pt>
                <c:pt idx="1293">
                  <c:v>33100</c:v>
                </c:pt>
                <c:pt idx="1294">
                  <c:v>33101</c:v>
                </c:pt>
                <c:pt idx="1295">
                  <c:v>33102</c:v>
                </c:pt>
                <c:pt idx="1296">
                  <c:v>33105</c:v>
                </c:pt>
                <c:pt idx="1297">
                  <c:v>33106</c:v>
                </c:pt>
                <c:pt idx="1298">
                  <c:v>33107</c:v>
                </c:pt>
                <c:pt idx="1299">
                  <c:v>33108</c:v>
                </c:pt>
                <c:pt idx="1300">
                  <c:v>33109</c:v>
                </c:pt>
                <c:pt idx="1301">
                  <c:v>33112</c:v>
                </c:pt>
                <c:pt idx="1302">
                  <c:v>33113</c:v>
                </c:pt>
                <c:pt idx="1303">
                  <c:v>33114</c:v>
                </c:pt>
                <c:pt idx="1304">
                  <c:v>33115</c:v>
                </c:pt>
                <c:pt idx="1305">
                  <c:v>33116</c:v>
                </c:pt>
                <c:pt idx="1306">
                  <c:v>33120</c:v>
                </c:pt>
                <c:pt idx="1307">
                  <c:v>33121</c:v>
                </c:pt>
                <c:pt idx="1308">
                  <c:v>33122</c:v>
                </c:pt>
                <c:pt idx="1309">
                  <c:v>33123</c:v>
                </c:pt>
                <c:pt idx="1310">
                  <c:v>33126</c:v>
                </c:pt>
                <c:pt idx="1311">
                  <c:v>33127</c:v>
                </c:pt>
                <c:pt idx="1312">
                  <c:v>33128</c:v>
                </c:pt>
                <c:pt idx="1313">
                  <c:v>33129</c:v>
                </c:pt>
                <c:pt idx="1314">
                  <c:v>33130</c:v>
                </c:pt>
                <c:pt idx="1315">
                  <c:v>33133</c:v>
                </c:pt>
                <c:pt idx="1316">
                  <c:v>33134</c:v>
                </c:pt>
                <c:pt idx="1317">
                  <c:v>33135</c:v>
                </c:pt>
                <c:pt idx="1318">
                  <c:v>33136</c:v>
                </c:pt>
                <c:pt idx="1319">
                  <c:v>33137</c:v>
                </c:pt>
                <c:pt idx="1320">
                  <c:v>33140</c:v>
                </c:pt>
                <c:pt idx="1321">
                  <c:v>33141</c:v>
                </c:pt>
                <c:pt idx="1322">
                  <c:v>33142</c:v>
                </c:pt>
                <c:pt idx="1323">
                  <c:v>33143</c:v>
                </c:pt>
                <c:pt idx="1324">
                  <c:v>33144</c:v>
                </c:pt>
                <c:pt idx="1325">
                  <c:v>33147</c:v>
                </c:pt>
                <c:pt idx="1326">
                  <c:v>33148</c:v>
                </c:pt>
                <c:pt idx="1327">
                  <c:v>33149</c:v>
                </c:pt>
                <c:pt idx="1328">
                  <c:v>33150</c:v>
                </c:pt>
                <c:pt idx="1329">
                  <c:v>33151</c:v>
                </c:pt>
                <c:pt idx="1330">
                  <c:v>33154</c:v>
                </c:pt>
                <c:pt idx="1331">
                  <c:v>33155</c:v>
                </c:pt>
                <c:pt idx="1332">
                  <c:v>33156</c:v>
                </c:pt>
                <c:pt idx="1333">
                  <c:v>33157</c:v>
                </c:pt>
                <c:pt idx="1334">
                  <c:v>33158</c:v>
                </c:pt>
                <c:pt idx="1335">
                  <c:v>33161</c:v>
                </c:pt>
                <c:pt idx="1336">
                  <c:v>33162</c:v>
                </c:pt>
                <c:pt idx="1337">
                  <c:v>33163</c:v>
                </c:pt>
                <c:pt idx="1338">
                  <c:v>33164</c:v>
                </c:pt>
                <c:pt idx="1339">
                  <c:v>33165</c:v>
                </c:pt>
                <c:pt idx="1340">
                  <c:v>33168</c:v>
                </c:pt>
                <c:pt idx="1341">
                  <c:v>33169</c:v>
                </c:pt>
                <c:pt idx="1342">
                  <c:v>33170</c:v>
                </c:pt>
                <c:pt idx="1343">
                  <c:v>33171</c:v>
                </c:pt>
                <c:pt idx="1344">
                  <c:v>33172</c:v>
                </c:pt>
                <c:pt idx="1345">
                  <c:v>33175</c:v>
                </c:pt>
                <c:pt idx="1346">
                  <c:v>33176</c:v>
                </c:pt>
                <c:pt idx="1347">
                  <c:v>33177</c:v>
                </c:pt>
                <c:pt idx="1348">
                  <c:v>33178</c:v>
                </c:pt>
                <c:pt idx="1349">
                  <c:v>33179</c:v>
                </c:pt>
                <c:pt idx="1350">
                  <c:v>33182</c:v>
                </c:pt>
                <c:pt idx="1351">
                  <c:v>33183</c:v>
                </c:pt>
                <c:pt idx="1352">
                  <c:v>33184</c:v>
                </c:pt>
                <c:pt idx="1353">
                  <c:v>33185</c:v>
                </c:pt>
                <c:pt idx="1354">
                  <c:v>33186</c:v>
                </c:pt>
                <c:pt idx="1355">
                  <c:v>33189</c:v>
                </c:pt>
                <c:pt idx="1356">
                  <c:v>33190</c:v>
                </c:pt>
                <c:pt idx="1357">
                  <c:v>33191</c:v>
                </c:pt>
                <c:pt idx="1358">
                  <c:v>33192</c:v>
                </c:pt>
                <c:pt idx="1359">
                  <c:v>33193</c:v>
                </c:pt>
                <c:pt idx="1360">
                  <c:v>33196</c:v>
                </c:pt>
                <c:pt idx="1361">
                  <c:v>33197</c:v>
                </c:pt>
                <c:pt idx="1362">
                  <c:v>33198</c:v>
                </c:pt>
                <c:pt idx="1363">
                  <c:v>33200</c:v>
                </c:pt>
                <c:pt idx="1364">
                  <c:v>33203</c:v>
                </c:pt>
                <c:pt idx="1365">
                  <c:v>33204</c:v>
                </c:pt>
                <c:pt idx="1366">
                  <c:v>33205</c:v>
                </c:pt>
                <c:pt idx="1367">
                  <c:v>33206</c:v>
                </c:pt>
                <c:pt idx="1368">
                  <c:v>33207</c:v>
                </c:pt>
                <c:pt idx="1369">
                  <c:v>33210</c:v>
                </c:pt>
                <c:pt idx="1370">
                  <c:v>33211</c:v>
                </c:pt>
                <c:pt idx="1371">
                  <c:v>33212</c:v>
                </c:pt>
                <c:pt idx="1372">
                  <c:v>33213</c:v>
                </c:pt>
                <c:pt idx="1373">
                  <c:v>33214</c:v>
                </c:pt>
                <c:pt idx="1374">
                  <c:v>33217</c:v>
                </c:pt>
                <c:pt idx="1375">
                  <c:v>33218</c:v>
                </c:pt>
                <c:pt idx="1376">
                  <c:v>33219</c:v>
                </c:pt>
                <c:pt idx="1377">
                  <c:v>33220</c:v>
                </c:pt>
                <c:pt idx="1378">
                  <c:v>33221</c:v>
                </c:pt>
                <c:pt idx="1379">
                  <c:v>33224</c:v>
                </c:pt>
                <c:pt idx="1380">
                  <c:v>33225</c:v>
                </c:pt>
                <c:pt idx="1381">
                  <c:v>33226</c:v>
                </c:pt>
                <c:pt idx="1382">
                  <c:v>33227</c:v>
                </c:pt>
                <c:pt idx="1383">
                  <c:v>33228</c:v>
                </c:pt>
                <c:pt idx="1384">
                  <c:v>33231</c:v>
                </c:pt>
                <c:pt idx="1385">
                  <c:v>33233</c:v>
                </c:pt>
                <c:pt idx="1386">
                  <c:v>33234</c:v>
                </c:pt>
                <c:pt idx="1387">
                  <c:v>33235</c:v>
                </c:pt>
                <c:pt idx="1388">
                  <c:v>33238</c:v>
                </c:pt>
                <c:pt idx="1389">
                  <c:v>33240</c:v>
                </c:pt>
                <c:pt idx="1390">
                  <c:v>33241</c:v>
                </c:pt>
                <c:pt idx="1391">
                  <c:v>33242</c:v>
                </c:pt>
                <c:pt idx="1392">
                  <c:v>33245</c:v>
                </c:pt>
                <c:pt idx="1393">
                  <c:v>33246</c:v>
                </c:pt>
                <c:pt idx="1394">
                  <c:v>33247</c:v>
                </c:pt>
                <c:pt idx="1395">
                  <c:v>33248</c:v>
                </c:pt>
                <c:pt idx="1396">
                  <c:v>33249</c:v>
                </c:pt>
                <c:pt idx="1397">
                  <c:v>33252</c:v>
                </c:pt>
                <c:pt idx="1398">
                  <c:v>33253</c:v>
                </c:pt>
                <c:pt idx="1399">
                  <c:v>33254</c:v>
                </c:pt>
                <c:pt idx="1400">
                  <c:v>33255</c:v>
                </c:pt>
                <c:pt idx="1401">
                  <c:v>33256</c:v>
                </c:pt>
                <c:pt idx="1402">
                  <c:v>33259</c:v>
                </c:pt>
                <c:pt idx="1403">
                  <c:v>33260</c:v>
                </c:pt>
                <c:pt idx="1404">
                  <c:v>33261</c:v>
                </c:pt>
                <c:pt idx="1405">
                  <c:v>33262</c:v>
                </c:pt>
                <c:pt idx="1406">
                  <c:v>33263</c:v>
                </c:pt>
                <c:pt idx="1407">
                  <c:v>33266</c:v>
                </c:pt>
                <c:pt idx="1408">
                  <c:v>33267</c:v>
                </c:pt>
                <c:pt idx="1409">
                  <c:v>33268</c:v>
                </c:pt>
                <c:pt idx="1410">
                  <c:v>33269</c:v>
                </c:pt>
                <c:pt idx="1411">
                  <c:v>33270</c:v>
                </c:pt>
                <c:pt idx="1412">
                  <c:v>33273</c:v>
                </c:pt>
                <c:pt idx="1413">
                  <c:v>33274</c:v>
                </c:pt>
                <c:pt idx="1414">
                  <c:v>33275</c:v>
                </c:pt>
                <c:pt idx="1415">
                  <c:v>33276</c:v>
                </c:pt>
                <c:pt idx="1416">
                  <c:v>33277</c:v>
                </c:pt>
                <c:pt idx="1417">
                  <c:v>33280</c:v>
                </c:pt>
                <c:pt idx="1418">
                  <c:v>33281</c:v>
                </c:pt>
                <c:pt idx="1419">
                  <c:v>33282</c:v>
                </c:pt>
                <c:pt idx="1420">
                  <c:v>33283</c:v>
                </c:pt>
                <c:pt idx="1421">
                  <c:v>33284</c:v>
                </c:pt>
                <c:pt idx="1422">
                  <c:v>33288</c:v>
                </c:pt>
                <c:pt idx="1423">
                  <c:v>33289</c:v>
                </c:pt>
                <c:pt idx="1424">
                  <c:v>33290</c:v>
                </c:pt>
                <c:pt idx="1425">
                  <c:v>33291</c:v>
                </c:pt>
                <c:pt idx="1426">
                  <c:v>33294</c:v>
                </c:pt>
                <c:pt idx="1427">
                  <c:v>33295</c:v>
                </c:pt>
                <c:pt idx="1428">
                  <c:v>33296</c:v>
                </c:pt>
                <c:pt idx="1429">
                  <c:v>33297</c:v>
                </c:pt>
                <c:pt idx="1430">
                  <c:v>33298</c:v>
                </c:pt>
                <c:pt idx="1431">
                  <c:v>33301</c:v>
                </c:pt>
                <c:pt idx="1432">
                  <c:v>33302</c:v>
                </c:pt>
                <c:pt idx="1433">
                  <c:v>33303</c:v>
                </c:pt>
                <c:pt idx="1434">
                  <c:v>33304</c:v>
                </c:pt>
                <c:pt idx="1435">
                  <c:v>33305</c:v>
                </c:pt>
                <c:pt idx="1436">
                  <c:v>33308</c:v>
                </c:pt>
                <c:pt idx="1437">
                  <c:v>33309</c:v>
                </c:pt>
                <c:pt idx="1438">
                  <c:v>33310</c:v>
                </c:pt>
                <c:pt idx="1439">
                  <c:v>33311</c:v>
                </c:pt>
                <c:pt idx="1440">
                  <c:v>33312</c:v>
                </c:pt>
                <c:pt idx="1441">
                  <c:v>33315</c:v>
                </c:pt>
                <c:pt idx="1442">
                  <c:v>33316</c:v>
                </c:pt>
                <c:pt idx="1443">
                  <c:v>33317</c:v>
                </c:pt>
                <c:pt idx="1444">
                  <c:v>33318</c:v>
                </c:pt>
                <c:pt idx="1445">
                  <c:v>33319</c:v>
                </c:pt>
                <c:pt idx="1446">
                  <c:v>33322</c:v>
                </c:pt>
                <c:pt idx="1447">
                  <c:v>33323</c:v>
                </c:pt>
                <c:pt idx="1448">
                  <c:v>33324</c:v>
                </c:pt>
                <c:pt idx="1449">
                  <c:v>33325</c:v>
                </c:pt>
                <c:pt idx="1450">
                  <c:v>33329</c:v>
                </c:pt>
                <c:pt idx="1451">
                  <c:v>33330</c:v>
                </c:pt>
                <c:pt idx="1452">
                  <c:v>33331</c:v>
                </c:pt>
                <c:pt idx="1453">
                  <c:v>33332</c:v>
                </c:pt>
                <c:pt idx="1454">
                  <c:v>33333</c:v>
                </c:pt>
                <c:pt idx="1455">
                  <c:v>33336</c:v>
                </c:pt>
                <c:pt idx="1456">
                  <c:v>33337</c:v>
                </c:pt>
                <c:pt idx="1457">
                  <c:v>33338</c:v>
                </c:pt>
                <c:pt idx="1458">
                  <c:v>33339</c:v>
                </c:pt>
                <c:pt idx="1459">
                  <c:v>33340</c:v>
                </c:pt>
                <c:pt idx="1460">
                  <c:v>33343</c:v>
                </c:pt>
                <c:pt idx="1461">
                  <c:v>33344</c:v>
                </c:pt>
                <c:pt idx="1462">
                  <c:v>33345</c:v>
                </c:pt>
                <c:pt idx="1463">
                  <c:v>33346</c:v>
                </c:pt>
                <c:pt idx="1464">
                  <c:v>33347</c:v>
                </c:pt>
                <c:pt idx="1465">
                  <c:v>33350</c:v>
                </c:pt>
                <c:pt idx="1466">
                  <c:v>33351</c:v>
                </c:pt>
                <c:pt idx="1467">
                  <c:v>33352</c:v>
                </c:pt>
                <c:pt idx="1468">
                  <c:v>33353</c:v>
                </c:pt>
                <c:pt idx="1469">
                  <c:v>33354</c:v>
                </c:pt>
                <c:pt idx="1470">
                  <c:v>33357</c:v>
                </c:pt>
                <c:pt idx="1471">
                  <c:v>33358</c:v>
                </c:pt>
                <c:pt idx="1472">
                  <c:v>33359</c:v>
                </c:pt>
                <c:pt idx="1473">
                  <c:v>33360</c:v>
                </c:pt>
                <c:pt idx="1474">
                  <c:v>33361</c:v>
                </c:pt>
                <c:pt idx="1475">
                  <c:v>33364</c:v>
                </c:pt>
                <c:pt idx="1476">
                  <c:v>33365</c:v>
                </c:pt>
                <c:pt idx="1477">
                  <c:v>33366</c:v>
                </c:pt>
                <c:pt idx="1478">
                  <c:v>33367</c:v>
                </c:pt>
                <c:pt idx="1479">
                  <c:v>33368</c:v>
                </c:pt>
                <c:pt idx="1480">
                  <c:v>33371</c:v>
                </c:pt>
                <c:pt idx="1481">
                  <c:v>33372</c:v>
                </c:pt>
                <c:pt idx="1482">
                  <c:v>33373</c:v>
                </c:pt>
                <c:pt idx="1483">
                  <c:v>33374</c:v>
                </c:pt>
                <c:pt idx="1484">
                  <c:v>33375</c:v>
                </c:pt>
                <c:pt idx="1485">
                  <c:v>33378</c:v>
                </c:pt>
                <c:pt idx="1486">
                  <c:v>33379</c:v>
                </c:pt>
                <c:pt idx="1487">
                  <c:v>33380</c:v>
                </c:pt>
                <c:pt idx="1488">
                  <c:v>33381</c:v>
                </c:pt>
                <c:pt idx="1489">
                  <c:v>33382</c:v>
                </c:pt>
                <c:pt idx="1490">
                  <c:v>33386</c:v>
                </c:pt>
                <c:pt idx="1491">
                  <c:v>33387</c:v>
                </c:pt>
                <c:pt idx="1492">
                  <c:v>33388</c:v>
                </c:pt>
                <c:pt idx="1493">
                  <c:v>33389</c:v>
                </c:pt>
                <c:pt idx="1494">
                  <c:v>33392</c:v>
                </c:pt>
                <c:pt idx="1495">
                  <c:v>33393</c:v>
                </c:pt>
                <c:pt idx="1496">
                  <c:v>33394</c:v>
                </c:pt>
                <c:pt idx="1497">
                  <c:v>33395</c:v>
                </c:pt>
                <c:pt idx="1498">
                  <c:v>33396</c:v>
                </c:pt>
                <c:pt idx="1499">
                  <c:v>33399</c:v>
                </c:pt>
                <c:pt idx="1500">
                  <c:v>33400</c:v>
                </c:pt>
                <c:pt idx="1501">
                  <c:v>33401</c:v>
                </c:pt>
                <c:pt idx="1502">
                  <c:v>33402</c:v>
                </c:pt>
                <c:pt idx="1503">
                  <c:v>33403</c:v>
                </c:pt>
                <c:pt idx="1504">
                  <c:v>33406</c:v>
                </c:pt>
                <c:pt idx="1505">
                  <c:v>33407</c:v>
                </c:pt>
                <c:pt idx="1506">
                  <c:v>33408</c:v>
                </c:pt>
                <c:pt idx="1507">
                  <c:v>33409</c:v>
                </c:pt>
                <c:pt idx="1508">
                  <c:v>33410</c:v>
                </c:pt>
                <c:pt idx="1509">
                  <c:v>33413</c:v>
                </c:pt>
                <c:pt idx="1510">
                  <c:v>33414</c:v>
                </c:pt>
                <c:pt idx="1511">
                  <c:v>33415</c:v>
                </c:pt>
                <c:pt idx="1512">
                  <c:v>33416</c:v>
                </c:pt>
                <c:pt idx="1513">
                  <c:v>33417</c:v>
                </c:pt>
                <c:pt idx="1514">
                  <c:v>33420</c:v>
                </c:pt>
                <c:pt idx="1515">
                  <c:v>33421</c:v>
                </c:pt>
                <c:pt idx="1516">
                  <c:v>33422</c:v>
                </c:pt>
                <c:pt idx="1517">
                  <c:v>33424</c:v>
                </c:pt>
                <c:pt idx="1518">
                  <c:v>33427</c:v>
                </c:pt>
                <c:pt idx="1519">
                  <c:v>33428</c:v>
                </c:pt>
                <c:pt idx="1520">
                  <c:v>33429</c:v>
                </c:pt>
                <c:pt idx="1521">
                  <c:v>33430</c:v>
                </c:pt>
                <c:pt idx="1522">
                  <c:v>33431</c:v>
                </c:pt>
                <c:pt idx="1523">
                  <c:v>33434</c:v>
                </c:pt>
                <c:pt idx="1524">
                  <c:v>33435</c:v>
                </c:pt>
                <c:pt idx="1525">
                  <c:v>33436</c:v>
                </c:pt>
                <c:pt idx="1526">
                  <c:v>33437</c:v>
                </c:pt>
                <c:pt idx="1527">
                  <c:v>33438</c:v>
                </c:pt>
                <c:pt idx="1528">
                  <c:v>33441</c:v>
                </c:pt>
                <c:pt idx="1529">
                  <c:v>33442</c:v>
                </c:pt>
                <c:pt idx="1530">
                  <c:v>33443</c:v>
                </c:pt>
                <c:pt idx="1531">
                  <c:v>33444</c:v>
                </c:pt>
                <c:pt idx="1532">
                  <c:v>33445</c:v>
                </c:pt>
                <c:pt idx="1533">
                  <c:v>33448</c:v>
                </c:pt>
                <c:pt idx="1534">
                  <c:v>33449</c:v>
                </c:pt>
                <c:pt idx="1535">
                  <c:v>33450</c:v>
                </c:pt>
                <c:pt idx="1536">
                  <c:v>33451</c:v>
                </c:pt>
                <c:pt idx="1537">
                  <c:v>33452</c:v>
                </c:pt>
                <c:pt idx="1538">
                  <c:v>33455</c:v>
                </c:pt>
                <c:pt idx="1539">
                  <c:v>33456</c:v>
                </c:pt>
                <c:pt idx="1540">
                  <c:v>33457</c:v>
                </c:pt>
                <c:pt idx="1541">
                  <c:v>33458</c:v>
                </c:pt>
                <c:pt idx="1542">
                  <c:v>33459</c:v>
                </c:pt>
                <c:pt idx="1543">
                  <c:v>33462</c:v>
                </c:pt>
                <c:pt idx="1544">
                  <c:v>33463</c:v>
                </c:pt>
                <c:pt idx="1545">
                  <c:v>33464</c:v>
                </c:pt>
                <c:pt idx="1546">
                  <c:v>33465</c:v>
                </c:pt>
                <c:pt idx="1547">
                  <c:v>33466</c:v>
                </c:pt>
                <c:pt idx="1548">
                  <c:v>33469</c:v>
                </c:pt>
                <c:pt idx="1549">
                  <c:v>33470</c:v>
                </c:pt>
                <c:pt idx="1550">
                  <c:v>33471</c:v>
                </c:pt>
                <c:pt idx="1551">
                  <c:v>33472</c:v>
                </c:pt>
                <c:pt idx="1552">
                  <c:v>33473</c:v>
                </c:pt>
                <c:pt idx="1553">
                  <c:v>33476</c:v>
                </c:pt>
                <c:pt idx="1554">
                  <c:v>33477</c:v>
                </c:pt>
                <c:pt idx="1555">
                  <c:v>33478</c:v>
                </c:pt>
                <c:pt idx="1556">
                  <c:v>33479</c:v>
                </c:pt>
                <c:pt idx="1557">
                  <c:v>33480</c:v>
                </c:pt>
                <c:pt idx="1558">
                  <c:v>33484</c:v>
                </c:pt>
                <c:pt idx="1559">
                  <c:v>33485</c:v>
                </c:pt>
                <c:pt idx="1560">
                  <c:v>33486</c:v>
                </c:pt>
                <c:pt idx="1561">
                  <c:v>33487</c:v>
                </c:pt>
                <c:pt idx="1562">
                  <c:v>33490</c:v>
                </c:pt>
                <c:pt idx="1563">
                  <c:v>33491</c:v>
                </c:pt>
                <c:pt idx="1564">
                  <c:v>33492</c:v>
                </c:pt>
                <c:pt idx="1565">
                  <c:v>33493</c:v>
                </c:pt>
                <c:pt idx="1566">
                  <c:v>33494</c:v>
                </c:pt>
                <c:pt idx="1567">
                  <c:v>33497</c:v>
                </c:pt>
                <c:pt idx="1568">
                  <c:v>33498</c:v>
                </c:pt>
                <c:pt idx="1569">
                  <c:v>33499</c:v>
                </c:pt>
                <c:pt idx="1570">
                  <c:v>33500</c:v>
                </c:pt>
                <c:pt idx="1571">
                  <c:v>33501</c:v>
                </c:pt>
                <c:pt idx="1572">
                  <c:v>33504</c:v>
                </c:pt>
                <c:pt idx="1573">
                  <c:v>33505</c:v>
                </c:pt>
                <c:pt idx="1574">
                  <c:v>33506</c:v>
                </c:pt>
                <c:pt idx="1575">
                  <c:v>33507</c:v>
                </c:pt>
                <c:pt idx="1576">
                  <c:v>33508</c:v>
                </c:pt>
                <c:pt idx="1577">
                  <c:v>33511</c:v>
                </c:pt>
                <c:pt idx="1578">
                  <c:v>33512</c:v>
                </c:pt>
                <c:pt idx="1579">
                  <c:v>33513</c:v>
                </c:pt>
                <c:pt idx="1580">
                  <c:v>33514</c:v>
                </c:pt>
                <c:pt idx="1581">
                  <c:v>33515</c:v>
                </c:pt>
                <c:pt idx="1582">
                  <c:v>33518</c:v>
                </c:pt>
                <c:pt idx="1583">
                  <c:v>33519</c:v>
                </c:pt>
                <c:pt idx="1584">
                  <c:v>33520</c:v>
                </c:pt>
                <c:pt idx="1585">
                  <c:v>33521</c:v>
                </c:pt>
                <c:pt idx="1586">
                  <c:v>33522</c:v>
                </c:pt>
                <c:pt idx="1587">
                  <c:v>33525</c:v>
                </c:pt>
                <c:pt idx="1588">
                  <c:v>33526</c:v>
                </c:pt>
                <c:pt idx="1589">
                  <c:v>33527</c:v>
                </c:pt>
                <c:pt idx="1590">
                  <c:v>33528</c:v>
                </c:pt>
                <c:pt idx="1591">
                  <c:v>33529</c:v>
                </c:pt>
                <c:pt idx="1592">
                  <c:v>33532</c:v>
                </c:pt>
                <c:pt idx="1593">
                  <c:v>33533</c:v>
                </c:pt>
                <c:pt idx="1594">
                  <c:v>33534</c:v>
                </c:pt>
                <c:pt idx="1595">
                  <c:v>33535</c:v>
                </c:pt>
                <c:pt idx="1596">
                  <c:v>33536</c:v>
                </c:pt>
                <c:pt idx="1597">
                  <c:v>33539</c:v>
                </c:pt>
                <c:pt idx="1598">
                  <c:v>33540</c:v>
                </c:pt>
                <c:pt idx="1599">
                  <c:v>33541</c:v>
                </c:pt>
                <c:pt idx="1600">
                  <c:v>33542</c:v>
                </c:pt>
                <c:pt idx="1601">
                  <c:v>33543</c:v>
                </c:pt>
                <c:pt idx="1602">
                  <c:v>33546</c:v>
                </c:pt>
                <c:pt idx="1603">
                  <c:v>33547</c:v>
                </c:pt>
                <c:pt idx="1604">
                  <c:v>33548</c:v>
                </c:pt>
                <c:pt idx="1605">
                  <c:v>33549</c:v>
                </c:pt>
                <c:pt idx="1606">
                  <c:v>33550</c:v>
                </c:pt>
                <c:pt idx="1607">
                  <c:v>33553</c:v>
                </c:pt>
                <c:pt idx="1608">
                  <c:v>33554</c:v>
                </c:pt>
                <c:pt idx="1609">
                  <c:v>33555</c:v>
                </c:pt>
                <c:pt idx="1610">
                  <c:v>33556</c:v>
                </c:pt>
                <c:pt idx="1611">
                  <c:v>33557</c:v>
                </c:pt>
                <c:pt idx="1612">
                  <c:v>33560</c:v>
                </c:pt>
                <c:pt idx="1613">
                  <c:v>33561</c:v>
                </c:pt>
                <c:pt idx="1614">
                  <c:v>33562</c:v>
                </c:pt>
                <c:pt idx="1615">
                  <c:v>33563</c:v>
                </c:pt>
                <c:pt idx="1616">
                  <c:v>33564</c:v>
                </c:pt>
                <c:pt idx="1617">
                  <c:v>33567</c:v>
                </c:pt>
                <c:pt idx="1618">
                  <c:v>33568</c:v>
                </c:pt>
                <c:pt idx="1619">
                  <c:v>33569</c:v>
                </c:pt>
                <c:pt idx="1620">
                  <c:v>33571</c:v>
                </c:pt>
                <c:pt idx="1621">
                  <c:v>33574</c:v>
                </c:pt>
                <c:pt idx="1622">
                  <c:v>33575</c:v>
                </c:pt>
                <c:pt idx="1623">
                  <c:v>33576</c:v>
                </c:pt>
                <c:pt idx="1624">
                  <c:v>33577</c:v>
                </c:pt>
                <c:pt idx="1625">
                  <c:v>33578</c:v>
                </c:pt>
                <c:pt idx="1626">
                  <c:v>33581</c:v>
                </c:pt>
                <c:pt idx="1627">
                  <c:v>33582</c:v>
                </c:pt>
                <c:pt idx="1628">
                  <c:v>33583</c:v>
                </c:pt>
                <c:pt idx="1629">
                  <c:v>33584</c:v>
                </c:pt>
                <c:pt idx="1630">
                  <c:v>33585</c:v>
                </c:pt>
                <c:pt idx="1631">
                  <c:v>33588</c:v>
                </c:pt>
                <c:pt idx="1632">
                  <c:v>33589</c:v>
                </c:pt>
                <c:pt idx="1633">
                  <c:v>33590</c:v>
                </c:pt>
                <c:pt idx="1634">
                  <c:v>33591</c:v>
                </c:pt>
                <c:pt idx="1635">
                  <c:v>33592</c:v>
                </c:pt>
                <c:pt idx="1636">
                  <c:v>33595</c:v>
                </c:pt>
                <c:pt idx="1637">
                  <c:v>33596</c:v>
                </c:pt>
                <c:pt idx="1638">
                  <c:v>33598</c:v>
                </c:pt>
                <c:pt idx="1639">
                  <c:v>33599</c:v>
                </c:pt>
                <c:pt idx="1640">
                  <c:v>33602</c:v>
                </c:pt>
                <c:pt idx="1641">
                  <c:v>33603</c:v>
                </c:pt>
                <c:pt idx="1642">
                  <c:v>33605</c:v>
                </c:pt>
                <c:pt idx="1643">
                  <c:v>33606</c:v>
                </c:pt>
                <c:pt idx="1644">
                  <c:v>33609</c:v>
                </c:pt>
                <c:pt idx="1645">
                  <c:v>33610</c:v>
                </c:pt>
                <c:pt idx="1646">
                  <c:v>33611</c:v>
                </c:pt>
                <c:pt idx="1647">
                  <c:v>33612</c:v>
                </c:pt>
                <c:pt idx="1648">
                  <c:v>33613</c:v>
                </c:pt>
                <c:pt idx="1649">
                  <c:v>33616</c:v>
                </c:pt>
                <c:pt idx="1650">
                  <c:v>33617</c:v>
                </c:pt>
                <c:pt idx="1651">
                  <c:v>33618</c:v>
                </c:pt>
                <c:pt idx="1652">
                  <c:v>33619</c:v>
                </c:pt>
                <c:pt idx="1653">
                  <c:v>33620</c:v>
                </c:pt>
                <c:pt idx="1654">
                  <c:v>33623</c:v>
                </c:pt>
                <c:pt idx="1655">
                  <c:v>33624</c:v>
                </c:pt>
                <c:pt idx="1656">
                  <c:v>33625</c:v>
                </c:pt>
                <c:pt idx="1657">
                  <c:v>33626</c:v>
                </c:pt>
                <c:pt idx="1658">
                  <c:v>33627</c:v>
                </c:pt>
                <c:pt idx="1659">
                  <c:v>33630</c:v>
                </c:pt>
                <c:pt idx="1660">
                  <c:v>33631</c:v>
                </c:pt>
                <c:pt idx="1661">
                  <c:v>33632</c:v>
                </c:pt>
                <c:pt idx="1662">
                  <c:v>33633</c:v>
                </c:pt>
                <c:pt idx="1663">
                  <c:v>33634</c:v>
                </c:pt>
                <c:pt idx="1664">
                  <c:v>33637</c:v>
                </c:pt>
                <c:pt idx="1665">
                  <c:v>33638</c:v>
                </c:pt>
                <c:pt idx="1666">
                  <c:v>33639</c:v>
                </c:pt>
                <c:pt idx="1667">
                  <c:v>33640</c:v>
                </c:pt>
                <c:pt idx="1668">
                  <c:v>33641</c:v>
                </c:pt>
                <c:pt idx="1669">
                  <c:v>33644</c:v>
                </c:pt>
                <c:pt idx="1670">
                  <c:v>33645</c:v>
                </c:pt>
                <c:pt idx="1671">
                  <c:v>33646</c:v>
                </c:pt>
                <c:pt idx="1672">
                  <c:v>33647</c:v>
                </c:pt>
                <c:pt idx="1673">
                  <c:v>33648</c:v>
                </c:pt>
                <c:pt idx="1674">
                  <c:v>33652</c:v>
                </c:pt>
                <c:pt idx="1675">
                  <c:v>33653</c:v>
                </c:pt>
                <c:pt idx="1676">
                  <c:v>33654</c:v>
                </c:pt>
                <c:pt idx="1677">
                  <c:v>33655</c:v>
                </c:pt>
                <c:pt idx="1678">
                  <c:v>33658</c:v>
                </c:pt>
                <c:pt idx="1679">
                  <c:v>33659</c:v>
                </c:pt>
                <c:pt idx="1680">
                  <c:v>33660</c:v>
                </c:pt>
                <c:pt idx="1681">
                  <c:v>33661</c:v>
                </c:pt>
                <c:pt idx="1682">
                  <c:v>33662</c:v>
                </c:pt>
                <c:pt idx="1683">
                  <c:v>33665</c:v>
                </c:pt>
                <c:pt idx="1684">
                  <c:v>33666</c:v>
                </c:pt>
                <c:pt idx="1685">
                  <c:v>33667</c:v>
                </c:pt>
                <c:pt idx="1686">
                  <c:v>33668</c:v>
                </c:pt>
                <c:pt idx="1687">
                  <c:v>33669</c:v>
                </c:pt>
                <c:pt idx="1688">
                  <c:v>33672</c:v>
                </c:pt>
                <c:pt idx="1689">
                  <c:v>33673</c:v>
                </c:pt>
                <c:pt idx="1690">
                  <c:v>33674</c:v>
                </c:pt>
                <c:pt idx="1691">
                  <c:v>33675</c:v>
                </c:pt>
                <c:pt idx="1692">
                  <c:v>33676</c:v>
                </c:pt>
                <c:pt idx="1693">
                  <c:v>33679</c:v>
                </c:pt>
                <c:pt idx="1694">
                  <c:v>33680</c:v>
                </c:pt>
                <c:pt idx="1695">
                  <c:v>33681</c:v>
                </c:pt>
                <c:pt idx="1696">
                  <c:v>33682</c:v>
                </c:pt>
                <c:pt idx="1697">
                  <c:v>33683</c:v>
                </c:pt>
                <c:pt idx="1698">
                  <c:v>33686</c:v>
                </c:pt>
                <c:pt idx="1699">
                  <c:v>33687</c:v>
                </c:pt>
                <c:pt idx="1700">
                  <c:v>33688</c:v>
                </c:pt>
                <c:pt idx="1701">
                  <c:v>33689</c:v>
                </c:pt>
                <c:pt idx="1702">
                  <c:v>33690</c:v>
                </c:pt>
                <c:pt idx="1703">
                  <c:v>33693</c:v>
                </c:pt>
                <c:pt idx="1704">
                  <c:v>33694</c:v>
                </c:pt>
                <c:pt idx="1705">
                  <c:v>33695</c:v>
                </c:pt>
                <c:pt idx="1706">
                  <c:v>33696</c:v>
                </c:pt>
                <c:pt idx="1707">
                  <c:v>33697</c:v>
                </c:pt>
                <c:pt idx="1708">
                  <c:v>33700</c:v>
                </c:pt>
                <c:pt idx="1709">
                  <c:v>33701</c:v>
                </c:pt>
                <c:pt idx="1710">
                  <c:v>33702</c:v>
                </c:pt>
                <c:pt idx="1711">
                  <c:v>33703</c:v>
                </c:pt>
                <c:pt idx="1712">
                  <c:v>33704</c:v>
                </c:pt>
                <c:pt idx="1713">
                  <c:v>33707</c:v>
                </c:pt>
                <c:pt idx="1714">
                  <c:v>33708</c:v>
                </c:pt>
                <c:pt idx="1715">
                  <c:v>33709</c:v>
                </c:pt>
                <c:pt idx="1716">
                  <c:v>33710</c:v>
                </c:pt>
                <c:pt idx="1717">
                  <c:v>33714</c:v>
                </c:pt>
                <c:pt idx="1718">
                  <c:v>33715</c:v>
                </c:pt>
                <c:pt idx="1719">
                  <c:v>33716</c:v>
                </c:pt>
                <c:pt idx="1720">
                  <c:v>33717</c:v>
                </c:pt>
                <c:pt idx="1721">
                  <c:v>33718</c:v>
                </c:pt>
                <c:pt idx="1722">
                  <c:v>33721</c:v>
                </c:pt>
                <c:pt idx="1723">
                  <c:v>33722</c:v>
                </c:pt>
                <c:pt idx="1724">
                  <c:v>33723</c:v>
                </c:pt>
                <c:pt idx="1725">
                  <c:v>33724</c:v>
                </c:pt>
                <c:pt idx="1726">
                  <c:v>33725</c:v>
                </c:pt>
                <c:pt idx="1727">
                  <c:v>33728</c:v>
                </c:pt>
                <c:pt idx="1728">
                  <c:v>33729</c:v>
                </c:pt>
                <c:pt idx="1729">
                  <c:v>33730</c:v>
                </c:pt>
                <c:pt idx="1730">
                  <c:v>33731</c:v>
                </c:pt>
                <c:pt idx="1731">
                  <c:v>33732</c:v>
                </c:pt>
                <c:pt idx="1732">
                  <c:v>33735</c:v>
                </c:pt>
                <c:pt idx="1733">
                  <c:v>33736</c:v>
                </c:pt>
                <c:pt idx="1734">
                  <c:v>33737</c:v>
                </c:pt>
                <c:pt idx="1735">
                  <c:v>33738</c:v>
                </c:pt>
                <c:pt idx="1736">
                  <c:v>33739</c:v>
                </c:pt>
                <c:pt idx="1737">
                  <c:v>33742</c:v>
                </c:pt>
                <c:pt idx="1738">
                  <c:v>33743</c:v>
                </c:pt>
                <c:pt idx="1739">
                  <c:v>33744</c:v>
                </c:pt>
                <c:pt idx="1740">
                  <c:v>33745</c:v>
                </c:pt>
                <c:pt idx="1741">
                  <c:v>33746</c:v>
                </c:pt>
                <c:pt idx="1742">
                  <c:v>33750</c:v>
                </c:pt>
                <c:pt idx="1743">
                  <c:v>33751</c:v>
                </c:pt>
                <c:pt idx="1744">
                  <c:v>33752</c:v>
                </c:pt>
                <c:pt idx="1745">
                  <c:v>33753</c:v>
                </c:pt>
                <c:pt idx="1746">
                  <c:v>33756</c:v>
                </c:pt>
                <c:pt idx="1747">
                  <c:v>33757</c:v>
                </c:pt>
                <c:pt idx="1748">
                  <c:v>33758</c:v>
                </c:pt>
                <c:pt idx="1749">
                  <c:v>33759</c:v>
                </c:pt>
                <c:pt idx="1750">
                  <c:v>33760</c:v>
                </c:pt>
                <c:pt idx="1751">
                  <c:v>33763</c:v>
                </c:pt>
                <c:pt idx="1752">
                  <c:v>33764</c:v>
                </c:pt>
                <c:pt idx="1753">
                  <c:v>33765</c:v>
                </c:pt>
                <c:pt idx="1754">
                  <c:v>33766</c:v>
                </c:pt>
                <c:pt idx="1755">
                  <c:v>33767</c:v>
                </c:pt>
                <c:pt idx="1756">
                  <c:v>33770</c:v>
                </c:pt>
                <c:pt idx="1757">
                  <c:v>33771</c:v>
                </c:pt>
                <c:pt idx="1758">
                  <c:v>33772</c:v>
                </c:pt>
                <c:pt idx="1759">
                  <c:v>33773</c:v>
                </c:pt>
                <c:pt idx="1760">
                  <c:v>33774</c:v>
                </c:pt>
                <c:pt idx="1761">
                  <c:v>33777</c:v>
                </c:pt>
                <c:pt idx="1762">
                  <c:v>33778</c:v>
                </c:pt>
                <c:pt idx="1763">
                  <c:v>33779</c:v>
                </c:pt>
                <c:pt idx="1764">
                  <c:v>33780</c:v>
                </c:pt>
                <c:pt idx="1765">
                  <c:v>33781</c:v>
                </c:pt>
                <c:pt idx="1766">
                  <c:v>33784</c:v>
                </c:pt>
                <c:pt idx="1767">
                  <c:v>33785</c:v>
                </c:pt>
                <c:pt idx="1768">
                  <c:v>33786</c:v>
                </c:pt>
                <c:pt idx="1769">
                  <c:v>33787</c:v>
                </c:pt>
                <c:pt idx="1770">
                  <c:v>33791</c:v>
                </c:pt>
                <c:pt idx="1771">
                  <c:v>33792</c:v>
                </c:pt>
                <c:pt idx="1772">
                  <c:v>33793</c:v>
                </c:pt>
                <c:pt idx="1773">
                  <c:v>33794</c:v>
                </c:pt>
                <c:pt idx="1774">
                  <c:v>33795</c:v>
                </c:pt>
                <c:pt idx="1775">
                  <c:v>33798</c:v>
                </c:pt>
                <c:pt idx="1776">
                  <c:v>33799</c:v>
                </c:pt>
                <c:pt idx="1777">
                  <c:v>33800</c:v>
                </c:pt>
                <c:pt idx="1778">
                  <c:v>33801</c:v>
                </c:pt>
                <c:pt idx="1779">
                  <c:v>33802</c:v>
                </c:pt>
                <c:pt idx="1780">
                  <c:v>33805</c:v>
                </c:pt>
                <c:pt idx="1781">
                  <c:v>33806</c:v>
                </c:pt>
                <c:pt idx="1782">
                  <c:v>33807</c:v>
                </c:pt>
                <c:pt idx="1783">
                  <c:v>33808</c:v>
                </c:pt>
                <c:pt idx="1784">
                  <c:v>33809</c:v>
                </c:pt>
                <c:pt idx="1785">
                  <c:v>33812</c:v>
                </c:pt>
                <c:pt idx="1786">
                  <c:v>33813</c:v>
                </c:pt>
                <c:pt idx="1787">
                  <c:v>33814</c:v>
                </c:pt>
                <c:pt idx="1788">
                  <c:v>33815</c:v>
                </c:pt>
                <c:pt idx="1789">
                  <c:v>33816</c:v>
                </c:pt>
                <c:pt idx="1790">
                  <c:v>33819</c:v>
                </c:pt>
                <c:pt idx="1791">
                  <c:v>33820</c:v>
                </c:pt>
                <c:pt idx="1792">
                  <c:v>33821</c:v>
                </c:pt>
                <c:pt idx="1793">
                  <c:v>33822</c:v>
                </c:pt>
                <c:pt idx="1794">
                  <c:v>33823</c:v>
                </c:pt>
                <c:pt idx="1795">
                  <c:v>33826</c:v>
                </c:pt>
                <c:pt idx="1796">
                  <c:v>33827</c:v>
                </c:pt>
                <c:pt idx="1797">
                  <c:v>33828</c:v>
                </c:pt>
                <c:pt idx="1798">
                  <c:v>33829</c:v>
                </c:pt>
                <c:pt idx="1799">
                  <c:v>33830</c:v>
                </c:pt>
                <c:pt idx="1800">
                  <c:v>33833</c:v>
                </c:pt>
                <c:pt idx="1801">
                  <c:v>33834</c:v>
                </c:pt>
                <c:pt idx="1802">
                  <c:v>33835</c:v>
                </c:pt>
                <c:pt idx="1803">
                  <c:v>33836</c:v>
                </c:pt>
                <c:pt idx="1804">
                  <c:v>33837</c:v>
                </c:pt>
                <c:pt idx="1805">
                  <c:v>33840</c:v>
                </c:pt>
                <c:pt idx="1806">
                  <c:v>33841</c:v>
                </c:pt>
                <c:pt idx="1807">
                  <c:v>33842</c:v>
                </c:pt>
                <c:pt idx="1808">
                  <c:v>33843</c:v>
                </c:pt>
                <c:pt idx="1809">
                  <c:v>33844</c:v>
                </c:pt>
                <c:pt idx="1810">
                  <c:v>33847</c:v>
                </c:pt>
                <c:pt idx="1811">
                  <c:v>33848</c:v>
                </c:pt>
                <c:pt idx="1812">
                  <c:v>33849</c:v>
                </c:pt>
                <c:pt idx="1813">
                  <c:v>33850</c:v>
                </c:pt>
                <c:pt idx="1814">
                  <c:v>33851</c:v>
                </c:pt>
                <c:pt idx="1815">
                  <c:v>33855</c:v>
                </c:pt>
                <c:pt idx="1816">
                  <c:v>33856</c:v>
                </c:pt>
                <c:pt idx="1817">
                  <c:v>33857</c:v>
                </c:pt>
                <c:pt idx="1818">
                  <c:v>33858</c:v>
                </c:pt>
                <c:pt idx="1819">
                  <c:v>33861</c:v>
                </c:pt>
                <c:pt idx="1820">
                  <c:v>33862</c:v>
                </c:pt>
                <c:pt idx="1821">
                  <c:v>33863</c:v>
                </c:pt>
                <c:pt idx="1822">
                  <c:v>33864</c:v>
                </c:pt>
                <c:pt idx="1823">
                  <c:v>33865</c:v>
                </c:pt>
                <c:pt idx="1824">
                  <c:v>33868</c:v>
                </c:pt>
                <c:pt idx="1825">
                  <c:v>33869</c:v>
                </c:pt>
                <c:pt idx="1826">
                  <c:v>33870</c:v>
                </c:pt>
                <c:pt idx="1827">
                  <c:v>33871</c:v>
                </c:pt>
                <c:pt idx="1828">
                  <c:v>33872</c:v>
                </c:pt>
                <c:pt idx="1829">
                  <c:v>33875</c:v>
                </c:pt>
                <c:pt idx="1830">
                  <c:v>33876</c:v>
                </c:pt>
                <c:pt idx="1831">
                  <c:v>33877</c:v>
                </c:pt>
                <c:pt idx="1832">
                  <c:v>33878</c:v>
                </c:pt>
                <c:pt idx="1833">
                  <c:v>33879</c:v>
                </c:pt>
                <c:pt idx="1834">
                  <c:v>33882</c:v>
                </c:pt>
                <c:pt idx="1835">
                  <c:v>33883</c:v>
                </c:pt>
                <c:pt idx="1836">
                  <c:v>33884</c:v>
                </c:pt>
                <c:pt idx="1837">
                  <c:v>33885</c:v>
                </c:pt>
                <c:pt idx="1838">
                  <c:v>33886</c:v>
                </c:pt>
                <c:pt idx="1839">
                  <c:v>33889</c:v>
                </c:pt>
                <c:pt idx="1840">
                  <c:v>33890</c:v>
                </c:pt>
                <c:pt idx="1841">
                  <c:v>33891</c:v>
                </c:pt>
                <c:pt idx="1842">
                  <c:v>33892</c:v>
                </c:pt>
                <c:pt idx="1843">
                  <c:v>33893</c:v>
                </c:pt>
                <c:pt idx="1844">
                  <c:v>33896</c:v>
                </c:pt>
                <c:pt idx="1845">
                  <c:v>33897</c:v>
                </c:pt>
                <c:pt idx="1846">
                  <c:v>33898</c:v>
                </c:pt>
                <c:pt idx="1847">
                  <c:v>33899</c:v>
                </c:pt>
                <c:pt idx="1848">
                  <c:v>33900</c:v>
                </c:pt>
                <c:pt idx="1849">
                  <c:v>33903</c:v>
                </c:pt>
                <c:pt idx="1850">
                  <c:v>33904</c:v>
                </c:pt>
                <c:pt idx="1851">
                  <c:v>33905</c:v>
                </c:pt>
                <c:pt idx="1852">
                  <c:v>33906</c:v>
                </c:pt>
                <c:pt idx="1853">
                  <c:v>33907</c:v>
                </c:pt>
                <c:pt idx="1854">
                  <c:v>33910</c:v>
                </c:pt>
                <c:pt idx="1855">
                  <c:v>33911</c:v>
                </c:pt>
                <c:pt idx="1856">
                  <c:v>33912</c:v>
                </c:pt>
                <c:pt idx="1857">
                  <c:v>33913</c:v>
                </c:pt>
                <c:pt idx="1858">
                  <c:v>33914</c:v>
                </c:pt>
                <c:pt idx="1859">
                  <c:v>33917</c:v>
                </c:pt>
                <c:pt idx="1860">
                  <c:v>33918</c:v>
                </c:pt>
                <c:pt idx="1861">
                  <c:v>33919</c:v>
                </c:pt>
                <c:pt idx="1862">
                  <c:v>33920</c:v>
                </c:pt>
                <c:pt idx="1863">
                  <c:v>33921</c:v>
                </c:pt>
                <c:pt idx="1864">
                  <c:v>33924</c:v>
                </c:pt>
                <c:pt idx="1865">
                  <c:v>33925</c:v>
                </c:pt>
                <c:pt idx="1866">
                  <c:v>33926</c:v>
                </c:pt>
                <c:pt idx="1867">
                  <c:v>33927</c:v>
                </c:pt>
                <c:pt idx="1868">
                  <c:v>33928</c:v>
                </c:pt>
                <c:pt idx="1869">
                  <c:v>33931</c:v>
                </c:pt>
                <c:pt idx="1870">
                  <c:v>33932</c:v>
                </c:pt>
                <c:pt idx="1871">
                  <c:v>33933</c:v>
                </c:pt>
                <c:pt idx="1872">
                  <c:v>33935</c:v>
                </c:pt>
                <c:pt idx="1873">
                  <c:v>33938</c:v>
                </c:pt>
                <c:pt idx="1874">
                  <c:v>33939</c:v>
                </c:pt>
                <c:pt idx="1875">
                  <c:v>33940</c:v>
                </c:pt>
                <c:pt idx="1876">
                  <c:v>33941</c:v>
                </c:pt>
                <c:pt idx="1877">
                  <c:v>33942</c:v>
                </c:pt>
                <c:pt idx="1878">
                  <c:v>33945</c:v>
                </c:pt>
                <c:pt idx="1879">
                  <c:v>33946</c:v>
                </c:pt>
                <c:pt idx="1880">
                  <c:v>33947</c:v>
                </c:pt>
                <c:pt idx="1881">
                  <c:v>33948</c:v>
                </c:pt>
                <c:pt idx="1882">
                  <c:v>33949</c:v>
                </c:pt>
                <c:pt idx="1883">
                  <c:v>33952</c:v>
                </c:pt>
                <c:pt idx="1884">
                  <c:v>33953</c:v>
                </c:pt>
                <c:pt idx="1885">
                  <c:v>33954</c:v>
                </c:pt>
                <c:pt idx="1886">
                  <c:v>33955</c:v>
                </c:pt>
                <c:pt idx="1887">
                  <c:v>33956</c:v>
                </c:pt>
                <c:pt idx="1888">
                  <c:v>33959</c:v>
                </c:pt>
                <c:pt idx="1889">
                  <c:v>33960</c:v>
                </c:pt>
                <c:pt idx="1890">
                  <c:v>33961</c:v>
                </c:pt>
                <c:pt idx="1891">
                  <c:v>33962</c:v>
                </c:pt>
                <c:pt idx="1892">
                  <c:v>33966</c:v>
                </c:pt>
                <c:pt idx="1893">
                  <c:v>33967</c:v>
                </c:pt>
                <c:pt idx="1894">
                  <c:v>33968</c:v>
                </c:pt>
                <c:pt idx="1895">
                  <c:v>33969</c:v>
                </c:pt>
                <c:pt idx="1896">
                  <c:v>33973</c:v>
                </c:pt>
                <c:pt idx="1897">
                  <c:v>33974</c:v>
                </c:pt>
                <c:pt idx="1898">
                  <c:v>33975</c:v>
                </c:pt>
                <c:pt idx="1899">
                  <c:v>33976</c:v>
                </c:pt>
                <c:pt idx="1900">
                  <c:v>33977</c:v>
                </c:pt>
                <c:pt idx="1901">
                  <c:v>33980</c:v>
                </c:pt>
                <c:pt idx="1902">
                  <c:v>33981</c:v>
                </c:pt>
                <c:pt idx="1903">
                  <c:v>33982</c:v>
                </c:pt>
                <c:pt idx="1904">
                  <c:v>33983</c:v>
                </c:pt>
                <c:pt idx="1905">
                  <c:v>33984</c:v>
                </c:pt>
                <c:pt idx="1906">
                  <c:v>33987</c:v>
                </c:pt>
                <c:pt idx="1907">
                  <c:v>33988</c:v>
                </c:pt>
                <c:pt idx="1908">
                  <c:v>33989</c:v>
                </c:pt>
                <c:pt idx="1909">
                  <c:v>33990</c:v>
                </c:pt>
                <c:pt idx="1910">
                  <c:v>33991</c:v>
                </c:pt>
                <c:pt idx="1911">
                  <c:v>33994</c:v>
                </c:pt>
                <c:pt idx="1912">
                  <c:v>33995</c:v>
                </c:pt>
                <c:pt idx="1913">
                  <c:v>33996</c:v>
                </c:pt>
                <c:pt idx="1914">
                  <c:v>33997</c:v>
                </c:pt>
                <c:pt idx="1915">
                  <c:v>33998</c:v>
                </c:pt>
                <c:pt idx="1916">
                  <c:v>34001</c:v>
                </c:pt>
                <c:pt idx="1917">
                  <c:v>34002</c:v>
                </c:pt>
                <c:pt idx="1918">
                  <c:v>34003</c:v>
                </c:pt>
                <c:pt idx="1919">
                  <c:v>34004</c:v>
                </c:pt>
                <c:pt idx="1920">
                  <c:v>34005</c:v>
                </c:pt>
                <c:pt idx="1921">
                  <c:v>34008</c:v>
                </c:pt>
                <c:pt idx="1922">
                  <c:v>34009</c:v>
                </c:pt>
                <c:pt idx="1923">
                  <c:v>34010</c:v>
                </c:pt>
                <c:pt idx="1924">
                  <c:v>34011</c:v>
                </c:pt>
                <c:pt idx="1925">
                  <c:v>34012</c:v>
                </c:pt>
                <c:pt idx="1926">
                  <c:v>34016</c:v>
                </c:pt>
                <c:pt idx="1927">
                  <c:v>34017</c:v>
                </c:pt>
                <c:pt idx="1928">
                  <c:v>34018</c:v>
                </c:pt>
                <c:pt idx="1929">
                  <c:v>34019</c:v>
                </c:pt>
                <c:pt idx="1930">
                  <c:v>34022</c:v>
                </c:pt>
                <c:pt idx="1931">
                  <c:v>34023</c:v>
                </c:pt>
                <c:pt idx="1932">
                  <c:v>34024</c:v>
                </c:pt>
                <c:pt idx="1933">
                  <c:v>34025</c:v>
                </c:pt>
                <c:pt idx="1934">
                  <c:v>34026</c:v>
                </c:pt>
                <c:pt idx="1935">
                  <c:v>34029</c:v>
                </c:pt>
                <c:pt idx="1936">
                  <c:v>34030</c:v>
                </c:pt>
                <c:pt idx="1937">
                  <c:v>34031</c:v>
                </c:pt>
                <c:pt idx="1938">
                  <c:v>34032</c:v>
                </c:pt>
                <c:pt idx="1939">
                  <c:v>34033</c:v>
                </c:pt>
                <c:pt idx="1940">
                  <c:v>34036</c:v>
                </c:pt>
                <c:pt idx="1941">
                  <c:v>34037</c:v>
                </c:pt>
                <c:pt idx="1942">
                  <c:v>34038</c:v>
                </c:pt>
                <c:pt idx="1943">
                  <c:v>34039</c:v>
                </c:pt>
                <c:pt idx="1944">
                  <c:v>34040</c:v>
                </c:pt>
                <c:pt idx="1945">
                  <c:v>34043</c:v>
                </c:pt>
                <c:pt idx="1946">
                  <c:v>34044</c:v>
                </c:pt>
                <c:pt idx="1947">
                  <c:v>34045</c:v>
                </c:pt>
                <c:pt idx="1948">
                  <c:v>34046</c:v>
                </c:pt>
                <c:pt idx="1949">
                  <c:v>34047</c:v>
                </c:pt>
                <c:pt idx="1950">
                  <c:v>34050</c:v>
                </c:pt>
                <c:pt idx="1951">
                  <c:v>34051</c:v>
                </c:pt>
                <c:pt idx="1952">
                  <c:v>34052</c:v>
                </c:pt>
                <c:pt idx="1953">
                  <c:v>34053</c:v>
                </c:pt>
                <c:pt idx="1954">
                  <c:v>34054</c:v>
                </c:pt>
                <c:pt idx="1955">
                  <c:v>34057</c:v>
                </c:pt>
                <c:pt idx="1956">
                  <c:v>34058</c:v>
                </c:pt>
                <c:pt idx="1957">
                  <c:v>34059</c:v>
                </c:pt>
                <c:pt idx="1958">
                  <c:v>34060</c:v>
                </c:pt>
                <c:pt idx="1959">
                  <c:v>34061</c:v>
                </c:pt>
                <c:pt idx="1960">
                  <c:v>34064</c:v>
                </c:pt>
                <c:pt idx="1961">
                  <c:v>34065</c:v>
                </c:pt>
                <c:pt idx="1962">
                  <c:v>34066</c:v>
                </c:pt>
                <c:pt idx="1963">
                  <c:v>34067</c:v>
                </c:pt>
                <c:pt idx="1964">
                  <c:v>34071</c:v>
                </c:pt>
                <c:pt idx="1965">
                  <c:v>34072</c:v>
                </c:pt>
                <c:pt idx="1966">
                  <c:v>34073</c:v>
                </c:pt>
                <c:pt idx="1967">
                  <c:v>34074</c:v>
                </c:pt>
                <c:pt idx="1968">
                  <c:v>34075</c:v>
                </c:pt>
                <c:pt idx="1969">
                  <c:v>34078</c:v>
                </c:pt>
                <c:pt idx="1970">
                  <c:v>34079</c:v>
                </c:pt>
                <c:pt idx="1971">
                  <c:v>34080</c:v>
                </c:pt>
                <c:pt idx="1972">
                  <c:v>34081</c:v>
                </c:pt>
                <c:pt idx="1973">
                  <c:v>34082</c:v>
                </c:pt>
                <c:pt idx="1974">
                  <c:v>34085</c:v>
                </c:pt>
                <c:pt idx="1975">
                  <c:v>34086</c:v>
                </c:pt>
                <c:pt idx="1976">
                  <c:v>34087</c:v>
                </c:pt>
                <c:pt idx="1977">
                  <c:v>34088</c:v>
                </c:pt>
                <c:pt idx="1978">
                  <c:v>34089</c:v>
                </c:pt>
                <c:pt idx="1979">
                  <c:v>34092</c:v>
                </c:pt>
                <c:pt idx="1980">
                  <c:v>34093</c:v>
                </c:pt>
                <c:pt idx="1981">
                  <c:v>34094</c:v>
                </c:pt>
                <c:pt idx="1982">
                  <c:v>34095</c:v>
                </c:pt>
                <c:pt idx="1983">
                  <c:v>34096</c:v>
                </c:pt>
                <c:pt idx="1984">
                  <c:v>34099</c:v>
                </c:pt>
                <c:pt idx="1985">
                  <c:v>34100</c:v>
                </c:pt>
                <c:pt idx="1986">
                  <c:v>34101</c:v>
                </c:pt>
                <c:pt idx="1987">
                  <c:v>34102</c:v>
                </c:pt>
                <c:pt idx="1988">
                  <c:v>34103</c:v>
                </c:pt>
                <c:pt idx="1989">
                  <c:v>34106</c:v>
                </c:pt>
                <c:pt idx="1990">
                  <c:v>34107</c:v>
                </c:pt>
                <c:pt idx="1991">
                  <c:v>34108</c:v>
                </c:pt>
                <c:pt idx="1992">
                  <c:v>34109</c:v>
                </c:pt>
                <c:pt idx="1993">
                  <c:v>34110</c:v>
                </c:pt>
                <c:pt idx="1994">
                  <c:v>34113</c:v>
                </c:pt>
                <c:pt idx="1995">
                  <c:v>34114</c:v>
                </c:pt>
                <c:pt idx="1996">
                  <c:v>34115</c:v>
                </c:pt>
                <c:pt idx="1997">
                  <c:v>34116</c:v>
                </c:pt>
                <c:pt idx="1998">
                  <c:v>34117</c:v>
                </c:pt>
                <c:pt idx="1999">
                  <c:v>34121</c:v>
                </c:pt>
                <c:pt idx="2000">
                  <c:v>34122</c:v>
                </c:pt>
                <c:pt idx="2001">
                  <c:v>34123</c:v>
                </c:pt>
                <c:pt idx="2002">
                  <c:v>34124</c:v>
                </c:pt>
                <c:pt idx="2003">
                  <c:v>34127</c:v>
                </c:pt>
                <c:pt idx="2004">
                  <c:v>34128</c:v>
                </c:pt>
                <c:pt idx="2005">
                  <c:v>34129</c:v>
                </c:pt>
                <c:pt idx="2006">
                  <c:v>34130</c:v>
                </c:pt>
                <c:pt idx="2007">
                  <c:v>34131</c:v>
                </c:pt>
                <c:pt idx="2008">
                  <c:v>34134</c:v>
                </c:pt>
                <c:pt idx="2009">
                  <c:v>34135</c:v>
                </c:pt>
                <c:pt idx="2010">
                  <c:v>34136</c:v>
                </c:pt>
                <c:pt idx="2011">
                  <c:v>34137</c:v>
                </c:pt>
                <c:pt idx="2012">
                  <c:v>34138</c:v>
                </c:pt>
                <c:pt idx="2013">
                  <c:v>34141</c:v>
                </c:pt>
                <c:pt idx="2014">
                  <c:v>34142</c:v>
                </c:pt>
                <c:pt idx="2015">
                  <c:v>34143</c:v>
                </c:pt>
                <c:pt idx="2016">
                  <c:v>34144</c:v>
                </c:pt>
                <c:pt idx="2017">
                  <c:v>34145</c:v>
                </c:pt>
                <c:pt idx="2018">
                  <c:v>34148</c:v>
                </c:pt>
                <c:pt idx="2019">
                  <c:v>34149</c:v>
                </c:pt>
                <c:pt idx="2020">
                  <c:v>34150</c:v>
                </c:pt>
                <c:pt idx="2021">
                  <c:v>34151</c:v>
                </c:pt>
                <c:pt idx="2022">
                  <c:v>34152</c:v>
                </c:pt>
                <c:pt idx="2023">
                  <c:v>34156</c:v>
                </c:pt>
                <c:pt idx="2024">
                  <c:v>34157</c:v>
                </c:pt>
                <c:pt idx="2025">
                  <c:v>34158</c:v>
                </c:pt>
                <c:pt idx="2026">
                  <c:v>34159</c:v>
                </c:pt>
                <c:pt idx="2027">
                  <c:v>34162</c:v>
                </c:pt>
                <c:pt idx="2028">
                  <c:v>34163</c:v>
                </c:pt>
                <c:pt idx="2029">
                  <c:v>34164</c:v>
                </c:pt>
                <c:pt idx="2030">
                  <c:v>34165</c:v>
                </c:pt>
                <c:pt idx="2031">
                  <c:v>34166</c:v>
                </c:pt>
                <c:pt idx="2032">
                  <c:v>34169</c:v>
                </c:pt>
                <c:pt idx="2033">
                  <c:v>34170</c:v>
                </c:pt>
                <c:pt idx="2034">
                  <c:v>34171</c:v>
                </c:pt>
                <c:pt idx="2035">
                  <c:v>34172</c:v>
                </c:pt>
                <c:pt idx="2036">
                  <c:v>34173</c:v>
                </c:pt>
                <c:pt idx="2037">
                  <c:v>34176</c:v>
                </c:pt>
                <c:pt idx="2038">
                  <c:v>34177</c:v>
                </c:pt>
                <c:pt idx="2039">
                  <c:v>34178</c:v>
                </c:pt>
                <c:pt idx="2040">
                  <c:v>34179</c:v>
                </c:pt>
                <c:pt idx="2041">
                  <c:v>34180</c:v>
                </c:pt>
                <c:pt idx="2042">
                  <c:v>34183</c:v>
                </c:pt>
                <c:pt idx="2043">
                  <c:v>34184</c:v>
                </c:pt>
                <c:pt idx="2044">
                  <c:v>34185</c:v>
                </c:pt>
                <c:pt idx="2045">
                  <c:v>34186</c:v>
                </c:pt>
                <c:pt idx="2046">
                  <c:v>34187</c:v>
                </c:pt>
                <c:pt idx="2047">
                  <c:v>34190</c:v>
                </c:pt>
                <c:pt idx="2048">
                  <c:v>34191</c:v>
                </c:pt>
                <c:pt idx="2049">
                  <c:v>34192</c:v>
                </c:pt>
                <c:pt idx="2050">
                  <c:v>34193</c:v>
                </c:pt>
                <c:pt idx="2051">
                  <c:v>34194</c:v>
                </c:pt>
                <c:pt idx="2052">
                  <c:v>34197</c:v>
                </c:pt>
                <c:pt idx="2053">
                  <c:v>34198</c:v>
                </c:pt>
                <c:pt idx="2054">
                  <c:v>34199</c:v>
                </c:pt>
                <c:pt idx="2055">
                  <c:v>34200</c:v>
                </c:pt>
                <c:pt idx="2056">
                  <c:v>34201</c:v>
                </c:pt>
                <c:pt idx="2057">
                  <c:v>34204</c:v>
                </c:pt>
                <c:pt idx="2058">
                  <c:v>34205</c:v>
                </c:pt>
                <c:pt idx="2059">
                  <c:v>34206</c:v>
                </c:pt>
                <c:pt idx="2060">
                  <c:v>34207</c:v>
                </c:pt>
                <c:pt idx="2061">
                  <c:v>34208</c:v>
                </c:pt>
                <c:pt idx="2062">
                  <c:v>34211</c:v>
                </c:pt>
                <c:pt idx="2063">
                  <c:v>34212</c:v>
                </c:pt>
                <c:pt idx="2064">
                  <c:v>34213</c:v>
                </c:pt>
                <c:pt idx="2065">
                  <c:v>34214</c:v>
                </c:pt>
                <c:pt idx="2066">
                  <c:v>34215</c:v>
                </c:pt>
                <c:pt idx="2067">
                  <c:v>34219</c:v>
                </c:pt>
                <c:pt idx="2068">
                  <c:v>34220</c:v>
                </c:pt>
                <c:pt idx="2069">
                  <c:v>34221</c:v>
                </c:pt>
                <c:pt idx="2070">
                  <c:v>34222</c:v>
                </c:pt>
                <c:pt idx="2071">
                  <c:v>34225</c:v>
                </c:pt>
                <c:pt idx="2072">
                  <c:v>34226</c:v>
                </c:pt>
                <c:pt idx="2073">
                  <c:v>34227</c:v>
                </c:pt>
                <c:pt idx="2074">
                  <c:v>34228</c:v>
                </c:pt>
                <c:pt idx="2075">
                  <c:v>34229</c:v>
                </c:pt>
                <c:pt idx="2076">
                  <c:v>34232</c:v>
                </c:pt>
                <c:pt idx="2077">
                  <c:v>34233</c:v>
                </c:pt>
                <c:pt idx="2078">
                  <c:v>34234</c:v>
                </c:pt>
                <c:pt idx="2079">
                  <c:v>34235</c:v>
                </c:pt>
                <c:pt idx="2080">
                  <c:v>34236</c:v>
                </c:pt>
                <c:pt idx="2081">
                  <c:v>34239</c:v>
                </c:pt>
                <c:pt idx="2082">
                  <c:v>34240</c:v>
                </c:pt>
                <c:pt idx="2083">
                  <c:v>34241</c:v>
                </c:pt>
                <c:pt idx="2084">
                  <c:v>34242</c:v>
                </c:pt>
                <c:pt idx="2085">
                  <c:v>34243</c:v>
                </c:pt>
                <c:pt idx="2086">
                  <c:v>34246</c:v>
                </c:pt>
                <c:pt idx="2087">
                  <c:v>34247</c:v>
                </c:pt>
                <c:pt idx="2088">
                  <c:v>34248</c:v>
                </c:pt>
                <c:pt idx="2089">
                  <c:v>34249</c:v>
                </c:pt>
                <c:pt idx="2090">
                  <c:v>34250</c:v>
                </c:pt>
                <c:pt idx="2091">
                  <c:v>34253</c:v>
                </c:pt>
                <c:pt idx="2092">
                  <c:v>34254</c:v>
                </c:pt>
                <c:pt idx="2093">
                  <c:v>34255</c:v>
                </c:pt>
                <c:pt idx="2094">
                  <c:v>34256</c:v>
                </c:pt>
                <c:pt idx="2095">
                  <c:v>34257</c:v>
                </c:pt>
                <c:pt idx="2096">
                  <c:v>34260</c:v>
                </c:pt>
                <c:pt idx="2097">
                  <c:v>34261</c:v>
                </c:pt>
                <c:pt idx="2098">
                  <c:v>34262</c:v>
                </c:pt>
                <c:pt idx="2099">
                  <c:v>34263</c:v>
                </c:pt>
                <c:pt idx="2100">
                  <c:v>34264</c:v>
                </c:pt>
                <c:pt idx="2101">
                  <c:v>34267</c:v>
                </c:pt>
                <c:pt idx="2102">
                  <c:v>34268</c:v>
                </c:pt>
                <c:pt idx="2103">
                  <c:v>34269</c:v>
                </c:pt>
                <c:pt idx="2104">
                  <c:v>34270</c:v>
                </c:pt>
                <c:pt idx="2105">
                  <c:v>34271</c:v>
                </c:pt>
                <c:pt idx="2106">
                  <c:v>34274</c:v>
                </c:pt>
                <c:pt idx="2107">
                  <c:v>34275</c:v>
                </c:pt>
                <c:pt idx="2108">
                  <c:v>34276</c:v>
                </c:pt>
                <c:pt idx="2109">
                  <c:v>34277</c:v>
                </c:pt>
                <c:pt idx="2110">
                  <c:v>34278</c:v>
                </c:pt>
                <c:pt idx="2111">
                  <c:v>34281</c:v>
                </c:pt>
                <c:pt idx="2112">
                  <c:v>34282</c:v>
                </c:pt>
                <c:pt idx="2113">
                  <c:v>34283</c:v>
                </c:pt>
                <c:pt idx="2114">
                  <c:v>34284</c:v>
                </c:pt>
                <c:pt idx="2115">
                  <c:v>34285</c:v>
                </c:pt>
                <c:pt idx="2116">
                  <c:v>34288</c:v>
                </c:pt>
                <c:pt idx="2117">
                  <c:v>34289</c:v>
                </c:pt>
                <c:pt idx="2118">
                  <c:v>34290</c:v>
                </c:pt>
                <c:pt idx="2119">
                  <c:v>34291</c:v>
                </c:pt>
                <c:pt idx="2120">
                  <c:v>34292</c:v>
                </c:pt>
                <c:pt idx="2121">
                  <c:v>34295</c:v>
                </c:pt>
                <c:pt idx="2122">
                  <c:v>34296</c:v>
                </c:pt>
                <c:pt idx="2123">
                  <c:v>34297</c:v>
                </c:pt>
                <c:pt idx="2124">
                  <c:v>34299</c:v>
                </c:pt>
                <c:pt idx="2125">
                  <c:v>34302</c:v>
                </c:pt>
                <c:pt idx="2126">
                  <c:v>34303</c:v>
                </c:pt>
                <c:pt idx="2127">
                  <c:v>34304</c:v>
                </c:pt>
                <c:pt idx="2128">
                  <c:v>34305</c:v>
                </c:pt>
                <c:pt idx="2129">
                  <c:v>34306</c:v>
                </c:pt>
                <c:pt idx="2130">
                  <c:v>34309</c:v>
                </c:pt>
                <c:pt idx="2131">
                  <c:v>34310</c:v>
                </c:pt>
                <c:pt idx="2132">
                  <c:v>34311</c:v>
                </c:pt>
                <c:pt idx="2133">
                  <c:v>34312</c:v>
                </c:pt>
                <c:pt idx="2134">
                  <c:v>34313</c:v>
                </c:pt>
                <c:pt idx="2135">
                  <c:v>34316</c:v>
                </c:pt>
                <c:pt idx="2136">
                  <c:v>34317</c:v>
                </c:pt>
                <c:pt idx="2137">
                  <c:v>34318</c:v>
                </c:pt>
                <c:pt idx="2138">
                  <c:v>34319</c:v>
                </c:pt>
                <c:pt idx="2139">
                  <c:v>34320</c:v>
                </c:pt>
                <c:pt idx="2140">
                  <c:v>34323</c:v>
                </c:pt>
                <c:pt idx="2141">
                  <c:v>34324</c:v>
                </c:pt>
                <c:pt idx="2142">
                  <c:v>34325</c:v>
                </c:pt>
                <c:pt idx="2143">
                  <c:v>34326</c:v>
                </c:pt>
                <c:pt idx="2144">
                  <c:v>34330</c:v>
                </c:pt>
                <c:pt idx="2145">
                  <c:v>34331</c:v>
                </c:pt>
                <c:pt idx="2146">
                  <c:v>34332</c:v>
                </c:pt>
                <c:pt idx="2147">
                  <c:v>34333</c:v>
                </c:pt>
                <c:pt idx="2148">
                  <c:v>34334</c:v>
                </c:pt>
                <c:pt idx="2149">
                  <c:v>34337</c:v>
                </c:pt>
                <c:pt idx="2150">
                  <c:v>34338</c:v>
                </c:pt>
                <c:pt idx="2151">
                  <c:v>34339</c:v>
                </c:pt>
                <c:pt idx="2152">
                  <c:v>34340</c:v>
                </c:pt>
                <c:pt idx="2153">
                  <c:v>34341</c:v>
                </c:pt>
                <c:pt idx="2154">
                  <c:v>34344</c:v>
                </c:pt>
                <c:pt idx="2155">
                  <c:v>34345</c:v>
                </c:pt>
                <c:pt idx="2156">
                  <c:v>34346</c:v>
                </c:pt>
                <c:pt idx="2157">
                  <c:v>34347</c:v>
                </c:pt>
                <c:pt idx="2158">
                  <c:v>34348</c:v>
                </c:pt>
                <c:pt idx="2159">
                  <c:v>34351</c:v>
                </c:pt>
                <c:pt idx="2160">
                  <c:v>34352</c:v>
                </c:pt>
                <c:pt idx="2161">
                  <c:v>34353</c:v>
                </c:pt>
                <c:pt idx="2162">
                  <c:v>34354</c:v>
                </c:pt>
                <c:pt idx="2163">
                  <c:v>34355</c:v>
                </c:pt>
                <c:pt idx="2164">
                  <c:v>34358</c:v>
                </c:pt>
                <c:pt idx="2165">
                  <c:v>34359</c:v>
                </c:pt>
                <c:pt idx="2166">
                  <c:v>34360</c:v>
                </c:pt>
                <c:pt idx="2167">
                  <c:v>34361</c:v>
                </c:pt>
                <c:pt idx="2168">
                  <c:v>34362</c:v>
                </c:pt>
                <c:pt idx="2169">
                  <c:v>34365</c:v>
                </c:pt>
                <c:pt idx="2170">
                  <c:v>34366</c:v>
                </c:pt>
                <c:pt idx="2171">
                  <c:v>34367</c:v>
                </c:pt>
                <c:pt idx="2172">
                  <c:v>34368</c:v>
                </c:pt>
                <c:pt idx="2173">
                  <c:v>34369</c:v>
                </c:pt>
                <c:pt idx="2174">
                  <c:v>34372</c:v>
                </c:pt>
                <c:pt idx="2175">
                  <c:v>34373</c:v>
                </c:pt>
                <c:pt idx="2176">
                  <c:v>34374</c:v>
                </c:pt>
                <c:pt idx="2177">
                  <c:v>34375</c:v>
                </c:pt>
                <c:pt idx="2178">
                  <c:v>34376</c:v>
                </c:pt>
                <c:pt idx="2179">
                  <c:v>34379</c:v>
                </c:pt>
                <c:pt idx="2180">
                  <c:v>34380</c:v>
                </c:pt>
                <c:pt idx="2181">
                  <c:v>34381</c:v>
                </c:pt>
                <c:pt idx="2182">
                  <c:v>34382</c:v>
                </c:pt>
                <c:pt idx="2183">
                  <c:v>34383</c:v>
                </c:pt>
                <c:pt idx="2184">
                  <c:v>34387</c:v>
                </c:pt>
                <c:pt idx="2185">
                  <c:v>34388</c:v>
                </c:pt>
                <c:pt idx="2186">
                  <c:v>34389</c:v>
                </c:pt>
                <c:pt idx="2187">
                  <c:v>34390</c:v>
                </c:pt>
                <c:pt idx="2188">
                  <c:v>34393</c:v>
                </c:pt>
                <c:pt idx="2189">
                  <c:v>34394</c:v>
                </c:pt>
                <c:pt idx="2190">
                  <c:v>34395</c:v>
                </c:pt>
                <c:pt idx="2191">
                  <c:v>34396</c:v>
                </c:pt>
                <c:pt idx="2192">
                  <c:v>34397</c:v>
                </c:pt>
                <c:pt idx="2193">
                  <c:v>34400</c:v>
                </c:pt>
                <c:pt idx="2194">
                  <c:v>34401</c:v>
                </c:pt>
                <c:pt idx="2195">
                  <c:v>34402</c:v>
                </c:pt>
                <c:pt idx="2196">
                  <c:v>34403</c:v>
                </c:pt>
                <c:pt idx="2197">
                  <c:v>34404</c:v>
                </c:pt>
                <c:pt idx="2198">
                  <c:v>34407</c:v>
                </c:pt>
                <c:pt idx="2199">
                  <c:v>34408</c:v>
                </c:pt>
                <c:pt idx="2200">
                  <c:v>34409</c:v>
                </c:pt>
                <c:pt idx="2201">
                  <c:v>34410</c:v>
                </c:pt>
                <c:pt idx="2202">
                  <c:v>34411</c:v>
                </c:pt>
                <c:pt idx="2203">
                  <c:v>34414</c:v>
                </c:pt>
                <c:pt idx="2204">
                  <c:v>34415</c:v>
                </c:pt>
                <c:pt idx="2205">
                  <c:v>34416</c:v>
                </c:pt>
                <c:pt idx="2206">
                  <c:v>34417</c:v>
                </c:pt>
                <c:pt idx="2207">
                  <c:v>34418</c:v>
                </c:pt>
                <c:pt idx="2208">
                  <c:v>34421</c:v>
                </c:pt>
                <c:pt idx="2209">
                  <c:v>34422</c:v>
                </c:pt>
                <c:pt idx="2210">
                  <c:v>34423</c:v>
                </c:pt>
                <c:pt idx="2211">
                  <c:v>34424</c:v>
                </c:pt>
                <c:pt idx="2212">
                  <c:v>34428</c:v>
                </c:pt>
                <c:pt idx="2213">
                  <c:v>34429</c:v>
                </c:pt>
                <c:pt idx="2214">
                  <c:v>34430</c:v>
                </c:pt>
                <c:pt idx="2215">
                  <c:v>34431</c:v>
                </c:pt>
                <c:pt idx="2216">
                  <c:v>34432</c:v>
                </c:pt>
                <c:pt idx="2217">
                  <c:v>34435</c:v>
                </c:pt>
                <c:pt idx="2218">
                  <c:v>34436</c:v>
                </c:pt>
                <c:pt idx="2219">
                  <c:v>34437</c:v>
                </c:pt>
                <c:pt idx="2220">
                  <c:v>34438</c:v>
                </c:pt>
                <c:pt idx="2221">
                  <c:v>34439</c:v>
                </c:pt>
                <c:pt idx="2222">
                  <c:v>34442</c:v>
                </c:pt>
                <c:pt idx="2223">
                  <c:v>34443</c:v>
                </c:pt>
                <c:pt idx="2224">
                  <c:v>34444</c:v>
                </c:pt>
                <c:pt idx="2225">
                  <c:v>34445</c:v>
                </c:pt>
                <c:pt idx="2226">
                  <c:v>34446</c:v>
                </c:pt>
                <c:pt idx="2227">
                  <c:v>34449</c:v>
                </c:pt>
                <c:pt idx="2228">
                  <c:v>34450</c:v>
                </c:pt>
                <c:pt idx="2229">
                  <c:v>34452</c:v>
                </c:pt>
                <c:pt idx="2230">
                  <c:v>34453</c:v>
                </c:pt>
                <c:pt idx="2231">
                  <c:v>34456</c:v>
                </c:pt>
                <c:pt idx="2232">
                  <c:v>34457</c:v>
                </c:pt>
                <c:pt idx="2233">
                  <c:v>34458</c:v>
                </c:pt>
                <c:pt idx="2234">
                  <c:v>34459</c:v>
                </c:pt>
                <c:pt idx="2235">
                  <c:v>34460</c:v>
                </c:pt>
                <c:pt idx="2236">
                  <c:v>34463</c:v>
                </c:pt>
                <c:pt idx="2237">
                  <c:v>34464</c:v>
                </c:pt>
                <c:pt idx="2238">
                  <c:v>34465</c:v>
                </c:pt>
                <c:pt idx="2239">
                  <c:v>34466</c:v>
                </c:pt>
                <c:pt idx="2240">
                  <c:v>34467</c:v>
                </c:pt>
                <c:pt idx="2241">
                  <c:v>34470</c:v>
                </c:pt>
                <c:pt idx="2242">
                  <c:v>34471</c:v>
                </c:pt>
                <c:pt idx="2243">
                  <c:v>34472</c:v>
                </c:pt>
                <c:pt idx="2244">
                  <c:v>34473</c:v>
                </c:pt>
                <c:pt idx="2245">
                  <c:v>34474</c:v>
                </c:pt>
                <c:pt idx="2246">
                  <c:v>34477</c:v>
                </c:pt>
                <c:pt idx="2247">
                  <c:v>34478</c:v>
                </c:pt>
                <c:pt idx="2248">
                  <c:v>34479</c:v>
                </c:pt>
                <c:pt idx="2249">
                  <c:v>34480</c:v>
                </c:pt>
                <c:pt idx="2250">
                  <c:v>34481</c:v>
                </c:pt>
                <c:pt idx="2251">
                  <c:v>34485</c:v>
                </c:pt>
                <c:pt idx="2252">
                  <c:v>34486</c:v>
                </c:pt>
                <c:pt idx="2253">
                  <c:v>34487</c:v>
                </c:pt>
                <c:pt idx="2254">
                  <c:v>34488</c:v>
                </c:pt>
                <c:pt idx="2255">
                  <c:v>34491</c:v>
                </c:pt>
                <c:pt idx="2256">
                  <c:v>34492</c:v>
                </c:pt>
                <c:pt idx="2257">
                  <c:v>34493</c:v>
                </c:pt>
                <c:pt idx="2258">
                  <c:v>34494</c:v>
                </c:pt>
                <c:pt idx="2259">
                  <c:v>34495</c:v>
                </c:pt>
                <c:pt idx="2260">
                  <c:v>34498</c:v>
                </c:pt>
                <c:pt idx="2261">
                  <c:v>34499</c:v>
                </c:pt>
                <c:pt idx="2262">
                  <c:v>34500</c:v>
                </c:pt>
                <c:pt idx="2263">
                  <c:v>34501</c:v>
                </c:pt>
                <c:pt idx="2264">
                  <c:v>34502</c:v>
                </c:pt>
                <c:pt idx="2265">
                  <c:v>34505</c:v>
                </c:pt>
                <c:pt idx="2266">
                  <c:v>34506</c:v>
                </c:pt>
                <c:pt idx="2267">
                  <c:v>34507</c:v>
                </c:pt>
                <c:pt idx="2268">
                  <c:v>34508</c:v>
                </c:pt>
                <c:pt idx="2269">
                  <c:v>34509</c:v>
                </c:pt>
                <c:pt idx="2270">
                  <c:v>34512</c:v>
                </c:pt>
                <c:pt idx="2271">
                  <c:v>34513</c:v>
                </c:pt>
                <c:pt idx="2272">
                  <c:v>34514</c:v>
                </c:pt>
                <c:pt idx="2273">
                  <c:v>34515</c:v>
                </c:pt>
                <c:pt idx="2274">
                  <c:v>34516</c:v>
                </c:pt>
                <c:pt idx="2275">
                  <c:v>34520</c:v>
                </c:pt>
                <c:pt idx="2276">
                  <c:v>34521</c:v>
                </c:pt>
                <c:pt idx="2277">
                  <c:v>34522</c:v>
                </c:pt>
                <c:pt idx="2278">
                  <c:v>34523</c:v>
                </c:pt>
                <c:pt idx="2279">
                  <c:v>34526</c:v>
                </c:pt>
                <c:pt idx="2280">
                  <c:v>34527</c:v>
                </c:pt>
                <c:pt idx="2281">
                  <c:v>34528</c:v>
                </c:pt>
                <c:pt idx="2282">
                  <c:v>34529</c:v>
                </c:pt>
                <c:pt idx="2283">
                  <c:v>34530</c:v>
                </c:pt>
                <c:pt idx="2284">
                  <c:v>34533</c:v>
                </c:pt>
                <c:pt idx="2285">
                  <c:v>34534</c:v>
                </c:pt>
                <c:pt idx="2286">
                  <c:v>34535</c:v>
                </c:pt>
                <c:pt idx="2287">
                  <c:v>34536</c:v>
                </c:pt>
                <c:pt idx="2288">
                  <c:v>34537</c:v>
                </c:pt>
                <c:pt idx="2289">
                  <c:v>34540</c:v>
                </c:pt>
                <c:pt idx="2290">
                  <c:v>34541</c:v>
                </c:pt>
                <c:pt idx="2291">
                  <c:v>34542</c:v>
                </c:pt>
                <c:pt idx="2292">
                  <c:v>34543</c:v>
                </c:pt>
                <c:pt idx="2293">
                  <c:v>34544</c:v>
                </c:pt>
                <c:pt idx="2294">
                  <c:v>34547</c:v>
                </c:pt>
                <c:pt idx="2295">
                  <c:v>34548</c:v>
                </c:pt>
                <c:pt idx="2296">
                  <c:v>34549</c:v>
                </c:pt>
                <c:pt idx="2297">
                  <c:v>34550</c:v>
                </c:pt>
                <c:pt idx="2298">
                  <c:v>34551</c:v>
                </c:pt>
                <c:pt idx="2299">
                  <c:v>34554</c:v>
                </c:pt>
                <c:pt idx="2300">
                  <c:v>34555</c:v>
                </c:pt>
                <c:pt idx="2301">
                  <c:v>34556</c:v>
                </c:pt>
                <c:pt idx="2302">
                  <c:v>34557</c:v>
                </c:pt>
                <c:pt idx="2303">
                  <c:v>34558</c:v>
                </c:pt>
                <c:pt idx="2304">
                  <c:v>34561</c:v>
                </c:pt>
                <c:pt idx="2305">
                  <c:v>34562</c:v>
                </c:pt>
                <c:pt idx="2306">
                  <c:v>34563</c:v>
                </c:pt>
                <c:pt idx="2307">
                  <c:v>34564</c:v>
                </c:pt>
                <c:pt idx="2308">
                  <c:v>34565</c:v>
                </c:pt>
                <c:pt idx="2309">
                  <c:v>34568</c:v>
                </c:pt>
                <c:pt idx="2310">
                  <c:v>34569</c:v>
                </c:pt>
                <c:pt idx="2311">
                  <c:v>34570</c:v>
                </c:pt>
                <c:pt idx="2312">
                  <c:v>34571</c:v>
                </c:pt>
                <c:pt idx="2313">
                  <c:v>34572</c:v>
                </c:pt>
                <c:pt idx="2314">
                  <c:v>34575</c:v>
                </c:pt>
                <c:pt idx="2315">
                  <c:v>34576</c:v>
                </c:pt>
                <c:pt idx="2316">
                  <c:v>34577</c:v>
                </c:pt>
                <c:pt idx="2317">
                  <c:v>34578</c:v>
                </c:pt>
                <c:pt idx="2318">
                  <c:v>34579</c:v>
                </c:pt>
                <c:pt idx="2319">
                  <c:v>34583</c:v>
                </c:pt>
                <c:pt idx="2320">
                  <c:v>34584</c:v>
                </c:pt>
                <c:pt idx="2321">
                  <c:v>34585</c:v>
                </c:pt>
                <c:pt idx="2322">
                  <c:v>34586</c:v>
                </c:pt>
                <c:pt idx="2323">
                  <c:v>34589</c:v>
                </c:pt>
                <c:pt idx="2324">
                  <c:v>34590</c:v>
                </c:pt>
                <c:pt idx="2325">
                  <c:v>34591</c:v>
                </c:pt>
                <c:pt idx="2326">
                  <c:v>34592</c:v>
                </c:pt>
                <c:pt idx="2327">
                  <c:v>34593</c:v>
                </c:pt>
                <c:pt idx="2328">
                  <c:v>34596</c:v>
                </c:pt>
                <c:pt idx="2329">
                  <c:v>34597</c:v>
                </c:pt>
                <c:pt idx="2330">
                  <c:v>34598</c:v>
                </c:pt>
                <c:pt idx="2331">
                  <c:v>34599</c:v>
                </c:pt>
                <c:pt idx="2332">
                  <c:v>34600</c:v>
                </c:pt>
                <c:pt idx="2333">
                  <c:v>34603</c:v>
                </c:pt>
                <c:pt idx="2334">
                  <c:v>34604</c:v>
                </c:pt>
                <c:pt idx="2335">
                  <c:v>34605</c:v>
                </c:pt>
                <c:pt idx="2336">
                  <c:v>34606</c:v>
                </c:pt>
                <c:pt idx="2337">
                  <c:v>34607</c:v>
                </c:pt>
                <c:pt idx="2338">
                  <c:v>34610</c:v>
                </c:pt>
                <c:pt idx="2339">
                  <c:v>34611</c:v>
                </c:pt>
                <c:pt idx="2340">
                  <c:v>34612</c:v>
                </c:pt>
                <c:pt idx="2341">
                  <c:v>34613</c:v>
                </c:pt>
                <c:pt idx="2342">
                  <c:v>34614</c:v>
                </c:pt>
                <c:pt idx="2343">
                  <c:v>34617</c:v>
                </c:pt>
                <c:pt idx="2344">
                  <c:v>34618</c:v>
                </c:pt>
                <c:pt idx="2345">
                  <c:v>34619</c:v>
                </c:pt>
                <c:pt idx="2346">
                  <c:v>34620</c:v>
                </c:pt>
                <c:pt idx="2347">
                  <c:v>34621</c:v>
                </c:pt>
                <c:pt idx="2348">
                  <c:v>34624</c:v>
                </c:pt>
                <c:pt idx="2349">
                  <c:v>34625</c:v>
                </c:pt>
                <c:pt idx="2350">
                  <c:v>34626</c:v>
                </c:pt>
                <c:pt idx="2351">
                  <c:v>34627</c:v>
                </c:pt>
                <c:pt idx="2352">
                  <c:v>34628</c:v>
                </c:pt>
                <c:pt idx="2353">
                  <c:v>34631</c:v>
                </c:pt>
                <c:pt idx="2354">
                  <c:v>34632</c:v>
                </c:pt>
                <c:pt idx="2355">
                  <c:v>34633</c:v>
                </c:pt>
                <c:pt idx="2356">
                  <c:v>34634</c:v>
                </c:pt>
                <c:pt idx="2357">
                  <c:v>34635</c:v>
                </c:pt>
                <c:pt idx="2358">
                  <c:v>34638</c:v>
                </c:pt>
                <c:pt idx="2359">
                  <c:v>34639</c:v>
                </c:pt>
                <c:pt idx="2360">
                  <c:v>34640</c:v>
                </c:pt>
                <c:pt idx="2361">
                  <c:v>34641</c:v>
                </c:pt>
                <c:pt idx="2362">
                  <c:v>34642</c:v>
                </c:pt>
                <c:pt idx="2363">
                  <c:v>34645</c:v>
                </c:pt>
                <c:pt idx="2364">
                  <c:v>34646</c:v>
                </c:pt>
                <c:pt idx="2365">
                  <c:v>34647</c:v>
                </c:pt>
                <c:pt idx="2366">
                  <c:v>34648</c:v>
                </c:pt>
                <c:pt idx="2367">
                  <c:v>34649</c:v>
                </c:pt>
                <c:pt idx="2368">
                  <c:v>34652</c:v>
                </c:pt>
                <c:pt idx="2369">
                  <c:v>34653</c:v>
                </c:pt>
                <c:pt idx="2370">
                  <c:v>34654</c:v>
                </c:pt>
                <c:pt idx="2371">
                  <c:v>34655</c:v>
                </c:pt>
                <c:pt idx="2372">
                  <c:v>34656</c:v>
                </c:pt>
                <c:pt idx="2373">
                  <c:v>34659</c:v>
                </c:pt>
                <c:pt idx="2374">
                  <c:v>34660</c:v>
                </c:pt>
                <c:pt idx="2375">
                  <c:v>34661</c:v>
                </c:pt>
                <c:pt idx="2376">
                  <c:v>34663</c:v>
                </c:pt>
                <c:pt idx="2377">
                  <c:v>34666</c:v>
                </c:pt>
                <c:pt idx="2378">
                  <c:v>34667</c:v>
                </c:pt>
                <c:pt idx="2379">
                  <c:v>34668</c:v>
                </c:pt>
                <c:pt idx="2380">
                  <c:v>34669</c:v>
                </c:pt>
                <c:pt idx="2381">
                  <c:v>34670</c:v>
                </c:pt>
                <c:pt idx="2382">
                  <c:v>34673</c:v>
                </c:pt>
                <c:pt idx="2383">
                  <c:v>34674</c:v>
                </c:pt>
                <c:pt idx="2384">
                  <c:v>34675</c:v>
                </c:pt>
                <c:pt idx="2385">
                  <c:v>34676</c:v>
                </c:pt>
                <c:pt idx="2386">
                  <c:v>34677</c:v>
                </c:pt>
                <c:pt idx="2387">
                  <c:v>34680</c:v>
                </c:pt>
                <c:pt idx="2388">
                  <c:v>34681</c:v>
                </c:pt>
                <c:pt idx="2389">
                  <c:v>34682</c:v>
                </c:pt>
                <c:pt idx="2390">
                  <c:v>34683</c:v>
                </c:pt>
                <c:pt idx="2391">
                  <c:v>34684</c:v>
                </c:pt>
                <c:pt idx="2392">
                  <c:v>34687</c:v>
                </c:pt>
                <c:pt idx="2393">
                  <c:v>34688</c:v>
                </c:pt>
                <c:pt idx="2394">
                  <c:v>34689</c:v>
                </c:pt>
                <c:pt idx="2395">
                  <c:v>34690</c:v>
                </c:pt>
                <c:pt idx="2396">
                  <c:v>34691</c:v>
                </c:pt>
                <c:pt idx="2397">
                  <c:v>34695</c:v>
                </c:pt>
                <c:pt idx="2398">
                  <c:v>34696</c:v>
                </c:pt>
                <c:pt idx="2399">
                  <c:v>34697</c:v>
                </c:pt>
                <c:pt idx="2400">
                  <c:v>34698</c:v>
                </c:pt>
                <c:pt idx="2401">
                  <c:v>34702</c:v>
                </c:pt>
                <c:pt idx="2402">
                  <c:v>34703</c:v>
                </c:pt>
                <c:pt idx="2403">
                  <c:v>34704</c:v>
                </c:pt>
                <c:pt idx="2404">
                  <c:v>34705</c:v>
                </c:pt>
                <c:pt idx="2405">
                  <c:v>34708</c:v>
                </c:pt>
                <c:pt idx="2406">
                  <c:v>34709</c:v>
                </c:pt>
                <c:pt idx="2407">
                  <c:v>34710</c:v>
                </c:pt>
                <c:pt idx="2408">
                  <c:v>34711</c:v>
                </c:pt>
                <c:pt idx="2409">
                  <c:v>34712</c:v>
                </c:pt>
                <c:pt idx="2410">
                  <c:v>34715</c:v>
                </c:pt>
                <c:pt idx="2411">
                  <c:v>34716</c:v>
                </c:pt>
                <c:pt idx="2412">
                  <c:v>34717</c:v>
                </c:pt>
                <c:pt idx="2413">
                  <c:v>34718</c:v>
                </c:pt>
                <c:pt idx="2414">
                  <c:v>34719</c:v>
                </c:pt>
                <c:pt idx="2415">
                  <c:v>34722</c:v>
                </c:pt>
                <c:pt idx="2416">
                  <c:v>34723</c:v>
                </c:pt>
                <c:pt idx="2417">
                  <c:v>34724</c:v>
                </c:pt>
                <c:pt idx="2418">
                  <c:v>34725</c:v>
                </c:pt>
                <c:pt idx="2419">
                  <c:v>34726</c:v>
                </c:pt>
                <c:pt idx="2420">
                  <c:v>34729</c:v>
                </c:pt>
                <c:pt idx="2421">
                  <c:v>34730</c:v>
                </c:pt>
                <c:pt idx="2422">
                  <c:v>34731</c:v>
                </c:pt>
                <c:pt idx="2423">
                  <c:v>34732</c:v>
                </c:pt>
                <c:pt idx="2424">
                  <c:v>34733</c:v>
                </c:pt>
                <c:pt idx="2425">
                  <c:v>34736</c:v>
                </c:pt>
                <c:pt idx="2426">
                  <c:v>34737</c:v>
                </c:pt>
                <c:pt idx="2427">
                  <c:v>34738</c:v>
                </c:pt>
                <c:pt idx="2428">
                  <c:v>34739</c:v>
                </c:pt>
                <c:pt idx="2429">
                  <c:v>34740</c:v>
                </c:pt>
                <c:pt idx="2430">
                  <c:v>34743</c:v>
                </c:pt>
                <c:pt idx="2431">
                  <c:v>34744</c:v>
                </c:pt>
                <c:pt idx="2432">
                  <c:v>34745</c:v>
                </c:pt>
                <c:pt idx="2433">
                  <c:v>34746</c:v>
                </c:pt>
                <c:pt idx="2434">
                  <c:v>34747</c:v>
                </c:pt>
                <c:pt idx="2435">
                  <c:v>34751</c:v>
                </c:pt>
                <c:pt idx="2436">
                  <c:v>34752</c:v>
                </c:pt>
                <c:pt idx="2437">
                  <c:v>34753</c:v>
                </c:pt>
                <c:pt idx="2438">
                  <c:v>34754</c:v>
                </c:pt>
                <c:pt idx="2439">
                  <c:v>34757</c:v>
                </c:pt>
                <c:pt idx="2440">
                  <c:v>34758</c:v>
                </c:pt>
                <c:pt idx="2441">
                  <c:v>34759</c:v>
                </c:pt>
                <c:pt idx="2442">
                  <c:v>34760</c:v>
                </c:pt>
                <c:pt idx="2443">
                  <c:v>34761</c:v>
                </c:pt>
                <c:pt idx="2444">
                  <c:v>34764</c:v>
                </c:pt>
                <c:pt idx="2445">
                  <c:v>34765</c:v>
                </c:pt>
                <c:pt idx="2446">
                  <c:v>34766</c:v>
                </c:pt>
                <c:pt idx="2447">
                  <c:v>34767</c:v>
                </c:pt>
                <c:pt idx="2448">
                  <c:v>34768</c:v>
                </c:pt>
                <c:pt idx="2449">
                  <c:v>34771</c:v>
                </c:pt>
                <c:pt idx="2450">
                  <c:v>34772</c:v>
                </c:pt>
                <c:pt idx="2451">
                  <c:v>34773</c:v>
                </c:pt>
                <c:pt idx="2452">
                  <c:v>34774</c:v>
                </c:pt>
                <c:pt idx="2453">
                  <c:v>34775</c:v>
                </c:pt>
                <c:pt idx="2454">
                  <c:v>34778</c:v>
                </c:pt>
                <c:pt idx="2455">
                  <c:v>34779</c:v>
                </c:pt>
                <c:pt idx="2456">
                  <c:v>34780</c:v>
                </c:pt>
                <c:pt idx="2457">
                  <c:v>34781</c:v>
                </c:pt>
                <c:pt idx="2458">
                  <c:v>34782</c:v>
                </c:pt>
                <c:pt idx="2459">
                  <c:v>34785</c:v>
                </c:pt>
                <c:pt idx="2460">
                  <c:v>34786</c:v>
                </c:pt>
                <c:pt idx="2461">
                  <c:v>34787</c:v>
                </c:pt>
                <c:pt idx="2462">
                  <c:v>34788</c:v>
                </c:pt>
                <c:pt idx="2463">
                  <c:v>34789</c:v>
                </c:pt>
                <c:pt idx="2464">
                  <c:v>34792</c:v>
                </c:pt>
                <c:pt idx="2465">
                  <c:v>34793</c:v>
                </c:pt>
                <c:pt idx="2466">
                  <c:v>34794</c:v>
                </c:pt>
                <c:pt idx="2467">
                  <c:v>34795</c:v>
                </c:pt>
                <c:pt idx="2468">
                  <c:v>34796</c:v>
                </c:pt>
                <c:pt idx="2469">
                  <c:v>34799</c:v>
                </c:pt>
                <c:pt idx="2470">
                  <c:v>34800</c:v>
                </c:pt>
                <c:pt idx="2471">
                  <c:v>34801</c:v>
                </c:pt>
                <c:pt idx="2472">
                  <c:v>34802</c:v>
                </c:pt>
                <c:pt idx="2473">
                  <c:v>34806</c:v>
                </c:pt>
                <c:pt idx="2474">
                  <c:v>34807</c:v>
                </c:pt>
                <c:pt idx="2475">
                  <c:v>34808</c:v>
                </c:pt>
                <c:pt idx="2476">
                  <c:v>34809</c:v>
                </c:pt>
                <c:pt idx="2477">
                  <c:v>34810</c:v>
                </c:pt>
                <c:pt idx="2478">
                  <c:v>34813</c:v>
                </c:pt>
                <c:pt idx="2479">
                  <c:v>34814</c:v>
                </c:pt>
                <c:pt idx="2480">
                  <c:v>34815</c:v>
                </c:pt>
                <c:pt idx="2481">
                  <c:v>34816</c:v>
                </c:pt>
                <c:pt idx="2482">
                  <c:v>34817</c:v>
                </c:pt>
                <c:pt idx="2483">
                  <c:v>34820</c:v>
                </c:pt>
                <c:pt idx="2484">
                  <c:v>34821</c:v>
                </c:pt>
                <c:pt idx="2485">
                  <c:v>34822</c:v>
                </c:pt>
                <c:pt idx="2486">
                  <c:v>34823</c:v>
                </c:pt>
                <c:pt idx="2487">
                  <c:v>34824</c:v>
                </c:pt>
                <c:pt idx="2488">
                  <c:v>34827</c:v>
                </c:pt>
                <c:pt idx="2489">
                  <c:v>34828</c:v>
                </c:pt>
                <c:pt idx="2490">
                  <c:v>34829</c:v>
                </c:pt>
                <c:pt idx="2491">
                  <c:v>34830</c:v>
                </c:pt>
                <c:pt idx="2492">
                  <c:v>34831</c:v>
                </c:pt>
                <c:pt idx="2493">
                  <c:v>34834</c:v>
                </c:pt>
                <c:pt idx="2494">
                  <c:v>34835</c:v>
                </c:pt>
                <c:pt idx="2495">
                  <c:v>34836</c:v>
                </c:pt>
                <c:pt idx="2496">
                  <c:v>34837</c:v>
                </c:pt>
                <c:pt idx="2497">
                  <c:v>34838</c:v>
                </c:pt>
                <c:pt idx="2498">
                  <c:v>34841</c:v>
                </c:pt>
                <c:pt idx="2499">
                  <c:v>34842</c:v>
                </c:pt>
                <c:pt idx="2500">
                  <c:v>34843</c:v>
                </c:pt>
                <c:pt idx="2501">
                  <c:v>34844</c:v>
                </c:pt>
                <c:pt idx="2502">
                  <c:v>34845</c:v>
                </c:pt>
                <c:pt idx="2503">
                  <c:v>34849</c:v>
                </c:pt>
                <c:pt idx="2504">
                  <c:v>34850</c:v>
                </c:pt>
                <c:pt idx="2505">
                  <c:v>34851</c:v>
                </c:pt>
                <c:pt idx="2506">
                  <c:v>34852</c:v>
                </c:pt>
                <c:pt idx="2507">
                  <c:v>34855</c:v>
                </c:pt>
                <c:pt idx="2508">
                  <c:v>34856</c:v>
                </c:pt>
                <c:pt idx="2509">
                  <c:v>34857</c:v>
                </c:pt>
                <c:pt idx="2510">
                  <c:v>34858</c:v>
                </c:pt>
                <c:pt idx="2511">
                  <c:v>34859</c:v>
                </c:pt>
                <c:pt idx="2512">
                  <c:v>34862</c:v>
                </c:pt>
                <c:pt idx="2513">
                  <c:v>34863</c:v>
                </c:pt>
                <c:pt idx="2514">
                  <c:v>34864</c:v>
                </c:pt>
                <c:pt idx="2515">
                  <c:v>34865</c:v>
                </c:pt>
                <c:pt idx="2516">
                  <c:v>34866</c:v>
                </c:pt>
                <c:pt idx="2517">
                  <c:v>34869</c:v>
                </c:pt>
                <c:pt idx="2518">
                  <c:v>34870</c:v>
                </c:pt>
                <c:pt idx="2519">
                  <c:v>34871</c:v>
                </c:pt>
                <c:pt idx="2520">
                  <c:v>34872</c:v>
                </c:pt>
                <c:pt idx="2521">
                  <c:v>34873</c:v>
                </c:pt>
                <c:pt idx="2522">
                  <c:v>34876</c:v>
                </c:pt>
                <c:pt idx="2523">
                  <c:v>34877</c:v>
                </c:pt>
                <c:pt idx="2524">
                  <c:v>34878</c:v>
                </c:pt>
                <c:pt idx="2525">
                  <c:v>34879</c:v>
                </c:pt>
                <c:pt idx="2526">
                  <c:v>34880</c:v>
                </c:pt>
                <c:pt idx="2527">
                  <c:v>34883</c:v>
                </c:pt>
                <c:pt idx="2528">
                  <c:v>34885</c:v>
                </c:pt>
                <c:pt idx="2529">
                  <c:v>34886</c:v>
                </c:pt>
                <c:pt idx="2530">
                  <c:v>34887</c:v>
                </c:pt>
                <c:pt idx="2531">
                  <c:v>34890</c:v>
                </c:pt>
                <c:pt idx="2532">
                  <c:v>34891</c:v>
                </c:pt>
                <c:pt idx="2533">
                  <c:v>34892</c:v>
                </c:pt>
                <c:pt idx="2534">
                  <c:v>34893</c:v>
                </c:pt>
                <c:pt idx="2535">
                  <c:v>34894</c:v>
                </c:pt>
                <c:pt idx="2536">
                  <c:v>34897</c:v>
                </c:pt>
                <c:pt idx="2537">
                  <c:v>34898</c:v>
                </c:pt>
                <c:pt idx="2538">
                  <c:v>34899</c:v>
                </c:pt>
                <c:pt idx="2539">
                  <c:v>34900</c:v>
                </c:pt>
                <c:pt idx="2540">
                  <c:v>34901</c:v>
                </c:pt>
                <c:pt idx="2541">
                  <c:v>34904</c:v>
                </c:pt>
                <c:pt idx="2542">
                  <c:v>34905</c:v>
                </c:pt>
                <c:pt idx="2543">
                  <c:v>34906</c:v>
                </c:pt>
                <c:pt idx="2544">
                  <c:v>34907</c:v>
                </c:pt>
                <c:pt idx="2545">
                  <c:v>34908</c:v>
                </c:pt>
                <c:pt idx="2546">
                  <c:v>34911</c:v>
                </c:pt>
                <c:pt idx="2547">
                  <c:v>34912</c:v>
                </c:pt>
                <c:pt idx="2548">
                  <c:v>34913</c:v>
                </c:pt>
                <c:pt idx="2549">
                  <c:v>34914</c:v>
                </c:pt>
                <c:pt idx="2550">
                  <c:v>34915</c:v>
                </c:pt>
                <c:pt idx="2551">
                  <c:v>34918</c:v>
                </c:pt>
                <c:pt idx="2552">
                  <c:v>34919</c:v>
                </c:pt>
                <c:pt idx="2553">
                  <c:v>34920</c:v>
                </c:pt>
                <c:pt idx="2554">
                  <c:v>34921</c:v>
                </c:pt>
                <c:pt idx="2555">
                  <c:v>34922</c:v>
                </c:pt>
                <c:pt idx="2556">
                  <c:v>34925</c:v>
                </c:pt>
                <c:pt idx="2557">
                  <c:v>34926</c:v>
                </c:pt>
                <c:pt idx="2558">
                  <c:v>34927</c:v>
                </c:pt>
                <c:pt idx="2559">
                  <c:v>34928</c:v>
                </c:pt>
                <c:pt idx="2560">
                  <c:v>34929</c:v>
                </c:pt>
                <c:pt idx="2561">
                  <c:v>34932</c:v>
                </c:pt>
                <c:pt idx="2562">
                  <c:v>34933</c:v>
                </c:pt>
                <c:pt idx="2563">
                  <c:v>34934</c:v>
                </c:pt>
                <c:pt idx="2564">
                  <c:v>34935</c:v>
                </c:pt>
                <c:pt idx="2565">
                  <c:v>34936</c:v>
                </c:pt>
                <c:pt idx="2566">
                  <c:v>34939</c:v>
                </c:pt>
                <c:pt idx="2567">
                  <c:v>34940</c:v>
                </c:pt>
                <c:pt idx="2568">
                  <c:v>34941</c:v>
                </c:pt>
                <c:pt idx="2569">
                  <c:v>34942</c:v>
                </c:pt>
                <c:pt idx="2570">
                  <c:v>34943</c:v>
                </c:pt>
                <c:pt idx="2571">
                  <c:v>34947</c:v>
                </c:pt>
                <c:pt idx="2572">
                  <c:v>34948</c:v>
                </c:pt>
                <c:pt idx="2573">
                  <c:v>34949</c:v>
                </c:pt>
                <c:pt idx="2574">
                  <c:v>34950</c:v>
                </c:pt>
                <c:pt idx="2575">
                  <c:v>34953</c:v>
                </c:pt>
                <c:pt idx="2576">
                  <c:v>34954</c:v>
                </c:pt>
                <c:pt idx="2577">
                  <c:v>34955</c:v>
                </c:pt>
                <c:pt idx="2578">
                  <c:v>34956</c:v>
                </c:pt>
                <c:pt idx="2579">
                  <c:v>34957</c:v>
                </c:pt>
                <c:pt idx="2580">
                  <c:v>34960</c:v>
                </c:pt>
                <c:pt idx="2581">
                  <c:v>34961</c:v>
                </c:pt>
                <c:pt idx="2582">
                  <c:v>34962</c:v>
                </c:pt>
                <c:pt idx="2583">
                  <c:v>34963</c:v>
                </c:pt>
                <c:pt idx="2584">
                  <c:v>34964</c:v>
                </c:pt>
                <c:pt idx="2585">
                  <c:v>34967</c:v>
                </c:pt>
                <c:pt idx="2586">
                  <c:v>34968</c:v>
                </c:pt>
                <c:pt idx="2587">
                  <c:v>34969</c:v>
                </c:pt>
                <c:pt idx="2588">
                  <c:v>34970</c:v>
                </c:pt>
                <c:pt idx="2589">
                  <c:v>34971</c:v>
                </c:pt>
                <c:pt idx="2590">
                  <c:v>34974</c:v>
                </c:pt>
                <c:pt idx="2591">
                  <c:v>34975</c:v>
                </c:pt>
                <c:pt idx="2592">
                  <c:v>34976</c:v>
                </c:pt>
                <c:pt idx="2593">
                  <c:v>34977</c:v>
                </c:pt>
                <c:pt idx="2594">
                  <c:v>34978</c:v>
                </c:pt>
                <c:pt idx="2595">
                  <c:v>34981</c:v>
                </c:pt>
                <c:pt idx="2596">
                  <c:v>34982</c:v>
                </c:pt>
                <c:pt idx="2597">
                  <c:v>34983</c:v>
                </c:pt>
                <c:pt idx="2598">
                  <c:v>34984</c:v>
                </c:pt>
                <c:pt idx="2599">
                  <c:v>34985</c:v>
                </c:pt>
                <c:pt idx="2600">
                  <c:v>34988</c:v>
                </c:pt>
                <c:pt idx="2601">
                  <c:v>34989</c:v>
                </c:pt>
                <c:pt idx="2602">
                  <c:v>34990</c:v>
                </c:pt>
                <c:pt idx="2603">
                  <c:v>34991</c:v>
                </c:pt>
                <c:pt idx="2604">
                  <c:v>34992</c:v>
                </c:pt>
                <c:pt idx="2605">
                  <c:v>34995</c:v>
                </c:pt>
                <c:pt idx="2606">
                  <c:v>34996</c:v>
                </c:pt>
                <c:pt idx="2607">
                  <c:v>34997</c:v>
                </c:pt>
                <c:pt idx="2608">
                  <c:v>34998</c:v>
                </c:pt>
                <c:pt idx="2609">
                  <c:v>34999</c:v>
                </c:pt>
                <c:pt idx="2610">
                  <c:v>35002</c:v>
                </c:pt>
                <c:pt idx="2611">
                  <c:v>35003</c:v>
                </c:pt>
                <c:pt idx="2612">
                  <c:v>35004</c:v>
                </c:pt>
                <c:pt idx="2613">
                  <c:v>35005</c:v>
                </c:pt>
                <c:pt idx="2614">
                  <c:v>35006</c:v>
                </c:pt>
                <c:pt idx="2615">
                  <c:v>35009</c:v>
                </c:pt>
                <c:pt idx="2616">
                  <c:v>35010</c:v>
                </c:pt>
                <c:pt idx="2617">
                  <c:v>35011</c:v>
                </c:pt>
                <c:pt idx="2618">
                  <c:v>35012</c:v>
                </c:pt>
                <c:pt idx="2619">
                  <c:v>35013</c:v>
                </c:pt>
                <c:pt idx="2620">
                  <c:v>35016</c:v>
                </c:pt>
                <c:pt idx="2621">
                  <c:v>35017</c:v>
                </c:pt>
                <c:pt idx="2622">
                  <c:v>35018</c:v>
                </c:pt>
                <c:pt idx="2623">
                  <c:v>35019</c:v>
                </c:pt>
                <c:pt idx="2624">
                  <c:v>35020</c:v>
                </c:pt>
                <c:pt idx="2625">
                  <c:v>35023</c:v>
                </c:pt>
                <c:pt idx="2626">
                  <c:v>35024</c:v>
                </c:pt>
                <c:pt idx="2627">
                  <c:v>35025</c:v>
                </c:pt>
                <c:pt idx="2628">
                  <c:v>35027</c:v>
                </c:pt>
                <c:pt idx="2629">
                  <c:v>35030</c:v>
                </c:pt>
                <c:pt idx="2630">
                  <c:v>35031</c:v>
                </c:pt>
                <c:pt idx="2631">
                  <c:v>35032</c:v>
                </c:pt>
                <c:pt idx="2632">
                  <c:v>35033</c:v>
                </c:pt>
                <c:pt idx="2633">
                  <c:v>35034</c:v>
                </c:pt>
                <c:pt idx="2634">
                  <c:v>35037</c:v>
                </c:pt>
                <c:pt idx="2635">
                  <c:v>35038</c:v>
                </c:pt>
                <c:pt idx="2636">
                  <c:v>35039</c:v>
                </c:pt>
                <c:pt idx="2637">
                  <c:v>35040</c:v>
                </c:pt>
                <c:pt idx="2638">
                  <c:v>35041</c:v>
                </c:pt>
                <c:pt idx="2639">
                  <c:v>35044</c:v>
                </c:pt>
                <c:pt idx="2640">
                  <c:v>35045</c:v>
                </c:pt>
                <c:pt idx="2641">
                  <c:v>35046</c:v>
                </c:pt>
                <c:pt idx="2642">
                  <c:v>35047</c:v>
                </c:pt>
                <c:pt idx="2643">
                  <c:v>35048</c:v>
                </c:pt>
                <c:pt idx="2644">
                  <c:v>35051</c:v>
                </c:pt>
                <c:pt idx="2645">
                  <c:v>35052</c:v>
                </c:pt>
                <c:pt idx="2646">
                  <c:v>35053</c:v>
                </c:pt>
                <c:pt idx="2647">
                  <c:v>35054</c:v>
                </c:pt>
                <c:pt idx="2648">
                  <c:v>35055</c:v>
                </c:pt>
                <c:pt idx="2649">
                  <c:v>35059</c:v>
                </c:pt>
                <c:pt idx="2650">
                  <c:v>35060</c:v>
                </c:pt>
                <c:pt idx="2651">
                  <c:v>35061</c:v>
                </c:pt>
                <c:pt idx="2652">
                  <c:v>35062</c:v>
                </c:pt>
              </c:numCache>
            </c:numRef>
          </c:xVal>
          <c:yVal>
            <c:numRef>
              <c:f>'ブラックマンデー前 1985'!$G$12:$G$2664</c:f>
              <c:numCache>
                <c:formatCode>0.0000_ </c:formatCode>
                <c:ptCount val="2653"/>
                <c:pt idx="0">
                  <c:v>5.2602035827251452</c:v>
                </c:pt>
                <c:pt idx="1">
                  <c:v>5.2571342584434344</c:v>
                </c:pt>
                <c:pt idx="2">
                  <c:v>5.2525387070273464</c:v>
                </c:pt>
                <c:pt idx="3">
                  <c:v>5.2594241386840315</c:v>
                </c:pt>
                <c:pt idx="4">
                  <c:v>5.2623827994985</c:v>
                </c:pt>
                <c:pt idx="5">
                  <c:v>5.2641951927938653</c:v>
                </c:pt>
                <c:pt idx="6">
                  <c:v>5.2612418972952781</c:v>
                </c:pt>
                <c:pt idx="7">
                  <c:v>5.2715661751725333</c:v>
                </c:pt>
                <c:pt idx="8">
                  <c:v>5.2763308977947405</c:v>
                </c:pt>
                <c:pt idx="9">
                  <c:v>5.2698185508330964</c:v>
                </c:pt>
                <c:pt idx="10">
                  <c:v>5.2736695504550637</c:v>
                </c:pt>
                <c:pt idx="11">
                  <c:v>5.26966420195218</c:v>
                </c:pt>
                <c:pt idx="12">
                  <c:v>5.2603593986559654</c:v>
                </c:pt>
                <c:pt idx="13">
                  <c:v>5.2553090109526357</c:v>
                </c:pt>
                <c:pt idx="14">
                  <c:v>5.2578113598909288</c:v>
                </c:pt>
                <c:pt idx="15">
                  <c:v>5.2595800761024396</c:v>
                </c:pt>
                <c:pt idx="16">
                  <c:v>5.244920117830695</c:v>
                </c:pt>
                <c:pt idx="17">
                  <c:v>5.2466591124036572</c:v>
                </c:pt>
                <c:pt idx="18">
                  <c:v>5.2518580248142701</c:v>
                </c:pt>
                <c:pt idx="19">
                  <c:v>5.2580716614965457</c:v>
                </c:pt>
                <c:pt idx="20">
                  <c:v>5.2547868991709983</c:v>
                </c:pt>
                <c:pt idx="21">
                  <c:v>5.250285449128258</c:v>
                </c:pt>
                <c:pt idx="22">
                  <c:v>5.2360730751272948</c:v>
                </c:pt>
                <c:pt idx="23">
                  <c:v>5.2347419060685363</c:v>
                </c:pt>
                <c:pt idx="24">
                  <c:v>5.2414859554952722</c:v>
                </c:pt>
                <c:pt idx="25">
                  <c:v>5.2381461669652225</c:v>
                </c:pt>
                <c:pt idx="26">
                  <c:v>5.234475459483428</c:v>
                </c:pt>
                <c:pt idx="27">
                  <c:v>5.2327151292500966</c:v>
                </c:pt>
                <c:pt idx="28">
                  <c:v>5.2333022503685704</c:v>
                </c:pt>
                <c:pt idx="29">
                  <c:v>5.2325015451671293</c:v>
                </c:pt>
                <c:pt idx="30">
                  <c:v>5.226287679124817</c:v>
                </c:pt>
                <c:pt idx="31">
                  <c:v>5.2277911168454132</c:v>
                </c:pt>
                <c:pt idx="32">
                  <c:v>5.2368709268272768</c:v>
                </c:pt>
                <c:pt idx="33">
                  <c:v>5.2425967442226247</c:v>
                </c:pt>
                <c:pt idx="34">
                  <c:v>5.2330354198649056</c:v>
                </c:pt>
                <c:pt idx="35">
                  <c:v>5.2320208141238265</c:v>
                </c:pt>
                <c:pt idx="36">
                  <c:v>5.2327685181437671</c:v>
                </c:pt>
                <c:pt idx="37">
                  <c:v>5.2369772589739725</c:v>
                </c:pt>
                <c:pt idx="38">
                  <c:v>5.2408506646659303</c:v>
                </c:pt>
                <c:pt idx="39">
                  <c:v>5.2413801017137978</c:v>
                </c:pt>
                <c:pt idx="40">
                  <c:v>5.2397909489172569</c:v>
                </c:pt>
                <c:pt idx="41">
                  <c:v>5.2359666467882571</c:v>
                </c:pt>
                <c:pt idx="42">
                  <c:v>5.2330887916618201</c:v>
                </c:pt>
                <c:pt idx="43">
                  <c:v>5.2325549454647229</c:v>
                </c:pt>
                <c:pt idx="44">
                  <c:v>5.2377212675865534</c:v>
                </c:pt>
                <c:pt idx="45">
                  <c:v>5.2377743898831826</c:v>
                </c:pt>
                <c:pt idx="46">
                  <c:v>5.2305772328235092</c:v>
                </c:pt>
                <c:pt idx="47">
                  <c:v>5.2205214856915907</c:v>
                </c:pt>
                <c:pt idx="48">
                  <c:v>5.2132530608668137</c:v>
                </c:pt>
                <c:pt idx="49">
                  <c:v>5.2089977324343169</c:v>
                </c:pt>
                <c:pt idx="50">
                  <c:v>5.2088337037826484</c:v>
                </c:pt>
                <c:pt idx="51">
                  <c:v>5.2004875043213277</c:v>
                </c:pt>
                <c:pt idx="52">
                  <c:v>5.2024155090798976</c:v>
                </c:pt>
                <c:pt idx="53">
                  <c:v>5.2116185383181186</c:v>
                </c:pt>
                <c:pt idx="54">
                  <c:v>5.2042848752978088</c:v>
                </c:pt>
                <c:pt idx="55">
                  <c:v>5.2165683736146731</c:v>
                </c:pt>
                <c:pt idx="56">
                  <c:v>5.2074109939673523</c:v>
                </c:pt>
                <c:pt idx="57">
                  <c:v>5.1966203072424717</c:v>
                </c:pt>
                <c:pt idx="58">
                  <c:v>5.2001014569039556</c:v>
                </c:pt>
                <c:pt idx="59">
                  <c:v>5.200156615660287</c:v>
                </c:pt>
                <c:pt idx="60">
                  <c:v>5.2044496517251702</c:v>
                </c:pt>
                <c:pt idx="61">
                  <c:v>5.2207376436330222</c:v>
                </c:pt>
                <c:pt idx="62">
                  <c:v>5.2152652994730895</c:v>
                </c:pt>
                <c:pt idx="63">
                  <c:v>5.2168938770101541</c:v>
                </c:pt>
                <c:pt idx="64">
                  <c:v>5.2106911215726077</c:v>
                </c:pt>
                <c:pt idx="65">
                  <c:v>5.2032956461498854</c:v>
                </c:pt>
                <c:pt idx="66">
                  <c:v>5.2032956461498854</c:v>
                </c:pt>
                <c:pt idx="67">
                  <c:v>5.2068632584699248</c:v>
                </c:pt>
                <c:pt idx="68">
                  <c:v>5.2082867472122922</c:v>
                </c:pt>
                <c:pt idx="69">
                  <c:v>5.2164598489336118</c:v>
                </c:pt>
                <c:pt idx="70">
                  <c:v>5.2277374615443861</c:v>
                </c:pt>
                <c:pt idx="71">
                  <c:v>5.226180204174673</c:v>
                </c:pt>
                <c:pt idx="72">
                  <c:v>5.236339096429881</c:v>
                </c:pt>
                <c:pt idx="73">
                  <c:v>5.2346353359535902</c:v>
                </c:pt>
                <c:pt idx="74">
                  <c:v>5.2313260165894224</c:v>
                </c:pt>
                <c:pt idx="75">
                  <c:v>5.2308982088085001</c:v>
                </c:pt>
                <c:pt idx="76">
                  <c:v>5.2366582286083201</c:v>
                </c:pt>
                <c:pt idx="77">
                  <c:v>5.2422266183911121</c:v>
                </c:pt>
                <c:pt idx="78">
                  <c:v>5.2391015309839499</c:v>
                </c:pt>
                <c:pt idx="79">
                  <c:v>5.2338890269783276</c:v>
                </c:pt>
                <c:pt idx="80">
                  <c:v>5.235168072992801</c:v>
                </c:pt>
                <c:pt idx="81">
                  <c:v>5.242966733111782</c:v>
                </c:pt>
                <c:pt idx="82">
                  <c:v>5.2473959550378977</c:v>
                </c:pt>
                <c:pt idx="83">
                  <c:v>5.2460797834921706</c:v>
                </c:pt>
                <c:pt idx="84">
                  <c:v>5.2550479891368829</c:v>
                </c:pt>
                <c:pt idx="85">
                  <c:v>5.2535850065448786</c:v>
                </c:pt>
                <c:pt idx="86">
                  <c:v>5.2594241386840315</c:v>
                </c:pt>
                <c:pt idx="87">
                  <c:v>5.2614494309003916</c:v>
                </c:pt>
                <c:pt idx="88">
                  <c:v>5.2607228747722585</c:v>
                </c:pt>
                <c:pt idx="89">
                  <c:v>5.2664173600049793</c:v>
                </c:pt>
                <c:pt idx="90">
                  <c:v>5.2846275941351486</c:v>
                </c:pt>
                <c:pt idx="91">
                  <c:v>5.28867454693754</c:v>
                </c:pt>
                <c:pt idx="92">
                  <c:v>5.2837147682637742</c:v>
                </c:pt>
                <c:pt idx="93">
                  <c:v>5.2936098475789697</c:v>
                </c:pt>
                <c:pt idx="94">
                  <c:v>5.2888259895294114</c:v>
                </c:pt>
                <c:pt idx="95">
                  <c:v>5.2918500349950346</c:v>
                </c:pt>
                <c:pt idx="96">
                  <c:v>5.2916487162218635</c:v>
                </c:pt>
                <c:pt idx="97">
                  <c:v>5.2932581327300445</c:v>
                </c:pt>
                <c:pt idx="98">
                  <c:v>5.3053462001403311</c:v>
                </c:pt>
                <c:pt idx="99">
                  <c:v>5.3058922010671656</c:v>
                </c:pt>
                <c:pt idx="100">
                  <c:v>5.3000694021882424</c:v>
                </c:pt>
                <c:pt idx="101">
                  <c:v>5.3016653339780229</c:v>
                </c:pt>
                <c:pt idx="102">
                  <c:v>5.3109409703230179</c:v>
                </c:pt>
                <c:pt idx="103">
                  <c:v>5.3091124988151881</c:v>
                </c:pt>
                <c:pt idx="104">
                  <c:v>5.3006182910720208</c:v>
                </c:pt>
                <c:pt idx="105">
                  <c:v>5.3026117147813752</c:v>
                </c:pt>
                <c:pt idx="106">
                  <c:v>5.3192503877372976</c:v>
                </c:pt>
                <c:pt idx="107">
                  <c:v>5.3175351623263207</c:v>
                </c:pt>
                <c:pt idx="108">
                  <c:v>5.3131602906563868</c:v>
                </c:pt>
                <c:pt idx="109">
                  <c:v>5.3193483118142124</c:v>
                </c:pt>
                <c:pt idx="110">
                  <c:v>5.3200335119886883</c:v>
                </c:pt>
                <c:pt idx="111">
                  <c:v>5.3293834768241357</c:v>
                </c:pt>
                <c:pt idx="112">
                  <c:v>5.331417180229483</c:v>
                </c:pt>
                <c:pt idx="113">
                  <c:v>5.34682537216427</c:v>
                </c:pt>
                <c:pt idx="114">
                  <c:v>5.3566842130331462</c:v>
                </c:pt>
                <c:pt idx="115">
                  <c:v>5.3502015872526654</c:v>
                </c:pt>
                <c:pt idx="116">
                  <c:v>5.3462059554085766</c:v>
                </c:pt>
                <c:pt idx="117">
                  <c:v>5.3472063610907394</c:v>
                </c:pt>
                <c:pt idx="118">
                  <c:v>5.3515773326015061</c:v>
                </c:pt>
                <c:pt idx="119">
                  <c:v>5.3402783084612633</c:v>
                </c:pt>
                <c:pt idx="120">
                  <c:v>5.3333984806857169</c:v>
                </c:pt>
                <c:pt idx="121">
                  <c:v>5.3358575592558521</c:v>
                </c:pt>
                <c:pt idx="122">
                  <c:v>5.3452522567309284</c:v>
                </c:pt>
                <c:pt idx="123">
                  <c:v>5.3503439935386181</c:v>
                </c:pt>
                <c:pt idx="124">
                  <c:v>5.3531878688252466</c:v>
                </c:pt>
                <c:pt idx="125">
                  <c:v>5.3451568368193421</c:v>
                </c:pt>
                <c:pt idx="126">
                  <c:v>5.3512928508758231</c:v>
                </c:pt>
                <c:pt idx="127">
                  <c:v>5.3502015872526654</c:v>
                </c:pt>
                <c:pt idx="128">
                  <c:v>5.3650446074027816</c:v>
                </c:pt>
                <c:pt idx="129">
                  <c:v>5.3373974287447163</c:v>
                </c:pt>
                <c:pt idx="130">
                  <c:v>5.3284135910270907</c:v>
                </c:pt>
                <c:pt idx="131">
                  <c:v>5.3276855588601117</c:v>
                </c:pt>
                <c:pt idx="132">
                  <c:v>5.3313688067539555</c:v>
                </c:pt>
                <c:pt idx="133">
                  <c:v>5.3309817346869384</c:v>
                </c:pt>
                <c:pt idx="134">
                  <c:v>5.3387908902539527</c:v>
                </c:pt>
                <c:pt idx="135">
                  <c:v>5.3431509125508132</c:v>
                </c:pt>
                <c:pt idx="136">
                  <c:v>5.3396068451546368</c:v>
                </c:pt>
                <c:pt idx="137">
                  <c:v>5.3352794963238228</c:v>
                </c:pt>
                <c:pt idx="138">
                  <c:v>5.3268598144811898</c:v>
                </c:pt>
                <c:pt idx="139">
                  <c:v>5.3156204391926343</c:v>
                </c:pt>
                <c:pt idx="140">
                  <c:v>5.3193483118142124</c:v>
                </c:pt>
                <c:pt idx="141">
                  <c:v>5.3299649570979133</c:v>
                </c:pt>
                <c:pt idx="142">
                  <c:v>5.3346046669616118</c:v>
                </c:pt>
                <c:pt idx="143">
                  <c:v>5.3462059554085766</c:v>
                </c:pt>
                <c:pt idx="144">
                  <c:v>5.3484911281377068</c:v>
                </c:pt>
                <c:pt idx="145">
                  <c:v>5.3439155487057475</c:v>
                </c:pt>
                <c:pt idx="146">
                  <c:v>5.3555516024286494</c:v>
                </c:pt>
                <c:pt idx="147">
                  <c:v>5.3657926909780871</c:v>
                </c:pt>
                <c:pt idx="148">
                  <c:v>5.360309369508772</c:v>
                </c:pt>
                <c:pt idx="149">
                  <c:v>5.3611079608106431</c:v>
                </c:pt>
                <c:pt idx="150">
                  <c:v>5.3634999153458045</c:v>
                </c:pt>
                <c:pt idx="151">
                  <c:v>5.368593030732062</c:v>
                </c:pt>
                <c:pt idx="152">
                  <c:v>5.3763925184132324</c:v>
                </c:pt>
                <c:pt idx="153">
                  <c:v>5.3749115841586352</c:v>
                </c:pt>
                <c:pt idx="154">
                  <c:v>5.3751431247539534</c:v>
                </c:pt>
                <c:pt idx="155">
                  <c:v>5.381742594730893</c:v>
                </c:pt>
                <c:pt idx="156">
                  <c:v>5.392539669093483</c:v>
                </c:pt>
                <c:pt idx="157">
                  <c:v>5.4047059927422261</c:v>
                </c:pt>
                <c:pt idx="158">
                  <c:v>5.392539669093483</c:v>
                </c:pt>
                <c:pt idx="159">
                  <c:v>5.4036715169501957</c:v>
                </c:pt>
                <c:pt idx="160">
                  <c:v>5.4144137275550008</c:v>
                </c:pt>
                <c:pt idx="161">
                  <c:v>5.4131663993981691</c:v>
                </c:pt>
                <c:pt idx="162">
                  <c:v>5.41071175165703</c:v>
                </c:pt>
                <c:pt idx="163">
                  <c:v>5.4118282476226112</c:v>
                </c:pt>
                <c:pt idx="164">
                  <c:v>5.4239399364001351</c:v>
                </c:pt>
                <c:pt idx="165">
                  <c:v>5.424601181331095</c:v>
                </c:pt>
                <c:pt idx="166">
                  <c:v>5.4179689732254879</c:v>
                </c:pt>
                <c:pt idx="167">
                  <c:v>5.4133446844178339</c:v>
                </c:pt>
                <c:pt idx="168">
                  <c:v>5.4131663993981691</c:v>
                </c:pt>
                <c:pt idx="169">
                  <c:v>5.416681656678521</c:v>
                </c:pt>
                <c:pt idx="170">
                  <c:v>5.4186341769170516</c:v>
                </c:pt>
                <c:pt idx="171">
                  <c:v>5.4231017313094618</c:v>
                </c:pt>
                <c:pt idx="172">
                  <c:v>5.4454039341150384</c:v>
                </c:pt>
                <c:pt idx="173">
                  <c:v>5.4490659185694623</c:v>
                </c:pt>
                <c:pt idx="174">
                  <c:v>5.4518572391168281</c:v>
                </c:pt>
                <c:pt idx="175">
                  <c:v>5.4661632789067438</c:v>
                </c:pt>
                <c:pt idx="176">
                  <c:v>5.4581839433967687</c:v>
                </c:pt>
                <c:pt idx="177">
                  <c:v>5.4629028415004255</c:v>
                </c:pt>
                <c:pt idx="178">
                  <c:v>5.4621391259001602</c:v>
                </c:pt>
                <c:pt idx="179">
                  <c:v>5.4661210036241208</c:v>
                </c:pt>
                <c:pt idx="180">
                  <c:v>5.452500285034847</c:v>
                </c:pt>
                <c:pt idx="181">
                  <c:v>5.4609924577702884</c:v>
                </c:pt>
                <c:pt idx="182">
                  <c:v>5.4583969860002393</c:v>
                </c:pt>
                <c:pt idx="183">
                  <c:v>5.4693288424006292</c:v>
                </c:pt>
                <c:pt idx="184">
                  <c:v>5.4763417047164182</c:v>
                </c:pt>
                <c:pt idx="185">
                  <c:v>5.4760487378108316</c:v>
                </c:pt>
                <c:pt idx="186">
                  <c:v>5.4601847542477104</c:v>
                </c:pt>
                <c:pt idx="187">
                  <c:v>5.4626059102925533</c:v>
                </c:pt>
                <c:pt idx="188">
                  <c:v>5.4487648495704546</c:v>
                </c:pt>
                <c:pt idx="189">
                  <c:v>5.4323710287674301</c:v>
                </c:pt>
                <c:pt idx="190">
                  <c:v>5.43210863026877</c:v>
                </c:pt>
                <c:pt idx="191">
                  <c:v>5.4532713947036848</c:v>
                </c:pt>
                <c:pt idx="192">
                  <c:v>5.4542558369888097</c:v>
                </c:pt>
                <c:pt idx="193">
                  <c:v>5.4656981524728865</c:v>
                </c:pt>
                <c:pt idx="194">
                  <c:v>5.4637083534795572</c:v>
                </c:pt>
                <c:pt idx="195">
                  <c:v>5.4692445572918382</c:v>
                </c:pt>
                <c:pt idx="196">
                  <c:v>5.4711392560868726</c:v>
                </c:pt>
                <c:pt idx="197">
                  <c:v>5.4898500968554931</c:v>
                </c:pt>
                <c:pt idx="198">
                  <c:v>5.4931885875187429</c:v>
                </c:pt>
                <c:pt idx="199">
                  <c:v>5.4905104357471091</c:v>
                </c:pt>
                <c:pt idx="200">
                  <c:v>5.5002001222820835</c:v>
                </c:pt>
                <c:pt idx="201">
                  <c:v>5.490675452360132</c:v>
                </c:pt>
                <c:pt idx="202">
                  <c:v>5.4879078257895184</c:v>
                </c:pt>
                <c:pt idx="203">
                  <c:v>5.4890240595768587</c:v>
                </c:pt>
                <c:pt idx="204">
                  <c:v>5.4901390487762907</c:v>
                </c:pt>
                <c:pt idx="205">
                  <c:v>5.4933943024137628</c:v>
                </c:pt>
                <c:pt idx="206">
                  <c:v>5.4827653567199892</c:v>
                </c:pt>
                <c:pt idx="207">
                  <c:v>5.4617995094347966</c:v>
                </c:pt>
                <c:pt idx="208">
                  <c:v>5.4602698063993804</c:v>
                </c:pt>
                <c:pt idx="209">
                  <c:v>5.458695169415309</c:v>
                </c:pt>
                <c:pt idx="210">
                  <c:v>5.4711392560868726</c:v>
                </c:pt>
                <c:pt idx="211">
                  <c:v>5.4690759657593393</c:v>
                </c:pt>
                <c:pt idx="212">
                  <c:v>5.4641744061264497</c:v>
                </c:pt>
                <c:pt idx="213">
                  <c:v>5.4686121924348727</c:v>
                </c:pt>
                <c:pt idx="214">
                  <c:v>5.4716439033944342</c:v>
                </c:pt>
                <c:pt idx="215">
                  <c:v>5.4705080886135278</c:v>
                </c:pt>
                <c:pt idx="216">
                  <c:v>5.4655712622530714</c:v>
                </c:pt>
                <c:pt idx="217">
                  <c:v>5.4703397099849687</c:v>
                </c:pt>
                <c:pt idx="218">
                  <c:v>5.457160706635408</c:v>
                </c:pt>
                <c:pt idx="219">
                  <c:v>5.4500115457535481</c:v>
                </c:pt>
                <c:pt idx="220">
                  <c:v>5.4519001217117724</c:v>
                </c:pt>
                <c:pt idx="221">
                  <c:v>5.4643014737061106</c:v>
                </c:pt>
                <c:pt idx="222">
                  <c:v>5.4615022503838961</c:v>
                </c:pt>
                <c:pt idx="223">
                  <c:v>5.4811424852890323</c:v>
                </c:pt>
                <c:pt idx="224">
                  <c:v>5.4862518524487225</c:v>
                </c:pt>
                <c:pt idx="225">
                  <c:v>5.5002409811626647</c:v>
                </c:pt>
                <c:pt idx="226">
                  <c:v>5.5078929427313099</c:v>
                </c:pt>
                <c:pt idx="227">
                  <c:v>5.513351806322774</c:v>
                </c:pt>
                <c:pt idx="228">
                  <c:v>5.5108080445337269</c:v>
                </c:pt>
                <c:pt idx="229">
                  <c:v>5.5014251630731081</c:v>
                </c:pt>
                <c:pt idx="230">
                  <c:v>5.5033413814400953</c:v>
                </c:pt>
                <c:pt idx="231">
                  <c:v>5.4969259909373003</c:v>
                </c:pt>
                <c:pt idx="232">
                  <c:v>5.5039114608356607</c:v>
                </c:pt>
                <c:pt idx="233">
                  <c:v>5.5039928742259736</c:v>
                </c:pt>
                <c:pt idx="234">
                  <c:v>5.4804759292419218</c:v>
                </c:pt>
                <c:pt idx="235">
                  <c:v>5.4788910756941585</c:v>
                </c:pt>
                <c:pt idx="236">
                  <c:v>5.4853398968724045</c:v>
                </c:pt>
                <c:pt idx="237">
                  <c:v>5.4868317551000967</c:v>
                </c:pt>
                <c:pt idx="238">
                  <c:v>5.5042370746356486</c:v>
                </c:pt>
                <c:pt idx="239">
                  <c:v>5.5058635551676804</c:v>
                </c:pt>
                <c:pt idx="240">
                  <c:v>5.4986053223679789</c:v>
                </c:pt>
                <c:pt idx="241">
                  <c:v>5.5012210937965076</c:v>
                </c:pt>
                <c:pt idx="242">
                  <c:v>5.4974177945567142</c:v>
                </c:pt>
                <c:pt idx="243">
                  <c:v>5.5117374695888541</c:v>
                </c:pt>
                <c:pt idx="244">
                  <c:v>5.5023225734861141</c:v>
                </c:pt>
                <c:pt idx="245">
                  <c:v>5.5095134927317178</c:v>
                </c:pt>
                <c:pt idx="246">
                  <c:v>5.5171754435868747</c:v>
                </c:pt>
                <c:pt idx="247">
                  <c:v>5.5164118848550432</c:v>
                </c:pt>
                <c:pt idx="248">
                  <c:v>5.519863349446358</c:v>
                </c:pt>
                <c:pt idx="249">
                  <c:v>5.5248190019593384</c:v>
                </c:pt>
                <c:pt idx="250">
                  <c:v>5.5295915245686231</c:v>
                </c:pt>
                <c:pt idx="251">
                  <c:v>5.5322067356480451</c:v>
                </c:pt>
                <c:pt idx="252">
                  <c:v>5.5285991255900742</c:v>
                </c:pt>
                <c:pt idx="253">
                  <c:v>5.4973768201586166</c:v>
                </c:pt>
                <c:pt idx="254">
                  <c:v>5.4872457654863416</c:v>
                </c:pt>
                <c:pt idx="255">
                  <c:v>5.4923241225425787</c:v>
                </c:pt>
                <c:pt idx="256">
                  <c:v>5.4931062897100675</c:v>
                </c:pt>
                <c:pt idx="257">
                  <c:v>5.4898500968554931</c:v>
                </c:pt>
                <c:pt idx="258">
                  <c:v>5.4727364330219306</c:v>
                </c:pt>
                <c:pt idx="259">
                  <c:v>5.4538707358499767</c:v>
                </c:pt>
                <c:pt idx="260">
                  <c:v>5.4596317388664151</c:v>
                </c:pt>
                <c:pt idx="261">
                  <c:v>5.4641320466782739</c:v>
                </c:pt>
                <c:pt idx="262">
                  <c:v>5.4653597427665597</c:v>
                </c:pt>
                <c:pt idx="263">
                  <c:v>5.4648519133831606</c:v>
                </c:pt>
                <c:pt idx="264">
                  <c:v>5.4730303717886049</c:v>
                </c:pt>
                <c:pt idx="265">
                  <c:v>5.4750855275066135</c:v>
                </c:pt>
                <c:pt idx="266">
                  <c:v>5.4720642483660091</c:v>
                </c:pt>
                <c:pt idx="267">
                  <c:v>5.4815588573118088</c:v>
                </c:pt>
                <c:pt idx="268">
                  <c:v>5.4638778523015494</c:v>
                </c:pt>
                <c:pt idx="269">
                  <c:v>5.4576724558926779</c:v>
                </c:pt>
                <c:pt idx="270">
                  <c:v>5.4663323621675177</c:v>
                </c:pt>
                <c:pt idx="271">
                  <c:v>5.4643438259782151</c:v>
                </c:pt>
                <c:pt idx="272">
                  <c:v>5.4592061342155178</c:v>
                </c:pt>
                <c:pt idx="273">
                  <c:v>5.4637931064817815</c:v>
                </c:pt>
                <c:pt idx="274">
                  <c:v>5.468190393595882</c:v>
                </c:pt>
                <c:pt idx="275">
                  <c:v>5.4673884853172998</c:v>
                </c:pt>
                <c:pt idx="276">
                  <c:v>5.4682325814868182</c:v>
                </c:pt>
                <c:pt idx="277">
                  <c:v>5.4675573615606554</c:v>
                </c:pt>
                <c:pt idx="278">
                  <c:v>5.4834719388244544</c:v>
                </c:pt>
                <c:pt idx="279">
                  <c:v>5.4944633382250005</c:v>
                </c:pt>
                <c:pt idx="280">
                  <c:v>5.5039928742259736</c:v>
                </c:pt>
                <c:pt idx="281">
                  <c:v>5.506350983914154</c:v>
                </c:pt>
                <c:pt idx="282">
                  <c:v>5.5099991460688695</c:v>
                </c:pt>
                <c:pt idx="283">
                  <c:v>5.5109293228884511</c:v>
                </c:pt>
                <c:pt idx="284">
                  <c:v>5.5074062651829996</c:v>
                </c:pt>
                <c:pt idx="285">
                  <c:v>5.5205442078115707</c:v>
                </c:pt>
                <c:pt idx="286">
                  <c:v>5.5201437590345339</c:v>
                </c:pt>
                <c:pt idx="287">
                  <c:v>5.5222243437477028</c:v>
                </c:pt>
                <c:pt idx="288">
                  <c:v>5.5126660316156855</c:v>
                </c:pt>
                <c:pt idx="289">
                  <c:v>5.5327605992305529</c:v>
                </c:pt>
                <c:pt idx="290">
                  <c:v>5.5345782798567527</c:v>
                </c:pt>
                <c:pt idx="291">
                  <c:v>5.5327605992305529</c:v>
                </c:pt>
                <c:pt idx="292">
                  <c:v>5.5331164924685412</c:v>
                </c:pt>
                <c:pt idx="293">
                  <c:v>5.5155270352297441</c:v>
                </c:pt>
                <c:pt idx="294">
                  <c:v>5.5217845809165729</c:v>
                </c:pt>
                <c:pt idx="295">
                  <c:v>5.5366684758596181</c:v>
                </c:pt>
                <c:pt idx="296">
                  <c:v>5.5233428681656118</c:v>
                </c:pt>
                <c:pt idx="297">
                  <c:v>5.5139968120196681</c:v>
                </c:pt>
                <c:pt idx="298">
                  <c:v>5.5121009226389477</c:v>
                </c:pt>
                <c:pt idx="299">
                  <c:v>5.5096349281795778</c:v>
                </c:pt>
                <c:pt idx="300">
                  <c:v>5.4603548513178009</c:v>
                </c:pt>
                <c:pt idx="301">
                  <c:v>5.4409917776101064</c:v>
                </c:pt>
                <c:pt idx="302">
                  <c:v>5.4464823811197345</c:v>
                </c:pt>
                <c:pt idx="303">
                  <c:v>5.4455334091812722</c:v>
                </c:pt>
                <c:pt idx="304">
                  <c:v>5.4453607720340749</c:v>
                </c:pt>
                <c:pt idx="305">
                  <c:v>5.4480763512962387</c:v>
                </c:pt>
                <c:pt idx="306">
                  <c:v>5.4476457990323528</c:v>
                </c:pt>
                <c:pt idx="307">
                  <c:v>5.4592912696380669</c:v>
                </c:pt>
                <c:pt idx="308">
                  <c:v>5.4624361957225576</c:v>
                </c:pt>
                <c:pt idx="309">
                  <c:v>5.4650212185004108</c:v>
                </c:pt>
                <c:pt idx="310">
                  <c:v>5.4460080077188904</c:v>
                </c:pt>
                <c:pt idx="311">
                  <c:v>5.4477319243164182</c:v>
                </c:pt>
                <c:pt idx="312">
                  <c:v>5.4376915856738695</c:v>
                </c:pt>
                <c:pt idx="313">
                  <c:v>5.443805695080715</c:v>
                </c:pt>
                <c:pt idx="314">
                  <c:v>5.4536139193422972</c:v>
                </c:pt>
                <c:pt idx="315">
                  <c:v>5.4549828458704512</c:v>
                </c:pt>
                <c:pt idx="316">
                  <c:v>5.4540846992358309</c:v>
                </c:pt>
                <c:pt idx="317">
                  <c:v>5.4586525772278689</c:v>
                </c:pt>
                <c:pt idx="318">
                  <c:v>5.4570753896254889</c:v>
                </c:pt>
                <c:pt idx="319">
                  <c:v>5.4667126950076455</c:v>
                </c:pt>
                <c:pt idx="320">
                  <c:v>5.463199684566387</c:v>
                </c:pt>
                <c:pt idx="321">
                  <c:v>5.4616296579400947</c:v>
                </c:pt>
                <c:pt idx="322">
                  <c:v>5.4634540513659573</c:v>
                </c:pt>
                <c:pt idx="323">
                  <c:v>5.4611624175196081</c:v>
                </c:pt>
                <c:pt idx="324">
                  <c:v>5.4756300647158929</c:v>
                </c:pt>
                <c:pt idx="325">
                  <c:v>5.4786823552173818</c:v>
                </c:pt>
                <c:pt idx="326">
                  <c:v>5.4757975549889002</c:v>
                </c:pt>
                <c:pt idx="327">
                  <c:v>5.4637083534795572</c:v>
                </c:pt>
                <c:pt idx="328">
                  <c:v>5.4633268760539764</c:v>
                </c:pt>
                <c:pt idx="329">
                  <c:v>5.4649365695248111</c:v>
                </c:pt>
                <c:pt idx="330">
                  <c:v>5.4776380988698481</c:v>
                </c:pt>
                <c:pt idx="331">
                  <c:v>5.4733661960458626</c:v>
                </c:pt>
                <c:pt idx="332">
                  <c:v>5.4755044285988044</c:v>
                </c:pt>
                <c:pt idx="333">
                  <c:v>5.477554511234688</c:v>
                </c:pt>
                <c:pt idx="334">
                  <c:v>5.4845516290372665</c:v>
                </c:pt>
                <c:pt idx="335">
                  <c:v>5.49598269073525</c:v>
                </c:pt>
                <c:pt idx="336">
                  <c:v>5.4970899523530887</c:v>
                </c:pt>
                <c:pt idx="337">
                  <c:v>5.5045218997635521</c:v>
                </c:pt>
                <c:pt idx="338">
                  <c:v>5.5061479174757153</c:v>
                </c:pt>
                <c:pt idx="339">
                  <c:v>5.5076901892031822</c:v>
                </c:pt>
                <c:pt idx="340">
                  <c:v>5.5048066437892551</c:v>
                </c:pt>
                <c:pt idx="341">
                  <c:v>5.5043998417851681</c:v>
                </c:pt>
                <c:pt idx="342">
                  <c:v>5.5058635551676804</c:v>
                </c:pt>
                <c:pt idx="343">
                  <c:v>5.5097158769530576</c:v>
                </c:pt>
                <c:pt idx="344">
                  <c:v>5.5079334885043263</c:v>
                </c:pt>
                <c:pt idx="345">
                  <c:v>5.4931474394610209</c:v>
                </c:pt>
                <c:pt idx="346">
                  <c:v>5.4992190079795398</c:v>
                </c:pt>
                <c:pt idx="347">
                  <c:v>5.4939289631739747</c:v>
                </c:pt>
                <c:pt idx="348">
                  <c:v>5.4671351174667864</c:v>
                </c:pt>
                <c:pt idx="349">
                  <c:v>5.4708447608404782</c:v>
                </c:pt>
                <c:pt idx="350">
                  <c:v>5.4891480086760307</c:v>
                </c:pt>
                <c:pt idx="351">
                  <c:v>5.5047659710349874</c:v>
                </c:pt>
                <c:pt idx="352">
                  <c:v>5.5112122485297936</c:v>
                </c:pt>
                <c:pt idx="353">
                  <c:v>5.5141177042854546</c:v>
                </c:pt>
                <c:pt idx="354">
                  <c:v>5.5165324855272537</c:v>
                </c:pt>
                <c:pt idx="355">
                  <c:v>5.518339752440955</c:v>
                </c:pt>
                <c:pt idx="356">
                  <c:v>5.5176573909865336</c:v>
                </c:pt>
                <c:pt idx="357">
                  <c:v>5.5373379917239873</c:v>
                </c:pt>
                <c:pt idx="358">
                  <c:v>5.5367472657015</c:v>
                </c:pt>
                <c:pt idx="359">
                  <c:v>5.5335513011557165</c:v>
                </c:pt>
                <c:pt idx="360">
                  <c:v>5.5261337178793744</c:v>
                </c:pt>
                <c:pt idx="361">
                  <c:v>5.5260939033879923</c:v>
                </c:pt>
                <c:pt idx="362">
                  <c:v>5.5185804747705394</c:v>
                </c:pt>
                <c:pt idx="363">
                  <c:v>5.5252972804886564</c:v>
                </c:pt>
                <c:pt idx="364">
                  <c:v>5.5141177042854546</c:v>
                </c:pt>
                <c:pt idx="365">
                  <c:v>5.5108080445337269</c:v>
                </c:pt>
                <c:pt idx="366">
                  <c:v>5.5142788712421922</c:v>
                </c:pt>
                <c:pt idx="367">
                  <c:v>5.5216246191994189</c:v>
                </c:pt>
                <c:pt idx="368">
                  <c:v>5.5116566843020101</c:v>
                </c:pt>
                <c:pt idx="369">
                  <c:v>5.5085009567785281</c:v>
                </c:pt>
                <c:pt idx="370">
                  <c:v>5.5203840475433363</c:v>
                </c:pt>
                <c:pt idx="371">
                  <c:v>5.5164520866951916</c:v>
                </c:pt>
                <c:pt idx="372">
                  <c:v>5.5067163996210908</c:v>
                </c:pt>
                <c:pt idx="373">
                  <c:v>5.508379383539955</c:v>
                </c:pt>
                <c:pt idx="374">
                  <c:v>5.5090681032153288</c:v>
                </c:pt>
                <c:pt idx="375">
                  <c:v>5.4999140633639456</c:v>
                </c:pt>
                <c:pt idx="376">
                  <c:v>5.4945866150026212</c:v>
                </c:pt>
                <c:pt idx="377">
                  <c:v>5.4896436514961335</c:v>
                </c:pt>
                <c:pt idx="378">
                  <c:v>5.5071628375594379</c:v>
                </c:pt>
                <c:pt idx="379">
                  <c:v>5.5301864915690899</c:v>
                </c:pt>
                <c:pt idx="380">
                  <c:v>5.5325232666857929</c:v>
                </c:pt>
                <c:pt idx="381">
                  <c:v>5.5425605543754006</c:v>
                </c:pt>
                <c:pt idx="382">
                  <c:v>5.5502075867566765</c:v>
                </c:pt>
                <c:pt idx="383">
                  <c:v>5.5557887840226261</c:v>
                </c:pt>
                <c:pt idx="384">
                  <c:v>5.5618385531863392</c:v>
                </c:pt>
                <c:pt idx="385">
                  <c:v>5.5604930451104844</c:v>
                </c:pt>
                <c:pt idx="386">
                  <c:v>5.5707880203990401</c:v>
                </c:pt>
                <c:pt idx="387">
                  <c:v>5.5815809296548133</c:v>
                </c:pt>
                <c:pt idx="388">
                  <c:v>5.5845521431966807</c:v>
                </c:pt>
                <c:pt idx="389">
                  <c:v>5.5959782861719001</c:v>
                </c:pt>
                <c:pt idx="390">
                  <c:v>5.5948638308323773</c:v>
                </c:pt>
                <c:pt idx="391">
                  <c:v>5.590393547694525</c:v>
                </c:pt>
                <c:pt idx="392">
                  <c:v>5.6128033607450707</c:v>
                </c:pt>
                <c:pt idx="393">
                  <c:v>5.5987960268439343</c:v>
                </c:pt>
                <c:pt idx="394">
                  <c:v>5.5969802351623592</c:v>
                </c:pt>
                <c:pt idx="395">
                  <c:v>5.6122190562051131</c:v>
                </c:pt>
                <c:pt idx="396">
                  <c:v>5.6182283654111353</c:v>
                </c:pt>
                <c:pt idx="397">
                  <c:v>5.6140074116867593</c:v>
                </c:pt>
                <c:pt idx="398">
                  <c:v>5.6134238104605929</c:v>
                </c:pt>
                <c:pt idx="399">
                  <c:v>5.6220337544602277</c:v>
                </c:pt>
                <c:pt idx="400">
                  <c:v>5.6203684137327912</c:v>
                </c:pt>
                <c:pt idx="401">
                  <c:v>5.6335068510374793</c:v>
                </c:pt>
                <c:pt idx="402">
                  <c:v>5.6389276953477454</c:v>
                </c:pt>
                <c:pt idx="403">
                  <c:v>5.6349362404641754</c:v>
                </c:pt>
                <c:pt idx="404">
                  <c:v>5.6282002735238175</c:v>
                </c:pt>
                <c:pt idx="405">
                  <c:v>5.6170293890400043</c:v>
                </c:pt>
                <c:pt idx="406">
                  <c:v>5.6259688512661032</c:v>
                </c:pt>
                <c:pt idx="407">
                  <c:v>5.6190268851007055</c:v>
                </c:pt>
                <c:pt idx="408">
                  <c:v>5.6337213897459195</c:v>
                </c:pt>
                <c:pt idx="409">
                  <c:v>5.6542108055331957</c:v>
                </c:pt>
                <c:pt idx="410">
                  <c:v>5.6539655828275617</c:v>
                </c:pt>
                <c:pt idx="411">
                  <c:v>5.654490986440055</c:v>
                </c:pt>
                <c:pt idx="412">
                  <c:v>5.6541757773995709</c:v>
                </c:pt>
                <c:pt idx="413">
                  <c:v>5.6432574775338598</c:v>
                </c:pt>
                <c:pt idx="414">
                  <c:v>5.6450265765917482</c:v>
                </c:pt>
                <c:pt idx="415">
                  <c:v>5.648978037961637</c:v>
                </c:pt>
                <c:pt idx="416">
                  <c:v>5.6453093422298979</c:v>
                </c:pt>
                <c:pt idx="417">
                  <c:v>5.6496820159369641</c:v>
                </c:pt>
                <c:pt idx="418">
                  <c:v>5.6454506950709922</c:v>
                </c:pt>
                <c:pt idx="419">
                  <c:v>5.6494004842142003</c:v>
                </c:pt>
                <c:pt idx="420">
                  <c:v>5.6651147546627687</c:v>
                </c:pt>
                <c:pt idx="421">
                  <c:v>5.6716762358064026</c:v>
                </c:pt>
                <c:pt idx="422">
                  <c:v>5.6721580145905293</c:v>
                </c:pt>
                <c:pt idx="423">
                  <c:v>5.6640054145529932</c:v>
                </c:pt>
                <c:pt idx="424">
                  <c:v>5.6728458676047557</c:v>
                </c:pt>
                <c:pt idx="425">
                  <c:v>5.6709531321429987</c:v>
                </c:pt>
                <c:pt idx="426">
                  <c:v>5.674082811969984</c:v>
                </c:pt>
                <c:pt idx="427">
                  <c:v>5.6695053542875122</c:v>
                </c:pt>
                <c:pt idx="428">
                  <c:v>5.6637625822721764</c:v>
                </c:pt>
                <c:pt idx="429">
                  <c:v>5.6783659168775582</c:v>
                </c:pt>
                <c:pt idx="430">
                  <c:v>5.6794252940241261</c:v>
                </c:pt>
                <c:pt idx="431">
                  <c:v>5.6838556624282823</c:v>
                </c:pt>
                <c:pt idx="432">
                  <c:v>5.6976676261996388</c:v>
                </c:pt>
                <c:pt idx="433">
                  <c:v>5.7076455242451969</c:v>
                </c:pt>
                <c:pt idx="434">
                  <c:v>5.7092380936689677</c:v>
                </c:pt>
                <c:pt idx="435">
                  <c:v>5.7050521772962872</c:v>
                </c:pt>
                <c:pt idx="436">
                  <c:v>5.7068815183128683</c:v>
                </c:pt>
                <c:pt idx="437">
                  <c:v>5.6908023750315913</c:v>
                </c:pt>
                <c:pt idx="438">
                  <c:v>5.6671223022898296</c:v>
                </c:pt>
                <c:pt idx="439">
                  <c:v>5.6757296946686813</c:v>
                </c:pt>
                <c:pt idx="440">
                  <c:v>5.6780923469486471</c:v>
                </c:pt>
                <c:pt idx="441">
                  <c:v>5.6823242935877492</c:v>
                </c:pt>
                <c:pt idx="442">
                  <c:v>5.7051520458700145</c:v>
                </c:pt>
                <c:pt idx="443">
                  <c:v>5.710265281779372</c:v>
                </c:pt>
                <c:pt idx="444">
                  <c:v>5.6926916518550996</c:v>
                </c:pt>
                <c:pt idx="445">
                  <c:v>5.6946110072163201</c:v>
                </c:pt>
                <c:pt idx="446">
                  <c:v>5.6796984995917441</c:v>
                </c:pt>
                <c:pt idx="447">
                  <c:v>5.6784342976675628</c:v>
                </c:pt>
                <c:pt idx="448">
                  <c:v>5.6546660596512819</c:v>
                </c:pt>
                <c:pt idx="449">
                  <c:v>5.6317888823870499</c:v>
                </c:pt>
                <c:pt idx="450">
                  <c:v>5.6505261358570804</c:v>
                </c:pt>
                <c:pt idx="451">
                  <c:v>5.6591723843878681</c:v>
                </c:pt>
                <c:pt idx="452">
                  <c:v>5.6563102513639629</c:v>
                </c:pt>
                <c:pt idx="453">
                  <c:v>5.6804153092797582</c:v>
                </c:pt>
                <c:pt idx="454">
                  <c:v>5.6601478249401902</c:v>
                </c:pt>
                <c:pt idx="455">
                  <c:v>5.6588586477477163</c:v>
                </c:pt>
                <c:pt idx="456">
                  <c:v>5.6402072869140909</c:v>
                </c:pt>
                <c:pt idx="457">
                  <c:v>5.6413078469205269</c:v>
                </c:pt>
                <c:pt idx="458">
                  <c:v>5.6437177444521618</c:v>
                </c:pt>
                <c:pt idx="459">
                  <c:v>5.65098307014543</c:v>
                </c:pt>
                <c:pt idx="460">
                  <c:v>5.6642135095849904</c:v>
                </c:pt>
                <c:pt idx="461">
                  <c:v>5.6630684506560272</c:v>
                </c:pt>
                <c:pt idx="462">
                  <c:v>5.6676754000211051</c:v>
                </c:pt>
                <c:pt idx="463">
                  <c:v>5.688131061182446</c:v>
                </c:pt>
                <c:pt idx="464">
                  <c:v>5.6885711352825563</c:v>
                </c:pt>
                <c:pt idx="465">
                  <c:v>5.6859956466814001</c:v>
                </c:pt>
                <c:pt idx="466">
                  <c:v>5.6814384326272975</c:v>
                </c:pt>
                <c:pt idx="467">
                  <c:v>5.675283931678651</c:v>
                </c:pt>
                <c:pt idx="468">
                  <c:v>5.6811997974578903</c:v>
                </c:pt>
                <c:pt idx="469">
                  <c:v>5.6835155608460308</c:v>
                </c:pt>
                <c:pt idx="470">
                  <c:v>5.6843995844828417</c:v>
                </c:pt>
                <c:pt idx="471">
                  <c:v>5.6609831602066008</c:v>
                </c:pt>
                <c:pt idx="472">
                  <c:v>5.6582657654022377</c:v>
                </c:pt>
                <c:pt idx="473">
                  <c:v>5.6334353279052634</c:v>
                </c:pt>
                <c:pt idx="474">
                  <c:v>5.6283800101514831</c:v>
                </c:pt>
                <c:pt idx="475">
                  <c:v>5.6354003524571006</c:v>
                </c:pt>
                <c:pt idx="476">
                  <c:v>5.6424780813560149</c:v>
                </c:pt>
                <c:pt idx="477">
                  <c:v>5.6668110503271611</c:v>
                </c:pt>
                <c:pt idx="478">
                  <c:v>5.6654958062790257</c:v>
                </c:pt>
                <c:pt idx="479">
                  <c:v>5.672502000240323</c:v>
                </c:pt>
                <c:pt idx="480">
                  <c:v>5.6702295052226468</c:v>
                </c:pt>
                <c:pt idx="481">
                  <c:v>5.6692983576664773</c:v>
                </c:pt>
                <c:pt idx="482">
                  <c:v>5.664560238437204</c:v>
                </c:pt>
                <c:pt idx="483">
                  <c:v>5.6817792412573613</c:v>
                </c:pt>
                <c:pt idx="484">
                  <c:v>5.6872842201238827</c:v>
                </c:pt>
                <c:pt idx="485">
                  <c:v>5.68171108882275</c:v>
                </c:pt>
                <c:pt idx="486">
                  <c:v>5.6927927624538599</c:v>
                </c:pt>
                <c:pt idx="487">
                  <c:v>5.6946782861663001</c:v>
                </c:pt>
                <c:pt idx="488">
                  <c:v>5.6953172105354231</c:v>
                </c:pt>
                <c:pt idx="489">
                  <c:v>5.6995439892118238</c:v>
                </c:pt>
                <c:pt idx="490">
                  <c:v>5.7091717872224583</c:v>
                </c:pt>
                <c:pt idx="491">
                  <c:v>5.714198588674722</c:v>
                </c:pt>
                <c:pt idx="492">
                  <c:v>5.7195284288611514</c:v>
                </c:pt>
                <c:pt idx="493">
                  <c:v>5.7196924790399493</c:v>
                </c:pt>
                <c:pt idx="494">
                  <c:v>5.7225753658586571</c:v>
                </c:pt>
                <c:pt idx="495">
                  <c:v>5.7267538750591518</c:v>
                </c:pt>
                <c:pt idx="496">
                  <c:v>5.7354464853477367</c:v>
                </c:pt>
                <c:pt idx="497">
                  <c:v>5.7314987685309617</c:v>
                </c:pt>
                <c:pt idx="498">
                  <c:v>5.7263954693925356</c:v>
                </c:pt>
                <c:pt idx="499">
                  <c:v>5.7332156751433105</c:v>
                </c:pt>
                <c:pt idx="500">
                  <c:v>5.7273726369951143</c:v>
                </c:pt>
                <c:pt idx="501">
                  <c:v>5.7297789090818112</c:v>
                </c:pt>
                <c:pt idx="502">
                  <c:v>5.7170315469830308</c:v>
                </c:pt>
                <c:pt idx="503">
                  <c:v>5.7135386093261546</c:v>
                </c:pt>
                <c:pt idx="504">
                  <c:v>5.7223790691873484</c:v>
                </c:pt>
                <c:pt idx="505">
                  <c:v>5.7200532947294684</c:v>
                </c:pt>
                <c:pt idx="506">
                  <c:v>5.7281536841626401</c:v>
                </c:pt>
                <c:pt idx="507">
                  <c:v>5.7310447534298579</c:v>
                </c:pt>
                <c:pt idx="508">
                  <c:v>5.7285439791026054</c:v>
                </c:pt>
                <c:pt idx="509">
                  <c:v>5.7313042158702991</c:v>
                </c:pt>
                <c:pt idx="510">
                  <c:v>5.7289016156958406</c:v>
                </c:pt>
                <c:pt idx="511">
                  <c:v>5.7387673037488716</c:v>
                </c:pt>
                <c:pt idx="512">
                  <c:v>5.7379300788573016</c:v>
                </c:pt>
                <c:pt idx="513">
                  <c:v>5.745248129020565</c:v>
                </c:pt>
                <c:pt idx="514">
                  <c:v>5.7512740723336924</c:v>
                </c:pt>
                <c:pt idx="515">
                  <c:v>5.7410500075792612</c:v>
                </c:pt>
                <c:pt idx="516">
                  <c:v>5.7318877603369573</c:v>
                </c:pt>
                <c:pt idx="517">
                  <c:v>5.7316284492797447</c:v>
                </c:pt>
                <c:pt idx="518">
                  <c:v>5.7294865634607239</c:v>
                </c:pt>
                <c:pt idx="519">
                  <c:v>5.7342185389140887</c:v>
                </c:pt>
                <c:pt idx="520">
                  <c:v>5.7386707366421712</c:v>
                </c:pt>
                <c:pt idx="521">
                  <c:v>5.7440641849151577</c:v>
                </c:pt>
                <c:pt idx="522">
                  <c:v>5.7546378756864422</c:v>
                </c:pt>
                <c:pt idx="523">
                  <c:v>5.7622124790926987</c:v>
                </c:pt>
                <c:pt idx="524">
                  <c:v>5.7641285809191194</c:v>
                </c:pt>
                <c:pt idx="525">
                  <c:v>5.7607021414251669</c:v>
                </c:pt>
                <c:pt idx="526">
                  <c:v>5.7564736690428671</c:v>
                </c:pt>
                <c:pt idx="527">
                  <c:v>5.7634693536307005</c:v>
                </c:pt>
                <c:pt idx="528">
                  <c:v>5.7748348940546688</c:v>
                </c:pt>
                <c:pt idx="529">
                  <c:v>5.7776562095788089</c:v>
                </c:pt>
                <c:pt idx="530">
                  <c:v>5.7930175050731139</c:v>
                </c:pt>
                <c:pt idx="531">
                  <c:v>5.8091368977957503</c:v>
                </c:pt>
                <c:pt idx="532">
                  <c:v>5.8063128839250364</c:v>
                </c:pt>
                <c:pt idx="533">
                  <c:v>5.8130891197368477</c:v>
                </c:pt>
                <c:pt idx="534">
                  <c:v>5.8111149612709987</c:v>
                </c:pt>
                <c:pt idx="535">
                  <c:v>5.8114741891770274</c:v>
                </c:pt>
                <c:pt idx="536">
                  <c:v>5.7968212398709529</c:v>
                </c:pt>
                <c:pt idx="537">
                  <c:v>5.7985812706406969</c:v>
                </c:pt>
                <c:pt idx="538">
                  <c:v>5.8136567163638473</c:v>
                </c:pt>
                <c:pt idx="539">
                  <c:v>5.816817409316287</c:v>
                </c:pt>
                <c:pt idx="540">
                  <c:v>5.8091368977957503</c:v>
                </c:pt>
                <c:pt idx="541">
                  <c:v>5.8194041192046733</c:v>
                </c:pt>
                <c:pt idx="542">
                  <c:v>5.8128500352677834</c:v>
                </c:pt>
                <c:pt idx="543">
                  <c:v>5.8032696567262585</c:v>
                </c:pt>
                <c:pt idx="544">
                  <c:v>5.7900863822926274</c:v>
                </c:pt>
                <c:pt idx="545">
                  <c:v>5.7984903104957661</c:v>
                </c:pt>
                <c:pt idx="546">
                  <c:v>5.7788938343316509</c:v>
                </c:pt>
                <c:pt idx="547">
                  <c:v>5.773561146190616</c:v>
                </c:pt>
                <c:pt idx="548">
                  <c:v>5.7689809110765919</c:v>
                </c:pt>
                <c:pt idx="549">
                  <c:v>5.7579588266512491</c:v>
                </c:pt>
                <c:pt idx="550">
                  <c:v>5.7479945957247089</c:v>
                </c:pt>
                <c:pt idx="551">
                  <c:v>5.7491420435530198</c:v>
                </c:pt>
                <c:pt idx="552">
                  <c:v>5.7593156584680125</c:v>
                </c:pt>
                <c:pt idx="553">
                  <c:v>5.7744933160427721</c:v>
                </c:pt>
                <c:pt idx="554">
                  <c:v>5.7779038570968293</c:v>
                </c:pt>
                <c:pt idx="555">
                  <c:v>5.7612373136038153</c:v>
                </c:pt>
                <c:pt idx="556">
                  <c:v>5.7521319647736826</c:v>
                </c:pt>
                <c:pt idx="557">
                  <c:v>5.7523542612451228</c:v>
                </c:pt>
                <c:pt idx="558">
                  <c:v>5.7521319647736826</c:v>
                </c:pt>
                <c:pt idx="559">
                  <c:v>5.7383165774472662</c:v>
                </c:pt>
                <c:pt idx="560">
                  <c:v>5.7667611528451523</c:v>
                </c:pt>
                <c:pt idx="561">
                  <c:v>5.7720367309138414</c:v>
                </c:pt>
                <c:pt idx="562">
                  <c:v>5.767449492248395</c:v>
                </c:pt>
                <c:pt idx="563">
                  <c:v>5.7688247512510715</c:v>
                </c:pt>
                <c:pt idx="564">
                  <c:v>5.7782752134194677</c:v>
                </c:pt>
                <c:pt idx="565">
                  <c:v>5.7735922325226721</c:v>
                </c:pt>
                <c:pt idx="566">
                  <c:v>5.7740273397341966</c:v>
                </c:pt>
                <c:pt idx="567">
                  <c:v>5.7909727316486643</c:v>
                </c:pt>
                <c:pt idx="568">
                  <c:v>5.7932308970811359</c:v>
                </c:pt>
                <c:pt idx="569">
                  <c:v>5.7932613779368154</c:v>
                </c:pt>
                <c:pt idx="570">
                  <c:v>5.7658843986922248</c:v>
                </c:pt>
                <c:pt idx="571">
                  <c:v>5.7637519328270388</c:v>
                </c:pt>
                <c:pt idx="572">
                  <c:v>5.7499062779598402</c:v>
                </c:pt>
                <c:pt idx="573">
                  <c:v>5.7400218282795805</c:v>
                </c:pt>
                <c:pt idx="574">
                  <c:v>5.7346064743947185</c:v>
                </c:pt>
                <c:pt idx="575">
                  <c:v>5.7510515355837617</c:v>
                </c:pt>
                <c:pt idx="576">
                  <c:v>5.7210694390716679</c:v>
                </c:pt>
                <c:pt idx="577">
                  <c:v>5.6973657392018282</c:v>
                </c:pt>
                <c:pt idx="578">
                  <c:v>5.6443900614138611</c:v>
                </c:pt>
                <c:pt idx="579">
                  <c:v>5.4153926808124799</c:v>
                </c:pt>
                <c:pt idx="580">
                  <c:v>5.4673462617999657</c:v>
                </c:pt>
                <c:pt idx="581">
                  <c:v>5.5544351057380261</c:v>
                </c:pt>
                <c:pt idx="582">
                  <c:v>5.5144400122283441</c:v>
                </c:pt>
                <c:pt idx="583">
                  <c:v>5.5143191589231453</c:v>
                </c:pt>
                <c:pt idx="584">
                  <c:v>5.4279008631762</c:v>
                </c:pt>
                <c:pt idx="585">
                  <c:v>5.4518572391168281</c:v>
                </c:pt>
                <c:pt idx="586">
                  <c:v>5.4522431162864446</c:v>
                </c:pt>
                <c:pt idx="587">
                  <c:v>5.5003226939158285</c:v>
                </c:pt>
                <c:pt idx="588">
                  <c:v>5.5285991255900742</c:v>
                </c:pt>
                <c:pt idx="589">
                  <c:v>5.5442041341557156</c:v>
                </c:pt>
                <c:pt idx="590">
                  <c:v>5.5247392666267876</c:v>
                </c:pt>
                <c:pt idx="591">
                  <c:v>5.5172959522141447</c:v>
                </c:pt>
                <c:pt idx="592">
                  <c:v>5.5392259734162952</c:v>
                </c:pt>
                <c:pt idx="593">
                  <c:v>5.5231032896611945</c:v>
                </c:pt>
                <c:pt idx="594">
                  <c:v>5.4937644826155783</c:v>
                </c:pt>
                <c:pt idx="595">
                  <c:v>5.4764672356920823</c:v>
                </c:pt>
                <c:pt idx="596">
                  <c:v>5.4885281094893319</c:v>
                </c:pt>
                <c:pt idx="597">
                  <c:v>5.5155270352297441</c:v>
                </c:pt>
                <c:pt idx="598">
                  <c:v>5.5038707516548184</c:v>
                </c:pt>
                <c:pt idx="599">
                  <c:v>5.5084199095950614</c:v>
                </c:pt>
                <c:pt idx="600">
                  <c:v>5.493229733883374</c:v>
                </c:pt>
                <c:pt idx="601">
                  <c:v>5.5035042944323758</c:v>
                </c:pt>
                <c:pt idx="602">
                  <c:v>5.4808509216862191</c:v>
                </c:pt>
                <c:pt idx="603">
                  <c:v>5.4889414183080509</c:v>
                </c:pt>
                <c:pt idx="604">
                  <c:v>5.4930239851279099</c:v>
                </c:pt>
                <c:pt idx="605">
                  <c:v>5.5069193506644796</c:v>
                </c:pt>
                <c:pt idx="606">
                  <c:v>5.4975816753621709</c:v>
                </c:pt>
                <c:pt idx="607">
                  <c:v>5.4820582750045519</c:v>
                </c:pt>
                <c:pt idx="608">
                  <c:v>5.4393864656447297</c:v>
                </c:pt>
                <c:pt idx="609">
                  <c:v>5.4467410354314714</c:v>
                </c:pt>
                <c:pt idx="610">
                  <c:v>5.4529715893731074</c:v>
                </c:pt>
                <c:pt idx="611">
                  <c:v>5.417036944037644</c:v>
                </c:pt>
                <c:pt idx="612">
                  <c:v>5.4112924851277961</c:v>
                </c:pt>
                <c:pt idx="613">
                  <c:v>5.4326770733521146</c:v>
                </c:pt>
                <c:pt idx="614">
                  <c:v>5.4592061342155178</c:v>
                </c:pt>
                <c:pt idx="615">
                  <c:v>5.4760068783883735</c:v>
                </c:pt>
                <c:pt idx="616">
                  <c:v>5.4534854863512203</c:v>
                </c:pt>
                <c:pt idx="617">
                  <c:v>5.4609499633190905</c:v>
                </c:pt>
                <c:pt idx="618">
                  <c:v>5.4897262347543068</c:v>
                </c:pt>
                <c:pt idx="619">
                  <c:v>5.4922417535566863</c:v>
                </c:pt>
                <c:pt idx="620">
                  <c:v>5.5137549836344695</c:v>
                </c:pt>
                <c:pt idx="621">
                  <c:v>5.4929828302964268</c:v>
                </c:pt>
                <c:pt idx="622">
                  <c:v>5.5180989721502165</c:v>
                </c:pt>
                <c:pt idx="623">
                  <c:v>5.5196229357722455</c:v>
                </c:pt>
                <c:pt idx="624">
                  <c:v>5.5212646117532271</c:v>
                </c:pt>
                <c:pt idx="625">
                  <c:v>5.5340254223843468</c:v>
                </c:pt>
                <c:pt idx="626">
                  <c:v>5.5295121688829365</c:v>
                </c:pt>
                <c:pt idx="627">
                  <c:v>5.5035857409768623</c:v>
                </c:pt>
                <c:pt idx="628">
                  <c:v>5.4995870386550987</c:v>
                </c:pt>
                <c:pt idx="629">
                  <c:v>5.5128677788822236</c:v>
                </c:pt>
                <c:pt idx="630">
                  <c:v>5.5097158769530576</c:v>
                </c:pt>
                <c:pt idx="631">
                  <c:v>5.5449467718329668</c:v>
                </c:pt>
                <c:pt idx="632">
                  <c:v>5.5554022057463364</c:v>
                </c:pt>
                <c:pt idx="633">
                  <c:v>5.5564069985920801</c:v>
                </c:pt>
                <c:pt idx="634">
                  <c:v>5.5647923137700994</c:v>
                </c:pt>
                <c:pt idx="635">
                  <c:v>5.4947098765849605</c:v>
                </c:pt>
                <c:pt idx="636">
                  <c:v>5.5113738843926985</c:v>
                </c:pt>
                <c:pt idx="637">
                  <c:v>5.5029747301393108</c:v>
                </c:pt>
                <c:pt idx="638">
                  <c:v>5.5045625824458719</c:v>
                </c:pt>
                <c:pt idx="639">
                  <c:v>5.5048473148893171</c:v>
                </c:pt>
                <c:pt idx="640">
                  <c:v>5.5296312000500958</c:v>
                </c:pt>
                <c:pt idx="641">
                  <c:v>5.5289565026881613</c:v>
                </c:pt>
                <c:pt idx="642">
                  <c:v>5.5187409241367318</c:v>
                </c:pt>
                <c:pt idx="643">
                  <c:v>5.4915413431110993</c:v>
                </c:pt>
                <c:pt idx="644">
                  <c:v>5.4936411044402682</c:v>
                </c:pt>
                <c:pt idx="645">
                  <c:v>5.5073656980272503</c:v>
                </c:pt>
                <c:pt idx="646">
                  <c:v>5.5301071830852155</c:v>
                </c:pt>
                <c:pt idx="647">
                  <c:v>5.5197431498341389</c:v>
                </c:pt>
                <c:pt idx="648">
                  <c:v>5.5189815499263801</c:v>
                </c:pt>
                <c:pt idx="649">
                  <c:v>5.5345388001720845</c:v>
                </c:pt>
                <c:pt idx="650">
                  <c:v>5.5493521541359465</c:v>
                </c:pt>
                <c:pt idx="651">
                  <c:v>5.5414241230558483</c:v>
                </c:pt>
                <c:pt idx="652">
                  <c:v>5.5435000735732496</c:v>
                </c:pt>
                <c:pt idx="653">
                  <c:v>5.5302657937636326</c:v>
                </c:pt>
                <c:pt idx="654">
                  <c:v>5.5302657937636326</c:v>
                </c:pt>
                <c:pt idx="655">
                  <c:v>5.5252972804886564</c:v>
                </c:pt>
                <c:pt idx="656">
                  <c:v>5.5178581338704058</c:v>
                </c:pt>
                <c:pt idx="657">
                  <c:v>5.5283210772989309</c:v>
                </c:pt>
                <c:pt idx="658">
                  <c:v>5.5477559835294565</c:v>
                </c:pt>
                <c:pt idx="659">
                  <c:v>5.5449858427533902</c:v>
                </c:pt>
                <c:pt idx="660">
                  <c:v>5.5515281813271518</c:v>
                </c:pt>
                <c:pt idx="661">
                  <c:v>5.5600313109812367</c:v>
                </c:pt>
                <c:pt idx="662">
                  <c:v>5.5576422823440215</c:v>
                </c:pt>
                <c:pt idx="663">
                  <c:v>5.5526144218356457</c:v>
                </c:pt>
                <c:pt idx="664">
                  <c:v>5.5668585897146929</c:v>
                </c:pt>
                <c:pt idx="665">
                  <c:v>5.5821457635180325</c:v>
                </c:pt>
                <c:pt idx="666">
                  <c:v>5.5798090481102118</c:v>
                </c:pt>
                <c:pt idx="667">
                  <c:v>5.5775803177632941</c:v>
                </c:pt>
                <c:pt idx="668">
                  <c:v>5.5667439085464263</c:v>
                </c:pt>
                <c:pt idx="669">
                  <c:v>5.5701024362126832</c:v>
                </c:pt>
                <c:pt idx="670">
                  <c:v>5.5903188734106042</c:v>
                </c:pt>
                <c:pt idx="671">
                  <c:v>5.5880760479952905</c:v>
                </c:pt>
                <c:pt idx="672">
                  <c:v>5.59091611160538</c:v>
                </c:pt>
                <c:pt idx="673">
                  <c:v>5.5905428795357128</c:v>
                </c:pt>
                <c:pt idx="674">
                  <c:v>5.5883753821807627</c:v>
                </c:pt>
                <c:pt idx="675">
                  <c:v>5.5886746267921543</c:v>
                </c:pt>
                <c:pt idx="676">
                  <c:v>5.5963123807257018</c:v>
                </c:pt>
                <c:pt idx="677">
                  <c:v>5.5949381665077613</c:v>
                </c:pt>
                <c:pt idx="678">
                  <c:v>5.575346609083339</c:v>
                </c:pt>
                <c:pt idx="679">
                  <c:v>5.5795071383267576</c:v>
                </c:pt>
                <c:pt idx="680">
                  <c:v>5.5848900764038349</c:v>
                </c:pt>
                <c:pt idx="681">
                  <c:v>5.5839886672857588</c:v>
                </c:pt>
                <c:pt idx="682">
                  <c:v>5.5934131795994082</c:v>
                </c:pt>
                <c:pt idx="683">
                  <c:v>5.6029340684886284</c:v>
                </c:pt>
                <c:pt idx="684">
                  <c:v>5.60256529587957</c:v>
                </c:pt>
                <c:pt idx="685">
                  <c:v>5.5937481320971489</c:v>
                </c:pt>
                <c:pt idx="686">
                  <c:v>5.5941201700019025</c:v>
                </c:pt>
                <c:pt idx="687">
                  <c:v>5.5943805142045289</c:v>
                </c:pt>
                <c:pt idx="688">
                  <c:v>5.5734876949510452</c:v>
                </c:pt>
                <c:pt idx="689">
                  <c:v>5.5549381144640062</c:v>
                </c:pt>
                <c:pt idx="690">
                  <c:v>5.5531958513959827</c:v>
                </c:pt>
                <c:pt idx="691">
                  <c:v>5.5609545661398618</c:v>
                </c:pt>
                <c:pt idx="692">
                  <c:v>5.5532346013493967</c:v>
                </c:pt>
                <c:pt idx="693">
                  <c:v>5.5564069985920801</c:v>
                </c:pt>
                <c:pt idx="694">
                  <c:v>5.5455326754135728</c:v>
                </c:pt>
                <c:pt idx="695">
                  <c:v>5.5549381144640062</c:v>
                </c:pt>
                <c:pt idx="696">
                  <c:v>5.5815809296548133</c:v>
                </c:pt>
                <c:pt idx="697">
                  <c:v>5.5841013878711978</c:v>
                </c:pt>
                <c:pt idx="698">
                  <c:v>5.5963123807257018</c:v>
                </c:pt>
                <c:pt idx="699">
                  <c:v>5.5990181422720839</c:v>
                </c:pt>
                <c:pt idx="700">
                  <c:v>5.6034869725403782</c:v>
                </c:pt>
                <c:pt idx="701">
                  <c:v>5.6042237027263164</c:v>
                </c:pt>
                <c:pt idx="702">
                  <c:v>5.5597233697423727</c:v>
                </c:pt>
                <c:pt idx="703">
                  <c:v>5.559800363942645</c:v>
                </c:pt>
                <c:pt idx="704">
                  <c:v>5.5576422823440215</c:v>
                </c:pt>
                <c:pt idx="705">
                  <c:v>5.5526531943255266</c:v>
                </c:pt>
                <c:pt idx="706">
                  <c:v>5.545688858409112</c:v>
                </c:pt>
                <c:pt idx="707">
                  <c:v>5.5468204562084109</c:v>
                </c:pt>
                <c:pt idx="708">
                  <c:v>5.5612236884078232</c:v>
                </c:pt>
                <c:pt idx="709">
                  <c:v>5.5701024362126832</c:v>
                </c:pt>
                <c:pt idx="710">
                  <c:v>5.5756876669737503</c:v>
                </c:pt>
                <c:pt idx="711">
                  <c:v>5.5751949904532774</c:v>
                </c:pt>
                <c:pt idx="712">
                  <c:v>5.5706737890036582</c:v>
                </c:pt>
                <c:pt idx="713">
                  <c:v>5.5657877203411479</c:v>
                </c:pt>
                <c:pt idx="714">
                  <c:v>5.5666674471270641</c:v>
                </c:pt>
                <c:pt idx="715">
                  <c:v>5.572157780304841</c:v>
                </c:pt>
                <c:pt idx="716">
                  <c:v>5.5619153847082279</c:v>
                </c:pt>
                <c:pt idx="717">
                  <c:v>5.5560206592762515</c:v>
                </c:pt>
                <c:pt idx="718">
                  <c:v>5.5509457810431826</c:v>
                </c:pt>
                <c:pt idx="719">
                  <c:v>5.5472883292702768</c:v>
                </c:pt>
                <c:pt idx="720">
                  <c:v>5.551489365192352</c:v>
                </c:pt>
                <c:pt idx="721">
                  <c:v>5.5346177579828373</c:v>
                </c:pt>
                <c:pt idx="722">
                  <c:v>5.5367472657015</c:v>
                </c:pt>
                <c:pt idx="723">
                  <c:v>5.5482234191905002</c:v>
                </c:pt>
                <c:pt idx="724">
                  <c:v>5.5557114803218575</c:v>
                </c:pt>
                <c:pt idx="725">
                  <c:v>5.5427955169405454</c:v>
                </c:pt>
                <c:pt idx="726">
                  <c:v>5.5268501077893317</c:v>
                </c:pt>
                <c:pt idx="727">
                  <c:v>5.5316921589254484</c:v>
                </c:pt>
                <c:pt idx="728">
                  <c:v>5.5334722590916785</c:v>
                </c:pt>
                <c:pt idx="729">
                  <c:v>5.524779135087778</c:v>
                </c:pt>
                <c:pt idx="730">
                  <c:v>5.5354069933915113</c:v>
                </c:pt>
                <c:pt idx="731">
                  <c:v>5.5363926625160547</c:v>
                </c:pt>
                <c:pt idx="732">
                  <c:v>5.5398152374466161</c:v>
                </c:pt>
                <c:pt idx="733">
                  <c:v>5.5350519145384771</c:v>
                </c:pt>
                <c:pt idx="734">
                  <c:v>5.5689587503657982</c:v>
                </c:pt>
                <c:pt idx="735">
                  <c:v>5.5860906926710028</c:v>
                </c:pt>
                <c:pt idx="736">
                  <c:v>5.5809780883433699</c:v>
                </c:pt>
                <c:pt idx="737">
                  <c:v>5.5851903656362714</c:v>
                </c:pt>
                <c:pt idx="738">
                  <c:v>5.5874396651922567</c:v>
                </c:pt>
                <c:pt idx="739">
                  <c:v>5.5803748833952982</c:v>
                </c:pt>
                <c:pt idx="740">
                  <c:v>5.6040395710583653</c:v>
                </c:pt>
                <c:pt idx="741">
                  <c:v>5.5991661918204558</c:v>
                </c:pt>
                <c:pt idx="742">
                  <c:v>5.603081539462595</c:v>
                </c:pt>
                <c:pt idx="743">
                  <c:v>5.6037080485927122</c:v>
                </c:pt>
                <c:pt idx="744">
                  <c:v>5.6142261743680537</c:v>
                </c:pt>
                <c:pt idx="745">
                  <c:v>5.6147728717881309</c:v>
                </c:pt>
                <c:pt idx="746">
                  <c:v>5.5975735093375878</c:v>
                </c:pt>
                <c:pt idx="747">
                  <c:v>5.600941078852264</c:v>
                </c:pt>
                <c:pt idx="748">
                  <c:v>5.5944920695460203</c:v>
                </c:pt>
                <c:pt idx="749">
                  <c:v>5.6045918643800787</c:v>
                </c:pt>
                <c:pt idx="750">
                  <c:v>5.6191720020176126</c:v>
                </c:pt>
                <c:pt idx="751">
                  <c:v>5.6161201156020883</c:v>
                </c:pt>
                <c:pt idx="752">
                  <c:v>5.6123286393154794</c:v>
                </c:pt>
                <c:pt idx="753">
                  <c:v>5.5949381665077613</c:v>
                </c:pt>
                <c:pt idx="754">
                  <c:v>5.6069448947333687</c:v>
                </c:pt>
                <c:pt idx="755">
                  <c:v>5.6020487856516272</c:v>
                </c:pt>
                <c:pt idx="756">
                  <c:v>5.6113053963218622</c:v>
                </c:pt>
                <c:pt idx="757">
                  <c:v>5.6049966857086062</c:v>
                </c:pt>
                <c:pt idx="758">
                  <c:v>5.6197160029772188</c:v>
                </c:pt>
                <c:pt idx="759">
                  <c:v>5.6058793638145978</c:v>
                </c:pt>
                <c:pt idx="760">
                  <c:v>5.6049966857086062</c:v>
                </c:pt>
                <c:pt idx="761">
                  <c:v>5.5984997961752043</c:v>
                </c:pt>
                <c:pt idx="762">
                  <c:v>5.6004606912538506</c:v>
                </c:pt>
                <c:pt idx="763">
                  <c:v>5.5904308827454967</c:v>
                </c:pt>
                <c:pt idx="764">
                  <c:v>5.5959040277771344</c:v>
                </c:pt>
                <c:pt idx="765">
                  <c:v>5.5993882250536489</c:v>
                </c:pt>
                <c:pt idx="766">
                  <c:v>5.6059896438161054</c:v>
                </c:pt>
                <c:pt idx="767">
                  <c:v>5.6003128332455736</c:v>
                </c:pt>
                <c:pt idx="768">
                  <c:v>5.5927429378366149</c:v>
                </c:pt>
                <c:pt idx="769">
                  <c:v>5.5984257247946552</c:v>
                </c:pt>
                <c:pt idx="770">
                  <c:v>5.5859781961107284</c:v>
                </c:pt>
                <c:pt idx="771">
                  <c:v>5.5740571173860873</c:v>
                </c:pt>
                <c:pt idx="772">
                  <c:v>5.5785253015540652</c:v>
                </c:pt>
                <c:pt idx="773">
                  <c:v>5.5804503039151818</c:v>
                </c:pt>
                <c:pt idx="774">
                  <c:v>5.5702548288787286</c:v>
                </c:pt>
                <c:pt idx="775">
                  <c:v>5.5835752497322177</c:v>
                </c:pt>
                <c:pt idx="776">
                  <c:v>5.6058793638145978</c:v>
                </c:pt>
                <c:pt idx="777">
                  <c:v>5.6065775985150861</c:v>
                </c:pt>
                <c:pt idx="778">
                  <c:v>5.6060264011141792</c:v>
                </c:pt>
                <c:pt idx="779">
                  <c:v>5.6094023056077571</c:v>
                </c:pt>
                <c:pt idx="780">
                  <c:v>5.6055484508212716</c:v>
                </c:pt>
                <c:pt idx="781">
                  <c:v>5.6026759419422696</c:v>
                </c:pt>
                <c:pt idx="782">
                  <c:v>5.5983516479271334</c:v>
                </c:pt>
                <c:pt idx="783">
                  <c:v>5.5853404764441716</c:v>
                </c:pt>
                <c:pt idx="784">
                  <c:v>5.5679664968214633</c:v>
                </c:pt>
                <c:pt idx="785">
                  <c:v>5.5712067572444282</c:v>
                </c:pt>
                <c:pt idx="786">
                  <c:v>5.5704452870590311</c:v>
                </c:pt>
                <c:pt idx="787">
                  <c:v>5.5556341706447672</c:v>
                </c:pt>
                <c:pt idx="788">
                  <c:v>5.5628369028253406</c:v>
                </c:pt>
                <c:pt idx="789">
                  <c:v>5.5636425351603886</c:v>
                </c:pt>
                <c:pt idx="790">
                  <c:v>5.5646390863156485</c:v>
                </c:pt>
                <c:pt idx="791">
                  <c:v>5.5616080231958485</c:v>
                </c:pt>
                <c:pt idx="792">
                  <c:v>5.5490019934066073</c:v>
                </c:pt>
                <c:pt idx="793">
                  <c:v>5.5494299509830887</c:v>
                </c:pt>
                <c:pt idx="794">
                  <c:v>5.5650221109383233</c:v>
                </c:pt>
                <c:pt idx="795">
                  <c:v>5.5575265392926001</c:v>
                </c:pt>
                <c:pt idx="796">
                  <c:v>5.5594538433480194</c:v>
                </c:pt>
                <c:pt idx="797">
                  <c:v>5.5696069995995465</c:v>
                </c:pt>
                <c:pt idx="798">
                  <c:v>5.5702929234168437</c:v>
                </c:pt>
                <c:pt idx="799">
                  <c:v>5.566514506747068</c:v>
                </c:pt>
                <c:pt idx="800">
                  <c:v>5.5543189908609589</c:v>
                </c:pt>
                <c:pt idx="801">
                  <c:v>5.5777693859744515</c:v>
                </c:pt>
                <c:pt idx="802">
                  <c:v>5.5819575210099659</c:v>
                </c:pt>
                <c:pt idx="803">
                  <c:v>5.5830112229414359</c:v>
                </c:pt>
                <c:pt idx="804">
                  <c:v>5.5830488346263545</c:v>
                </c:pt>
                <c:pt idx="805">
                  <c:v>5.5866529857186293</c:v>
                </c:pt>
                <c:pt idx="806">
                  <c:v>5.5852654238568764</c:v>
                </c:pt>
                <c:pt idx="807">
                  <c:v>5.58886160921125</c:v>
                </c:pt>
                <c:pt idx="808">
                  <c:v>5.5958668965117839</c:v>
                </c:pt>
                <c:pt idx="809">
                  <c:v>5.5914756986483836</c:v>
                </c:pt>
                <c:pt idx="810">
                  <c:v>5.6008302406566708</c:v>
                </c:pt>
                <c:pt idx="811">
                  <c:v>5.5940457734930957</c:v>
                </c:pt>
                <c:pt idx="812">
                  <c:v>5.5974252237880817</c:v>
                </c:pt>
                <c:pt idx="813">
                  <c:v>5.5990181422720839</c:v>
                </c:pt>
                <c:pt idx="814">
                  <c:v>5.5953840645558683</c:v>
                </c:pt>
                <c:pt idx="815">
                  <c:v>5.5975364400115906</c:v>
                </c:pt>
                <c:pt idx="816">
                  <c:v>5.5942689464170625</c:v>
                </c:pt>
                <c:pt idx="817">
                  <c:v>5.5919604209213203</c:v>
                </c:pt>
                <c:pt idx="818">
                  <c:v>5.5950124966577679</c:v>
                </c:pt>
                <c:pt idx="819">
                  <c:v>5.6079726070218152</c:v>
                </c:pt>
                <c:pt idx="820">
                  <c:v>5.6054748997273389</c:v>
                </c:pt>
                <c:pt idx="821">
                  <c:v>5.6035238219433356</c:v>
                </c:pt>
                <c:pt idx="822">
                  <c:v>5.6007193901746186</c:v>
                </c:pt>
                <c:pt idx="823">
                  <c:v>5.605290998321327</c:v>
                </c:pt>
                <c:pt idx="824">
                  <c:v>5.6072386346062801</c:v>
                </c:pt>
                <c:pt idx="825">
                  <c:v>5.6278766661623871</c:v>
                </c:pt>
                <c:pt idx="826">
                  <c:v>5.6284878366236146</c:v>
                </c:pt>
                <c:pt idx="827">
                  <c:v>5.6273730686906953</c:v>
                </c:pt>
                <c:pt idx="828">
                  <c:v>5.613058886662559</c:v>
                </c:pt>
                <c:pt idx="829">
                  <c:v>5.6175745565139295</c:v>
                </c:pt>
                <c:pt idx="830">
                  <c:v>5.6185914079537511</c:v>
                </c:pt>
                <c:pt idx="831">
                  <c:v>5.6218890522680782</c:v>
                </c:pt>
                <c:pt idx="832">
                  <c:v>5.6325766510673985</c:v>
                </c:pt>
                <c:pt idx="833">
                  <c:v>5.6239129800133716</c:v>
                </c:pt>
                <c:pt idx="834">
                  <c:v>5.6450265765917482</c:v>
                </c:pt>
                <c:pt idx="835">
                  <c:v>5.6477801368611207</c:v>
                </c:pt>
                <c:pt idx="836">
                  <c:v>5.6429032818468592</c:v>
                </c:pt>
                <c:pt idx="837">
                  <c:v>5.6432574775338598</c:v>
                </c:pt>
                <c:pt idx="838">
                  <c:v>5.6397098625152351</c:v>
                </c:pt>
                <c:pt idx="839">
                  <c:v>5.6250316096600965</c:v>
                </c:pt>
                <c:pt idx="840">
                  <c:v>5.6295295602125099</c:v>
                </c:pt>
                <c:pt idx="841">
                  <c:v>5.6311080369383415</c:v>
                </c:pt>
                <c:pt idx="842">
                  <c:v>5.6314306004611598</c:v>
                </c:pt>
                <c:pt idx="843">
                  <c:v>5.6314306004611598</c:v>
                </c:pt>
                <c:pt idx="844">
                  <c:v>5.6319321592226919</c:v>
                </c:pt>
                <c:pt idx="845">
                  <c:v>5.6215272051543268</c:v>
                </c:pt>
                <c:pt idx="846">
                  <c:v>5.6128763748129078</c:v>
                </c:pt>
                <c:pt idx="847">
                  <c:v>5.617320182011456</c:v>
                </c:pt>
                <c:pt idx="848">
                  <c:v>5.6106836304354708</c:v>
                </c:pt>
                <c:pt idx="849">
                  <c:v>5.6119998539524474</c:v>
                </c:pt>
                <c:pt idx="850">
                  <c:v>5.5906921890802455</c:v>
                </c:pt>
                <c:pt idx="851">
                  <c:v>5.5899454183244206</c:v>
                </c:pt>
                <c:pt idx="852">
                  <c:v>5.5922585948102688</c:v>
                </c:pt>
                <c:pt idx="853">
                  <c:v>5.5752708026418327</c:v>
                </c:pt>
                <c:pt idx="854">
                  <c:v>5.5782230038877207</c:v>
                </c:pt>
                <c:pt idx="855">
                  <c:v>5.5852654238568764</c:v>
                </c:pt>
                <c:pt idx="856">
                  <c:v>5.5843267909314678</c:v>
                </c:pt>
                <c:pt idx="857">
                  <c:v>5.588038624921257</c:v>
                </c:pt>
                <c:pt idx="858">
                  <c:v>5.594715142902186</c:v>
                </c:pt>
                <c:pt idx="859">
                  <c:v>5.5881134696688894</c:v>
                </c:pt>
                <c:pt idx="860">
                  <c:v>5.5933759557287699</c:v>
                </c:pt>
                <c:pt idx="861">
                  <c:v>5.6017904304597055</c:v>
                </c:pt>
                <c:pt idx="862">
                  <c:v>5.6120363909981652</c:v>
                </c:pt>
                <c:pt idx="863">
                  <c:v>5.6076056881534395</c:v>
                </c:pt>
                <c:pt idx="864">
                  <c:v>5.6051070630893891</c:v>
                </c:pt>
                <c:pt idx="865">
                  <c:v>5.6165202977774769</c:v>
                </c:pt>
                <c:pt idx="866">
                  <c:v>5.6261489893734575</c:v>
                </c:pt>
                <c:pt idx="867">
                  <c:v>5.628092416038661</c:v>
                </c:pt>
                <c:pt idx="868">
                  <c:v>5.6224677354468167</c:v>
                </c:pt>
                <c:pt idx="869">
                  <c:v>5.6241295866581149</c:v>
                </c:pt>
                <c:pt idx="870">
                  <c:v>5.6222869329236511</c:v>
                </c:pt>
                <c:pt idx="871">
                  <c:v>5.6215272051543268</c:v>
                </c:pt>
                <c:pt idx="872">
                  <c:v>5.6179015143957542</c:v>
                </c:pt>
                <c:pt idx="873">
                  <c:v>5.6141532587916121</c:v>
                </c:pt>
                <c:pt idx="874">
                  <c:v>5.6214548200169334</c:v>
                </c:pt>
                <c:pt idx="875">
                  <c:v>5.6308929367713141</c:v>
                </c:pt>
                <c:pt idx="876">
                  <c:v>5.6257166033878425</c:v>
                </c:pt>
                <c:pt idx="877">
                  <c:v>5.6253921911635363</c:v>
                </c:pt>
                <c:pt idx="878">
                  <c:v>5.6235518646430416</c:v>
                </c:pt>
                <c:pt idx="879">
                  <c:v>5.6271571635428277</c:v>
                </c:pt>
                <c:pt idx="880">
                  <c:v>5.6234073819738137</c:v>
                </c:pt>
                <c:pt idx="881">
                  <c:v>5.6243100563618507</c:v>
                </c:pt>
                <c:pt idx="882">
                  <c:v>5.6326482356390066</c:v>
                </c:pt>
                <c:pt idx="883">
                  <c:v>5.6266171966444229</c:v>
                </c:pt>
                <c:pt idx="884">
                  <c:v>5.6179015143957542</c:v>
                </c:pt>
                <c:pt idx="885">
                  <c:v>5.6327556028891843</c:v>
                </c:pt>
                <c:pt idx="886">
                  <c:v>5.6348291071003382</c:v>
                </c:pt>
                <c:pt idx="887">
                  <c:v>5.6371833938549845</c:v>
                </c:pt>
                <c:pt idx="888">
                  <c:v>5.6382872850327717</c:v>
                </c:pt>
                <c:pt idx="889">
                  <c:v>5.6361496171117489</c:v>
                </c:pt>
                <c:pt idx="890">
                  <c:v>5.6419463263728256</c:v>
                </c:pt>
                <c:pt idx="891">
                  <c:v>5.6460512218366627</c:v>
                </c:pt>
                <c:pt idx="892">
                  <c:v>5.6485201863768877</c:v>
                </c:pt>
                <c:pt idx="893">
                  <c:v>5.6494708745758695</c:v>
                </c:pt>
                <c:pt idx="894">
                  <c:v>5.6473922731937991</c:v>
                </c:pt>
                <c:pt idx="895">
                  <c:v>5.6578470484809502</c:v>
                </c:pt>
                <c:pt idx="896">
                  <c:v>5.6591375296215594</c:v>
                </c:pt>
                <c:pt idx="897">
                  <c:v>5.6581959914228168</c:v>
                </c:pt>
                <c:pt idx="898">
                  <c:v>5.6507370545500235</c:v>
                </c:pt>
                <c:pt idx="899">
                  <c:v>5.6646642336541442</c:v>
                </c:pt>
                <c:pt idx="900">
                  <c:v>5.6669148117459471</c:v>
                </c:pt>
                <c:pt idx="901">
                  <c:v>5.6756954122616214</c:v>
                </c:pt>
                <c:pt idx="902">
                  <c:v>5.682971157608276</c:v>
                </c:pt>
                <c:pt idx="903">
                  <c:v>5.6869452827993765</c:v>
                </c:pt>
                <c:pt idx="904">
                  <c:v>5.6953172105354231</c:v>
                </c:pt>
                <c:pt idx="905">
                  <c:v>5.6940389533120985</c:v>
                </c:pt>
                <c:pt idx="906">
                  <c:v>5.6931971026464376</c:v>
                </c:pt>
                <c:pt idx="907">
                  <c:v>5.6936349534388517</c:v>
                </c:pt>
                <c:pt idx="908">
                  <c:v>5.6904984080584864</c:v>
                </c:pt>
                <c:pt idx="909">
                  <c:v>5.7025522159786357</c:v>
                </c:pt>
                <c:pt idx="910">
                  <c:v>5.6992761528119091</c:v>
                </c:pt>
                <c:pt idx="911">
                  <c:v>5.690565964260009</c:v>
                </c:pt>
                <c:pt idx="912">
                  <c:v>5.6768261116059309</c:v>
                </c:pt>
                <c:pt idx="913">
                  <c:v>5.6786052291881841</c:v>
                </c:pt>
                <c:pt idx="914">
                  <c:v>5.6761067235980738</c:v>
                </c:pt>
                <c:pt idx="915">
                  <c:v>5.6843995844828417</c:v>
                </c:pt>
                <c:pt idx="916">
                  <c:v>5.6863349059710746</c:v>
                </c:pt>
                <c:pt idx="917">
                  <c:v>5.692927560684522</c:v>
                </c:pt>
                <c:pt idx="918">
                  <c:v>5.690295712066578</c:v>
                </c:pt>
                <c:pt idx="919">
                  <c:v>5.6730177569553781</c:v>
                </c:pt>
                <c:pt idx="920">
                  <c:v>5.6769288390879318</c:v>
                </c:pt>
                <c:pt idx="921">
                  <c:v>5.6599388820491976</c:v>
                </c:pt>
                <c:pt idx="922">
                  <c:v>5.662339093529809</c:v>
                </c:pt>
                <c:pt idx="923">
                  <c:v>5.6659459528869665</c:v>
                </c:pt>
                <c:pt idx="924">
                  <c:v>5.6598692247161626</c:v>
                </c:pt>
                <c:pt idx="925">
                  <c:v>5.6697123080698439</c:v>
                </c:pt>
                <c:pt idx="926">
                  <c:v>5.6739454492400077</c:v>
                </c:pt>
                <c:pt idx="927">
                  <c:v>5.6863349059710746</c:v>
                </c:pt>
                <c:pt idx="928">
                  <c:v>5.6831413154593653</c:v>
                </c:pt>
                <c:pt idx="929">
                  <c:v>5.6838556624282823</c:v>
                </c:pt>
                <c:pt idx="930">
                  <c:v>5.6833454666691905</c:v>
                </c:pt>
                <c:pt idx="931">
                  <c:v>5.6797667893225494</c:v>
                </c:pt>
                <c:pt idx="932">
                  <c:v>5.6880633402822305</c:v>
                </c:pt>
                <c:pt idx="933">
                  <c:v>5.6874536457164568</c:v>
                </c:pt>
                <c:pt idx="934">
                  <c:v>5.6926242391091755</c:v>
                </c:pt>
                <c:pt idx="935">
                  <c:v>5.7019178990067454</c:v>
                </c:pt>
                <c:pt idx="936">
                  <c:v>5.6791178485145428</c:v>
                </c:pt>
                <c:pt idx="937">
                  <c:v>5.6696088365324089</c:v>
                </c:pt>
                <c:pt idx="938">
                  <c:v>5.6744604622156247</c:v>
                </c:pt>
                <c:pt idx="939">
                  <c:v>5.6715729672905217</c:v>
                </c:pt>
                <c:pt idx="940">
                  <c:v>5.6663612930587899</c:v>
                </c:pt>
                <c:pt idx="941">
                  <c:v>5.6718483263044535</c:v>
                </c:pt>
                <c:pt idx="942">
                  <c:v>5.6753525235349533</c:v>
                </c:pt>
                <c:pt idx="943">
                  <c:v>5.6779555339139014</c:v>
                </c:pt>
                <c:pt idx="944">
                  <c:v>5.6785368600860036</c:v>
                </c:pt>
                <c:pt idx="945">
                  <c:v>5.6865384063121631</c:v>
                </c:pt>
                <c:pt idx="946">
                  <c:v>5.6916799831851641</c:v>
                </c:pt>
                <c:pt idx="947">
                  <c:v>5.6880294781122513</c:v>
                </c:pt>
                <c:pt idx="948">
                  <c:v>5.6911737647888589</c:v>
                </c:pt>
                <c:pt idx="949">
                  <c:v>5.6879617503321613</c:v>
                </c:pt>
                <c:pt idx="950">
                  <c:v>5.6942745445528553</c:v>
                </c:pt>
                <c:pt idx="951">
                  <c:v>5.6941062707589545</c:v>
                </c:pt>
                <c:pt idx="952">
                  <c:v>5.6987402647070988</c:v>
                </c:pt>
                <c:pt idx="953">
                  <c:v>5.700413962414288</c:v>
                </c:pt>
                <c:pt idx="954">
                  <c:v>5.691713721968636</c:v>
                </c:pt>
                <c:pt idx="955">
                  <c:v>5.7083094030936214</c:v>
                </c:pt>
                <c:pt idx="956">
                  <c:v>5.7095032754983261</c:v>
                </c:pt>
                <c:pt idx="957">
                  <c:v>5.723654309325295</c:v>
                </c:pt>
                <c:pt idx="958">
                  <c:v>5.7273400801208076</c:v>
                </c:pt>
                <c:pt idx="959">
                  <c:v>5.7242096747022746</c:v>
                </c:pt>
                <c:pt idx="960">
                  <c:v>5.7353172988123182</c:v>
                </c:pt>
                <c:pt idx="961">
                  <c:v>5.7323413929484932</c:v>
                </c:pt>
                <c:pt idx="962">
                  <c:v>5.726036935225328</c:v>
                </c:pt>
                <c:pt idx="963">
                  <c:v>5.7266235605878615</c:v>
                </c:pt>
                <c:pt idx="964">
                  <c:v>5.7352203979573195</c:v>
                </c:pt>
                <c:pt idx="965">
                  <c:v>5.7354141902784566</c:v>
                </c:pt>
                <c:pt idx="966">
                  <c:v>5.7337334078355138</c:v>
                </c:pt>
                <c:pt idx="967">
                  <c:v>5.7304931721165726</c:v>
                </c:pt>
                <c:pt idx="968">
                  <c:v>5.7306229833288862</c:v>
                </c:pt>
                <c:pt idx="969">
                  <c:v>5.7293566046350231</c:v>
                </c:pt>
                <c:pt idx="970">
                  <c:v>5.7288366003734943</c:v>
                </c:pt>
                <c:pt idx="971">
                  <c:v>5.7235889519400454</c:v>
                </c:pt>
                <c:pt idx="972">
                  <c:v>5.7209383816785184</c:v>
                </c:pt>
                <c:pt idx="973">
                  <c:v>5.7229351430428403</c:v>
                </c:pt>
                <c:pt idx="974">
                  <c:v>5.726688719946238</c:v>
                </c:pt>
                <c:pt idx="975">
                  <c:v>5.7488871689058767</c:v>
                </c:pt>
                <c:pt idx="976">
                  <c:v>5.7562522865182491</c:v>
                </c:pt>
                <c:pt idx="977">
                  <c:v>5.7534650029706205</c:v>
                </c:pt>
                <c:pt idx="978">
                  <c:v>5.7604186989839699</c:v>
                </c:pt>
                <c:pt idx="979">
                  <c:v>5.7619609145059432</c:v>
                </c:pt>
                <c:pt idx="980">
                  <c:v>5.7721923900011607</c:v>
                </c:pt>
                <c:pt idx="981">
                  <c:v>5.7744933160427721</c:v>
                </c:pt>
                <c:pt idx="982">
                  <c:v>5.7630610426573474</c:v>
                </c:pt>
                <c:pt idx="983">
                  <c:v>5.7656337562514981</c:v>
                </c:pt>
                <c:pt idx="984">
                  <c:v>5.7657277545288297</c:v>
                </c:pt>
                <c:pt idx="985">
                  <c:v>5.7732813257073792</c:v>
                </c:pt>
                <c:pt idx="986">
                  <c:v>5.7653517083938528</c:v>
                </c:pt>
                <c:pt idx="987">
                  <c:v>5.7699485580814507</c:v>
                </c:pt>
                <c:pt idx="988">
                  <c:v>5.7744622577098976</c:v>
                </c:pt>
                <c:pt idx="989">
                  <c:v>5.7854277952771653</c:v>
                </c:pt>
                <c:pt idx="990">
                  <c:v>5.774648593239502</c:v>
                </c:pt>
                <c:pt idx="991">
                  <c:v>5.7814878712535842</c:v>
                </c:pt>
                <c:pt idx="992">
                  <c:v>5.7898111485394903</c:v>
                </c:pt>
                <c:pt idx="993">
                  <c:v>5.7891992466249391</c:v>
                </c:pt>
                <c:pt idx="994">
                  <c:v>5.7890156030141169</c:v>
                </c:pt>
                <c:pt idx="995">
                  <c:v>5.7876371998960385</c:v>
                </c:pt>
                <c:pt idx="996">
                  <c:v>5.7804695876757375</c:v>
                </c:pt>
                <c:pt idx="997">
                  <c:v>5.7802225748180511</c:v>
                </c:pt>
                <c:pt idx="998">
                  <c:v>5.7685748447965279</c:v>
                </c:pt>
                <c:pt idx="999">
                  <c:v>5.772534754728488</c:v>
                </c:pt>
                <c:pt idx="1000">
                  <c:v>5.7742137563144889</c:v>
                </c:pt>
                <c:pt idx="1001">
                  <c:v>5.7722235189112689</c:v>
                </c:pt>
                <c:pt idx="1002">
                  <c:v>5.7698237530051379</c:v>
                </c:pt>
                <c:pt idx="1003">
                  <c:v>5.7755487258216398</c:v>
                </c:pt>
                <c:pt idx="1004">
                  <c:v>5.7930175050731139</c:v>
                </c:pt>
                <c:pt idx="1005">
                  <c:v>5.7887400743481097</c:v>
                </c:pt>
                <c:pt idx="1006">
                  <c:v>5.7943580704312936</c:v>
                </c:pt>
                <c:pt idx="1007">
                  <c:v>5.7863182815567251</c:v>
                </c:pt>
                <c:pt idx="1008">
                  <c:v>5.7673243748666057</c:v>
                </c:pt>
                <c:pt idx="1009">
                  <c:v>5.7619923635403874</c:v>
                </c:pt>
                <c:pt idx="1010">
                  <c:v>5.7659157245806334</c:v>
                </c:pt>
                <c:pt idx="1011">
                  <c:v>5.7703228798798136</c:v>
                </c:pt>
                <c:pt idx="1012">
                  <c:v>5.7731569359105759</c:v>
                </c:pt>
                <c:pt idx="1013">
                  <c:v>5.7835521112245853</c:v>
                </c:pt>
                <c:pt idx="1014">
                  <c:v>5.7901781100454537</c:v>
                </c:pt>
                <c:pt idx="1015">
                  <c:v>5.795392732368037</c:v>
                </c:pt>
                <c:pt idx="1016">
                  <c:v>5.7985206314633899</c:v>
                </c:pt>
                <c:pt idx="1017">
                  <c:v>5.7989450285055657</c:v>
                </c:pt>
                <c:pt idx="1018">
                  <c:v>5.8046568295593559</c:v>
                </c:pt>
                <c:pt idx="1019">
                  <c:v>5.8064632984181452</c:v>
                </c:pt>
                <c:pt idx="1020">
                  <c:v>5.8031791220584452</c:v>
                </c:pt>
                <c:pt idx="1021">
                  <c:v>5.8163111778555683</c:v>
                </c:pt>
                <c:pt idx="1022">
                  <c:v>5.8096767578084956</c:v>
                </c:pt>
                <c:pt idx="1023">
                  <c:v>5.816817409316287</c:v>
                </c:pt>
                <c:pt idx="1024">
                  <c:v>5.8101563888246881</c:v>
                </c:pt>
                <c:pt idx="1025">
                  <c:v>5.8107855556232328</c:v>
                </c:pt>
                <c:pt idx="1026">
                  <c:v>5.8231977305264673</c:v>
                </c:pt>
                <c:pt idx="1027">
                  <c:v>5.8347854216533053</c:v>
                </c:pt>
                <c:pt idx="1028">
                  <c:v>5.8352531624974064</c:v>
                </c:pt>
                <c:pt idx="1029">
                  <c:v>5.8466738949858348</c:v>
                </c:pt>
                <c:pt idx="1030">
                  <c:v>5.839918577217885</c:v>
                </c:pt>
                <c:pt idx="1031">
                  <c:v>5.8416334707389579</c:v>
                </c:pt>
                <c:pt idx="1032">
                  <c:v>5.8427944398978058</c:v>
                </c:pt>
                <c:pt idx="1033">
                  <c:v>5.8404130007577058</c:v>
                </c:pt>
                <c:pt idx="1034">
                  <c:v>5.8562499570051205</c:v>
                </c:pt>
                <c:pt idx="1035">
                  <c:v>5.8560782241053939</c:v>
                </c:pt>
                <c:pt idx="1036">
                  <c:v>5.8491557887838024</c:v>
                </c:pt>
                <c:pt idx="1037">
                  <c:v>5.8529245496455209</c:v>
                </c:pt>
                <c:pt idx="1038">
                  <c:v>5.8427944398978058</c:v>
                </c:pt>
                <c:pt idx="1039">
                  <c:v>5.8379092858672275</c:v>
                </c:pt>
                <c:pt idx="1040">
                  <c:v>5.8427074139490109</c:v>
                </c:pt>
                <c:pt idx="1041">
                  <c:v>5.8454595649366112</c:v>
                </c:pt>
                <c:pt idx="1042">
                  <c:v>5.8419528716446827</c:v>
                </c:pt>
                <c:pt idx="1043">
                  <c:v>5.8465294091852549</c:v>
                </c:pt>
                <c:pt idx="1044">
                  <c:v>5.8309181889664501</c:v>
                </c:pt>
                <c:pt idx="1045">
                  <c:v>5.8324434300733889</c:v>
                </c:pt>
                <c:pt idx="1046">
                  <c:v>5.8426784036163282</c:v>
                </c:pt>
                <c:pt idx="1047">
                  <c:v>5.8622705519085203</c:v>
                </c:pt>
                <c:pt idx="1048">
                  <c:v>5.8594217075435875</c:v>
                </c:pt>
                <c:pt idx="1049">
                  <c:v>5.863890769097317</c:v>
                </c:pt>
                <c:pt idx="1050">
                  <c:v>5.857479847154405</c:v>
                </c:pt>
                <c:pt idx="1051">
                  <c:v>5.859792516588282</c:v>
                </c:pt>
                <c:pt idx="1052">
                  <c:v>5.8620713967601716</c:v>
                </c:pt>
                <c:pt idx="1053">
                  <c:v>5.8685378577446317</c:v>
                </c:pt>
                <c:pt idx="1054">
                  <c:v>5.865224765793112</c:v>
                </c:pt>
                <c:pt idx="1055">
                  <c:v>5.8557633038377093</c:v>
                </c:pt>
                <c:pt idx="1056">
                  <c:v>5.8532116586548595</c:v>
                </c:pt>
                <c:pt idx="1057">
                  <c:v>5.8543879445295772</c:v>
                </c:pt>
                <c:pt idx="1058">
                  <c:v>5.8512289265384352</c:v>
                </c:pt>
                <c:pt idx="1059">
                  <c:v>5.8542158915358362</c:v>
                </c:pt>
                <c:pt idx="1060">
                  <c:v>5.8448807938400904</c:v>
                </c:pt>
                <c:pt idx="1061">
                  <c:v>5.8382007377863587</c:v>
                </c:pt>
                <c:pt idx="1062">
                  <c:v>5.8437222457493698</c:v>
                </c:pt>
                <c:pt idx="1063">
                  <c:v>5.8485503131320584</c:v>
                </c:pt>
                <c:pt idx="1064">
                  <c:v>5.8480310420579684</c:v>
                </c:pt>
                <c:pt idx="1065">
                  <c:v>5.8478001683337828</c:v>
                </c:pt>
                <c:pt idx="1066">
                  <c:v>5.8455752789696787</c:v>
                </c:pt>
                <c:pt idx="1067">
                  <c:v>5.8494727964493682</c:v>
                </c:pt>
                <c:pt idx="1068">
                  <c:v>5.8413139677837682</c:v>
                </c:pt>
                <c:pt idx="1069">
                  <c:v>5.8416044292336586</c:v>
                </c:pt>
                <c:pt idx="1070">
                  <c:v>5.8438381609775796</c:v>
                </c:pt>
                <c:pt idx="1071">
                  <c:v>5.8539290707472205</c:v>
                </c:pt>
                <c:pt idx="1072">
                  <c:v>5.85550556801378</c:v>
                </c:pt>
                <c:pt idx="1073">
                  <c:v>5.8604197265187077</c:v>
                </c:pt>
                <c:pt idx="1074">
                  <c:v>5.8713045035701166</c:v>
                </c:pt>
                <c:pt idx="1075">
                  <c:v>5.8775716539924172</c:v>
                </c:pt>
                <c:pt idx="1076">
                  <c:v>5.8776556982562518</c:v>
                </c:pt>
                <c:pt idx="1077">
                  <c:v>5.8827133442940642</c:v>
                </c:pt>
                <c:pt idx="1078">
                  <c:v>5.8855522804491711</c:v>
                </c:pt>
                <c:pt idx="1079">
                  <c:v>5.8836883976103804</c:v>
                </c:pt>
                <c:pt idx="1080">
                  <c:v>5.8777117238416032</c:v>
                </c:pt>
                <c:pt idx="1081">
                  <c:v>5.8732197286518302</c:v>
                </c:pt>
                <c:pt idx="1082">
                  <c:v>5.8100365026357057</c:v>
                </c:pt>
                <c:pt idx="1083">
                  <c:v>5.8372969602040401</c:v>
                </c:pt>
                <c:pt idx="1084">
                  <c:v>5.8323554986006876</c:v>
                </c:pt>
                <c:pt idx="1085">
                  <c:v>5.8341126606635134</c:v>
                </c:pt>
                <c:pt idx="1086">
                  <c:v>5.8497032843751695</c:v>
                </c:pt>
                <c:pt idx="1087">
                  <c:v>5.8497897036529878</c:v>
                </c:pt>
                <c:pt idx="1088">
                  <c:v>5.8430554723123533</c:v>
                </c:pt>
                <c:pt idx="1089">
                  <c:v>5.8397731119950445</c:v>
                </c:pt>
                <c:pt idx="1090">
                  <c:v>5.8362755834889146</c:v>
                </c:pt>
                <c:pt idx="1091">
                  <c:v>5.8228426901939754</c:v>
                </c:pt>
                <c:pt idx="1092">
                  <c:v>5.8143135312791863</c:v>
                </c:pt>
                <c:pt idx="1093">
                  <c:v>5.8143433762547208</c:v>
                </c:pt>
                <c:pt idx="1094">
                  <c:v>5.8300078025519513</c:v>
                </c:pt>
                <c:pt idx="1095">
                  <c:v>5.8324727388461648</c:v>
                </c:pt>
                <c:pt idx="1096">
                  <c:v>5.8244689242566654</c:v>
                </c:pt>
                <c:pt idx="1097">
                  <c:v>5.8219249188068627</c:v>
                </c:pt>
                <c:pt idx="1098">
                  <c:v>5.8069745385295768</c:v>
                </c:pt>
                <c:pt idx="1099">
                  <c:v>5.8135671172592414</c:v>
                </c:pt>
                <c:pt idx="1100">
                  <c:v>5.8234935012096809</c:v>
                </c:pt>
                <c:pt idx="1101">
                  <c:v>5.8188100652633885</c:v>
                </c:pt>
                <c:pt idx="1102">
                  <c:v>5.8262989682074293</c:v>
                </c:pt>
                <c:pt idx="1103">
                  <c:v>5.8276251315276841</c:v>
                </c:pt>
                <c:pt idx="1104">
                  <c:v>5.8230202261169159</c:v>
                </c:pt>
                <c:pt idx="1105">
                  <c:v>5.8305365149187312</c:v>
                </c:pt>
                <c:pt idx="1106">
                  <c:v>5.8306539686036984</c:v>
                </c:pt>
                <c:pt idx="1107">
                  <c:v>5.833673659527066</c:v>
                </c:pt>
                <c:pt idx="1108">
                  <c:v>5.8270359427213316</c:v>
                </c:pt>
                <c:pt idx="1109">
                  <c:v>5.8277429276432198</c:v>
                </c:pt>
                <c:pt idx="1110">
                  <c:v>5.8345514691626574</c:v>
                </c:pt>
                <c:pt idx="1111">
                  <c:v>5.8405583729355852</c:v>
                </c:pt>
                <c:pt idx="1112">
                  <c:v>5.8453149035634286</c:v>
                </c:pt>
                <c:pt idx="1113">
                  <c:v>5.8457777463141039</c:v>
                </c:pt>
                <c:pt idx="1114">
                  <c:v>5.8394821180536187</c:v>
                </c:pt>
                <c:pt idx="1115">
                  <c:v>5.8464138055120936</c:v>
                </c:pt>
                <c:pt idx="1116">
                  <c:v>5.8597354779918343</c:v>
                </c:pt>
                <c:pt idx="1117">
                  <c:v>5.8619575760079616</c:v>
                </c:pt>
                <c:pt idx="1118">
                  <c:v>5.8567363734565809</c:v>
                </c:pt>
                <c:pt idx="1119">
                  <c:v>5.8537856294972217</c:v>
                </c:pt>
                <c:pt idx="1120">
                  <c:v>5.8510275599873465</c:v>
                </c:pt>
                <c:pt idx="1121">
                  <c:v>5.8541872131586672</c:v>
                </c:pt>
                <c:pt idx="1122">
                  <c:v>5.8538143193932992</c:v>
                </c:pt>
                <c:pt idx="1123">
                  <c:v>5.8628677794876154</c:v>
                </c:pt>
                <c:pt idx="1124">
                  <c:v>5.8657635363547094</c:v>
                </c:pt>
                <c:pt idx="1125">
                  <c:v>5.8605907155198631</c:v>
                </c:pt>
                <c:pt idx="1126">
                  <c:v>5.8581085088352998</c:v>
                </c:pt>
                <c:pt idx="1127">
                  <c:v>5.8397440164110899</c:v>
                </c:pt>
                <c:pt idx="1128">
                  <c:v>5.8361587882688966</c:v>
                </c:pt>
                <c:pt idx="1129">
                  <c:v>5.8372677924847283</c:v>
                </c:pt>
                <c:pt idx="1130">
                  <c:v>5.8429104627164365</c:v>
                </c:pt>
                <c:pt idx="1131">
                  <c:v>5.8505383580543056</c:v>
                </c:pt>
                <c:pt idx="1132">
                  <c:v>5.8487810137525473</c:v>
                </c:pt>
                <c:pt idx="1133">
                  <c:v>5.8545312994150178</c:v>
                </c:pt>
                <c:pt idx="1134">
                  <c:v>5.8598495519315161</c:v>
                </c:pt>
                <c:pt idx="1135">
                  <c:v>5.8676045067457157</c:v>
                </c:pt>
                <c:pt idx="1136">
                  <c:v>5.8852465080969525</c:v>
                </c:pt>
                <c:pt idx="1137">
                  <c:v>5.8826575982354248</c:v>
                </c:pt>
                <c:pt idx="1138">
                  <c:v>5.8740072858279202</c:v>
                </c:pt>
                <c:pt idx="1139">
                  <c:v>5.8642031406342863</c:v>
                </c:pt>
                <c:pt idx="1140">
                  <c:v>5.8687074643720152</c:v>
                </c:pt>
                <c:pt idx="1141">
                  <c:v>5.8568507900096405</c:v>
                </c:pt>
                <c:pt idx="1142">
                  <c:v>5.8502216880532654</c:v>
                </c:pt>
                <c:pt idx="1143">
                  <c:v>5.8537282472356207</c:v>
                </c:pt>
                <c:pt idx="1144">
                  <c:v>5.8287436347808326</c:v>
                </c:pt>
                <c:pt idx="1145">
                  <c:v>5.8200868452495964</c:v>
                </c:pt>
                <c:pt idx="1146">
                  <c:v>5.8311529929175521</c:v>
                </c:pt>
                <c:pt idx="1147">
                  <c:v>5.8212730858070305</c:v>
                </c:pt>
                <c:pt idx="1148">
                  <c:v>5.8236117849928455</c:v>
                </c:pt>
                <c:pt idx="1149">
                  <c:v>5.8264464065670998</c:v>
                </c:pt>
                <c:pt idx="1150">
                  <c:v>5.8002474086791791</c:v>
                </c:pt>
                <c:pt idx="1151">
                  <c:v>5.8039634836736855</c:v>
                </c:pt>
                <c:pt idx="1152">
                  <c:v>5.799884124342662</c:v>
                </c:pt>
                <c:pt idx="1153">
                  <c:v>5.787146642774279</c:v>
                </c:pt>
                <c:pt idx="1154">
                  <c:v>5.7862875883300182</c:v>
                </c:pt>
                <c:pt idx="1155">
                  <c:v>5.7844442685958155</c:v>
                </c:pt>
                <c:pt idx="1156">
                  <c:v>5.7775942881154219</c:v>
                </c:pt>
                <c:pt idx="1157">
                  <c:v>5.7963047812008952</c:v>
                </c:pt>
                <c:pt idx="1158">
                  <c:v>5.7954231474013493</c:v>
                </c:pt>
                <c:pt idx="1159">
                  <c:v>5.8018805569727085</c:v>
                </c:pt>
                <c:pt idx="1160">
                  <c:v>5.8046869641303971</c:v>
                </c:pt>
                <c:pt idx="1161">
                  <c:v>5.7980657203878758</c:v>
                </c:pt>
                <c:pt idx="1162">
                  <c:v>5.8103961180932009</c:v>
                </c:pt>
                <c:pt idx="1163">
                  <c:v>5.8080262694299805</c:v>
                </c:pt>
                <c:pt idx="1164">
                  <c:v>5.8100065288425924</c:v>
                </c:pt>
                <c:pt idx="1165">
                  <c:v>5.7993389502640484</c:v>
                </c:pt>
                <c:pt idx="1166">
                  <c:v>5.802182699366357</c:v>
                </c:pt>
                <c:pt idx="1167">
                  <c:v>5.8051689938075048</c:v>
                </c:pt>
                <c:pt idx="1168">
                  <c:v>5.8138060303671786</c:v>
                </c:pt>
                <c:pt idx="1169">
                  <c:v>5.8073052017342839</c:v>
                </c:pt>
                <c:pt idx="1170">
                  <c:v>5.7929870167829645</c:v>
                </c:pt>
                <c:pt idx="1171">
                  <c:v>5.7920109003791671</c:v>
                </c:pt>
                <c:pt idx="1172">
                  <c:v>5.7859806042377668</c:v>
                </c:pt>
                <c:pt idx="1173">
                  <c:v>5.7812102603677991</c:v>
                </c:pt>
                <c:pt idx="1174">
                  <c:v>5.7950581059325117</c:v>
                </c:pt>
                <c:pt idx="1175">
                  <c:v>5.799884124342662</c:v>
                </c:pt>
                <c:pt idx="1176">
                  <c:v>5.8048074933344669</c:v>
                </c:pt>
                <c:pt idx="1177">
                  <c:v>5.8073653105716572</c:v>
                </c:pt>
                <c:pt idx="1178">
                  <c:v>5.8157450863189935</c:v>
                </c:pt>
                <c:pt idx="1179">
                  <c:v>5.810366155077344</c:v>
                </c:pt>
                <c:pt idx="1180">
                  <c:v>5.8228426901939754</c:v>
                </c:pt>
                <c:pt idx="1181">
                  <c:v>5.8199384661896536</c:v>
                </c:pt>
                <c:pt idx="1182">
                  <c:v>5.829743341505381</c:v>
                </c:pt>
                <c:pt idx="1183">
                  <c:v>5.8228426901939754</c:v>
                </c:pt>
                <c:pt idx="1184">
                  <c:v>5.825030100163894</c:v>
                </c:pt>
                <c:pt idx="1185">
                  <c:v>5.8171150728614682</c:v>
                </c:pt>
                <c:pt idx="1186">
                  <c:v>5.8197010138902616</c:v>
                </c:pt>
                <c:pt idx="1187">
                  <c:v>5.8232568916619432</c:v>
                </c:pt>
                <c:pt idx="1188">
                  <c:v>5.8345514691626574</c:v>
                </c:pt>
                <c:pt idx="1189">
                  <c:v>5.8392783718998249</c:v>
                </c:pt>
                <c:pt idx="1190">
                  <c:v>5.8335565600014601</c:v>
                </c:pt>
                <c:pt idx="1191">
                  <c:v>5.8281845395353358</c:v>
                </c:pt>
                <c:pt idx="1192">
                  <c:v>5.8161920273180403</c:v>
                </c:pt>
                <c:pt idx="1193">
                  <c:v>5.8207394516860473</c:v>
                </c:pt>
                <c:pt idx="1194">
                  <c:v>5.821954537486544</c:v>
                </c:pt>
                <c:pt idx="1195">
                  <c:v>5.8333516028306551</c:v>
                </c:pt>
                <c:pt idx="1196">
                  <c:v>5.8348146618665462</c:v>
                </c:pt>
                <c:pt idx="1197">
                  <c:v>5.831270374221516</c:v>
                </c:pt>
                <c:pt idx="1198">
                  <c:v>5.8287730521892414</c:v>
                </c:pt>
                <c:pt idx="1199">
                  <c:v>5.8251186781056372</c:v>
                </c:pt>
                <c:pt idx="1200">
                  <c:v>5.8395985257916756</c:v>
                </c:pt>
                <c:pt idx="1201">
                  <c:v>5.832150295090738</c:v>
                </c:pt>
                <c:pt idx="1202">
                  <c:v>5.8310942970982795</c:v>
                </c:pt>
                <c:pt idx="1203">
                  <c:v>5.8291848050675377</c:v>
                </c:pt>
                <c:pt idx="1204">
                  <c:v>5.8329708566007277</c:v>
                </c:pt>
                <c:pt idx="1205">
                  <c:v>5.8350193194230249</c:v>
                </c:pt>
                <c:pt idx="1206">
                  <c:v>5.8345807162174141</c:v>
                </c:pt>
                <c:pt idx="1207">
                  <c:v>5.8416334707389579</c:v>
                </c:pt>
                <c:pt idx="1208">
                  <c:v>5.8427944398978058</c:v>
                </c:pt>
                <c:pt idx="1209">
                  <c:v>5.8426203804260455</c:v>
                </c:pt>
                <c:pt idx="1210">
                  <c:v>5.8310649478966443</c:v>
                </c:pt>
                <c:pt idx="1211">
                  <c:v>5.8233160492975884</c:v>
                </c:pt>
                <c:pt idx="1212">
                  <c:v>5.8144925877730227</c:v>
                </c:pt>
                <c:pt idx="1213">
                  <c:v>5.8022733242857774</c:v>
                </c:pt>
                <c:pt idx="1214">
                  <c:v>5.8001868704539792</c:v>
                </c:pt>
                <c:pt idx="1215">
                  <c:v>5.8052292311831435</c:v>
                </c:pt>
                <c:pt idx="1216">
                  <c:v>5.8079061275817363</c:v>
                </c:pt>
                <c:pt idx="1217">
                  <c:v>5.7963959403500773</c:v>
                </c:pt>
                <c:pt idx="1218">
                  <c:v>5.8015178655562964</c:v>
                </c:pt>
                <c:pt idx="1219">
                  <c:v>5.8058916029421219</c:v>
                </c:pt>
                <c:pt idx="1220">
                  <c:v>5.8125809968967159</c:v>
                </c:pt>
                <c:pt idx="1221">
                  <c:v>5.8158344905007215</c:v>
                </c:pt>
                <c:pt idx="1222">
                  <c:v>5.8242029941339846</c:v>
                </c:pt>
                <c:pt idx="1223">
                  <c:v>5.8305071493418392</c:v>
                </c:pt>
                <c:pt idx="1224">
                  <c:v>5.834843901224823</c:v>
                </c:pt>
                <c:pt idx="1225">
                  <c:v>5.83732612707262</c:v>
                </c:pt>
                <c:pt idx="1226">
                  <c:v>5.8401221929874136</c:v>
                </c:pt>
                <c:pt idx="1227">
                  <c:v>5.8636351197881975</c:v>
                </c:pt>
                <c:pt idx="1228">
                  <c:v>5.8714172654649337</c:v>
                </c:pt>
                <c:pt idx="1229">
                  <c:v>5.8700915094743911</c:v>
                </c:pt>
                <c:pt idx="1230">
                  <c:v>5.8693008611349509</c:v>
                </c:pt>
                <c:pt idx="1231">
                  <c:v>5.8706276650507023</c:v>
                </c:pt>
                <c:pt idx="1232">
                  <c:v>5.871107139652973</c:v>
                </c:pt>
                <c:pt idx="1233">
                  <c:v>5.8805369419598579</c:v>
                </c:pt>
                <c:pt idx="1234">
                  <c:v>5.8817373393214281</c:v>
                </c:pt>
                <c:pt idx="1235">
                  <c:v>5.8841338198154141</c:v>
                </c:pt>
                <c:pt idx="1236">
                  <c:v>5.8816815388263155</c:v>
                </c:pt>
                <c:pt idx="1237">
                  <c:v>5.8709379395725971</c:v>
                </c:pt>
                <c:pt idx="1238">
                  <c:v>5.8879119194696372</c:v>
                </c:pt>
                <c:pt idx="1239">
                  <c:v>5.8884940323916677</c:v>
                </c:pt>
                <c:pt idx="1240">
                  <c:v>5.8895188361730897</c:v>
                </c:pt>
                <c:pt idx="1241">
                  <c:v>5.8948474736887313</c:v>
                </c:pt>
                <c:pt idx="1242">
                  <c:v>5.9064551457741326</c:v>
                </c:pt>
                <c:pt idx="1243">
                  <c:v>5.9043844118010913</c:v>
                </c:pt>
                <c:pt idx="1244">
                  <c:v>5.8997917270470186</c:v>
                </c:pt>
                <c:pt idx="1245">
                  <c:v>5.8948199372188297</c:v>
                </c:pt>
                <c:pt idx="1246">
                  <c:v>5.8825182194914678</c:v>
                </c:pt>
                <c:pt idx="1247">
                  <c:v>5.8906255520237076</c:v>
                </c:pt>
                <c:pt idx="1248">
                  <c:v>5.9033201312156089</c:v>
                </c:pt>
                <c:pt idx="1249">
                  <c:v>5.8996273118427478</c:v>
                </c:pt>
                <c:pt idx="1250">
                  <c:v>5.8941312789224494</c:v>
                </c:pt>
                <c:pt idx="1251">
                  <c:v>5.8941588343618267</c:v>
                </c:pt>
                <c:pt idx="1252">
                  <c:v>5.8774035442714778</c:v>
                </c:pt>
                <c:pt idx="1253">
                  <c:v>5.8818489309714428</c:v>
                </c:pt>
                <c:pt idx="1254">
                  <c:v>5.8836048588548371</c:v>
                </c:pt>
                <c:pt idx="1255">
                  <c:v>5.8874126956932455</c:v>
                </c:pt>
                <c:pt idx="1256">
                  <c:v>5.8733322748012027</c:v>
                </c:pt>
                <c:pt idx="1257">
                  <c:v>5.8645154146258154</c:v>
                </c:pt>
                <c:pt idx="1258">
                  <c:v>5.8638055599225742</c:v>
                </c:pt>
                <c:pt idx="1259">
                  <c:v>5.872516028094557</c:v>
                </c:pt>
                <c:pt idx="1260">
                  <c:v>5.8795028872616175</c:v>
                </c:pt>
                <c:pt idx="1261">
                  <c:v>5.8805928063587798</c:v>
                </c:pt>
                <c:pt idx="1262">
                  <c:v>5.8848293950647568</c:v>
                </c:pt>
                <c:pt idx="1263">
                  <c:v>5.8865523367638506</c:v>
                </c:pt>
                <c:pt idx="1264">
                  <c:v>5.8740354014017644</c:v>
                </c:pt>
                <c:pt idx="1265">
                  <c:v>5.8817094394630827</c:v>
                </c:pt>
                <c:pt idx="1266">
                  <c:v>5.884773766846088</c:v>
                </c:pt>
                <c:pt idx="1267">
                  <c:v>5.8763101416860328</c:v>
                </c:pt>
                <c:pt idx="1268">
                  <c:v>5.8895188361730897</c:v>
                </c:pt>
                <c:pt idx="1269">
                  <c:v>5.9011060764226322</c:v>
                </c:pt>
                <c:pt idx="1270">
                  <c:v>5.9062101509843812</c:v>
                </c:pt>
                <c:pt idx="1271">
                  <c:v>5.9106651093293268</c:v>
                </c:pt>
                <c:pt idx="1272">
                  <c:v>5.9067817121535615</c:v>
                </c:pt>
                <c:pt idx="1273">
                  <c:v>5.8977620478133455</c:v>
                </c:pt>
                <c:pt idx="1274">
                  <c:v>5.900777650997604</c:v>
                </c:pt>
                <c:pt idx="1275">
                  <c:v>5.8905702453109754</c:v>
                </c:pt>
                <c:pt idx="1276">
                  <c:v>5.8729945983460752</c:v>
                </c:pt>
                <c:pt idx="1277">
                  <c:v>5.8743446205532912</c:v>
                </c:pt>
                <c:pt idx="1278">
                  <c:v>5.8779918046950614</c:v>
                </c:pt>
                <c:pt idx="1279">
                  <c:v>5.8746818415223956</c:v>
                </c:pt>
                <c:pt idx="1280">
                  <c:v>5.8677176866080565</c:v>
                </c:pt>
                <c:pt idx="1281">
                  <c:v>5.8736698372695075</c:v>
                </c:pt>
                <c:pt idx="1282">
                  <c:v>5.8753559424985067</c:v>
                </c:pt>
                <c:pt idx="1283">
                  <c:v>5.8735854573344879</c:v>
                </c:pt>
                <c:pt idx="1284">
                  <c:v>5.8621567538233164</c:v>
                </c:pt>
                <c:pt idx="1285">
                  <c:v>5.843142467977648</c:v>
                </c:pt>
                <c:pt idx="1286">
                  <c:v>5.8124314998530897</c:v>
                </c:pt>
                <c:pt idx="1287">
                  <c:v>5.8136268508876361</c:v>
                </c:pt>
                <c:pt idx="1288">
                  <c:v>5.824084780264692</c:v>
                </c:pt>
                <c:pt idx="1289">
                  <c:v>5.8287730521892414</c:v>
                </c:pt>
                <c:pt idx="1290">
                  <c:v>5.8156854790902539</c:v>
                </c:pt>
                <c:pt idx="1291">
                  <c:v>5.825531938123242</c:v>
                </c:pt>
                <c:pt idx="1292">
                  <c:v>5.8271538082573322</c:v>
                </c:pt>
                <c:pt idx="1293">
                  <c:v>5.829125993606783</c:v>
                </c:pt>
                <c:pt idx="1294">
                  <c:v>5.8063128839250364</c:v>
                </c:pt>
                <c:pt idx="1295">
                  <c:v>5.7924990776813861</c:v>
                </c:pt>
                <c:pt idx="1296">
                  <c:v>5.7945711765956904</c:v>
                </c:pt>
                <c:pt idx="1297">
                  <c:v>5.774120552368232</c:v>
                </c:pt>
                <c:pt idx="1298">
                  <c:v>5.7574850797781227</c:v>
                </c:pt>
                <c:pt idx="1299">
                  <c:v>5.7270470205444974</c:v>
                </c:pt>
                <c:pt idx="1300">
                  <c:v>5.7414353024330191</c:v>
                </c:pt>
                <c:pt idx="1301">
                  <c:v>5.7728147841661794</c:v>
                </c:pt>
                <c:pt idx="1302">
                  <c:v>5.7725036355054486</c:v>
                </c:pt>
                <c:pt idx="1303">
                  <c:v>5.781333652498339</c:v>
                </c:pt>
                <c:pt idx="1304">
                  <c:v>5.7642854757642965</c:v>
                </c:pt>
                <c:pt idx="1305">
                  <c:v>5.7762930508821695</c:v>
                </c:pt>
                <c:pt idx="1306">
                  <c:v>5.7779348087248135</c:v>
                </c:pt>
                <c:pt idx="1307">
                  <c:v>5.7819503848701972</c:v>
                </c:pt>
                <c:pt idx="1308">
                  <c:v>5.7697613446253841</c:v>
                </c:pt>
                <c:pt idx="1309">
                  <c:v>5.7788938343316509</c:v>
                </c:pt>
                <c:pt idx="1310">
                  <c:v>5.7734057000332939</c:v>
                </c:pt>
                <c:pt idx="1311">
                  <c:v>5.7715696082206449</c:v>
                </c:pt>
                <c:pt idx="1312">
                  <c:v>5.7762310449498822</c:v>
                </c:pt>
                <c:pt idx="1313">
                  <c:v>5.76409719899595</c:v>
                </c:pt>
                <c:pt idx="1314">
                  <c:v>5.7583692258092034</c:v>
                </c:pt>
                <c:pt idx="1315">
                  <c:v>5.761331726029117</c:v>
                </c:pt>
                <c:pt idx="1316">
                  <c:v>5.76394027460604</c:v>
                </c:pt>
                <c:pt idx="1317">
                  <c:v>5.7576430203411384</c:v>
                </c:pt>
                <c:pt idx="1318">
                  <c:v>5.7413389926360638</c:v>
                </c:pt>
                <c:pt idx="1319">
                  <c:v>5.7408251836728503</c:v>
                </c:pt>
                <c:pt idx="1320">
                  <c:v>5.7189704568622624</c:v>
                </c:pt>
                <c:pt idx="1321">
                  <c:v>5.7309474376559439</c:v>
                </c:pt>
                <c:pt idx="1322">
                  <c:v>5.7205123264899518</c:v>
                </c:pt>
                <c:pt idx="1323">
                  <c:v>5.707014430846395</c:v>
                </c:pt>
                <c:pt idx="1324">
                  <c:v>5.7237523373946457</c:v>
                </c:pt>
                <c:pt idx="1325">
                  <c:v>5.7523860138503506</c:v>
                </c:pt>
                <c:pt idx="1326">
                  <c:v>5.7532429533033032</c:v>
                </c:pt>
                <c:pt idx="1327">
                  <c:v>5.741082121154391</c:v>
                </c:pt>
                <c:pt idx="1328">
                  <c:v>5.745216148954599</c:v>
                </c:pt>
                <c:pt idx="1329">
                  <c:v>5.7414032001979756</c:v>
                </c:pt>
                <c:pt idx="1330">
                  <c:v>5.7477394284172121</c:v>
                </c:pt>
                <c:pt idx="1331">
                  <c:v>5.720643439728982</c:v>
                </c:pt>
                <c:pt idx="1332">
                  <c:v>5.7050854679290675</c:v>
                </c:pt>
                <c:pt idx="1333">
                  <c:v>5.6885372903035316</c:v>
                </c:pt>
                <c:pt idx="1334">
                  <c:v>5.7038863063911611</c:v>
                </c:pt>
                <c:pt idx="1335">
                  <c:v>5.7144954373354402</c:v>
                </c:pt>
                <c:pt idx="1336">
                  <c:v>5.7001798133035342</c:v>
                </c:pt>
                <c:pt idx="1337">
                  <c:v>5.699644409370169</c:v>
                </c:pt>
                <c:pt idx="1338">
                  <c:v>5.7227389169887743</c:v>
                </c:pt>
                <c:pt idx="1339">
                  <c:v>5.7445443312117268</c:v>
                </c:pt>
                <c:pt idx="1340">
                  <c:v>5.7518143126403132</c:v>
                </c:pt>
                <c:pt idx="1341">
                  <c:v>5.7441602326194676</c:v>
                </c:pt>
                <c:pt idx="1342">
                  <c:v>5.744928282329</c:v>
                </c:pt>
                <c:pt idx="1343">
                  <c:v>5.7371243933590286</c:v>
                </c:pt>
                <c:pt idx="1344">
                  <c:v>5.7193643517654955</c:v>
                </c:pt>
                <c:pt idx="1345">
                  <c:v>5.7100334282861729</c:v>
                </c:pt>
                <c:pt idx="1346">
                  <c:v>5.7172288960622462</c:v>
                </c:pt>
                <c:pt idx="1347">
                  <c:v>5.7170315469830308</c:v>
                </c:pt>
                <c:pt idx="1348">
                  <c:v>5.7269167442711684</c:v>
                </c:pt>
                <c:pt idx="1349">
                  <c:v>5.7425261656979654</c:v>
                </c:pt>
                <c:pt idx="1350">
                  <c:v>5.7512740723336924</c:v>
                </c:pt>
                <c:pt idx="1351">
                  <c:v>5.7417883590187548</c:v>
                </c:pt>
                <c:pt idx="1352">
                  <c:v>5.723621631166619</c:v>
                </c:pt>
                <c:pt idx="1353">
                  <c:v>5.7288366003734943</c:v>
                </c:pt>
                <c:pt idx="1354">
                  <c:v>5.7485684842183096</c:v>
                </c:pt>
                <c:pt idx="1355">
                  <c:v>5.7666985530346437</c:v>
                </c:pt>
                <c:pt idx="1356">
                  <c:v>5.7610169832742049</c:v>
                </c:pt>
                <c:pt idx="1357">
                  <c:v>5.7695740961139013</c:v>
                </c:pt>
                <c:pt idx="1358">
                  <c:v>5.7589687371557199</c:v>
                </c:pt>
                <c:pt idx="1359">
                  <c:v>5.759284125139744</c:v>
                </c:pt>
                <c:pt idx="1360">
                  <c:v>5.766260244602182</c:v>
                </c:pt>
                <c:pt idx="1361">
                  <c:v>5.7535601520221507</c:v>
                </c:pt>
                <c:pt idx="1362">
                  <c:v>5.7558410174716732</c:v>
                </c:pt>
                <c:pt idx="1363">
                  <c:v>5.7528939184629593</c:v>
                </c:pt>
                <c:pt idx="1364">
                  <c:v>5.7573587093647047</c:v>
                </c:pt>
                <c:pt idx="1365">
                  <c:v>5.7623696748287223</c:v>
                </c:pt>
                <c:pt idx="1366">
                  <c:v>5.7618980134697759</c:v>
                </c:pt>
                <c:pt idx="1367">
                  <c:v>5.7570743175326049</c:v>
                </c:pt>
                <c:pt idx="1368">
                  <c:v>5.775238426792666</c:v>
                </c:pt>
                <c:pt idx="1369">
                  <c:v>5.7810559987905323</c:v>
                </c:pt>
                <c:pt idx="1370">
                  <c:v>5.7879743183778833</c:v>
                </c:pt>
                <c:pt idx="1371">
                  <c:v>5.7988541014435677</c:v>
                </c:pt>
                <c:pt idx="1372">
                  <c:v>5.7962743929710774</c:v>
                </c:pt>
                <c:pt idx="1373">
                  <c:v>5.7922550188198905</c:v>
                </c:pt>
                <c:pt idx="1374">
                  <c:v>5.7957272468662433</c:v>
                </c:pt>
                <c:pt idx="1375">
                  <c:v>5.7882500580831762</c:v>
                </c:pt>
                <c:pt idx="1376">
                  <c:v>5.7996721475167172</c:v>
                </c:pt>
                <c:pt idx="1377">
                  <c:v>5.7970945512212593</c:v>
                </c:pt>
                <c:pt idx="1378">
                  <c:v>5.7894134548883338</c:v>
                </c:pt>
                <c:pt idx="1379">
                  <c:v>5.78696262179428</c:v>
                </c:pt>
                <c:pt idx="1380">
                  <c:v>5.799248059014749</c:v>
                </c:pt>
                <c:pt idx="1381">
                  <c:v>5.7997024326716327</c:v>
                </c:pt>
                <c:pt idx="1382">
                  <c:v>5.7994601257470997</c:v>
                </c:pt>
                <c:pt idx="1383">
                  <c:v>5.804385577548052</c:v>
                </c:pt>
                <c:pt idx="1384">
                  <c:v>5.7987934788087303</c:v>
                </c:pt>
                <c:pt idx="1385">
                  <c:v>5.8016690029664924</c:v>
                </c:pt>
                <c:pt idx="1386">
                  <c:v>5.7939012613818921</c:v>
                </c:pt>
                <c:pt idx="1387">
                  <c:v>5.7952102227390618</c:v>
                </c:pt>
                <c:pt idx="1388">
                  <c:v>5.7997630002300324</c:v>
                </c:pt>
                <c:pt idx="1389">
                  <c:v>5.7882806911353812</c:v>
                </c:pt>
                <c:pt idx="1390">
                  <c:v>5.7742758874529159</c:v>
                </c:pt>
                <c:pt idx="1391">
                  <c:v>5.7714450053081849</c:v>
                </c:pt>
                <c:pt idx="1392">
                  <c:v>5.7539723599945196</c:v>
                </c:pt>
                <c:pt idx="1393">
                  <c:v>5.7522589973796281</c:v>
                </c:pt>
                <c:pt idx="1394">
                  <c:v>5.7413710969323457</c:v>
                </c:pt>
                <c:pt idx="1395">
                  <c:v>5.751083329580192</c:v>
                </c:pt>
                <c:pt idx="1396">
                  <c:v>5.75330640109678</c:v>
                </c:pt>
                <c:pt idx="1397">
                  <c:v>5.7445763327693298</c:v>
                </c:pt>
                <c:pt idx="1398">
                  <c:v>5.7485366101630486</c:v>
                </c:pt>
                <c:pt idx="1399">
                  <c:v>5.7562839155939765</c:v>
                </c:pt>
                <c:pt idx="1400">
                  <c:v>5.7929260374139204</c:v>
                </c:pt>
                <c:pt idx="1401">
                  <c:v>5.8058314054539837</c:v>
                </c:pt>
                <c:pt idx="1402">
                  <c:v>5.8023035307672606</c:v>
                </c:pt>
                <c:pt idx="1403">
                  <c:v>5.7939621813132334</c:v>
                </c:pt>
                <c:pt idx="1404">
                  <c:v>5.7997327169093849</c:v>
                </c:pt>
                <c:pt idx="1405">
                  <c:v>5.8134775101259217</c:v>
                </c:pt>
                <c:pt idx="1406">
                  <c:v>5.8173233846365484</c:v>
                </c:pt>
                <c:pt idx="1407">
                  <c:v>5.8172043546500776</c:v>
                </c:pt>
                <c:pt idx="1408">
                  <c:v>5.8166387686501997</c:v>
                </c:pt>
                <c:pt idx="1409">
                  <c:v>5.8316224354858788</c:v>
                </c:pt>
                <c:pt idx="1410">
                  <c:v>5.8404420768839742</c:v>
                </c:pt>
                <c:pt idx="1411">
                  <c:v>5.8378801360028412</c:v>
                </c:pt>
                <c:pt idx="1412">
                  <c:v>5.8531829514630598</c:v>
                </c:pt>
                <c:pt idx="1413">
                  <c:v>5.8615306327681012</c:v>
                </c:pt>
                <c:pt idx="1414">
                  <c:v>5.8807324537039847</c:v>
                </c:pt>
                <c:pt idx="1415">
                  <c:v>5.8763942920351093</c:v>
                </c:pt>
                <c:pt idx="1416">
                  <c:v>5.88430080200538</c:v>
                </c:pt>
                <c:pt idx="1417">
                  <c:v>5.909661759553936</c:v>
                </c:pt>
                <c:pt idx="1418">
                  <c:v>5.9012702486953055</c:v>
                </c:pt>
                <c:pt idx="1419">
                  <c:v>5.9108548190662953</c:v>
                </c:pt>
                <c:pt idx="1420">
                  <c:v>5.8977620478133455</c:v>
                </c:pt>
                <c:pt idx="1421">
                  <c:v>5.9109632084737997</c:v>
                </c:pt>
                <c:pt idx="1422">
                  <c:v>5.9118569730995505</c:v>
                </c:pt>
                <c:pt idx="1423">
                  <c:v>5.900284810527979</c:v>
                </c:pt>
                <c:pt idx="1424">
                  <c:v>5.8998191269531111</c:v>
                </c:pt>
                <c:pt idx="1425">
                  <c:v>5.9016805614984307</c:v>
                </c:pt>
                <c:pt idx="1426">
                  <c:v>5.9060740168277732</c:v>
                </c:pt>
                <c:pt idx="1427">
                  <c:v>5.8938832457935124</c:v>
                </c:pt>
                <c:pt idx="1428">
                  <c:v>5.9073801403410036</c:v>
                </c:pt>
                <c:pt idx="1429">
                  <c:v>5.905556537950309</c:v>
                </c:pt>
                <c:pt idx="1430">
                  <c:v>5.9147764483882952</c:v>
                </c:pt>
                <c:pt idx="1431">
                  <c:v>5.9116945298450272</c:v>
                </c:pt>
                <c:pt idx="1432">
                  <c:v>5.9315061957790629</c:v>
                </c:pt>
                <c:pt idx="1433">
                  <c:v>5.9300451577315485</c:v>
                </c:pt>
                <c:pt idx="1434">
                  <c:v>5.9293537414320925</c:v>
                </c:pt>
                <c:pt idx="1435">
                  <c:v>5.9267966704232871</c:v>
                </c:pt>
                <c:pt idx="1436">
                  <c:v>5.9214751583838066</c:v>
                </c:pt>
                <c:pt idx="1437">
                  <c:v>5.9135880612235399</c:v>
                </c:pt>
                <c:pt idx="1438">
                  <c:v>5.9257826873723571</c:v>
                </c:pt>
                <c:pt idx="1439">
                  <c:v>5.9229219886424458</c:v>
                </c:pt>
                <c:pt idx="1440">
                  <c:v>5.9231629236328063</c:v>
                </c:pt>
                <c:pt idx="1441">
                  <c:v>5.9191934910491568</c:v>
                </c:pt>
                <c:pt idx="1442">
                  <c:v>5.9042480288551937</c:v>
                </c:pt>
                <c:pt idx="1443">
                  <c:v>5.9078694971761436</c:v>
                </c:pt>
                <c:pt idx="1444">
                  <c:v>5.9042207500338364</c:v>
                </c:pt>
                <c:pt idx="1445">
                  <c:v>5.9066728685428256</c:v>
                </c:pt>
                <c:pt idx="1446">
                  <c:v>5.9130474180223889</c:v>
                </c:pt>
                <c:pt idx="1447">
                  <c:v>5.9303906866928058</c:v>
                </c:pt>
                <c:pt idx="1448">
                  <c:v>5.9278629114121104</c:v>
                </c:pt>
                <c:pt idx="1449">
                  <c:v>5.9275165077755547</c:v>
                </c:pt>
                <c:pt idx="1450">
                  <c:v>5.9170143412788132</c:v>
                </c:pt>
                <c:pt idx="1451">
                  <c:v>5.938858591625058</c:v>
                </c:pt>
                <c:pt idx="1452">
                  <c:v>5.9373818750002716</c:v>
                </c:pt>
                <c:pt idx="1453">
                  <c:v>5.939569801584617</c:v>
                </c:pt>
                <c:pt idx="1454">
                  <c:v>5.9278895528761302</c:v>
                </c:pt>
                <c:pt idx="1455">
                  <c:v>5.9366426981230491</c:v>
                </c:pt>
                <c:pt idx="1456">
                  <c:v>5.9230826184191399</c:v>
                </c:pt>
                <c:pt idx="1457">
                  <c:v>5.921984467016344</c:v>
                </c:pt>
                <c:pt idx="1458">
                  <c:v>5.9339188717346287</c:v>
                </c:pt>
                <c:pt idx="1459">
                  <c:v>5.9412273270539444</c:v>
                </c:pt>
                <c:pt idx="1460">
                  <c:v>5.9433019362655743</c:v>
                </c:pt>
                <c:pt idx="1461">
                  <c:v>5.960029487302636</c:v>
                </c:pt>
                <c:pt idx="1462">
                  <c:v>5.9673039340318939</c:v>
                </c:pt>
                <c:pt idx="1463">
                  <c:v>5.9621942148901308</c:v>
                </c:pt>
                <c:pt idx="1464">
                  <c:v>5.9511672534032849</c:v>
                </c:pt>
                <c:pt idx="1465">
                  <c:v>5.9426721302735785</c:v>
                </c:pt>
                <c:pt idx="1466">
                  <c:v>5.9447961376928307</c:v>
                </c:pt>
                <c:pt idx="1467">
                  <c:v>5.9474121614540181</c:v>
                </c:pt>
                <c:pt idx="1468">
                  <c:v>5.9381996125747509</c:v>
                </c:pt>
                <c:pt idx="1469">
                  <c:v>5.9375929680767117</c:v>
                </c:pt>
                <c:pt idx="1470">
                  <c:v>5.9233502773893552</c:v>
                </c:pt>
                <c:pt idx="1471">
                  <c:v>5.9278629114121104</c:v>
                </c:pt>
                <c:pt idx="1472">
                  <c:v>5.9409381157464249</c:v>
                </c:pt>
                <c:pt idx="1473">
                  <c:v>5.9415427349331251</c:v>
                </c:pt>
                <c:pt idx="1474">
                  <c:v>5.9422783000068602</c:v>
                </c:pt>
                <c:pt idx="1475">
                  <c:v>5.9403857526952883</c:v>
                </c:pt>
                <c:pt idx="1476">
                  <c:v>5.933097624695896</c:v>
                </c:pt>
                <c:pt idx="1477">
                  <c:v>5.9362464856400932</c:v>
                </c:pt>
                <c:pt idx="1478">
                  <c:v>5.9486915191554424</c:v>
                </c:pt>
                <c:pt idx="1479">
                  <c:v>5.9289014029307969</c:v>
                </c:pt>
                <c:pt idx="1480">
                  <c:v>5.9316123698697982</c:v>
                </c:pt>
                <c:pt idx="1481">
                  <c:v>5.917875807479855</c:v>
                </c:pt>
                <c:pt idx="1482">
                  <c:v>5.90963462801564</c:v>
                </c:pt>
                <c:pt idx="1483">
                  <c:v>5.919408458277748</c:v>
                </c:pt>
                <c:pt idx="1484">
                  <c:v>5.9199456742635137</c:v>
                </c:pt>
                <c:pt idx="1485">
                  <c:v>5.9196502411863339</c:v>
                </c:pt>
                <c:pt idx="1486">
                  <c:v>5.9278629114121104</c:v>
                </c:pt>
                <c:pt idx="1487">
                  <c:v>5.9300983238048595</c:v>
                </c:pt>
                <c:pt idx="1488">
                  <c:v>5.926850009482008</c:v>
                </c:pt>
                <c:pt idx="1489">
                  <c:v>5.9335480694892224</c:v>
                </c:pt>
                <c:pt idx="1490">
                  <c:v>5.945267527307629</c:v>
                </c:pt>
                <c:pt idx="1491">
                  <c:v>5.9474905365312685</c:v>
                </c:pt>
                <c:pt idx="1492">
                  <c:v>5.9583253363984605</c:v>
                </c:pt>
                <c:pt idx="1493">
                  <c:v>5.9657147595111386</c:v>
                </c:pt>
                <c:pt idx="1494">
                  <c:v>5.9611639766362776</c:v>
                </c:pt>
                <c:pt idx="1495">
                  <c:v>5.9603390211493039</c:v>
                </c:pt>
                <c:pt idx="1496">
                  <c:v>5.9534810778277105</c:v>
                </c:pt>
                <c:pt idx="1497">
                  <c:v>5.9496825484865221</c:v>
                </c:pt>
                <c:pt idx="1498">
                  <c:v>5.9386741212594538</c:v>
                </c:pt>
                <c:pt idx="1499">
                  <c:v>5.93640498947188</c:v>
                </c:pt>
                <c:pt idx="1500">
                  <c:v>5.9429345976432364</c:v>
                </c:pt>
                <c:pt idx="1501">
                  <c:v>5.9313203639904675</c:v>
                </c:pt>
                <c:pt idx="1502">
                  <c:v>5.9339188717346287</c:v>
                </c:pt>
                <c:pt idx="1503">
                  <c:v>5.9461834826087783</c:v>
                </c:pt>
                <c:pt idx="1504">
                  <c:v>5.9405172953840308</c:v>
                </c:pt>
                <c:pt idx="1505">
                  <c:v>5.9364578184999797</c:v>
                </c:pt>
                <c:pt idx="1506">
                  <c:v>5.9271699841020178</c:v>
                </c:pt>
                <c:pt idx="1507">
                  <c:v>5.9280493867568591</c:v>
                </c:pt>
                <c:pt idx="1508">
                  <c:v>5.9342365928332219</c:v>
                </c:pt>
                <c:pt idx="1509">
                  <c:v>5.9160443039044219</c:v>
                </c:pt>
                <c:pt idx="1510">
                  <c:v>5.9152622000199253</c:v>
                </c:pt>
                <c:pt idx="1511">
                  <c:v>5.917795076541907</c:v>
                </c:pt>
                <c:pt idx="1512">
                  <c:v>5.9253287302919118</c:v>
                </c:pt>
                <c:pt idx="1513">
                  <c:v>5.9166372163270831</c:v>
                </c:pt>
                <c:pt idx="1514">
                  <c:v>5.9346865249920189</c:v>
                </c:pt>
                <c:pt idx="1515">
                  <c:v>5.9334950865140774</c:v>
                </c:pt>
                <c:pt idx="1516">
                  <c:v>5.9224667307730856</c:v>
                </c:pt>
                <c:pt idx="1517">
                  <c:v>5.9244736633970154</c:v>
                </c:pt>
                <c:pt idx="1518">
                  <c:v>5.9347394448805106</c:v>
                </c:pt>
                <c:pt idx="1519">
                  <c:v>5.9298856425497375</c:v>
                </c:pt>
                <c:pt idx="1520">
                  <c:v>5.9289014029307969</c:v>
                </c:pt>
                <c:pt idx="1521">
                  <c:v>5.9321695989748919</c:v>
                </c:pt>
                <c:pt idx="1522">
                  <c:v>5.9408329272568174</c:v>
                </c:pt>
                <c:pt idx="1523">
                  <c:v>5.9464450301001097</c:v>
                </c:pt>
                <c:pt idx="1524">
                  <c:v>5.9442196929029043</c:v>
                </c:pt>
                <c:pt idx="1525">
                  <c:v>5.9432757022670515</c:v>
                </c:pt>
                <c:pt idx="1526">
                  <c:v>5.9542079168606774</c:v>
                </c:pt>
                <c:pt idx="1527">
                  <c:v>5.9512193083041396</c:v>
                </c:pt>
                <c:pt idx="1528">
                  <c:v>5.9477256249138701</c:v>
                </c:pt>
                <c:pt idx="1529">
                  <c:v>5.9386477655719601</c:v>
                </c:pt>
                <c:pt idx="1530">
                  <c:v>5.9365898788613096</c:v>
                </c:pt>
                <c:pt idx="1531">
                  <c:v>5.9426983801107696</c:v>
                </c:pt>
                <c:pt idx="1532">
                  <c:v>5.9426196285319461</c:v>
                </c:pt>
                <c:pt idx="1533">
                  <c:v>5.9484305586443957</c:v>
                </c:pt>
                <c:pt idx="1534">
                  <c:v>5.9576273458534379</c:v>
                </c:pt>
                <c:pt idx="1535">
                  <c:v>5.9605195383236342</c:v>
                </c:pt>
                <c:pt idx="1536">
                  <c:v>5.958738730646866</c:v>
                </c:pt>
                <c:pt idx="1537">
                  <c:v>5.9588937094418535</c:v>
                </c:pt>
                <c:pt idx="1538">
                  <c:v>5.9534031708740143</c:v>
                </c:pt>
                <c:pt idx="1539">
                  <c:v>5.9677392346247613</c:v>
                </c:pt>
                <c:pt idx="1540">
                  <c:v>5.9675856207573377</c:v>
                </c:pt>
                <c:pt idx="1541">
                  <c:v>5.9644056395319573</c:v>
                </c:pt>
                <c:pt idx="1542">
                  <c:v>5.958738730646866</c:v>
                </c:pt>
                <c:pt idx="1543">
                  <c:v>5.9610608944103687</c:v>
                </c:pt>
                <c:pt idx="1544">
                  <c:v>5.965175917644852</c:v>
                </c:pt>
                <c:pt idx="1545">
                  <c:v>5.9658943089635734</c:v>
                </c:pt>
                <c:pt idx="1546">
                  <c:v>5.9644313250305183</c:v>
                </c:pt>
                <c:pt idx="1547">
                  <c:v>5.9547526996519107</c:v>
                </c:pt>
                <c:pt idx="1548">
                  <c:v>5.930842352187554</c:v>
                </c:pt>
                <c:pt idx="1549">
                  <c:v>5.9386741212594538</c:v>
                </c:pt>
                <c:pt idx="1550">
                  <c:v>5.9676624306406998</c:v>
                </c:pt>
                <c:pt idx="1551">
                  <c:v>5.9695552092336266</c:v>
                </c:pt>
                <c:pt idx="1552">
                  <c:v>5.9767863086233959</c:v>
                </c:pt>
                <c:pt idx="1553">
                  <c:v>5.9759741459045843</c:v>
                </c:pt>
                <c:pt idx="1554">
                  <c:v>5.9739662903765023</c:v>
                </c:pt>
                <c:pt idx="1555">
                  <c:v>5.9830330927903521</c:v>
                </c:pt>
                <c:pt idx="1556">
                  <c:v>5.9826044003846217</c:v>
                </c:pt>
                <c:pt idx="1557">
                  <c:v>5.979977802840807</c:v>
                </c:pt>
                <c:pt idx="1558">
                  <c:v>5.9716484365042266</c:v>
                </c:pt>
                <c:pt idx="1559">
                  <c:v>5.9660738261838127</c:v>
                </c:pt>
                <c:pt idx="1560">
                  <c:v>5.9639431877058247</c:v>
                </c:pt>
                <c:pt idx="1561">
                  <c:v>5.9638403915839566</c:v>
                </c:pt>
                <c:pt idx="1562">
                  <c:v>5.9624773444339754</c:v>
                </c:pt>
                <c:pt idx="1563">
                  <c:v>5.9521038272845219</c:v>
                </c:pt>
                <c:pt idx="1564">
                  <c:v>5.9534810778277105</c:v>
                </c:pt>
                <c:pt idx="1565">
                  <c:v>5.959306868843548</c:v>
                </c:pt>
                <c:pt idx="1566">
                  <c:v>5.9495782758477942</c:v>
                </c:pt>
                <c:pt idx="1567">
                  <c:v>5.9552712646254964</c:v>
                </c:pt>
                <c:pt idx="1568">
                  <c:v>5.9545451983443956</c:v>
                </c:pt>
                <c:pt idx="1569">
                  <c:v>5.958273650099307</c:v>
                </c:pt>
                <c:pt idx="1570">
                  <c:v>5.959874684442708</c:v>
                </c:pt>
                <c:pt idx="1571">
                  <c:v>5.9608031423475314</c:v>
                </c:pt>
                <c:pt idx="1572">
                  <c:v>5.9556341001722313</c:v>
                </c:pt>
                <c:pt idx="1573">
                  <c:v>5.9602616466694673</c:v>
                </c:pt>
                <c:pt idx="1574">
                  <c:v>5.9581185751710812</c:v>
                </c:pt>
                <c:pt idx="1575">
                  <c:v>5.9571100015377763</c:v>
                </c:pt>
                <c:pt idx="1576">
                  <c:v>5.9555822745821771</c:v>
                </c:pt>
                <c:pt idx="1577">
                  <c:v>5.9606484592144824</c:v>
                </c:pt>
                <c:pt idx="1578">
                  <c:v>5.9640973620781503</c:v>
                </c:pt>
                <c:pt idx="1579">
                  <c:v>5.9616792284369664</c:v>
                </c:pt>
                <c:pt idx="1580">
                  <c:v>5.9518697660360669</c:v>
                </c:pt>
                <c:pt idx="1581">
                  <c:v>5.9434330959358519</c:v>
                </c:pt>
                <c:pt idx="1582">
                  <c:v>5.938858591625058</c:v>
                </c:pt>
                <c:pt idx="1583">
                  <c:v>5.941936854936908</c:v>
                </c:pt>
                <c:pt idx="1584">
                  <c:v>5.9317185326888016</c:v>
                </c:pt>
                <c:pt idx="1585">
                  <c:v>5.9416215713612992</c:v>
                </c:pt>
                <c:pt idx="1586">
                  <c:v>5.9439837787730827</c:v>
                </c:pt>
                <c:pt idx="1587">
                  <c:v>5.9570582523826916</c:v>
                </c:pt>
                <c:pt idx="1588">
                  <c:v>5.9687371499931574</c:v>
                </c:pt>
                <c:pt idx="1589">
                  <c:v>5.973304594439881</c:v>
                </c:pt>
                <c:pt idx="1590">
                  <c:v>5.9710617537812372</c:v>
                </c:pt>
                <c:pt idx="1591">
                  <c:v>5.9725405546681003</c:v>
                </c:pt>
                <c:pt idx="1592">
                  <c:v>5.9662020330421077</c:v>
                </c:pt>
                <c:pt idx="1593">
                  <c:v>5.9605711086744604</c:v>
                </c:pt>
                <c:pt idx="1594">
                  <c:v>5.9608546980752593</c:v>
                </c:pt>
                <c:pt idx="1595">
                  <c:v>5.9534291405329727</c:v>
                </c:pt>
                <c:pt idx="1596">
                  <c:v>5.9511672534032849</c:v>
                </c:pt>
                <c:pt idx="1597">
                  <c:v>5.964919224193574</c:v>
                </c:pt>
                <c:pt idx="1598">
                  <c:v>5.9699384442529393</c:v>
                </c:pt>
                <c:pt idx="1599">
                  <c:v>5.9737118437522305</c:v>
                </c:pt>
                <c:pt idx="1600">
                  <c:v>5.97243863857826</c:v>
                </c:pt>
                <c:pt idx="1601">
                  <c:v>5.9695296550095751</c:v>
                </c:pt>
                <c:pt idx="1602">
                  <c:v>5.966868443870025</c:v>
                </c:pt>
                <c:pt idx="1603">
                  <c:v>5.9628375752277307</c:v>
                </c:pt>
                <c:pt idx="1604">
                  <c:v>5.9660738261838127</c:v>
                </c:pt>
                <c:pt idx="1605">
                  <c:v>5.9756440162941997</c:v>
                </c:pt>
                <c:pt idx="1606">
                  <c:v>5.9735336925852884</c:v>
                </c:pt>
                <c:pt idx="1607">
                  <c:v>5.9741189272802027</c:v>
                </c:pt>
                <c:pt idx="1608">
                  <c:v>5.9832851789730013</c:v>
                </c:pt>
                <c:pt idx="1609">
                  <c:v>5.9849725191723113</c:v>
                </c:pt>
                <c:pt idx="1610">
                  <c:v>5.9843180684469548</c:v>
                </c:pt>
                <c:pt idx="1611">
                  <c:v>5.947046329852113</c:v>
                </c:pt>
                <c:pt idx="1612">
                  <c:v>5.9538705215798524</c:v>
                </c:pt>
                <c:pt idx="1613">
                  <c:v>5.9386477655719601</c:v>
                </c:pt>
                <c:pt idx="1614">
                  <c:v>5.9362993230422321</c:v>
                </c:pt>
                <c:pt idx="1615">
                  <c:v>5.9403331307744374</c:v>
                </c:pt>
                <c:pt idx="1616">
                  <c:v>5.9299654033212779</c:v>
                </c:pt>
                <c:pt idx="1617">
                  <c:v>5.9278362692383046</c:v>
                </c:pt>
                <c:pt idx="1618">
                  <c:v>5.934792361968638</c:v>
                </c:pt>
                <c:pt idx="1619">
                  <c:v>5.9310548300875121</c:v>
                </c:pt>
                <c:pt idx="1620">
                  <c:v>5.9275165077755547</c:v>
                </c:pt>
                <c:pt idx="1621">
                  <c:v>5.9438526913149872</c:v>
                </c:pt>
                <c:pt idx="1622">
                  <c:v>5.9426983801107696</c:v>
                </c:pt>
                <c:pt idx="1623">
                  <c:v>5.9403594420809958</c:v>
                </c:pt>
                <c:pt idx="1624">
                  <c:v>5.9333096239912946</c:v>
                </c:pt>
                <c:pt idx="1625">
                  <c:v>5.9377776379723333</c:v>
                </c:pt>
                <c:pt idx="1626">
                  <c:v>5.9355857824482179</c:v>
                </c:pt>
                <c:pt idx="1627">
                  <c:v>5.9346336023028652</c:v>
                </c:pt>
                <c:pt idx="1628">
                  <c:v>5.9341042213097444</c:v>
                </c:pt>
                <c:pt idx="1629">
                  <c:v>5.944245902148805</c:v>
                </c:pt>
                <c:pt idx="1630">
                  <c:v>5.9518697660360669</c:v>
                </c:pt>
                <c:pt idx="1631">
                  <c:v>5.9518437558485937</c:v>
                </c:pt>
                <c:pt idx="1632">
                  <c:v>5.9473599079897257</c:v>
                </c:pt>
                <c:pt idx="1633">
                  <c:v>5.9492914700158739</c:v>
                </c:pt>
                <c:pt idx="1634">
                  <c:v>5.9467849396023951</c:v>
                </c:pt>
                <c:pt idx="1635">
                  <c:v>5.9585320548844996</c:v>
                </c:pt>
                <c:pt idx="1636">
                  <c:v>5.9834868021749852</c:v>
                </c:pt>
                <c:pt idx="1637">
                  <c:v>5.9897921717770215</c:v>
                </c:pt>
                <c:pt idx="1638">
                  <c:v>6.0034959655885789</c:v>
                </c:pt>
                <c:pt idx="1639">
                  <c:v>6.0074895641163444</c:v>
                </c:pt>
                <c:pt idx="1640">
                  <c:v>6.0286198679063139</c:v>
                </c:pt>
                <c:pt idx="1641">
                  <c:v>6.0333060841692978</c:v>
                </c:pt>
                <c:pt idx="1642">
                  <c:v>6.0337135872955718</c:v>
                </c:pt>
                <c:pt idx="1643">
                  <c:v>6.0386861086557166</c:v>
                </c:pt>
                <c:pt idx="1644">
                  <c:v>6.0353897938872585</c:v>
                </c:pt>
                <c:pt idx="1645">
                  <c:v>6.0340490534625966</c:v>
                </c:pt>
                <c:pt idx="1646">
                  <c:v>6.035724698309143</c:v>
                </c:pt>
                <c:pt idx="1647">
                  <c:v>6.0345520417997056</c:v>
                </c:pt>
                <c:pt idx="1648">
                  <c:v>6.0285235101617181</c:v>
                </c:pt>
                <c:pt idx="1649">
                  <c:v>6.0266909466877889</c:v>
                </c:pt>
                <c:pt idx="1650">
                  <c:v>6.041305845655951</c:v>
                </c:pt>
                <c:pt idx="1651">
                  <c:v>6.0420904303349339</c:v>
                </c:pt>
                <c:pt idx="1652">
                  <c:v>6.0359877588360433</c:v>
                </c:pt>
                <c:pt idx="1653">
                  <c:v>6.0375407963785914</c:v>
                </c:pt>
                <c:pt idx="1654">
                  <c:v>6.0315543277886796</c:v>
                </c:pt>
                <c:pt idx="1655">
                  <c:v>6.022579593237567</c:v>
                </c:pt>
                <c:pt idx="1656">
                  <c:v>6.0357964489523681</c:v>
                </c:pt>
                <c:pt idx="1657">
                  <c:v>6.0281861849189662</c:v>
                </c:pt>
                <c:pt idx="1658">
                  <c:v>6.0294385340778289</c:v>
                </c:pt>
                <c:pt idx="1659">
                  <c:v>6.0282584784792839</c:v>
                </c:pt>
                <c:pt idx="1660">
                  <c:v>6.0281861849189662</c:v>
                </c:pt>
                <c:pt idx="1661">
                  <c:v>6.0169901316828254</c:v>
                </c:pt>
                <c:pt idx="1662">
                  <c:v>6.0201289370572857</c:v>
                </c:pt>
                <c:pt idx="1663">
                  <c:v>6.0132056215498739</c:v>
                </c:pt>
                <c:pt idx="1664">
                  <c:v>6.0150142066986509</c:v>
                </c:pt>
                <c:pt idx="1665">
                  <c:v>6.0255076424054979</c:v>
                </c:pt>
                <c:pt idx="1666">
                  <c:v>6.025483478753098</c:v>
                </c:pt>
                <c:pt idx="1667">
                  <c:v>6.0254351496965857</c:v>
                </c:pt>
                <c:pt idx="1668">
                  <c:v>6.0188162171993067</c:v>
                </c:pt>
                <c:pt idx="1669">
                  <c:v>6.0253143168356429</c:v>
                </c:pt>
                <c:pt idx="1670">
                  <c:v>6.0252901485112877</c:v>
                </c:pt>
                <c:pt idx="1671">
                  <c:v>6.033401982198443</c:v>
                </c:pt>
                <c:pt idx="1672">
                  <c:v>6.0251209538838113</c:v>
                </c:pt>
                <c:pt idx="1673">
                  <c:v>6.0221917705944845</c:v>
                </c:pt>
                <c:pt idx="1674">
                  <c:v>6.0097504532609713</c:v>
                </c:pt>
                <c:pt idx="1675">
                  <c:v>6.011908270271876</c:v>
                </c:pt>
                <c:pt idx="1676">
                  <c:v>6.025628451910042</c:v>
                </c:pt>
                <c:pt idx="1677">
                  <c:v>6.019715859224319</c:v>
                </c:pt>
                <c:pt idx="1678">
                  <c:v>6.0216825250151089</c:v>
                </c:pt>
                <c:pt idx="1679">
                  <c:v>6.0172581663193352</c:v>
                </c:pt>
                <c:pt idx="1680">
                  <c:v>6.0291255937927977</c:v>
                </c:pt>
                <c:pt idx="1681">
                  <c:v>6.0255318054740288</c:v>
                </c:pt>
                <c:pt idx="1682">
                  <c:v>6.0227249879608689</c:v>
                </c:pt>
                <c:pt idx="1683">
                  <c:v>6.0221190371014783</c:v>
                </c:pt>
                <c:pt idx="1684">
                  <c:v>6.0230883823102088</c:v>
                </c:pt>
                <c:pt idx="1685">
                  <c:v>6.0145257223704194</c:v>
                </c:pt>
                <c:pt idx="1686">
                  <c:v>6.0076125699682104</c:v>
                </c:pt>
                <c:pt idx="1687">
                  <c:v>6.0025074318261362</c:v>
                </c:pt>
                <c:pt idx="1688">
                  <c:v>6.0044094901231464</c:v>
                </c:pt>
                <c:pt idx="1689">
                  <c:v>6.0085469203081496</c:v>
                </c:pt>
                <c:pt idx="1690">
                  <c:v>6.0014931695506384</c:v>
                </c:pt>
                <c:pt idx="1691">
                  <c:v>6.001146600346825</c:v>
                </c:pt>
                <c:pt idx="1692">
                  <c:v>6.0059630331857923</c:v>
                </c:pt>
                <c:pt idx="1693">
                  <c:v>6.0073173305006495</c:v>
                </c:pt>
                <c:pt idx="1694">
                  <c:v>6.0151362905059411</c:v>
                </c:pt>
                <c:pt idx="1695">
                  <c:v>6.014085882364606</c:v>
                </c:pt>
                <c:pt idx="1696">
                  <c:v>6.0156732822637835</c:v>
                </c:pt>
                <c:pt idx="1697">
                  <c:v>6.0193269241529945</c:v>
                </c:pt>
                <c:pt idx="1698">
                  <c:v>6.015941670046419</c:v>
                </c:pt>
                <c:pt idx="1699">
                  <c:v>6.0134257594072054</c:v>
                </c:pt>
                <c:pt idx="1700">
                  <c:v>6.0100940539372472</c:v>
                </c:pt>
                <c:pt idx="1701">
                  <c:v>6.0109280215312726</c:v>
                </c:pt>
                <c:pt idx="1702">
                  <c:v>6.0001805237477415</c:v>
                </c:pt>
                <c:pt idx="1703">
                  <c:v>5.99894059715038</c:v>
                </c:pt>
                <c:pt idx="1704">
                  <c:v>6.0006512930370368</c:v>
                </c:pt>
                <c:pt idx="1705">
                  <c:v>6.0019880601517146</c:v>
                </c:pt>
                <c:pt idx="1706">
                  <c:v>5.9927177975263284</c:v>
                </c:pt>
                <c:pt idx="1707">
                  <c:v>5.9953360914135878</c:v>
                </c:pt>
                <c:pt idx="1708">
                  <c:v>6.0053468366535627</c:v>
                </c:pt>
                <c:pt idx="1709">
                  <c:v>5.9866067745983935</c:v>
                </c:pt>
                <c:pt idx="1710">
                  <c:v>5.9776231611503956</c:v>
                </c:pt>
                <c:pt idx="1711">
                  <c:v>5.9930672997246868</c:v>
                </c:pt>
                <c:pt idx="1712">
                  <c:v>6.0021364795859133</c:v>
                </c:pt>
                <c:pt idx="1713">
                  <c:v>6.0065542248510475</c:v>
                </c:pt>
                <c:pt idx="1714">
                  <c:v>6.0219735542430692</c:v>
                </c:pt>
                <c:pt idx="1715">
                  <c:v>6.0313621677818139</c:v>
                </c:pt>
                <c:pt idx="1716">
                  <c:v>6.030809501986842</c:v>
                </c:pt>
                <c:pt idx="1717">
                  <c:v>6.01655137452508</c:v>
                </c:pt>
                <c:pt idx="1718">
                  <c:v>6.0167951522676031</c:v>
                </c:pt>
                <c:pt idx="1719">
                  <c:v>6.0156976841298579</c:v>
                </c:pt>
                <c:pt idx="1720">
                  <c:v>6.0200560533669609</c:v>
                </c:pt>
                <c:pt idx="1721">
                  <c:v>6.013768099780207</c:v>
                </c:pt>
                <c:pt idx="1722">
                  <c:v>6.012373552027289</c:v>
                </c:pt>
                <c:pt idx="1723">
                  <c:v>6.0139881138633031</c:v>
                </c:pt>
                <c:pt idx="1724">
                  <c:v>6.021075941953737</c:v>
                </c:pt>
                <c:pt idx="1725">
                  <c:v>6.0281620859040688</c:v>
                </c:pt>
                <c:pt idx="1726">
                  <c:v>6.0223129813281586</c:v>
                </c:pt>
                <c:pt idx="1727">
                  <c:v>6.0328744291959824</c:v>
                </c:pt>
                <c:pt idx="1728">
                  <c:v>6.0327065130406599</c:v>
                </c:pt>
                <c:pt idx="1729">
                  <c:v>6.032586555664623</c:v>
                </c:pt>
                <c:pt idx="1730">
                  <c:v>6.0303286746316695</c:v>
                </c:pt>
                <c:pt idx="1731">
                  <c:v>6.030809501986842</c:v>
                </c:pt>
                <c:pt idx="1732">
                  <c:v>6.0366570553552146</c:v>
                </c:pt>
                <c:pt idx="1733">
                  <c:v>6.031386189802129</c:v>
                </c:pt>
                <c:pt idx="1734">
                  <c:v>6.0317704636681455</c:v>
                </c:pt>
                <c:pt idx="1735">
                  <c:v>6.0237905704892061</c:v>
                </c:pt>
                <c:pt idx="1736">
                  <c:v>6.0163806947390253</c:v>
                </c:pt>
                <c:pt idx="1737">
                  <c:v>6.0229914900617354</c:v>
                </c:pt>
                <c:pt idx="1738">
                  <c:v>6.0315783451934255</c:v>
                </c:pt>
                <c:pt idx="1739">
                  <c:v>6.0292218935422675</c:v>
                </c:pt>
                <c:pt idx="1740">
                  <c:v>6.0224826516764756</c:v>
                </c:pt>
                <c:pt idx="1741">
                  <c:v>6.0259183351875532</c:v>
                </c:pt>
                <c:pt idx="1742">
                  <c:v>6.0195943332634885</c:v>
                </c:pt>
                <c:pt idx="1743">
                  <c:v>6.0214399359419053</c:v>
                </c:pt>
                <c:pt idx="1744">
                  <c:v>6.0324665838970981</c:v>
                </c:pt>
                <c:pt idx="1745">
                  <c:v>6.0291255937927977</c:v>
                </c:pt>
                <c:pt idx="1746">
                  <c:v>6.0338094462558312</c:v>
                </c:pt>
                <c:pt idx="1747">
                  <c:v>6.0246615669687236</c:v>
                </c:pt>
                <c:pt idx="1748">
                  <c:v>6.0272941343531965</c:v>
                </c:pt>
                <c:pt idx="1749">
                  <c:v>6.0240809869499081</c:v>
                </c:pt>
                <c:pt idx="1750">
                  <c:v>6.0246131981727258</c:v>
                </c:pt>
                <c:pt idx="1751">
                  <c:v>6.0243229362561266</c:v>
                </c:pt>
                <c:pt idx="1752">
                  <c:v>6.0163075373405173</c:v>
                </c:pt>
                <c:pt idx="1753">
                  <c:v>6.0094312897424453</c:v>
                </c:pt>
                <c:pt idx="1754">
                  <c:v>6.0138414431864993</c:v>
                </c:pt>
                <c:pt idx="1755">
                  <c:v>6.015575668844539</c:v>
                </c:pt>
                <c:pt idx="1756">
                  <c:v>6.0168682740034951</c:v>
                </c:pt>
                <c:pt idx="1757">
                  <c:v>6.0120552247416574</c:v>
                </c:pt>
                <c:pt idx="1758">
                  <c:v>5.9971026796924924</c:v>
                </c:pt>
                <c:pt idx="1759">
                  <c:v>5.99386570349776</c:v>
                </c:pt>
                <c:pt idx="1760">
                  <c:v>6.0006017488102792</c:v>
                </c:pt>
                <c:pt idx="1761">
                  <c:v>5.9999326613911235</c:v>
                </c:pt>
                <c:pt idx="1762">
                  <c:v>6.0015179198983244</c:v>
                </c:pt>
                <c:pt idx="1763">
                  <c:v>6.0009980339117499</c:v>
                </c:pt>
                <c:pt idx="1764">
                  <c:v>5.9992383197763042</c:v>
                </c:pt>
                <c:pt idx="1765">
                  <c:v>6.0000566002488958</c:v>
                </c:pt>
                <c:pt idx="1766">
                  <c:v>6.0135724910607884</c:v>
                </c:pt>
                <c:pt idx="1767">
                  <c:v>6.0116142965296353</c:v>
                </c:pt>
                <c:pt idx="1768">
                  <c:v>6.0231610453361197</c:v>
                </c:pt>
                <c:pt idx="1769">
                  <c:v>6.0204689907262692</c:v>
                </c:pt>
                <c:pt idx="1770">
                  <c:v>6.025483478753098</c:v>
                </c:pt>
                <c:pt idx="1771">
                  <c:v>6.0141103229964621</c:v>
                </c:pt>
                <c:pt idx="1772">
                  <c:v>6.0168439006856138</c:v>
                </c:pt>
                <c:pt idx="1773">
                  <c:v>6.0264254288084596</c:v>
                </c:pt>
                <c:pt idx="1774">
                  <c:v>6.0273664924294197</c:v>
                </c:pt>
                <c:pt idx="1775">
                  <c:v>6.0279692728745919</c:v>
                </c:pt>
                <c:pt idx="1776">
                  <c:v>6.0347196483728709</c:v>
                </c:pt>
                <c:pt idx="1777">
                  <c:v>6.0333300595387627</c:v>
                </c:pt>
                <c:pt idx="1778">
                  <c:v>6.0343844071298864</c:v>
                </c:pt>
                <c:pt idx="1779">
                  <c:v>6.0297754372074053</c:v>
                </c:pt>
                <c:pt idx="1780">
                  <c:v>6.0252659796028105</c:v>
                </c:pt>
                <c:pt idx="1781">
                  <c:v>6.0252901485112877</c:v>
                </c:pt>
                <c:pt idx="1782">
                  <c:v>6.0184269320002972</c:v>
                </c:pt>
                <c:pt idx="1783">
                  <c:v>6.0212215554483741</c:v>
                </c:pt>
                <c:pt idx="1784">
                  <c:v>6.0200560533669609</c:v>
                </c:pt>
                <c:pt idx="1785">
                  <c:v>6.0199102700482907</c:v>
                </c:pt>
                <c:pt idx="1786">
                  <c:v>6.0343365063480094</c:v>
                </c:pt>
                <c:pt idx="1787">
                  <c:v>6.0455542558197255</c:v>
                </c:pt>
                <c:pt idx="1788">
                  <c:v>6.0495488274299678</c:v>
                </c:pt>
                <c:pt idx="1789">
                  <c:v>6.0502326853441346</c:v>
                </c:pt>
                <c:pt idx="1790">
                  <c:v>6.0523049823107149</c:v>
                </c:pt>
                <c:pt idx="1791">
                  <c:v>6.0505862215343376</c:v>
                </c:pt>
                <c:pt idx="1792">
                  <c:v>6.0454595161713609</c:v>
                </c:pt>
                <c:pt idx="1793">
                  <c:v>6.0416625513679669</c:v>
                </c:pt>
                <c:pt idx="1794">
                  <c:v>6.0375885439218795</c:v>
                </c:pt>
                <c:pt idx="1795">
                  <c:v>6.0388768665699111</c:v>
                </c:pt>
                <c:pt idx="1796">
                  <c:v>6.0376362891854489</c:v>
                </c:pt>
                <c:pt idx="1797">
                  <c:v>6.0349590376141098</c:v>
                </c:pt>
                <c:pt idx="1798">
                  <c:v>6.0348393501568864</c:v>
                </c:pt>
                <c:pt idx="1799">
                  <c:v>6.0400444654529908</c:v>
                </c:pt>
                <c:pt idx="1800">
                  <c:v>6.0420191298864729</c:v>
                </c:pt>
                <c:pt idx="1801">
                  <c:v>6.0434441738374742</c:v>
                </c:pt>
                <c:pt idx="1802">
                  <c:v>6.0359160219185952</c:v>
                </c:pt>
                <c:pt idx="1803">
                  <c:v>6.0361073089303492</c:v>
                </c:pt>
                <c:pt idx="1804">
                  <c:v>6.0279210638077814</c:v>
                </c:pt>
                <c:pt idx="1805">
                  <c:v>6.0179157650902262</c:v>
                </c:pt>
                <c:pt idx="1806">
                  <c:v>6.0200803485206329</c:v>
                </c:pt>
                <c:pt idx="1807">
                  <c:v>6.0246857504894233</c:v>
                </c:pt>
                <c:pt idx="1808">
                  <c:v>6.0247341157763676</c:v>
                </c:pt>
                <c:pt idx="1809">
                  <c:v>6.0278969584028061</c:v>
                </c:pt>
                <c:pt idx="1810">
                  <c:v>6.0259424883346515</c:v>
                </c:pt>
                <c:pt idx="1811">
                  <c:v>6.0308575720090909</c:v>
                </c:pt>
                <c:pt idx="1812">
                  <c:v>6.0354376442436406</c:v>
                </c:pt>
                <c:pt idx="1813">
                  <c:v>6.0354376442436406</c:v>
                </c:pt>
                <c:pt idx="1814">
                  <c:v>6.0332821082250012</c:v>
                </c:pt>
                <c:pt idx="1815">
                  <c:v>6.0269322654159208</c:v>
                </c:pt>
                <c:pt idx="1816">
                  <c:v>6.0315543277886796</c:v>
                </c:pt>
                <c:pt idx="1817">
                  <c:v>6.0401397194880353</c:v>
                </c:pt>
                <c:pt idx="1818">
                  <c:v>6.0392582732673219</c:v>
                </c:pt>
                <c:pt idx="1819">
                  <c:v>6.0527283327123476</c:v>
                </c:pt>
                <c:pt idx="1820">
                  <c:v>6.0397110048597442</c:v>
                </c:pt>
                <c:pt idx="1821">
                  <c:v>6.040068279812389</c:v>
                </c:pt>
                <c:pt idx="1822">
                  <c:v>6.0400920936046782</c:v>
                </c:pt>
                <c:pt idx="1823">
                  <c:v>6.047210748391362</c:v>
                </c:pt>
                <c:pt idx="1824">
                  <c:v>6.0453410789875797</c:v>
                </c:pt>
                <c:pt idx="1825">
                  <c:v>6.0334259552688563</c:v>
                </c:pt>
                <c:pt idx="1826">
                  <c:v>6.0341448802723727</c:v>
                </c:pt>
                <c:pt idx="1827">
                  <c:v>6.0366092633138821</c:v>
                </c:pt>
                <c:pt idx="1828">
                  <c:v>6.0267150811813313</c:v>
                </c:pt>
                <c:pt idx="1829">
                  <c:v>6.032178592917095</c:v>
                </c:pt>
                <c:pt idx="1830">
                  <c:v>6.0326105482910393</c:v>
                </c:pt>
                <c:pt idx="1831">
                  <c:v>6.035006908586265</c:v>
                </c:pt>
                <c:pt idx="1832">
                  <c:v>6.031386189802129</c:v>
                </c:pt>
                <c:pt idx="1833">
                  <c:v>6.0173068921719324</c:v>
                </c:pt>
                <c:pt idx="1834">
                  <c:v>6.0102167398582997</c:v>
                </c:pt>
                <c:pt idx="1835">
                  <c:v>6.0092593902611924</c:v>
                </c:pt>
                <c:pt idx="1836">
                  <c:v>6.0020375357440781</c:v>
                </c:pt>
                <c:pt idx="1837">
                  <c:v>6.0106582845867544</c:v>
                </c:pt>
                <c:pt idx="1838">
                  <c:v>5.9980965680341622</c:v>
                </c:pt>
                <c:pt idx="1839">
                  <c:v>6.0098977251503891</c:v>
                </c:pt>
                <c:pt idx="1840">
                  <c:v>6.0144524291361305</c:v>
                </c:pt>
                <c:pt idx="1841">
                  <c:v>6.0146234383272734</c:v>
                </c:pt>
                <c:pt idx="1842">
                  <c:v>6.0151851198559179</c:v>
                </c:pt>
                <c:pt idx="1843">
                  <c:v>6.0203718443341927</c:v>
                </c:pt>
                <c:pt idx="1844">
                  <c:v>6.0282343812065466</c:v>
                </c:pt>
                <c:pt idx="1845">
                  <c:v>6.0294385340778289</c:v>
                </c:pt>
                <c:pt idx="1846">
                  <c:v>6.0298957322517168</c:v>
                </c:pt>
                <c:pt idx="1847">
                  <c:v>6.0280415821173756</c:v>
                </c:pt>
                <c:pt idx="1848">
                  <c:v>6.0261115440318305</c:v>
                </c:pt>
                <c:pt idx="1849">
                  <c:v>6.0358681944478123</c:v>
                </c:pt>
                <c:pt idx="1850">
                  <c:v>6.0366570553552146</c:v>
                </c:pt>
                <c:pt idx="1851">
                  <c:v>6.0405682503989775</c:v>
                </c:pt>
                <c:pt idx="1852">
                  <c:v>6.0423043011828881</c:v>
                </c:pt>
                <c:pt idx="1853">
                  <c:v>6.0371109658657831</c:v>
                </c:pt>
                <c:pt idx="1854">
                  <c:v>6.0467850551650919</c:v>
                </c:pt>
                <c:pt idx="1855">
                  <c:v>6.040068279812389</c:v>
                </c:pt>
                <c:pt idx="1856">
                  <c:v>6.0333540343334233</c:v>
                </c:pt>
                <c:pt idx="1857">
                  <c:v>6.0362985593584062</c:v>
                </c:pt>
                <c:pt idx="1858">
                  <c:v>6.0344802018107382</c:v>
                </c:pt>
                <c:pt idx="1859">
                  <c:v>6.0368959813067153</c:v>
                </c:pt>
                <c:pt idx="1860">
                  <c:v>6.0369676479618972</c:v>
                </c:pt>
                <c:pt idx="1861">
                  <c:v>6.0454832019249274</c:v>
                </c:pt>
                <c:pt idx="1862">
                  <c:v>6.0470688707832743</c:v>
                </c:pt>
                <c:pt idx="1863">
                  <c:v>6.046027819474376</c:v>
                </c:pt>
                <c:pt idx="1864">
                  <c:v>6.0418765137364865</c:v>
                </c:pt>
                <c:pt idx="1865">
                  <c:v>6.0385191656255879</c:v>
                </c:pt>
                <c:pt idx="1866">
                  <c:v>6.0470215737737281</c:v>
                </c:pt>
                <c:pt idx="1867">
                  <c:v>6.0488172893785785</c:v>
                </c:pt>
                <c:pt idx="1868">
                  <c:v>6.0559680785459813</c:v>
                </c:pt>
                <c:pt idx="1869">
                  <c:v>6.0523755531583694</c:v>
                </c:pt>
                <c:pt idx="1870">
                  <c:v>6.0581688675788046</c:v>
                </c:pt>
                <c:pt idx="1871">
                  <c:v>6.0619037888799436</c:v>
                </c:pt>
                <c:pt idx="1872">
                  <c:v>6.0641613115760107</c:v>
                </c:pt>
                <c:pt idx="1873">
                  <c:v>6.0669239064554432</c:v>
                </c:pt>
                <c:pt idx="1874">
                  <c:v>6.0656015989926111</c:v>
                </c:pt>
                <c:pt idx="1875">
                  <c:v>6.0635334406603985</c:v>
                </c:pt>
                <c:pt idx="1876">
                  <c:v>6.063579963138781</c:v>
                </c:pt>
                <c:pt idx="1877">
                  <c:v>6.0685685495279591</c:v>
                </c:pt>
                <c:pt idx="1878">
                  <c:v>6.0760625080368769</c:v>
                </c:pt>
                <c:pt idx="1879">
                  <c:v>6.0799144012095159</c:v>
                </c:pt>
                <c:pt idx="1880">
                  <c:v>6.0768432562824284</c:v>
                </c:pt>
                <c:pt idx="1881">
                  <c:v>6.0745221882871281</c:v>
                </c:pt>
                <c:pt idx="1882">
                  <c:v>6.0724263053219651</c:v>
                </c:pt>
                <c:pt idx="1883">
                  <c:v>6.0703722279558257</c:v>
                </c:pt>
                <c:pt idx="1884">
                  <c:v>6.0697482458193202</c:v>
                </c:pt>
                <c:pt idx="1885">
                  <c:v>6.0673179405893229</c:v>
                </c:pt>
                <c:pt idx="1886">
                  <c:v>6.0763381358510991</c:v>
                </c:pt>
                <c:pt idx="1887">
                  <c:v>6.0896836908472229</c:v>
                </c:pt>
                <c:pt idx="1888">
                  <c:v>6.0883684672055383</c:v>
                </c:pt>
                <c:pt idx="1889">
                  <c:v>6.0874831190532825</c:v>
                </c:pt>
                <c:pt idx="1890">
                  <c:v>6.0845718406739229</c:v>
                </c:pt>
                <c:pt idx="1891">
                  <c:v>6.086255956906661</c:v>
                </c:pt>
                <c:pt idx="1892">
                  <c:v>6.0848451333507434</c:v>
                </c:pt>
                <c:pt idx="1893">
                  <c:v>6.0821773384265621</c:v>
                </c:pt>
                <c:pt idx="1894">
                  <c:v>6.0840933986957655</c:v>
                </c:pt>
                <c:pt idx="1895">
                  <c:v>6.0769809721299639</c:v>
                </c:pt>
                <c:pt idx="1896">
                  <c:v>6.0762233001609083</c:v>
                </c:pt>
                <c:pt idx="1897">
                  <c:v>6.0738317231125221</c:v>
                </c:pt>
                <c:pt idx="1898">
                  <c:v>6.0742460594236709</c:v>
                </c:pt>
                <c:pt idx="1899">
                  <c:v>6.0654855236512013</c:v>
                </c:pt>
                <c:pt idx="1900">
                  <c:v>6.0615775395897371</c:v>
                </c:pt>
                <c:pt idx="1901">
                  <c:v>6.0659961544022085</c:v>
                </c:pt>
                <c:pt idx="1902">
                  <c:v>6.0662049736712618</c:v>
                </c:pt>
                <c:pt idx="1903">
                  <c:v>6.070811093214707</c:v>
                </c:pt>
                <c:pt idx="1904">
                  <c:v>6.0775087072531173</c:v>
                </c:pt>
                <c:pt idx="1905">
                  <c:v>6.0802804755440878</c:v>
                </c:pt>
                <c:pt idx="1906">
                  <c:v>6.0795710847695421</c:v>
                </c:pt>
                <c:pt idx="1907">
                  <c:v>6.0756489238182203</c:v>
                </c:pt>
                <c:pt idx="1908">
                  <c:v>6.0715959506619726</c:v>
                </c:pt>
                <c:pt idx="1909">
                  <c:v>6.0764759212744535</c:v>
                </c:pt>
                <c:pt idx="1910">
                  <c:v>6.0778985934213514</c:v>
                </c:pt>
                <c:pt idx="1911">
                  <c:v>6.0868015482303788</c:v>
                </c:pt>
                <c:pt idx="1912">
                  <c:v>6.0866651783034449</c:v>
                </c:pt>
                <c:pt idx="1913">
                  <c:v>6.0824741117909404</c:v>
                </c:pt>
                <c:pt idx="1914">
                  <c:v>6.0837287177699366</c:v>
                </c:pt>
                <c:pt idx="1915">
                  <c:v>6.0840022409315582</c:v>
                </c:pt>
                <c:pt idx="1916">
                  <c:v>6.0924897592965053</c:v>
                </c:pt>
                <c:pt idx="1917">
                  <c:v>6.0925801466669887</c:v>
                </c:pt>
                <c:pt idx="1918">
                  <c:v>6.1030100270471719</c:v>
                </c:pt>
                <c:pt idx="1919">
                  <c:v>6.1082734353967947</c:v>
                </c:pt>
                <c:pt idx="1920">
                  <c:v>6.1068710813872507</c:v>
                </c:pt>
                <c:pt idx="1921">
                  <c:v>6.1044624611044709</c:v>
                </c:pt>
                <c:pt idx="1922">
                  <c:v>6.0988196827581644</c:v>
                </c:pt>
                <c:pt idx="1923">
                  <c:v>6.1008386179080034</c:v>
                </c:pt>
                <c:pt idx="1924">
                  <c:v>6.1040381216093111</c:v>
                </c:pt>
                <c:pt idx="1925">
                  <c:v>6.0971341175165996</c:v>
                </c:pt>
                <c:pt idx="1926">
                  <c:v>6.0728412242368606</c:v>
                </c:pt>
                <c:pt idx="1927">
                  <c:v>6.0714344127127235</c:v>
                </c:pt>
                <c:pt idx="1928">
                  <c:v>6.0681981617566425</c:v>
                </c:pt>
                <c:pt idx="1929">
                  <c:v>6.0735554034996406</c:v>
                </c:pt>
                <c:pt idx="1930">
                  <c:v>6.0759016900545975</c:v>
                </c:pt>
                <c:pt idx="1931">
                  <c:v>6.0748902415384869</c:v>
                </c:pt>
                <c:pt idx="1932">
                  <c:v>6.0887541430258549</c:v>
                </c:pt>
                <c:pt idx="1933">
                  <c:v>6.0920829149967064</c:v>
                </c:pt>
                <c:pt idx="1934">
                  <c:v>6.0944312896015784</c:v>
                </c:pt>
                <c:pt idx="1935">
                  <c:v>6.091336603610281</c:v>
                </c:pt>
                <c:pt idx="1936">
                  <c:v>6.1045740994716144</c:v>
                </c:pt>
                <c:pt idx="1937">
                  <c:v>6.1076058930347283</c:v>
                </c:pt>
                <c:pt idx="1938">
                  <c:v>6.1033230372989538</c:v>
                </c:pt>
                <c:pt idx="1939">
                  <c:v>6.1005696619462801</c:v>
                </c:pt>
                <c:pt idx="1940">
                  <c:v>6.1196639695202775</c:v>
                </c:pt>
                <c:pt idx="1941">
                  <c:v>6.1189819833568047</c:v>
                </c:pt>
                <c:pt idx="1942">
                  <c:v>6.1232203507925727</c:v>
                </c:pt>
                <c:pt idx="1943">
                  <c:v>6.1174843826333385</c:v>
                </c:pt>
                <c:pt idx="1944">
                  <c:v>6.10887384276118</c:v>
                </c:pt>
                <c:pt idx="1945">
                  <c:v>6.1124244336165079</c:v>
                </c:pt>
                <c:pt idx="1946">
                  <c:v>6.1122915137218525</c:v>
                </c:pt>
                <c:pt idx="1947">
                  <c:v>6.1054890642776103</c:v>
                </c:pt>
                <c:pt idx="1948">
                  <c:v>6.1134428996068158</c:v>
                </c:pt>
                <c:pt idx="1949">
                  <c:v>6.1096516124594551</c:v>
                </c:pt>
                <c:pt idx="1950">
                  <c:v>6.1067596991712261</c:v>
                </c:pt>
                <c:pt idx="1951">
                  <c:v>6.1064923312254278</c:v>
                </c:pt>
                <c:pt idx="1952">
                  <c:v>6.104953576722842</c:v>
                </c:pt>
                <c:pt idx="1953">
                  <c:v>6.1112053394291967</c:v>
                </c:pt>
                <c:pt idx="1954">
                  <c:v>6.1043061464494723</c:v>
                </c:pt>
                <c:pt idx="1955">
                  <c:v>6.1109613421474629</c:v>
                </c:pt>
                <c:pt idx="1956">
                  <c:v>6.1136199182911719</c:v>
                </c:pt>
                <c:pt idx="1957">
                  <c:v>6.1129559365886861</c:v>
                </c:pt>
                <c:pt idx="1958">
                  <c:v>6.1099181371605678</c:v>
                </c:pt>
                <c:pt idx="1959">
                  <c:v>6.0899329347879068</c:v>
                </c:pt>
                <c:pt idx="1960">
                  <c:v>6.0919698733099308</c:v>
                </c:pt>
                <c:pt idx="1961">
                  <c:v>6.0894117174972884</c:v>
                </c:pt>
                <c:pt idx="1962">
                  <c:v>6.0929642018724923</c:v>
                </c:pt>
                <c:pt idx="1963">
                  <c:v>6.0909519226882978</c:v>
                </c:pt>
                <c:pt idx="1964">
                  <c:v>6.1056228913741197</c:v>
                </c:pt>
                <c:pt idx="1965">
                  <c:v>6.1075168537084599</c:v>
                </c:pt>
                <c:pt idx="1966">
                  <c:v>6.1062694699839151</c:v>
                </c:pt>
                <c:pt idx="1967">
                  <c:v>6.1056897982068428</c:v>
                </c:pt>
                <c:pt idx="1968">
                  <c:v>6.1068933563418133</c:v>
                </c:pt>
                <c:pt idx="1969">
                  <c:v>6.1035912538421764</c:v>
                </c:pt>
                <c:pt idx="1970">
                  <c:v>6.0983030780619494</c:v>
                </c:pt>
                <c:pt idx="1971">
                  <c:v>6.0949949814985871</c:v>
                </c:pt>
                <c:pt idx="1972">
                  <c:v>6.0855507939314029</c:v>
                </c:pt>
                <c:pt idx="1973">
                  <c:v>6.080005932357393</c:v>
                </c:pt>
                <c:pt idx="1974">
                  <c:v>6.0719881485061089</c:v>
                </c:pt>
                <c:pt idx="1975">
                  <c:v>6.0822458324052402</c:v>
                </c:pt>
                <c:pt idx="1976">
                  <c:v>6.0822686626889686</c:v>
                </c:pt>
                <c:pt idx="1977">
                  <c:v>6.0842529047905662</c:v>
                </c:pt>
                <c:pt idx="1978">
                  <c:v>6.0872105464662036</c:v>
                </c:pt>
                <c:pt idx="1979">
                  <c:v>6.0923541629204276</c:v>
                </c:pt>
                <c:pt idx="1980">
                  <c:v>6.0959412691559764</c:v>
                </c:pt>
                <c:pt idx="1981">
                  <c:v>6.0969991494804949</c:v>
                </c:pt>
                <c:pt idx="1982">
                  <c:v>6.0941606045852224</c:v>
                </c:pt>
                <c:pt idx="1983">
                  <c:v>6.0920150915180624</c:v>
                </c:pt>
                <c:pt idx="1984">
                  <c:v>6.0931222993897576</c:v>
                </c:pt>
                <c:pt idx="1985">
                  <c:v>6.0966391456344136</c:v>
                </c:pt>
                <c:pt idx="1986">
                  <c:v>6.0976288445229878</c:v>
                </c:pt>
                <c:pt idx="1987">
                  <c:v>6.0850272869836441</c:v>
                </c:pt>
                <c:pt idx="1988">
                  <c:v>6.0857783201940512</c:v>
                </c:pt>
                <c:pt idx="1989">
                  <c:v>6.0876193774909719</c:v>
                </c:pt>
                <c:pt idx="1990">
                  <c:v>6.0875058300822662</c:v>
                </c:pt>
                <c:pt idx="1991">
                  <c:v>6.1038370558254522</c:v>
                </c:pt>
                <c:pt idx="1992">
                  <c:v>6.1105619454059381</c:v>
                </c:pt>
                <c:pt idx="1993">
                  <c:v>6.0999642464188106</c:v>
                </c:pt>
                <c:pt idx="1994">
                  <c:v>6.1047973388235075</c:v>
                </c:pt>
                <c:pt idx="1995">
                  <c:v>6.1066928638862503</c:v>
                </c:pt>
                <c:pt idx="1996">
                  <c:v>6.1168670710295769</c:v>
                </c:pt>
                <c:pt idx="1997">
                  <c:v>6.1145929613276921</c:v>
                </c:pt>
                <c:pt idx="1998">
                  <c:v>6.1096738255645722</c:v>
                </c:pt>
                <c:pt idx="1999">
                  <c:v>6.1177267936840369</c:v>
                </c:pt>
                <c:pt idx="2000">
                  <c:v>6.1177708621078342</c:v>
                </c:pt>
                <c:pt idx="2001">
                  <c:v>6.1147697765647804</c:v>
                </c:pt>
                <c:pt idx="2002">
                  <c:v>6.109385016704036</c:v>
                </c:pt>
                <c:pt idx="2003">
                  <c:v>6.1041051345543957</c:v>
                </c:pt>
                <c:pt idx="2004">
                  <c:v>6.0974264857842533</c:v>
                </c:pt>
                <c:pt idx="2005">
                  <c:v>6.0998296598450468</c:v>
                </c:pt>
                <c:pt idx="2006">
                  <c:v>6.0989319528206654</c:v>
                </c:pt>
                <c:pt idx="2007">
                  <c:v>6.1031441862950961</c:v>
                </c:pt>
                <c:pt idx="2008">
                  <c:v>6.1041498073563982</c:v>
                </c:pt>
                <c:pt idx="2009">
                  <c:v>6.1009282538226985</c:v>
                </c:pt>
                <c:pt idx="2010">
                  <c:v>6.1035242064504498</c:v>
                </c:pt>
                <c:pt idx="2011">
                  <c:v>6.1060019709169646</c:v>
                </c:pt>
                <c:pt idx="2012">
                  <c:v>6.0951076817582166</c:v>
                </c:pt>
                <c:pt idx="2013">
                  <c:v>6.1008162076738683</c:v>
                </c:pt>
                <c:pt idx="2014">
                  <c:v>6.1001660923226755</c:v>
                </c:pt>
                <c:pt idx="2015">
                  <c:v>6.0940026711490862</c:v>
                </c:pt>
                <c:pt idx="2016">
                  <c:v>6.1017122255400542</c:v>
                </c:pt>
                <c:pt idx="2017">
                  <c:v>6.1039040822454407</c:v>
                </c:pt>
                <c:pt idx="2018">
                  <c:v>6.1133543785124029</c:v>
                </c:pt>
                <c:pt idx="2019">
                  <c:v>6.1107838521778088</c:v>
                </c:pt>
                <c:pt idx="2020">
                  <c:v>6.1104287777025297</c:v>
                </c:pt>
                <c:pt idx="2021">
                  <c:v>6.1070715381183378</c:v>
                </c:pt>
                <c:pt idx="2022">
                  <c:v>6.0999642464188106</c:v>
                </c:pt>
                <c:pt idx="2023">
                  <c:v>6.0900235535480913</c:v>
                </c:pt>
                <c:pt idx="2024">
                  <c:v>6.0931900478178624</c:v>
                </c:pt>
                <c:pt idx="2025">
                  <c:v>6.1062248917749402</c:v>
                </c:pt>
                <c:pt idx="2026">
                  <c:v>6.1050874754964388</c:v>
                </c:pt>
                <c:pt idx="2027">
                  <c:v>6.1069824511986663</c:v>
                </c:pt>
                <c:pt idx="2028">
                  <c:v>6.1049982116395007</c:v>
                </c:pt>
                <c:pt idx="2029">
                  <c:v>6.1094294542658742</c:v>
                </c:pt>
                <c:pt idx="2030">
                  <c:v>6.1075168537084599</c:v>
                </c:pt>
                <c:pt idx="2031">
                  <c:v>6.0997623597649806</c:v>
                </c:pt>
                <c:pt idx="2032">
                  <c:v>6.1003903177760224</c:v>
                </c:pt>
                <c:pt idx="2033">
                  <c:v>6.1032559719210058</c:v>
                </c:pt>
                <c:pt idx="2034">
                  <c:v>6.1029653032978564</c:v>
                </c:pt>
                <c:pt idx="2035">
                  <c:v>6.0969766530366698</c:v>
                </c:pt>
                <c:pt idx="2036">
                  <c:v>6.1027863882957867</c:v>
                </c:pt>
                <c:pt idx="2037">
                  <c:v>6.1072274211331754</c:v>
                </c:pt>
                <c:pt idx="2038">
                  <c:v>6.1053329100258047</c:v>
                </c:pt>
                <c:pt idx="2039">
                  <c:v>6.1029876654225408</c:v>
                </c:pt>
                <c:pt idx="2040">
                  <c:v>6.1097848836894322</c:v>
                </c:pt>
                <c:pt idx="2041">
                  <c:v>6.1050874754964388</c:v>
                </c:pt>
                <c:pt idx="2042">
                  <c:v>6.1095849701834215</c:v>
                </c:pt>
                <c:pt idx="2043">
                  <c:v>6.1076281516276012</c:v>
                </c:pt>
                <c:pt idx="2044">
                  <c:v>6.1060019709169646</c:v>
                </c:pt>
                <c:pt idx="2045">
                  <c:v>6.1050874754964388</c:v>
                </c:pt>
                <c:pt idx="2046">
                  <c:v>6.106314046205763</c:v>
                </c:pt>
                <c:pt idx="2047">
                  <c:v>6.110850414608203</c:v>
                </c:pt>
                <c:pt idx="2048">
                  <c:v>6.1080287216015288</c:v>
                </c:pt>
                <c:pt idx="2049">
                  <c:v>6.1102733929652375</c:v>
                </c:pt>
                <c:pt idx="2050">
                  <c:v>6.1069379047624759</c:v>
                </c:pt>
                <c:pt idx="2051">
                  <c:v>6.1095627551044434</c:v>
                </c:pt>
                <c:pt idx="2052">
                  <c:v>6.114526647552804</c:v>
                </c:pt>
                <c:pt idx="2053">
                  <c:v>6.1161831740980537</c:v>
                </c:pt>
                <c:pt idx="2054">
                  <c:v>6.1225846433387208</c:v>
                </c:pt>
                <c:pt idx="2055">
                  <c:v>6.123439466590078</c:v>
                </c:pt>
                <c:pt idx="2056">
                  <c:v>6.1228477437145381</c:v>
                </c:pt>
                <c:pt idx="2057">
                  <c:v>6.120806902914536</c:v>
                </c:pt>
                <c:pt idx="2058">
                  <c:v>6.1307304882939846</c:v>
                </c:pt>
                <c:pt idx="2059">
                  <c:v>6.131513182631485</c:v>
                </c:pt>
                <c:pt idx="2060">
                  <c:v>6.1334889328364124</c:v>
                </c:pt>
                <c:pt idx="2061">
                  <c:v>6.1324038390075835</c:v>
                </c:pt>
                <c:pt idx="2062">
                  <c:v>6.1353525443981241</c:v>
                </c:pt>
                <c:pt idx="2063">
                  <c:v>6.1389399558408373</c:v>
                </c:pt>
                <c:pt idx="2064">
                  <c:v>6.1380551044794851</c:v>
                </c:pt>
                <c:pt idx="2065">
                  <c:v>6.1340527166510066</c:v>
                </c:pt>
                <c:pt idx="2066">
                  <c:v>6.1341394244177003</c:v>
                </c:pt>
                <c:pt idx="2067">
                  <c:v>6.1280080332680686</c:v>
                </c:pt>
                <c:pt idx="2068">
                  <c:v>6.1239213524100302</c:v>
                </c:pt>
                <c:pt idx="2069">
                  <c:v>6.1257810052388182</c:v>
                </c:pt>
                <c:pt idx="2070">
                  <c:v>6.1349627734460954</c:v>
                </c:pt>
                <c:pt idx="2071">
                  <c:v>6.1356988799737424</c:v>
                </c:pt>
                <c:pt idx="2072">
                  <c:v>6.1310131985885707</c:v>
                </c:pt>
                <c:pt idx="2073">
                  <c:v>6.1347028417184308</c:v>
                </c:pt>
                <c:pt idx="2074">
                  <c:v>6.129990714046361</c:v>
                </c:pt>
                <c:pt idx="2075">
                  <c:v>6.128683893562008</c:v>
                </c:pt>
                <c:pt idx="2076">
                  <c:v>6.1204114199347419</c:v>
                </c:pt>
                <c:pt idx="2077">
                  <c:v>6.1157858579152764</c:v>
                </c:pt>
                <c:pt idx="2078">
                  <c:v>6.1229354284594457</c:v>
                </c:pt>
                <c:pt idx="2079">
                  <c:v>6.1263054582062102</c:v>
                </c:pt>
                <c:pt idx="2080">
                  <c:v>6.1260651180715735</c:v>
                </c:pt>
                <c:pt idx="2081">
                  <c:v>6.1351360237363171</c:v>
                </c:pt>
                <c:pt idx="2082">
                  <c:v>6.1345511836697915</c:v>
                </c:pt>
                <c:pt idx="2083">
                  <c:v>6.1314697156805673</c:v>
                </c:pt>
                <c:pt idx="2084">
                  <c:v>6.1289018156062491</c:v>
                </c:pt>
                <c:pt idx="2085">
                  <c:v>6.134031038534558</c:v>
                </c:pt>
                <c:pt idx="2086">
                  <c:v>6.1341394244177003</c:v>
                </c:pt>
                <c:pt idx="2087">
                  <c:v>6.133835914336303</c:v>
                </c:pt>
                <c:pt idx="2088">
                  <c:v>6.132838017840669</c:v>
                </c:pt>
                <c:pt idx="2089">
                  <c:v>6.1294464130386741</c:v>
                </c:pt>
                <c:pt idx="2090">
                  <c:v>6.1319043001912874</c:v>
                </c:pt>
                <c:pt idx="2091">
                  <c:v>6.1331418308986496</c:v>
                </c:pt>
                <c:pt idx="2092">
                  <c:v>6.1336624386358674</c:v>
                </c:pt>
                <c:pt idx="2093">
                  <c:v>6.1344645115999965</c:v>
                </c:pt>
                <c:pt idx="2094">
                  <c:v>6.1459692998024824</c:v>
                </c:pt>
                <c:pt idx="2095">
                  <c:v>6.1516724365875017</c:v>
                </c:pt>
                <c:pt idx="2096">
                  <c:v>6.1494335088303611</c:v>
                </c:pt>
                <c:pt idx="2097">
                  <c:v>6.1446403096020639</c:v>
                </c:pt>
                <c:pt idx="2098">
                  <c:v>6.1443399704438191</c:v>
                </c:pt>
                <c:pt idx="2099">
                  <c:v>6.142815431584002</c:v>
                </c:pt>
                <c:pt idx="2100">
                  <c:v>6.1383141664198355</c:v>
                </c:pt>
                <c:pt idx="2101">
                  <c:v>6.1403196241430216</c:v>
                </c:pt>
                <c:pt idx="2102">
                  <c:v>6.1405350254734508</c:v>
                </c:pt>
                <c:pt idx="2103">
                  <c:v>6.1412024748927285</c:v>
                </c:pt>
                <c:pt idx="2104">
                  <c:v>6.1478953417550812</c:v>
                </c:pt>
                <c:pt idx="2105">
                  <c:v>6.1481091176062215</c:v>
                </c:pt>
                <c:pt idx="2106">
                  <c:v>6.1508201027002718</c:v>
                </c:pt>
                <c:pt idx="2107">
                  <c:v>6.1494121615927417</c:v>
                </c:pt>
                <c:pt idx="2108">
                  <c:v>6.1377743782881842</c:v>
                </c:pt>
                <c:pt idx="2109">
                  <c:v>6.1257591470617303</c:v>
                </c:pt>
                <c:pt idx="2110">
                  <c:v>6.1302953932525721</c:v>
                </c:pt>
                <c:pt idx="2111">
                  <c:v>6.1316870315438736</c:v>
                </c:pt>
                <c:pt idx="2112">
                  <c:v>6.1319477482566684</c:v>
                </c:pt>
                <c:pt idx="2113">
                  <c:v>6.1392850514089776</c:v>
                </c:pt>
                <c:pt idx="2114">
                  <c:v>6.1369533418883089</c:v>
                </c:pt>
                <c:pt idx="2115">
                  <c:v>6.1428798957692079</c:v>
                </c:pt>
                <c:pt idx="2116">
                  <c:v>6.1393497435719366</c:v>
                </c:pt>
                <c:pt idx="2117">
                  <c:v>6.1457764914199986</c:v>
                </c:pt>
                <c:pt idx="2118">
                  <c:v>6.1416328511222433</c:v>
                </c:pt>
                <c:pt idx="2119">
                  <c:v>6.1390693806352523</c:v>
                </c:pt>
                <c:pt idx="2120">
                  <c:v>6.1368668777775239</c:v>
                </c:pt>
                <c:pt idx="2121">
                  <c:v>6.1293375172764977</c:v>
                </c:pt>
                <c:pt idx="2122">
                  <c:v>6.1334672424946222</c:v>
                </c:pt>
                <c:pt idx="2123">
                  <c:v>6.1363479360571844</c:v>
                </c:pt>
                <c:pt idx="2124">
                  <c:v>6.1378607639717773</c:v>
                </c:pt>
                <c:pt idx="2125">
                  <c:v>6.1353525443981241</c:v>
                </c:pt>
                <c:pt idx="2126">
                  <c:v>6.1351143690914487</c:v>
                </c:pt>
                <c:pt idx="2127">
                  <c:v>6.1353308944414744</c:v>
                </c:pt>
                <c:pt idx="2128">
                  <c:v>6.1379687355832129</c:v>
                </c:pt>
                <c:pt idx="2129">
                  <c:v>6.1418049497648379</c:v>
                </c:pt>
                <c:pt idx="2130">
                  <c:v>6.1451120889640132</c:v>
                </c:pt>
                <c:pt idx="2131">
                  <c:v>6.1458193409399904</c:v>
                </c:pt>
                <c:pt idx="2132">
                  <c:v>6.1448118914873371</c:v>
                </c:pt>
                <c:pt idx="2133">
                  <c:v>6.1402765383086511</c:v>
                </c:pt>
                <c:pt idx="2134">
                  <c:v>6.1397378086877881</c:v>
                </c:pt>
                <c:pt idx="2135">
                  <c:v>6.1435457824610999</c:v>
                </c:pt>
                <c:pt idx="2136">
                  <c:v>6.1378607639717773</c:v>
                </c:pt>
                <c:pt idx="2137">
                  <c:v>6.1352226376268613</c:v>
                </c:pt>
                <c:pt idx="2138">
                  <c:v>6.1384652548976604</c:v>
                </c:pt>
                <c:pt idx="2139">
                  <c:v>6.145004885924422</c:v>
                </c:pt>
                <c:pt idx="2140">
                  <c:v>6.1438678265858266</c:v>
                </c:pt>
                <c:pt idx="2141">
                  <c:v>6.1426864907453664</c:v>
                </c:pt>
                <c:pt idx="2142">
                  <c:v>6.1470183826575706</c:v>
                </c:pt>
                <c:pt idx="2143">
                  <c:v>6.1471467661826402</c:v>
                </c:pt>
                <c:pt idx="2144">
                  <c:v>6.1538851107798189</c:v>
                </c:pt>
                <c:pt idx="2145">
                  <c:v>6.1547348373658943</c:v>
                </c:pt>
                <c:pt idx="2146">
                  <c:v>6.153970115937355</c:v>
                </c:pt>
                <c:pt idx="2147">
                  <c:v>6.1498390197853547</c:v>
                </c:pt>
                <c:pt idx="2148">
                  <c:v>6.1451549669621608</c:v>
                </c:pt>
                <c:pt idx="2149">
                  <c:v>6.1429873268440138</c:v>
                </c:pt>
                <c:pt idx="2150">
                  <c:v>6.1460978180744306</c:v>
                </c:pt>
                <c:pt idx="2151">
                  <c:v>6.1475104300210557</c:v>
                </c:pt>
                <c:pt idx="2152">
                  <c:v>6.1465903184959663</c:v>
                </c:pt>
                <c:pt idx="2153">
                  <c:v>6.1525240446207912</c:v>
                </c:pt>
                <c:pt idx="2154">
                  <c:v>6.163887209752704</c:v>
                </c:pt>
                <c:pt idx="2155">
                  <c:v>6.1614856902357094</c:v>
                </c:pt>
                <c:pt idx="2156">
                  <c:v>6.1615700517814869</c:v>
                </c:pt>
                <c:pt idx="2157">
                  <c:v>6.1579783950355038</c:v>
                </c:pt>
                <c:pt idx="2158">
                  <c:v>6.1631294580438061</c:v>
                </c:pt>
                <c:pt idx="2159">
                  <c:v>6.1597335802737367</c:v>
                </c:pt>
                <c:pt idx="2160">
                  <c:v>6.1617387535254435</c:v>
                </c:pt>
                <c:pt idx="2161">
                  <c:v>6.1618441776647694</c:v>
                </c:pt>
                <c:pt idx="2162">
                  <c:v>6.1632768436299523</c:v>
                </c:pt>
                <c:pt idx="2163">
                  <c:v>6.1627293019191267</c:v>
                </c:pt>
                <c:pt idx="2164">
                  <c:v>6.1569195657122222</c:v>
                </c:pt>
                <c:pt idx="2165">
                  <c:v>6.1546923681805454</c:v>
                </c:pt>
                <c:pt idx="2166">
                  <c:v>6.1595222753236314</c:v>
                </c:pt>
                <c:pt idx="2167">
                  <c:v>6.1676254558678814</c:v>
                </c:pt>
                <c:pt idx="2168">
                  <c:v>6.1710782473910193</c:v>
                </c:pt>
                <c:pt idx="2169">
                  <c:v>6.1771388129678533</c:v>
                </c:pt>
                <c:pt idx="2170">
                  <c:v>6.1729982759857958</c:v>
                </c:pt>
                <c:pt idx="2171">
                  <c:v>6.1779482696642951</c:v>
                </c:pt>
                <c:pt idx="2172">
                  <c:v>6.1752683314901944</c:v>
                </c:pt>
                <c:pt idx="2173">
                  <c:v>6.152332496034921</c:v>
                </c:pt>
                <c:pt idx="2174">
                  <c:v>6.1564745228615703</c:v>
                </c:pt>
                <c:pt idx="2175">
                  <c:v>6.1549683856508901</c:v>
                </c:pt>
                <c:pt idx="2176">
                  <c:v>6.1586131549099665</c:v>
                </c:pt>
                <c:pt idx="2177">
                  <c:v>6.150457640697538</c:v>
                </c:pt>
                <c:pt idx="2178">
                  <c:v>6.1531197390225927</c:v>
                </c:pt>
                <c:pt idx="2179">
                  <c:v>6.1532260756920873</c:v>
                </c:pt>
                <c:pt idx="2180">
                  <c:v>6.1580842163324041</c:v>
                </c:pt>
                <c:pt idx="2181">
                  <c:v>6.158655457912328</c:v>
                </c:pt>
                <c:pt idx="2182">
                  <c:v>6.1534599765702636</c:v>
                </c:pt>
                <c:pt idx="2183">
                  <c:v>6.1478098186169605</c:v>
                </c:pt>
                <c:pt idx="2184">
                  <c:v>6.1558384035852347</c:v>
                </c:pt>
                <c:pt idx="2185">
                  <c:v>6.1542038428690384</c:v>
                </c:pt>
                <c:pt idx="2186">
                  <c:v>6.1404488705089229</c:v>
                </c:pt>
                <c:pt idx="2187">
                  <c:v>6.1443399704438191</c:v>
                </c:pt>
                <c:pt idx="2188">
                  <c:v>6.1466331331588142</c:v>
                </c:pt>
                <c:pt idx="2189">
                  <c:v>6.1408365094091737</c:v>
                </c:pt>
                <c:pt idx="2190">
                  <c:v>6.1416328511222433</c:v>
                </c:pt>
                <c:pt idx="2191">
                  <c:v>6.1377527807012227</c:v>
                </c:pt>
                <c:pt idx="2192">
                  <c:v>6.1414822405101885</c:v>
                </c:pt>
                <c:pt idx="2193">
                  <c:v>6.1461406538282457</c:v>
                </c:pt>
                <c:pt idx="2194">
                  <c:v>6.1439322229671598</c:v>
                </c:pt>
                <c:pt idx="2195">
                  <c:v>6.146461863507759</c:v>
                </c:pt>
                <c:pt idx="2196">
                  <c:v>6.1396731416255239</c:v>
                </c:pt>
                <c:pt idx="2197">
                  <c:v>6.1451335281929023</c:v>
                </c:pt>
                <c:pt idx="2198">
                  <c:v>6.1471681618344629</c:v>
                </c:pt>
                <c:pt idx="2199">
                  <c:v>6.1463548050781327</c:v>
                </c:pt>
                <c:pt idx="2200">
                  <c:v>6.151502027917954</c:v>
                </c:pt>
                <c:pt idx="2201">
                  <c:v>6.15464989719149</c:v>
                </c:pt>
                <c:pt idx="2202">
                  <c:v>6.1549896146087129</c:v>
                </c:pt>
                <c:pt idx="2203">
                  <c:v>6.1496256134650222</c:v>
                </c:pt>
                <c:pt idx="2204">
                  <c:v>6.1501803751983477</c:v>
                </c:pt>
                <c:pt idx="2205">
                  <c:v>6.1496256134650222</c:v>
                </c:pt>
                <c:pt idx="2206">
                  <c:v>6.1406427087420248</c:v>
                </c:pt>
                <c:pt idx="2207">
                  <c:v>6.1324906898564002</c:v>
                </c:pt>
                <c:pt idx="2208">
                  <c:v>6.131230613672078</c:v>
                </c:pt>
                <c:pt idx="2209">
                  <c:v>6.1147476763697979</c:v>
                </c:pt>
                <c:pt idx="2210">
                  <c:v>6.0993135767785844</c:v>
                </c:pt>
                <c:pt idx="2211">
                  <c:v>6.0998072269882764</c:v>
                </c:pt>
                <c:pt idx="2212">
                  <c:v>6.0843212567578293</c:v>
                </c:pt>
                <c:pt idx="2213">
                  <c:v>6.1054444512652157</c:v>
                </c:pt>
                <c:pt idx="2214">
                  <c:v>6.1049089398138197</c:v>
                </c:pt>
                <c:pt idx="2215">
                  <c:v>6.1112053394291967</c:v>
                </c:pt>
                <c:pt idx="2216">
                  <c:v>6.1027863882957867</c:v>
                </c:pt>
                <c:pt idx="2217">
                  <c:v>6.1089627613494493</c:v>
                </c:pt>
                <c:pt idx="2218">
                  <c:v>6.1038370558254522</c:v>
                </c:pt>
                <c:pt idx="2219">
                  <c:v>6.1009058455972562</c:v>
                </c:pt>
                <c:pt idx="2220">
                  <c:v>6.1011747111677916</c:v>
                </c:pt>
                <c:pt idx="2221">
                  <c:v>6.100726561714807</c:v>
                </c:pt>
                <c:pt idx="2222">
                  <c:v>6.0923541629204276</c:v>
                </c:pt>
                <c:pt idx="2223">
                  <c:v>6.0925349540029812</c:v>
                </c:pt>
                <c:pt idx="2224">
                  <c:v>6.0912234775230019</c:v>
                </c:pt>
                <c:pt idx="2225">
                  <c:v>6.1064254780678642</c:v>
                </c:pt>
                <c:pt idx="2226">
                  <c:v>6.1039711041731941</c:v>
                </c:pt>
                <c:pt idx="2227">
                  <c:v>6.1152558573255309</c:v>
                </c:pt>
                <c:pt idx="2228">
                  <c:v>6.1133986400391072</c:v>
                </c:pt>
                <c:pt idx="2229">
                  <c:v>6.1072496881517937</c:v>
                </c:pt>
                <c:pt idx="2230">
                  <c:v>6.1112718738112388</c:v>
                </c:pt>
                <c:pt idx="2231">
                  <c:v>6.1159403885227466</c:v>
                </c:pt>
                <c:pt idx="2232">
                  <c:v>6.115962462374581</c:v>
                </c:pt>
                <c:pt idx="2233">
                  <c:v>6.1130666308263546</c:v>
                </c:pt>
                <c:pt idx="2234">
                  <c:v>6.1123136682645871</c:v>
                </c:pt>
                <c:pt idx="2235">
                  <c:v>6.1043954721013982</c:v>
                </c:pt>
                <c:pt idx="2236">
                  <c:v>6.0920376998553945</c:v>
                </c:pt>
                <c:pt idx="2237">
                  <c:v>6.100345476707334</c:v>
                </c:pt>
                <c:pt idx="2238">
                  <c:v>6.0901594662931906</c:v>
                </c:pt>
                <c:pt idx="2239">
                  <c:v>6.0952654407864912</c:v>
                </c:pt>
                <c:pt idx="2240">
                  <c:v>6.0961439286338965</c:v>
                </c:pt>
                <c:pt idx="2241">
                  <c:v>6.0969316586306936</c:v>
                </c:pt>
                <c:pt idx="2242">
                  <c:v>6.1078507103111184</c:v>
                </c:pt>
                <c:pt idx="2243">
                  <c:v>6.1174182603287788</c:v>
                </c:pt>
                <c:pt idx="2244">
                  <c:v>6.1235490064870728</c:v>
                </c:pt>
                <c:pt idx="2245">
                  <c:v>6.1201256960354273</c:v>
                </c:pt>
                <c:pt idx="2246">
                  <c:v>6.1163376433249912</c:v>
                </c:pt>
                <c:pt idx="2247">
                  <c:v>6.1198838658780668</c:v>
                </c:pt>
                <c:pt idx="2248">
                  <c:v>6.1232422645329763</c:v>
                </c:pt>
                <c:pt idx="2249">
                  <c:v>6.1248187931807463</c:v>
                </c:pt>
                <c:pt idx="2250">
                  <c:v>6.1254093512346701</c:v>
                </c:pt>
                <c:pt idx="2251">
                  <c:v>6.1235928190863769</c:v>
                </c:pt>
                <c:pt idx="2252">
                  <c:v>6.1260651180715735</c:v>
                </c:pt>
                <c:pt idx="2253">
                  <c:v>6.1261088205745375</c:v>
                </c:pt>
                <c:pt idx="2254">
                  <c:v>6.131513182631485</c:v>
                </c:pt>
                <c:pt idx="2255">
                  <c:v>6.1287928605203765</c:v>
                </c:pt>
                <c:pt idx="2256">
                  <c:v>6.1273317158783485</c:v>
                </c:pt>
                <c:pt idx="2257">
                  <c:v>6.1248187931807463</c:v>
                </c:pt>
                <c:pt idx="2258">
                  <c:v>6.1265675815819325</c:v>
                </c:pt>
                <c:pt idx="2259">
                  <c:v>6.1283351194819069</c:v>
                </c:pt>
                <c:pt idx="2260">
                  <c:v>6.129272174126764</c:v>
                </c:pt>
                <c:pt idx="2261">
                  <c:v>6.1363695640063733</c:v>
                </c:pt>
                <c:pt idx="2262">
                  <c:v>6.1325558230432353</c:v>
                </c:pt>
                <c:pt idx="2263">
                  <c:v>6.135417491455895</c:v>
                </c:pt>
                <c:pt idx="2264">
                  <c:v>6.1278553564144707</c:v>
                </c:pt>
                <c:pt idx="2265">
                  <c:v>6.1213559254891052</c:v>
                </c:pt>
                <c:pt idx="2266">
                  <c:v>6.1122250471485549</c:v>
                </c:pt>
                <c:pt idx="2267">
                  <c:v>6.1160948952542142</c:v>
                </c:pt>
                <c:pt idx="2268">
                  <c:v>6.1084291311835068</c:v>
                </c:pt>
                <c:pt idx="2269">
                  <c:v>6.0931222993897576</c:v>
                </c:pt>
                <c:pt idx="2270">
                  <c:v>6.1032559719210058</c:v>
                </c:pt>
                <c:pt idx="2271">
                  <c:v>6.1004799938816907</c:v>
                </c:pt>
                <c:pt idx="2272">
                  <c:v>6.1039711041731941</c:v>
                </c:pt>
                <c:pt idx="2273">
                  <c:v>6.0964365865021612</c:v>
                </c:pt>
                <c:pt idx="2274">
                  <c:v>6.1007713856988861</c:v>
                </c:pt>
                <c:pt idx="2275">
                  <c:v>6.1011523084643988</c:v>
                </c:pt>
                <c:pt idx="2276">
                  <c:v>6.1006144929636221</c:v>
                </c:pt>
                <c:pt idx="2277">
                  <c:v>6.1056451941490888</c:v>
                </c:pt>
                <c:pt idx="2278">
                  <c:v>6.1082511911625472</c:v>
                </c:pt>
                <c:pt idx="2279">
                  <c:v>6.1049312585173876</c:v>
                </c:pt>
                <c:pt idx="2280">
                  <c:v>6.104685725377033</c:v>
                </c:pt>
                <c:pt idx="2281">
                  <c:v>6.1064254780678642</c:v>
                </c:pt>
                <c:pt idx="2282">
                  <c:v>6.1168009078930261</c:v>
                </c:pt>
                <c:pt idx="2283">
                  <c:v>6.1184536744569646</c:v>
                </c:pt>
                <c:pt idx="2284">
                  <c:v>6.1207849357406614</c:v>
                </c:pt>
                <c:pt idx="2285">
                  <c:v>6.1177928955914957</c:v>
                </c:pt>
                <c:pt idx="2286">
                  <c:v>6.1128009440676765</c:v>
                </c:pt>
                <c:pt idx="2287">
                  <c:v>6.115034940814966</c:v>
                </c:pt>
                <c:pt idx="2288">
                  <c:v>6.1161390356502787</c:v>
                </c:pt>
                <c:pt idx="2289">
                  <c:v>6.1186518230040594</c:v>
                </c:pt>
                <c:pt idx="2290">
                  <c:v>6.1166906262699383</c:v>
                </c:pt>
                <c:pt idx="2291">
                  <c:v>6.1149465605437889</c:v>
                </c:pt>
                <c:pt idx="2292">
                  <c:v>6.1186077933865528</c:v>
                </c:pt>
                <c:pt idx="2293">
                  <c:v>6.1274408302709258</c:v>
                </c:pt>
                <c:pt idx="2294">
                  <c:v>6.1334238603995805</c:v>
                </c:pt>
                <c:pt idx="2295">
                  <c:v>6.1324472653748749</c:v>
                </c:pt>
                <c:pt idx="2296">
                  <c:v>6.134377832017508</c:v>
                </c:pt>
                <c:pt idx="2297">
                  <c:v>6.1277462872457251</c:v>
                </c:pt>
                <c:pt idx="2298">
                  <c:v>6.1248844279675767</c:v>
                </c:pt>
                <c:pt idx="2299">
                  <c:v>6.1266331016915485</c:v>
                </c:pt>
                <c:pt idx="2300">
                  <c:v>6.1267204551604211</c:v>
                </c:pt>
                <c:pt idx="2301">
                  <c:v>6.1318825754506765</c:v>
                </c:pt>
                <c:pt idx="2302">
                  <c:v>6.1287928605203765</c:v>
                </c:pt>
                <c:pt idx="2303">
                  <c:v>6.1354391395378265</c:v>
                </c:pt>
                <c:pt idx="2304">
                  <c:v>6.1339009599661942</c:v>
                </c:pt>
                <c:pt idx="2305">
                  <c:v>6.1420630422078624</c:v>
                </c:pt>
                <c:pt idx="2306">
                  <c:v>6.1424070618797595</c:v>
                </c:pt>
                <c:pt idx="2307">
                  <c:v>6.1380982861304405</c:v>
                </c:pt>
                <c:pt idx="2308">
                  <c:v>6.1391987886810684</c:v>
                </c:pt>
                <c:pt idx="2309">
                  <c:v>6.1362614195824445</c:v>
                </c:pt>
                <c:pt idx="2310">
                  <c:v>6.1409872172991964</c:v>
                </c:pt>
                <c:pt idx="2311">
                  <c:v>6.1506708695508889</c:v>
                </c:pt>
                <c:pt idx="2312">
                  <c:v>6.1486433573816468</c:v>
                </c:pt>
                <c:pt idx="2313">
                  <c:v>6.1607894357964437</c:v>
                </c:pt>
                <c:pt idx="2314">
                  <c:v>6.1624554185970135</c:v>
                </c:pt>
                <c:pt idx="2315">
                  <c:v>6.1655690495296396</c:v>
                </c:pt>
                <c:pt idx="2316">
                  <c:v>6.1643499977368652</c:v>
                </c:pt>
                <c:pt idx="2317">
                  <c:v>6.1594588751309169</c:v>
                </c:pt>
                <c:pt idx="2318">
                  <c:v>6.1548410024390519</c:v>
                </c:pt>
                <c:pt idx="2319">
                  <c:v>6.1566864727304571</c:v>
                </c:pt>
                <c:pt idx="2320">
                  <c:v>6.1547773047476886</c:v>
                </c:pt>
                <c:pt idx="2321">
                  <c:v>6.1593954709183656</c:v>
                </c:pt>
                <c:pt idx="2322">
                  <c:v>6.148856973402081</c:v>
                </c:pt>
                <c:pt idx="2323">
                  <c:v>6.1446403096020639</c:v>
                </c:pt>
                <c:pt idx="2324">
                  <c:v>6.1474248739563526</c:v>
                </c:pt>
                <c:pt idx="2325">
                  <c:v>6.1501803751983477</c:v>
                </c:pt>
                <c:pt idx="2326">
                  <c:v>6.16291886951743</c:v>
                </c:pt>
                <c:pt idx="2327">
                  <c:v>6.1552655500574147</c:v>
                </c:pt>
                <c:pt idx="2328">
                  <c:v>6.1545437118266282</c:v>
                </c:pt>
                <c:pt idx="2329">
                  <c:v>6.1385084188416688</c:v>
                </c:pt>
                <c:pt idx="2330">
                  <c:v>6.1343995026175158</c:v>
                </c:pt>
                <c:pt idx="2331">
                  <c:v>6.1339876808917904</c:v>
                </c:pt>
                <c:pt idx="2332">
                  <c:v>6.1305129644367247</c:v>
                </c:pt>
                <c:pt idx="2333">
                  <c:v>6.1330116366045324</c:v>
                </c:pt>
                <c:pt idx="2334">
                  <c:v>6.1356772375140194</c:v>
                </c:pt>
                <c:pt idx="2335">
                  <c:v>6.141697391584116</c:v>
                </c:pt>
                <c:pt idx="2336">
                  <c:v>6.1360883641744417</c:v>
                </c:pt>
                <c:pt idx="2337">
                  <c:v>6.1370614115146713</c:v>
                </c:pt>
                <c:pt idx="2338">
                  <c:v>6.1350060888326992</c:v>
                </c:pt>
                <c:pt idx="2339">
                  <c:v>6.1194000300472435</c:v>
                </c:pt>
                <c:pt idx="2340">
                  <c:v>6.1170434846619743</c:v>
                </c:pt>
                <c:pt idx="2341">
                  <c:v>6.1144824359263561</c:v>
                </c:pt>
                <c:pt idx="2342">
                  <c:v>6.1205212920078784</c:v>
                </c:pt>
                <c:pt idx="2343">
                  <c:v>6.1291414750167261</c:v>
                </c:pt>
                <c:pt idx="2344">
                  <c:v>6.1437390213811511</c:v>
                </c:pt>
                <c:pt idx="2345">
                  <c:v>6.1430517799494471</c:v>
                </c:pt>
                <c:pt idx="2346">
                  <c:v>6.1479808575796255</c:v>
                </c:pt>
                <c:pt idx="2347">
                  <c:v>6.1508201027002718</c:v>
                </c:pt>
                <c:pt idx="2348">
                  <c:v>6.1505216141276629</c:v>
                </c:pt>
                <c:pt idx="2349">
                  <c:v>6.1477456714630829</c:v>
                </c:pt>
                <c:pt idx="2350">
                  <c:v>6.1533324010553043</c:v>
                </c:pt>
                <c:pt idx="2351">
                  <c:v>6.1460121410617061</c:v>
                </c:pt>
                <c:pt idx="2352">
                  <c:v>6.1418049497648379</c:v>
                </c:pt>
                <c:pt idx="2353">
                  <c:v>6.1330333368307066</c:v>
                </c:pt>
                <c:pt idx="2354">
                  <c:v>6.1345511836697915</c:v>
                </c:pt>
                <c:pt idx="2355">
                  <c:v>6.1369101107674204</c:v>
                </c:pt>
                <c:pt idx="2356">
                  <c:v>6.1438678265858266</c:v>
                </c:pt>
                <c:pt idx="2357">
                  <c:v>6.1607261158935565</c:v>
                </c:pt>
                <c:pt idx="2358">
                  <c:v>6.1577243782251836</c:v>
                </c:pt>
                <c:pt idx="2359">
                  <c:v>6.1493694657503397</c:v>
                </c:pt>
                <c:pt idx="2360">
                  <c:v>6.1452621539146888</c:v>
                </c:pt>
                <c:pt idx="2361">
                  <c:v>6.1482801053891682</c:v>
                </c:pt>
                <c:pt idx="2362">
                  <c:v>6.1361748956219619</c:v>
                </c:pt>
                <c:pt idx="2363">
                  <c:v>6.1378823592267135</c:v>
                </c:pt>
                <c:pt idx="2364">
                  <c:v>6.1434384113682121</c:v>
                </c:pt>
                <c:pt idx="2365">
                  <c:v>6.1429013829075032</c:v>
                </c:pt>
                <c:pt idx="2366">
                  <c:v>6.140685778802875</c:v>
                </c:pt>
                <c:pt idx="2367">
                  <c:v>6.1363263076402168</c:v>
                </c:pt>
                <c:pt idx="2368">
                  <c:v>6.1442756003154226</c:v>
                </c:pt>
                <c:pt idx="2369">
                  <c:v>6.1421060511396419</c:v>
                </c:pt>
                <c:pt idx="2370">
                  <c:v>6.1433310287455427</c:v>
                </c:pt>
                <c:pt idx="2371">
                  <c:v>6.1389399558408373</c:v>
                </c:pt>
                <c:pt idx="2372">
                  <c:v>6.1344211727479205</c:v>
                </c:pt>
                <c:pt idx="2373">
                  <c:v>6.1275281132135175</c:v>
                </c:pt>
                <c:pt idx="2374">
                  <c:v>6.1094516723063039</c:v>
                </c:pt>
                <c:pt idx="2375">
                  <c:v>6.1090961244089019</c:v>
                </c:pt>
                <c:pt idx="2376">
                  <c:v>6.114327679838973</c:v>
                </c:pt>
                <c:pt idx="2377">
                  <c:v>6.1184536744569646</c:v>
                </c:pt>
                <c:pt idx="2378">
                  <c:v>6.1206750926323608</c:v>
                </c:pt>
                <c:pt idx="2379">
                  <c:v>6.1174182603287788</c:v>
                </c:pt>
                <c:pt idx="2380">
                  <c:v>6.1068488059365027</c:v>
                </c:pt>
                <c:pt idx="2381">
                  <c:v>6.1165582722663503</c:v>
                </c:pt>
                <c:pt idx="2382">
                  <c:v>6.1166023922139718</c:v>
                </c:pt>
                <c:pt idx="2383">
                  <c:v>6.1161390356502787</c:v>
                </c:pt>
                <c:pt idx="2384">
                  <c:v>6.1119812985760644</c:v>
                </c:pt>
                <c:pt idx="2385">
                  <c:v>6.0990891097355195</c:v>
                </c:pt>
                <c:pt idx="2386">
                  <c:v>6.1024732099960843</c:v>
                </c:pt>
                <c:pt idx="2387">
                  <c:v>6.1080732194733232</c:v>
                </c:pt>
                <c:pt idx="2388">
                  <c:v>6.1095849701834215</c:v>
                </c:pt>
                <c:pt idx="2389">
                  <c:v>6.1202355995043813</c:v>
                </c:pt>
                <c:pt idx="2390">
                  <c:v>6.121048509983793</c:v>
                </c:pt>
                <c:pt idx="2391">
                  <c:v>6.1286185076871122</c:v>
                </c:pt>
                <c:pt idx="2392">
                  <c:v>6.1266767793798129</c:v>
                </c:pt>
                <c:pt idx="2393">
                  <c:v>6.1249063052725718</c:v>
                </c:pt>
                <c:pt idx="2394">
                  <c:v>6.1303824274067784</c:v>
                </c:pt>
                <c:pt idx="2395">
                  <c:v>6.1305129644367247</c:v>
                </c:pt>
                <c:pt idx="2396">
                  <c:v>6.130860979899996</c:v>
                </c:pt>
                <c:pt idx="2397">
                  <c:v>6.136585817774928</c:v>
                </c:pt>
                <c:pt idx="2398">
                  <c:v>6.1330984346839772</c:v>
                </c:pt>
                <c:pt idx="2399">
                  <c:v>6.1337491802478104</c:v>
                </c:pt>
                <c:pt idx="2400">
                  <c:v>6.1296423955327164</c:v>
                </c:pt>
                <c:pt idx="2401">
                  <c:v>6.1292939556510921</c:v>
                </c:pt>
                <c:pt idx="2402">
                  <c:v>6.1327729030320732</c:v>
                </c:pt>
                <c:pt idx="2403">
                  <c:v>6.1319694715814794</c:v>
                </c:pt>
                <c:pt idx="2404">
                  <c:v>6.1327077839832658</c:v>
                </c:pt>
                <c:pt idx="2405">
                  <c:v>6.1330333368307066</c:v>
                </c:pt>
                <c:pt idx="2406">
                  <c:v>6.1348761370438192</c:v>
                </c:pt>
                <c:pt idx="2407">
                  <c:v>6.1348328160278198</c:v>
                </c:pt>
                <c:pt idx="2408">
                  <c:v>6.1347894931350302</c:v>
                </c:pt>
                <c:pt idx="2409">
                  <c:v>6.1441253872335517</c:v>
                </c:pt>
                <c:pt idx="2410">
                  <c:v>6.1514168126922826</c:v>
                </c:pt>
                <c:pt idx="2411">
                  <c:v>6.1528432107512687</c:v>
                </c:pt>
                <c:pt idx="2412">
                  <c:v>6.1521409107511849</c:v>
                </c:pt>
                <c:pt idx="2413">
                  <c:v>6.1462263198315661</c:v>
                </c:pt>
                <c:pt idx="2414">
                  <c:v>6.1415683064946336</c:v>
                </c:pt>
                <c:pt idx="2415">
                  <c:v>6.1437819582928208</c:v>
                </c:pt>
                <c:pt idx="2416">
                  <c:v>6.1438892925070396</c:v>
                </c:pt>
                <c:pt idx="2417">
                  <c:v>6.1472751332275077</c:v>
                </c:pt>
                <c:pt idx="2418">
                  <c:v>6.1491559591900442</c:v>
                </c:pt>
                <c:pt idx="2419">
                  <c:v>6.1535662770681325</c:v>
                </c:pt>
                <c:pt idx="2420">
                  <c:v>6.149561582687177</c:v>
                </c:pt>
                <c:pt idx="2421">
                  <c:v>6.1536300519433773</c:v>
                </c:pt>
                <c:pt idx="2422">
                  <c:v>6.1535875358117984</c:v>
                </c:pt>
                <c:pt idx="2423">
                  <c:v>6.1586343066348395</c:v>
                </c:pt>
                <c:pt idx="2424">
                  <c:v>6.1709528999900165</c:v>
                </c:pt>
                <c:pt idx="2425">
                  <c:v>6.1761624424594457</c:v>
                </c:pt>
                <c:pt idx="2426">
                  <c:v>6.1754763356245359</c:v>
                </c:pt>
                <c:pt idx="2427">
                  <c:v>6.1762663569870559</c:v>
                </c:pt>
                <c:pt idx="2428">
                  <c:v>6.1741860119969258</c:v>
                </c:pt>
                <c:pt idx="2429">
                  <c:v>6.176827308919111</c:v>
                </c:pt>
                <c:pt idx="2430">
                  <c:v>6.1772218643287093</c:v>
                </c:pt>
                <c:pt idx="2431">
                  <c:v>6.1790886987339526</c:v>
                </c:pt>
                <c:pt idx="2432">
                  <c:v>6.1832041464115868</c:v>
                </c:pt>
                <c:pt idx="2433">
                  <c:v>6.1846065564281956</c:v>
                </c:pt>
                <c:pt idx="2434">
                  <c:v>6.1778860270214961</c:v>
                </c:pt>
                <c:pt idx="2435">
                  <c:v>6.1794823630840607</c:v>
                </c:pt>
                <c:pt idx="2436">
                  <c:v>6.1842973703042681</c:v>
                </c:pt>
                <c:pt idx="2437">
                  <c:v>6.188083463507084</c:v>
                </c:pt>
                <c:pt idx="2438">
                  <c:v>6.1905449543751221</c:v>
                </c:pt>
                <c:pt idx="2439">
                  <c:v>6.1816964257954359</c:v>
                </c:pt>
                <c:pt idx="2440">
                  <c:v>6.1890687870454357</c:v>
                </c:pt>
                <c:pt idx="2441">
                  <c:v>6.1854923605365872</c:v>
                </c:pt>
                <c:pt idx="2442">
                  <c:v>6.1844210562255943</c:v>
                </c:pt>
                <c:pt idx="2443">
                  <c:v>6.1850186559447229</c:v>
                </c:pt>
                <c:pt idx="2444">
                  <c:v>6.1854511777397514</c:v>
                </c:pt>
                <c:pt idx="2445">
                  <c:v>6.1781972015012823</c:v>
                </c:pt>
                <c:pt idx="2446">
                  <c:v>6.1803106239279098</c:v>
                </c:pt>
                <c:pt idx="2447">
                  <c:v>6.1803520189676613</c:v>
                </c:pt>
                <c:pt idx="2448">
                  <c:v>6.1935316209068318</c:v>
                </c:pt>
                <c:pt idx="2449">
                  <c:v>6.1945115934702493</c:v>
                </c:pt>
                <c:pt idx="2450">
                  <c:v>6.2002901960566872</c:v>
                </c:pt>
                <c:pt idx="2451">
                  <c:v>6.1982389535665252</c:v>
                </c:pt>
                <c:pt idx="2452">
                  <c:v>6.2053898766324158</c:v>
                </c:pt>
                <c:pt idx="2453">
                  <c:v>6.2056118904465976</c:v>
                </c:pt>
                <c:pt idx="2454">
                  <c:v>6.2068824754366174</c:v>
                </c:pt>
                <c:pt idx="2455">
                  <c:v>6.2047033403226335</c:v>
                </c:pt>
                <c:pt idx="2456">
                  <c:v>6.2059145571442906</c:v>
                </c:pt>
                <c:pt idx="2457">
                  <c:v>6.2064792899971666</c:v>
                </c:pt>
                <c:pt idx="2458">
                  <c:v>6.2165504006319745</c:v>
                </c:pt>
                <c:pt idx="2459">
                  <c:v>6.2209918899533339</c:v>
                </c:pt>
                <c:pt idx="2460">
                  <c:v>6.2223820211887313</c:v>
                </c:pt>
                <c:pt idx="2461">
                  <c:v>6.2208328946954019</c:v>
                </c:pt>
                <c:pt idx="2462">
                  <c:v>6.219042453957317</c:v>
                </c:pt>
                <c:pt idx="2463">
                  <c:v>6.2160312724059361</c:v>
                </c:pt>
                <c:pt idx="2464">
                  <c:v>6.218305453019874</c:v>
                </c:pt>
                <c:pt idx="2465">
                  <c:v>6.2250377511943373</c:v>
                </c:pt>
                <c:pt idx="2466">
                  <c:v>6.2256906933569587</c:v>
                </c:pt>
                <c:pt idx="2467">
                  <c:v>6.2266989479633104</c:v>
                </c:pt>
                <c:pt idx="2468">
                  <c:v>6.2273705533785826</c:v>
                </c:pt>
                <c:pt idx="2469">
                  <c:v>6.2285349169034889</c:v>
                </c:pt>
                <c:pt idx="2470">
                  <c:v>6.2256115715551053</c:v>
                </c:pt>
                <c:pt idx="2471">
                  <c:v>6.2288504429618845</c:v>
                </c:pt>
                <c:pt idx="2472">
                  <c:v>6.2329039734741567</c:v>
                </c:pt>
                <c:pt idx="2473">
                  <c:v>6.2267977417584177</c:v>
                </c:pt>
                <c:pt idx="2474">
                  <c:v>6.2252950217302754</c:v>
                </c:pt>
                <c:pt idx="2475">
                  <c:v>6.2244041877470551</c:v>
                </c:pt>
                <c:pt idx="2476">
                  <c:v>6.2251367092335315</c:v>
                </c:pt>
                <c:pt idx="2477">
                  <c:v>6.2314497412134653</c:v>
                </c:pt>
                <c:pt idx="2478">
                  <c:v>6.2400655946242685</c:v>
                </c:pt>
                <c:pt idx="2479">
                  <c:v>6.2385241148287065</c:v>
                </c:pt>
                <c:pt idx="2480">
                  <c:v>6.2396170545071286</c:v>
                </c:pt>
                <c:pt idx="2481">
                  <c:v>6.2413515938739259</c:v>
                </c:pt>
                <c:pt idx="2482">
                  <c:v>6.2436078350432238</c:v>
                </c:pt>
                <c:pt idx="2483">
                  <c:v>6.2427331733302829</c:v>
                </c:pt>
                <c:pt idx="2484">
                  <c:v>6.2438992190228655</c:v>
                </c:pt>
                <c:pt idx="2485">
                  <c:v>6.2547556700034423</c:v>
                </c:pt>
                <c:pt idx="2486">
                  <c:v>6.254870941641693</c:v>
                </c:pt>
                <c:pt idx="2487">
                  <c:v>6.2540637609961056</c:v>
                </c:pt>
                <c:pt idx="2488">
                  <c:v>6.2614195572903313</c:v>
                </c:pt>
                <c:pt idx="2489">
                  <c:v>6.2606558481706909</c:v>
                </c:pt>
                <c:pt idx="2490">
                  <c:v>6.262182683603811</c:v>
                </c:pt>
                <c:pt idx="2491">
                  <c:v>6.2622017543021355</c:v>
                </c:pt>
                <c:pt idx="2492">
                  <c:v>6.2644495470683781</c:v>
                </c:pt>
                <c:pt idx="2493">
                  <c:v>6.2686079547793829</c:v>
                </c:pt>
                <c:pt idx="2494">
                  <c:v>6.2694602846306733</c:v>
                </c:pt>
                <c:pt idx="2495">
                  <c:v>6.2673375827867321</c:v>
                </c:pt>
                <c:pt idx="2496">
                  <c:v>6.2530249990228661</c:v>
                </c:pt>
                <c:pt idx="2497">
                  <c:v>6.2522741104129542</c:v>
                </c:pt>
                <c:pt idx="2498">
                  <c:v>6.2608277335819462</c:v>
                </c:pt>
                <c:pt idx="2499">
                  <c:v>6.2702173017736236</c:v>
                </c:pt>
                <c:pt idx="2500">
                  <c:v>6.2702551375917386</c:v>
                </c:pt>
                <c:pt idx="2501">
                  <c:v>6.2702173017736236</c:v>
                </c:pt>
                <c:pt idx="2502">
                  <c:v>6.2608277335819462</c:v>
                </c:pt>
                <c:pt idx="2503">
                  <c:v>6.2606940474820636</c:v>
                </c:pt>
                <c:pt idx="2504">
                  <c:v>6.2792758355198721</c:v>
                </c:pt>
                <c:pt idx="2505">
                  <c:v>6.2794445503091234</c:v>
                </c:pt>
                <c:pt idx="2506">
                  <c:v>6.2776058993986439</c:v>
                </c:pt>
                <c:pt idx="2507">
                  <c:v>6.2833918403576163</c:v>
                </c:pt>
                <c:pt idx="2508">
                  <c:v>6.2832984826884406</c:v>
                </c:pt>
                <c:pt idx="2509">
                  <c:v>6.2787695202968878</c:v>
                </c:pt>
                <c:pt idx="2510">
                  <c:v>6.2773053902071476</c:v>
                </c:pt>
                <c:pt idx="2511">
                  <c:v>6.2689868577365733</c:v>
                </c:pt>
                <c:pt idx="2512">
                  <c:v>6.2745402275886173</c:v>
                </c:pt>
                <c:pt idx="2513">
                  <c:v>6.2842316674077603</c:v>
                </c:pt>
                <c:pt idx="2514">
                  <c:v>6.2850148701526667</c:v>
                </c:pt>
                <c:pt idx="2515">
                  <c:v>6.2862257616785691</c:v>
                </c:pt>
                <c:pt idx="2516">
                  <c:v>6.2912585070110536</c:v>
                </c:pt>
                <c:pt idx="2517">
                  <c:v>6.3011936214503272</c:v>
                </c:pt>
                <c:pt idx="2518">
                  <c:v>6.3007533349610334</c:v>
                </c:pt>
                <c:pt idx="2519">
                  <c:v>6.2989167184576731</c:v>
                </c:pt>
                <c:pt idx="2520">
                  <c:v>6.3118660885199622</c:v>
                </c:pt>
                <c:pt idx="2521">
                  <c:v>6.3093951104738659</c:v>
                </c:pt>
                <c:pt idx="2522">
                  <c:v>6.2991924260641614</c:v>
                </c:pt>
                <c:pt idx="2523">
                  <c:v>6.2960632798952503</c:v>
                </c:pt>
                <c:pt idx="2524">
                  <c:v>6.3002944969719366</c:v>
                </c:pt>
                <c:pt idx="2525">
                  <c:v>6.2987144845571041</c:v>
                </c:pt>
                <c:pt idx="2526">
                  <c:v>6.3003312117596435</c:v>
                </c:pt>
                <c:pt idx="2527">
                  <c:v>6.3046175635267581</c:v>
                </c:pt>
                <c:pt idx="2528">
                  <c:v>6.3049282504472464</c:v>
                </c:pt>
                <c:pt idx="2529">
                  <c:v>6.3171508852915679</c:v>
                </c:pt>
                <c:pt idx="2530">
                  <c:v>6.3214377926833984</c:v>
                </c:pt>
                <c:pt idx="2531">
                  <c:v>6.3229105479903263</c:v>
                </c:pt>
                <c:pt idx="2532">
                  <c:v>6.3185758889714645</c:v>
                </c:pt>
                <c:pt idx="2533">
                  <c:v>6.3295290654403642</c:v>
                </c:pt>
                <c:pt idx="2534">
                  <c:v>6.329725163229531</c:v>
                </c:pt>
                <c:pt idx="2535">
                  <c:v>6.327744592237746</c:v>
                </c:pt>
                <c:pt idx="2536">
                  <c:v>6.3327864284916755</c:v>
                </c:pt>
                <c:pt idx="2537">
                  <c:v>6.3251872501869695</c:v>
                </c:pt>
                <c:pt idx="2538">
                  <c:v>6.3117027564374997</c:v>
                </c:pt>
                <c:pt idx="2539">
                  <c:v>6.3163382656289722</c:v>
                </c:pt>
                <c:pt idx="2540">
                  <c:v>6.3164827796178296</c:v>
                </c:pt>
                <c:pt idx="2541">
                  <c:v>6.3219049987563887</c:v>
                </c:pt>
                <c:pt idx="2542">
                  <c:v>6.3299034005836532</c:v>
                </c:pt>
                <c:pt idx="2543">
                  <c:v>6.3308119172587212</c:v>
                </c:pt>
                <c:pt idx="2544">
                  <c:v>6.337219298636275</c:v>
                </c:pt>
                <c:pt idx="2545">
                  <c:v>6.3331595465011699</c:v>
                </c:pt>
                <c:pt idx="2546">
                  <c:v>6.3316128647375196</c:v>
                </c:pt>
                <c:pt idx="2547">
                  <c:v>6.327297975939266</c:v>
                </c:pt>
                <c:pt idx="2548">
                  <c:v>6.3257958824466005</c:v>
                </c:pt>
                <c:pt idx="2549">
                  <c:v>6.3257064009313826</c:v>
                </c:pt>
                <c:pt idx="2550">
                  <c:v>6.3260463881006945</c:v>
                </c:pt>
                <c:pt idx="2551">
                  <c:v>6.3279946102656428</c:v>
                </c:pt>
                <c:pt idx="2552">
                  <c:v>6.3286372268818116</c:v>
                </c:pt>
                <c:pt idx="2553">
                  <c:v>6.3274230486103287</c:v>
                </c:pt>
                <c:pt idx="2554">
                  <c:v>6.3233770666503517</c:v>
                </c:pt>
                <c:pt idx="2555">
                  <c:v>6.3191705429132057</c:v>
                </c:pt>
                <c:pt idx="2556">
                  <c:v>6.3274766463952892</c:v>
                </c:pt>
                <c:pt idx="2557">
                  <c:v>6.3253842011629455</c:v>
                </c:pt>
                <c:pt idx="2558">
                  <c:v>6.3278874673363275</c:v>
                </c:pt>
                <c:pt idx="2559">
                  <c:v>6.3262252822983216</c:v>
                </c:pt>
                <c:pt idx="2560">
                  <c:v>6.3265293290064122</c:v>
                </c:pt>
                <c:pt idx="2561">
                  <c:v>6.3245603298024129</c:v>
                </c:pt>
                <c:pt idx="2562">
                  <c:v>6.3270835292449989</c:v>
                </c:pt>
                <c:pt idx="2563">
                  <c:v>6.3228208079067487</c:v>
                </c:pt>
                <c:pt idx="2564">
                  <c:v>6.3233950053301129</c:v>
                </c:pt>
                <c:pt idx="2565">
                  <c:v>6.3281195958426322</c:v>
                </c:pt>
                <c:pt idx="2566">
                  <c:v>6.3262431699580395</c:v>
                </c:pt>
                <c:pt idx="2567">
                  <c:v>6.3279410402359346</c:v>
                </c:pt>
                <c:pt idx="2568">
                  <c:v>6.3295825504693566</c:v>
                </c:pt>
                <c:pt idx="2569">
                  <c:v>6.3312925627238599</c:v>
                </c:pt>
                <c:pt idx="2570">
                  <c:v>6.3347747844112368</c:v>
                </c:pt>
                <c:pt idx="2571">
                  <c:v>6.3441834267072847</c:v>
                </c:pt>
                <c:pt idx="2572">
                  <c:v>6.345938830589251</c:v>
                </c:pt>
                <c:pt idx="2573">
                  <c:v>6.3461492721324202</c:v>
                </c:pt>
                <c:pt idx="2574">
                  <c:v>6.3503313680597815</c:v>
                </c:pt>
                <c:pt idx="2575">
                  <c:v>6.352476862611776</c:v>
                </c:pt>
                <c:pt idx="2576">
                  <c:v>6.3569969616637296</c:v>
                </c:pt>
                <c:pt idx="2577">
                  <c:v>6.3609094407218016</c:v>
                </c:pt>
                <c:pt idx="2578">
                  <c:v>6.3692372358105542</c:v>
                </c:pt>
                <c:pt idx="2579">
                  <c:v>6.368791633254868</c:v>
                </c:pt>
                <c:pt idx="2580">
                  <c:v>6.3677968806771466</c:v>
                </c:pt>
                <c:pt idx="2581">
                  <c:v>6.370247674918053</c:v>
                </c:pt>
                <c:pt idx="2582">
                  <c:v>6.3746372081345806</c:v>
                </c:pt>
                <c:pt idx="2583">
                  <c:v>6.3681914699317934</c:v>
                </c:pt>
                <c:pt idx="2584">
                  <c:v>6.3660107046770396</c:v>
                </c:pt>
                <c:pt idx="2585">
                  <c:v>6.3661482161574146</c:v>
                </c:pt>
                <c:pt idx="2586">
                  <c:v>6.3654604695835468</c:v>
                </c:pt>
                <c:pt idx="2587">
                  <c:v>6.3648238826139965</c:v>
                </c:pt>
                <c:pt idx="2588">
                  <c:v>6.3731022088473237</c:v>
                </c:pt>
                <c:pt idx="2589">
                  <c:v>6.3706070765037275</c:v>
                </c:pt>
                <c:pt idx="2590">
                  <c:v>6.3659935144123496</c:v>
                </c:pt>
                <c:pt idx="2591">
                  <c:v>6.3670587524167015</c:v>
                </c:pt>
                <c:pt idx="2592">
                  <c:v>6.365563661727899</c:v>
                </c:pt>
                <c:pt idx="2593">
                  <c:v>6.3675566196597364</c:v>
                </c:pt>
                <c:pt idx="2594">
                  <c:v>6.3673163009031359</c:v>
                </c:pt>
                <c:pt idx="2595">
                  <c:v>6.3602180804974662</c:v>
                </c:pt>
                <c:pt idx="2596">
                  <c:v>6.358747351059594</c:v>
                </c:pt>
                <c:pt idx="2597">
                  <c:v>6.3621009148603722</c:v>
                </c:pt>
                <c:pt idx="2598">
                  <c:v>6.3683629819247791</c:v>
                </c:pt>
                <c:pt idx="2599">
                  <c:v>6.3707610662218705</c:v>
                </c:pt>
                <c:pt idx="2600">
                  <c:v>6.3682429266184757</c:v>
                </c:pt>
                <c:pt idx="2601">
                  <c:v>6.3746542504535721</c:v>
                </c:pt>
                <c:pt idx="2602">
                  <c:v>6.3757784018280264</c:v>
                </c:pt>
                <c:pt idx="2603">
                  <c:v>6.3812279177448312</c:v>
                </c:pt>
                <c:pt idx="2604">
                  <c:v>6.3758124473016071</c:v>
                </c:pt>
                <c:pt idx="2605">
                  <c:v>6.3717186920289794</c:v>
                </c:pt>
                <c:pt idx="2606">
                  <c:v>6.3742451546147834</c:v>
                </c:pt>
                <c:pt idx="2607">
                  <c:v>6.3672819649371712</c:v>
                </c:pt>
                <c:pt idx="2608">
                  <c:v>6.3573611563925843</c:v>
                </c:pt>
                <c:pt idx="2609">
                  <c:v>6.3625150081087005</c:v>
                </c:pt>
                <c:pt idx="2610">
                  <c:v>6.3686201947712231</c:v>
                </c:pt>
                <c:pt idx="2611">
                  <c:v>6.3656152538071211</c:v>
                </c:pt>
                <c:pt idx="2612">
                  <c:v>6.3702819092061604</c:v>
                </c:pt>
                <c:pt idx="2613">
                  <c:v>6.3796521392719709</c:v>
                </c:pt>
                <c:pt idx="2614">
                  <c:v>6.3810924644779812</c:v>
                </c:pt>
                <c:pt idx="2615">
                  <c:v>6.37751324482816</c:v>
                </c:pt>
                <c:pt idx="2616">
                  <c:v>6.3738700030185766</c:v>
                </c:pt>
                <c:pt idx="2617">
                  <c:v>6.3830209435525367</c:v>
                </c:pt>
                <c:pt idx="2618">
                  <c:v>6.3856370467899648</c:v>
                </c:pt>
                <c:pt idx="2619">
                  <c:v>6.3847264068119731</c:v>
                </c:pt>
                <c:pt idx="2620">
                  <c:v>6.3840175575096811</c:v>
                </c:pt>
                <c:pt idx="2621">
                  <c:v>6.3789227132139947</c:v>
                </c:pt>
                <c:pt idx="2622">
                  <c:v>6.3868162731371863</c:v>
                </c:pt>
                <c:pt idx="2623">
                  <c:v>6.3924907654450598</c:v>
                </c:pt>
                <c:pt idx="2624">
                  <c:v>6.3970506180712716</c:v>
                </c:pt>
                <c:pt idx="2625">
                  <c:v>6.3916701249153292</c:v>
                </c:pt>
                <c:pt idx="2626">
                  <c:v>6.3973338784214944</c:v>
                </c:pt>
                <c:pt idx="2627">
                  <c:v>6.3942637277791432</c:v>
                </c:pt>
                <c:pt idx="2628">
                  <c:v>6.3968839568474847</c:v>
                </c:pt>
                <c:pt idx="2629">
                  <c:v>6.3991315431528584</c:v>
                </c:pt>
                <c:pt idx="2630">
                  <c:v>6.407626594862335</c:v>
                </c:pt>
                <c:pt idx="2631">
                  <c:v>6.4095869127655201</c:v>
                </c:pt>
                <c:pt idx="2632">
                  <c:v>6.4058441502543815</c:v>
                </c:pt>
                <c:pt idx="2633">
                  <c:v>6.4085001522825555</c:v>
                </c:pt>
                <c:pt idx="2634">
                  <c:v>6.4194779377303233</c:v>
                </c:pt>
                <c:pt idx="2635">
                  <c:v>6.425974846450007</c:v>
                </c:pt>
                <c:pt idx="2636">
                  <c:v>6.4300140836507866</c:v>
                </c:pt>
                <c:pt idx="2637">
                  <c:v>6.4235272202887099</c:v>
                </c:pt>
                <c:pt idx="2638">
                  <c:v>6.4256510015452513</c:v>
                </c:pt>
                <c:pt idx="2639">
                  <c:v>6.4289493090983836</c:v>
                </c:pt>
                <c:pt idx="2640">
                  <c:v>6.4277541212023124</c:v>
                </c:pt>
                <c:pt idx="2641">
                  <c:v>6.4324459030197261</c:v>
                </c:pt>
                <c:pt idx="2642">
                  <c:v>6.4247436774767106</c:v>
                </c:pt>
                <c:pt idx="2643">
                  <c:v>6.4238030803067696</c:v>
                </c:pt>
                <c:pt idx="2644">
                  <c:v>6.4082200377397394</c:v>
                </c:pt>
                <c:pt idx="2645">
                  <c:v>6.4166222130439445</c:v>
                </c:pt>
                <c:pt idx="2646">
                  <c:v>6.4067852808080534</c:v>
                </c:pt>
                <c:pt idx="2647">
                  <c:v>6.4142662279738376</c:v>
                </c:pt>
                <c:pt idx="2648">
                  <c:v>6.4166712370905268</c:v>
                </c:pt>
                <c:pt idx="2649">
                  <c:v>6.4204877269284024</c:v>
                </c:pt>
                <c:pt idx="2650">
                  <c:v>6.4208620670037515</c:v>
                </c:pt>
                <c:pt idx="2651">
                  <c:v>6.4201946673520913</c:v>
                </c:pt>
                <c:pt idx="2652">
                  <c:v>6.4231376412537751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A-4829-A24A-EF248C61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752704"/>
        <c:axId val="345754624"/>
      </c:scatterChart>
      <c:valAx>
        <c:axId val="345752704"/>
        <c:scaling>
          <c:orientation val="minMax"/>
        </c:scaling>
        <c:delete val="0"/>
        <c:axPos val="b"/>
        <c:numFmt formatCode="yyyy\-mm\-dd" sourceLinked="1"/>
        <c:majorTickMark val="out"/>
        <c:minorTickMark val="none"/>
        <c:tickLblPos val="nextTo"/>
        <c:crossAx val="345754624"/>
        <c:crosses val="autoZero"/>
        <c:crossBetween val="midCat"/>
      </c:valAx>
      <c:valAx>
        <c:axId val="345754624"/>
        <c:scaling>
          <c:orientation val="minMax"/>
          <c:min val="4.4000000000000004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345752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'ブラックマンデー前 1985'!$M$11</c:f>
              <c:strCache>
                <c:ptCount val="1"/>
                <c:pt idx="0">
                  <c:v>A+B(tc-t)m[1+Ccos(ωlog(tc-t)/T]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1985'!$M$12:$M$589</c:f>
              <c:numCache>
                <c:formatCode>0.00_ </c:formatCode>
                <c:ptCount val="578"/>
                <c:pt idx="0">
                  <c:v>186.18238554557968</c:v>
                </c:pt>
                <c:pt idx="1">
                  <c:v>186.09234234060622</c:v>
                </c:pt>
                <c:pt idx="2">
                  <c:v>186.00351200066729</c:v>
                </c:pt>
                <c:pt idx="3">
                  <c:v>185.91595596582465</c:v>
                </c:pt>
                <c:pt idx="4">
                  <c:v>185.82973584336335</c:v>
                </c:pt>
                <c:pt idx="5">
                  <c:v>185.74491339376374</c:v>
                </c:pt>
                <c:pt idx="6">
                  <c:v>185.66155051643406</c:v>
                </c:pt>
                <c:pt idx="7">
                  <c:v>185.5797092352025</c:v>
                </c:pt>
                <c:pt idx="8">
                  <c:v>185.49945168356911</c:v>
                </c:pt>
                <c:pt idx="9">
                  <c:v>185.4208400897177</c:v>
                </c:pt>
                <c:pt idx="10">
                  <c:v>185.34393676128806</c:v>
                </c:pt>
                <c:pt idx="11">
                  <c:v>185.26880406990941</c:v>
                </c:pt>
                <c:pt idx="12">
                  <c:v>185.19550443549488</c:v>
                </c:pt>
                <c:pt idx="13">
                  <c:v>185.12410031029785</c:v>
                </c:pt>
                <c:pt idx="14">
                  <c:v>185.05465416273145</c:v>
                </c:pt>
                <c:pt idx="15">
                  <c:v>184.98722846095106</c:v>
                </c:pt>
                <c:pt idx="16">
                  <c:v>184.92188565620111</c:v>
                </c:pt>
                <c:pt idx="17">
                  <c:v>184.8586881659275</c:v>
                </c:pt>
                <c:pt idx="18">
                  <c:v>184.79769835665658</c:v>
                </c:pt>
                <c:pt idx="19">
                  <c:v>184.73897852664115</c:v>
                </c:pt>
                <c:pt idx="20">
                  <c:v>184.68259088827617</c:v>
                </c:pt>
                <c:pt idx="21">
                  <c:v>184.62859755028407</c:v>
                </c:pt>
                <c:pt idx="22">
                  <c:v>184.57706049967271</c:v>
                </c:pt>
                <c:pt idx="23">
                  <c:v>184.52804158346615</c:v>
                </c:pt>
                <c:pt idx="24">
                  <c:v>184.48160249021143</c:v>
                </c:pt>
                <c:pt idx="25">
                  <c:v>184.43780473126165</c:v>
                </c:pt>
                <c:pt idx="26">
                  <c:v>184.39670962183928</c:v>
                </c:pt>
                <c:pt idx="27">
                  <c:v>184.35837826187966</c:v>
                </c:pt>
                <c:pt idx="28">
                  <c:v>184.32287151665881</c:v>
                </c:pt>
                <c:pt idx="29">
                  <c:v>184.29024999720684</c:v>
                </c:pt>
                <c:pt idx="30">
                  <c:v>184.26057404050965</c:v>
                </c:pt>
                <c:pt idx="31">
                  <c:v>184.23390368950197</c:v>
                </c:pt>
                <c:pt idx="32">
                  <c:v>184.21029867285367</c:v>
                </c:pt>
                <c:pt idx="33">
                  <c:v>184.1898183845536</c:v>
                </c:pt>
                <c:pt idx="34">
                  <c:v>184.1725218632921</c:v>
                </c:pt>
                <c:pt idx="35">
                  <c:v>184.15846777164734</c:v>
                </c:pt>
                <c:pt idx="36">
                  <c:v>184.14771437507753</c:v>
                </c:pt>
                <c:pt idx="37">
                  <c:v>184.14031952072256</c:v>
                </c:pt>
                <c:pt idx="38">
                  <c:v>184.13634061601971</c:v>
                </c:pt>
                <c:pt idx="39">
                  <c:v>184.13583460713565</c:v>
                </c:pt>
                <c:pt idx="40">
                  <c:v>184.13885795721998</c:v>
                </c:pt>
                <c:pt idx="41">
                  <c:v>184.14546662448384</c:v>
                </c:pt>
                <c:pt idx="42">
                  <c:v>184.15571604010748</c:v>
                </c:pt>
                <c:pt idx="43">
                  <c:v>184.16966108598206</c:v>
                </c:pt>
                <c:pt idx="44">
                  <c:v>184.18735607228939</c:v>
                </c:pt>
                <c:pt idx="45">
                  <c:v>184.20885471492502</c:v>
                </c:pt>
                <c:pt idx="46">
                  <c:v>184.23421011276866</c:v>
                </c:pt>
                <c:pt idx="47">
                  <c:v>184.2634747248083</c:v>
                </c:pt>
                <c:pt idx="48">
                  <c:v>184.29670034712191</c:v>
                </c:pt>
                <c:pt idx="49">
                  <c:v>184.3339380897232</c:v>
                </c:pt>
                <c:pt idx="50">
                  <c:v>184.37523835327599</c:v>
                </c:pt>
                <c:pt idx="51">
                  <c:v>184.4206508056844</c:v>
                </c:pt>
                <c:pt idx="52">
                  <c:v>184.470224358563</c:v>
                </c:pt>
                <c:pt idx="53">
                  <c:v>184.52400714359445</c:v>
                </c:pt>
                <c:pt idx="54">
                  <c:v>184.58204648878043</c:v>
                </c:pt>
                <c:pt idx="55">
                  <c:v>184.64438889459223</c:v>
                </c:pt>
                <c:pt idx="56">
                  <c:v>184.71108001002827</c:v>
                </c:pt>
                <c:pt idx="57">
                  <c:v>184.78216460858391</c:v>
                </c:pt>
                <c:pt idx="58">
                  <c:v>184.85768656414336</c:v>
                </c:pt>
                <c:pt idx="59">
                  <c:v>184.93768882679765</c:v>
                </c:pt>
                <c:pt idx="60">
                  <c:v>185.02221339859901</c:v>
                </c:pt>
                <c:pt idx="61">
                  <c:v>185.11130130925713</c:v>
                </c:pt>
                <c:pt idx="62">
                  <c:v>185.20499259178715</c:v>
                </c:pt>
                <c:pt idx="63">
                  <c:v>185.3033262581155</c:v>
                </c:pt>
                <c:pt idx="64">
                  <c:v>185.40634027465339</c:v>
                </c:pt>
                <c:pt idx="65">
                  <c:v>185.51407153784541</c:v>
                </c:pt>
                <c:pt idx="66">
                  <c:v>185.62655584970298</c:v>
                </c:pt>
                <c:pt idx="67">
                  <c:v>185.74382789333052</c:v>
                </c:pt>
                <c:pt idx="68">
                  <c:v>185.8659212084537</c:v>
                </c:pt>
                <c:pt idx="69">
                  <c:v>185.99286816695968</c:v>
                </c:pt>
                <c:pt idx="70">
                  <c:v>186.1246999484589</c:v>
                </c:pt>
                <c:pt idx="71">
                  <c:v>186.2614465158764</c:v>
                </c:pt>
                <c:pt idx="72">
                  <c:v>186.40313659108574</c:v>
                </c:pt>
                <c:pt idx="73">
                  <c:v>186.54979763059291</c:v>
                </c:pt>
                <c:pt idx="74">
                  <c:v>186.70145580128229</c:v>
                </c:pt>
                <c:pt idx="75">
                  <c:v>186.85813595623458</c:v>
                </c:pt>
                <c:pt idx="76">
                  <c:v>187.01986161062803</c:v>
                </c:pt>
                <c:pt idx="77">
                  <c:v>187.18665491773388</c:v>
                </c:pt>
                <c:pt idx="78">
                  <c:v>187.35853664501684</c:v>
                </c:pt>
                <c:pt idx="79">
                  <c:v>187.53552615035366</c:v>
                </c:pt>
                <c:pt idx="80">
                  <c:v>187.7176413583795</c:v>
                </c:pt>
                <c:pt idx="81">
                  <c:v>187.90489873697589</c:v>
                </c:pt>
                <c:pt idx="82">
                  <c:v>188.0973132739114</c:v>
                </c:pt>
                <c:pt idx="83">
                  <c:v>188.29489845364864</c:v>
                </c:pt>
                <c:pt idx="84">
                  <c:v>188.49766623432842</c:v>
                </c:pt>
                <c:pt idx="85">
                  <c:v>188.70562702494638</c:v>
                </c:pt>
                <c:pt idx="86">
                  <c:v>188.91878966273322</c:v>
                </c:pt>
                <c:pt idx="87">
                  <c:v>189.13716139075333</c:v>
                </c:pt>
                <c:pt idx="88">
                  <c:v>189.36074783573434</c:v>
                </c:pt>
                <c:pt idx="89">
                  <c:v>189.58955298614262</c:v>
                </c:pt>
                <c:pt idx="90">
                  <c:v>189.82357917051743</c:v>
                </c:pt>
                <c:pt idx="91">
                  <c:v>190.06282703607991</c:v>
                </c:pt>
                <c:pt idx="92">
                  <c:v>190.30729552762898</c:v>
                </c:pt>
                <c:pt idx="93">
                  <c:v>190.55698186674175</c:v>
                </c:pt>
                <c:pt idx="94">
                  <c:v>190.81188153129082</c:v>
                </c:pt>
                <c:pt idx="95">
                  <c:v>191.07198823529581</c:v>
                </c:pt>
                <c:pt idx="96">
                  <c:v>191.33729390912325</c:v>
                </c:pt>
                <c:pt idx="97">
                  <c:v>191.60778868005076</c:v>
                </c:pt>
                <c:pt idx="98">
                  <c:v>191.8834608532122</c:v>
                </c:pt>
                <c:pt idx="99">
                  <c:v>192.16429689293878</c:v>
                </c:pt>
                <c:pt idx="100">
                  <c:v>192.4502814045135</c:v>
                </c:pt>
                <c:pt idx="101">
                  <c:v>192.74139711635448</c:v>
                </c:pt>
                <c:pt idx="102">
                  <c:v>193.03762486264512</c:v>
                </c:pt>
                <c:pt idx="103">
                  <c:v>193.33894356642705</c:v>
                </c:pt>
                <c:pt idx="104">
                  <c:v>193.64533022317354</c:v>
                </c:pt>
                <c:pt idx="105">
                  <c:v>193.95675988486084</c:v>
                </c:pt>
                <c:pt idx="106">
                  <c:v>194.27320564455465</c:v>
                </c:pt>
                <c:pt idx="107">
                  <c:v>194.59463862153055</c:v>
                </c:pt>
                <c:pt idx="108">
                  <c:v>194.92102794694449</c:v>
                </c:pt>
                <c:pt idx="109">
                  <c:v>195.25234075007373</c:v>
                </c:pt>
                <c:pt idx="110">
                  <c:v>195.58854214514523</c:v>
                </c:pt>
                <c:pt idx="111">
                  <c:v>195.92959521877009</c:v>
                </c:pt>
                <c:pt idx="112">
                  <c:v>196.27546101800382</c:v>
                </c:pt>
                <c:pt idx="113">
                  <c:v>196.62609853904971</c:v>
                </c:pt>
                <c:pt idx="114">
                  <c:v>196.98146471662619</c:v>
                </c:pt>
                <c:pt idx="115">
                  <c:v>197.34151441401602</c:v>
                </c:pt>
                <c:pt idx="116">
                  <c:v>197.70620041381744</c:v>
                </c:pt>
                <c:pt idx="117">
                  <c:v>198.0754734094165</c:v>
                </c:pt>
                <c:pt idx="118">
                  <c:v>198.44928199720073</c:v>
                </c:pt>
                <c:pt idx="119">
                  <c:v>198.82757266953303</c:v>
                </c:pt>
                <c:pt idx="120">
                  <c:v>199.21028980850727</c:v>
                </c:pt>
                <c:pt idx="121">
                  <c:v>199.59737568050389</c:v>
                </c:pt>
                <c:pt idx="122">
                  <c:v>199.98877043156713</c:v>
                </c:pt>
                <c:pt idx="123">
                  <c:v>200.38441208362363</c:v>
                </c:pt>
                <c:pt idx="124">
                  <c:v>200.78423653156298</c:v>
                </c:pt>
                <c:pt idx="125">
                  <c:v>201.18817754119976</c:v>
                </c:pt>
                <c:pt idx="126">
                  <c:v>201.59616674813998</c:v>
                </c:pt>
                <c:pt idx="127">
                  <c:v>202.00813365756954</c:v>
                </c:pt>
                <c:pt idx="128">
                  <c:v>202.424005644988</c:v>
                </c:pt>
                <c:pt idx="129">
                  <c:v>202.84370795790679</c:v>
                </c:pt>
                <c:pt idx="130">
                  <c:v>203.26716371853379</c:v>
                </c:pt>
                <c:pt idx="131">
                  <c:v>203.69429392746372</c:v>
                </c:pt>
                <c:pt idx="132">
                  <c:v>204.12501746839717</c:v>
                </c:pt>
                <c:pt idx="133">
                  <c:v>204.5592511139069</c:v>
                </c:pt>
                <c:pt idx="134">
                  <c:v>204.99690953227383</c:v>
                </c:pt>
                <c:pt idx="135">
                  <c:v>205.43790529541346</c:v>
                </c:pt>
                <c:pt idx="136">
                  <c:v>205.88214888791205</c:v>
                </c:pt>
                <c:pt idx="137">
                  <c:v>206.32954871719554</c:v>
                </c:pt>
                <c:pt idx="138">
                  <c:v>206.78001112484961</c:v>
                </c:pt>
                <c:pt idx="139">
                  <c:v>207.23344039911368</c:v>
                </c:pt>
                <c:pt idx="140">
                  <c:v>207.6897387885671</c:v>
                </c:pt>
                <c:pt idx="141">
                  <c:v>208.14880651703007</c:v>
                </c:pt>
                <c:pt idx="142">
                  <c:v>208.61054179969832</c:v>
                </c:pt>
                <c:pt idx="143">
                  <c:v>209.07484086053142</c:v>
                </c:pt>
                <c:pt idx="144">
                  <c:v>209.54159795091618</c:v>
                </c:pt>
                <c:pt idx="145">
                  <c:v>210.01070536962342</c:v>
                </c:pt>
                <c:pt idx="146">
                  <c:v>210.48205348407842</c:v>
                </c:pt>
                <c:pt idx="147">
                  <c:v>210.95553075296445</c:v>
                </c:pt>
                <c:pt idx="148">
                  <c:v>211.4310237501785</c:v>
                </c:pt>
                <c:pt idx="149">
                  <c:v>211.90841719015799</c:v>
                </c:pt>
                <c:pt idx="150">
                  <c:v>212.38759395459735</c:v>
                </c:pt>
                <c:pt idx="151">
                  <c:v>212.86843512057263</c:v>
                </c:pt>
                <c:pt idx="152">
                  <c:v>213.35081999009188</c:v>
                </c:pt>
                <c:pt idx="153">
                  <c:v>213.83462612109014</c:v>
                </c:pt>
                <c:pt idx="154">
                  <c:v>214.31972935988489</c:v>
                </c:pt>
                <c:pt idx="155">
                  <c:v>214.80600387510992</c:v>
                </c:pt>
                <c:pt idx="156">
                  <c:v>215.29332219314369</c:v>
                </c:pt>
                <c:pt idx="157">
                  <c:v>215.78155523504887</c:v>
                </c:pt>
                <c:pt idx="158">
                  <c:v>216.27057235503773</c:v>
                </c:pt>
                <c:pt idx="159">
                  <c:v>216.76024138047975</c:v>
                </c:pt>
                <c:pt idx="160">
                  <c:v>217.25042865346518</c:v>
                </c:pt>
                <c:pt idx="161">
                  <c:v>217.74099907393884</c:v>
                </c:pt>
                <c:pt idx="162">
                  <c:v>218.23181614441839</c:v>
                </c:pt>
                <c:pt idx="163">
                  <c:v>218.72274201630918</c:v>
                </c:pt>
                <c:pt idx="164">
                  <c:v>219.21363753782859</c:v>
                </c:pt>
                <c:pt idx="165">
                  <c:v>219.70436230355108</c:v>
                </c:pt>
                <c:pt idx="166">
                  <c:v>220.19477470558544</c:v>
                </c:pt>
                <c:pt idx="167">
                  <c:v>220.68473198639452</c:v>
                </c:pt>
                <c:pt idx="168">
                  <c:v>221.17409029326643</c:v>
                </c:pt>
                <c:pt idx="169">
                  <c:v>221.66270473444658</c:v>
                </c:pt>
                <c:pt idx="170">
                  <c:v>222.15042943693845</c:v>
                </c:pt>
                <c:pt idx="171">
                  <c:v>222.63711760597965</c:v>
                </c:pt>
                <c:pt idx="172">
                  <c:v>223.12262158620055</c:v>
                </c:pt>
                <c:pt idx="173">
                  <c:v>223.60679292446969</c:v>
                </c:pt>
                <c:pt idx="174">
                  <c:v>224.08948243443123</c:v>
                </c:pt>
                <c:pt idx="175">
                  <c:v>224.57054026273721</c:v>
                </c:pt>
                <c:pt idx="176">
                  <c:v>225.04981595697782</c:v>
                </c:pt>
                <c:pt idx="177">
                  <c:v>225.52715853530944</c:v>
                </c:pt>
                <c:pt idx="178">
                  <c:v>226.00241655778311</c:v>
                </c:pt>
                <c:pt idx="179">
                  <c:v>226.47543819936976</c:v>
                </c:pt>
                <c:pt idx="180">
                  <c:v>226.94607132468255</c:v>
                </c:pt>
                <c:pt idx="181">
                  <c:v>227.41416356439126</c:v>
                </c:pt>
                <c:pt idx="182">
                  <c:v>227.87956239332522</c:v>
                </c:pt>
                <c:pt idx="183">
                  <c:v>228.34211521025844</c:v>
                </c:pt>
                <c:pt idx="184">
                  <c:v>228.80166941937014</c:v>
                </c:pt>
                <c:pt idx="185">
                  <c:v>229.25807251337167</c:v>
                </c:pt>
                <c:pt idx="186">
                  <c:v>229.71117215829008</c:v>
                </c:pt>
                <c:pt idx="187">
                  <c:v>230.16081627989703</c:v>
                </c:pt>
                <c:pt idx="188">
                  <c:v>230.6068531517702</c:v>
                </c:pt>
                <c:pt idx="189">
                  <c:v>231.04913148497158</c:v>
                </c:pt>
                <c:pt idx="190">
                  <c:v>231.48750051932862</c:v>
                </c:pt>
                <c:pt idx="191">
                  <c:v>231.92181011629825</c:v>
                </c:pt>
                <c:pt idx="192">
                  <c:v>232.3519108533963</c:v>
                </c:pt>
                <c:pt idx="193">
                  <c:v>232.77765412016942</c:v>
                </c:pt>
                <c:pt idx="194">
                  <c:v>233.1988922156882</c:v>
                </c:pt>
                <c:pt idx="195">
                  <c:v>233.61547844753531</c:v>
                </c:pt>
                <c:pt idx="196">
                  <c:v>234.0272672322634</c:v>
                </c:pt>
                <c:pt idx="197">
                  <c:v>234.43411419729287</c:v>
                </c:pt>
                <c:pt idx="198">
                  <c:v>234.83587628421984</c:v>
                </c:pt>
                <c:pt idx="199">
                  <c:v>235.23241185350204</c:v>
                </c:pt>
                <c:pt idx="200">
                  <c:v>235.62358079048687</c:v>
                </c:pt>
                <c:pt idx="201">
                  <c:v>236.0092446127463</c:v>
                </c:pt>
                <c:pt idx="202">
                  <c:v>236.38926657867901</c:v>
                </c:pt>
                <c:pt idx="203">
                  <c:v>236.76351179733896</c:v>
                </c:pt>
                <c:pt idx="204">
                  <c:v>237.13184733944652</c:v>
                </c:pt>
                <c:pt idx="205">
                  <c:v>237.49414234953818</c:v>
                </c:pt>
                <c:pt idx="206">
                  <c:v>237.85026815920466</c:v>
                </c:pt>
                <c:pt idx="207">
                  <c:v>238.20009840136936</c:v>
                </c:pt>
                <c:pt idx="208">
                  <c:v>238.54350912555239</c:v>
                </c:pt>
                <c:pt idx="209">
                  <c:v>238.88037891406663</c:v>
                </c:pt>
                <c:pt idx="210">
                  <c:v>239.21058899908689</c:v>
                </c:pt>
                <c:pt idx="211">
                  <c:v>239.5340233805324</c:v>
                </c:pt>
                <c:pt idx="212">
                  <c:v>239.85056894469957</c:v>
                </c:pt>
                <c:pt idx="213">
                  <c:v>240.16011558357911</c:v>
                </c:pt>
                <c:pt idx="214">
                  <c:v>240.46255631478994</c:v>
                </c:pt>
                <c:pt idx="215">
                  <c:v>240.75778740205769</c:v>
                </c:pt>
                <c:pt idx="216">
                  <c:v>241.04570847616492</c:v>
                </c:pt>
                <c:pt idx="217">
                  <c:v>241.32622265629573</c:v>
                </c:pt>
                <c:pt idx="218">
                  <c:v>241.59923667169565</c:v>
                </c:pt>
                <c:pt idx="219">
                  <c:v>241.86466098356382</c:v>
                </c:pt>
                <c:pt idx="220">
                  <c:v>242.12240990709228</c:v>
                </c:pt>
                <c:pt idx="221">
                  <c:v>242.372401733564</c:v>
                </c:pt>
                <c:pt idx="222">
                  <c:v>242.61455885241824</c:v>
                </c:pt>
                <c:pt idx="223">
                  <c:v>242.84880787318812</c:v>
                </c:pt>
                <c:pt idx="224">
                  <c:v>243.07507974721395</c:v>
                </c:pt>
                <c:pt idx="225">
                  <c:v>243.29330988903027</c:v>
                </c:pt>
                <c:pt idx="226">
                  <c:v>243.50343829732401</c:v>
                </c:pt>
                <c:pt idx="227">
                  <c:v>243.70540967535575</c:v>
                </c:pt>
                <c:pt idx="228">
                  <c:v>243.89917355073445</c:v>
                </c:pt>
                <c:pt idx="229">
                  <c:v>244.08468439443197</c:v>
                </c:pt>
                <c:pt idx="230">
                  <c:v>244.26190173892098</c:v>
                </c:pt>
                <c:pt idx="231">
                  <c:v>244.4307902953158</c:v>
                </c:pt>
                <c:pt idx="232">
                  <c:v>244.59132006939387</c:v>
                </c:pt>
                <c:pt idx="233">
                  <c:v>244.7434664763704</c:v>
                </c:pt>
                <c:pt idx="234">
                  <c:v>244.88721045429739</c:v>
                </c:pt>
                <c:pt idx="235">
                  <c:v>245.02253857595349</c:v>
                </c:pt>
                <c:pt idx="236">
                  <c:v>245.14944315908858</c:v>
                </c:pt>
                <c:pt idx="237">
                  <c:v>245.26792237488351</c:v>
                </c:pt>
                <c:pt idx="238">
                  <c:v>245.37798035448219</c:v>
                </c:pt>
                <c:pt idx="239">
                  <c:v>245.47962729344999</c:v>
                </c:pt>
                <c:pt idx="240">
                  <c:v>245.57287955400895</c:v>
                </c:pt>
                <c:pt idx="241">
                  <c:v>245.65775976489763</c:v>
                </c:pt>
                <c:pt idx="242">
                  <c:v>245.7342969186995</c:v>
                </c:pt>
                <c:pt idx="243">
                  <c:v>245.80252646648105</c:v>
                </c:pt>
                <c:pt idx="244">
                  <c:v>245.8624904095779</c:v>
                </c:pt>
                <c:pt idx="245">
                  <c:v>245.91423738836295</c:v>
                </c:pt>
                <c:pt idx="246">
                  <c:v>245.95782276783015</c:v>
                </c:pt>
                <c:pt idx="247">
                  <c:v>245.99330871982011</c:v>
                </c:pt>
                <c:pt idx="248">
                  <c:v>246.02076430171633</c:v>
                </c:pt>
                <c:pt idx="249">
                  <c:v>246.04026553143271</c:v>
                </c:pt>
                <c:pt idx="250">
                  <c:v>246.05189545851428</c:v>
                </c:pt>
                <c:pt idx="251">
                  <c:v>246.05574423116772</c:v>
                </c:pt>
                <c:pt idx="252">
                  <c:v>246.05190915903674</c:v>
                </c:pt>
                <c:pt idx="253">
                  <c:v>246.04049477153518</c:v>
                </c:pt>
                <c:pt idx="254">
                  <c:v>246.02161287154712</c:v>
                </c:pt>
                <c:pt idx="255">
                  <c:v>245.99538258430186</c:v>
                </c:pt>
                <c:pt idx="256">
                  <c:v>245.96193040122938</c:v>
                </c:pt>
                <c:pt idx="257">
                  <c:v>245.92139021859893</c:v>
                </c:pt>
                <c:pt idx="258">
                  <c:v>245.87390337074322</c:v>
                </c:pt>
                <c:pt idx="259">
                  <c:v>245.81961865766596</c:v>
                </c:pt>
                <c:pt idx="260">
                  <c:v>245.75869236683263</c:v>
                </c:pt>
                <c:pt idx="261">
                  <c:v>245.69128828893957</c:v>
                </c:pt>
                <c:pt idx="262">
                  <c:v>245.61757772745636</c:v>
                </c:pt>
                <c:pt idx="263">
                  <c:v>245.5377395017365</c:v>
                </c:pt>
                <c:pt idx="264">
                  <c:v>245.45195994348811</c:v>
                </c:pt>
                <c:pt idx="265">
                  <c:v>245.36043288639772</c:v>
                </c:pt>
                <c:pt idx="266">
                  <c:v>245.26335964869833</c:v>
                </c:pt>
                <c:pt idx="267">
                  <c:v>245.16094900847372</c:v>
                </c:pt>
                <c:pt idx="268">
                  <c:v>245.0534171714896</c:v>
                </c:pt>
                <c:pt idx="269">
                  <c:v>244.94098773134397</c:v>
                </c:pt>
                <c:pt idx="270">
                  <c:v>244.82389162172805</c:v>
                </c:pt>
                <c:pt idx="271">
                  <c:v>244.70236706059094</c:v>
                </c:pt>
                <c:pt idx="272">
                  <c:v>244.57665948600177</c:v>
                </c:pt>
                <c:pt idx="273">
                  <c:v>244.44702148350419</c:v>
                </c:pt>
                <c:pt idx="274">
                  <c:v>244.31371270476069</c:v>
                </c:pt>
                <c:pt idx="275">
                  <c:v>244.17699977728444</c:v>
                </c:pt>
                <c:pt idx="276">
                  <c:v>244.03715620506125</c:v>
                </c:pt>
                <c:pt idx="277">
                  <c:v>243.89446225986401</c:v>
                </c:pt>
                <c:pt idx="278">
                  <c:v>243.7492048630682</c:v>
                </c:pt>
                <c:pt idx="279">
                  <c:v>243.60167745777707</c:v>
                </c:pt>
                <c:pt idx="280">
                  <c:v>243.45217987107276</c:v>
                </c:pt>
                <c:pt idx="281">
                  <c:v>243.30101816621058</c:v>
                </c:pt>
                <c:pt idx="282">
                  <c:v>243.14850448458054</c:v>
                </c:pt>
                <c:pt idx="283">
                  <c:v>242.99495687726505</c:v>
                </c:pt>
                <c:pt idx="284">
                  <c:v>242.84069912602661</c:v>
                </c:pt>
                <c:pt idx="285">
                  <c:v>242.68606055356656</c:v>
                </c:pt>
                <c:pt idx="286">
                  <c:v>242.53137582290196</c:v>
                </c:pt>
                <c:pt idx="287">
                  <c:v>242.37698472571569</c:v>
                </c:pt>
                <c:pt idx="288">
                  <c:v>242.22323195954124</c:v>
                </c:pt>
                <c:pt idx="289">
                  <c:v>242.07046689365427</c:v>
                </c:pt>
                <c:pt idx="290">
                  <c:v>241.91904332354946</c:v>
                </c:pt>
                <c:pt idx="291">
                  <c:v>241.76931921389235</c:v>
                </c:pt>
                <c:pt idx="292">
                  <c:v>241.62165642984633</c:v>
                </c:pt>
                <c:pt idx="293">
                  <c:v>241.47642045668368</c:v>
                </c:pt>
                <c:pt idx="294">
                  <c:v>241.33398010760399</c:v>
                </c:pt>
                <c:pt idx="295">
                  <c:v>241.19470721969236</c:v>
                </c:pt>
                <c:pt idx="296">
                  <c:v>241.05897633796587</c:v>
                </c:pt>
                <c:pt idx="297">
                  <c:v>240.92716438746643</c:v>
                </c:pt>
                <c:pt idx="298">
                  <c:v>240.79965033337731</c:v>
                </c:pt>
                <c:pt idx="299">
                  <c:v>240.67681482915037</c:v>
                </c:pt>
                <c:pt idx="300">
                  <c:v>240.55903985265192</c:v>
                </c:pt>
                <c:pt idx="301">
                  <c:v>240.44670833034721</c:v>
                </c:pt>
                <c:pt idx="302">
                  <c:v>240.34020374956452</c:v>
                </c:pt>
                <c:pt idx="303">
                  <c:v>240.23990975889575</c:v>
                </c:pt>
                <c:pt idx="304">
                  <c:v>240.14620975681063</c:v>
                </c:pt>
                <c:pt idx="305">
                  <c:v>240.05948646858096</c:v>
                </c:pt>
                <c:pt idx="306">
                  <c:v>239.98012151163255</c:v>
                </c:pt>
                <c:pt idx="307">
                  <c:v>239.90849494946355</c:v>
                </c:pt>
                <c:pt idx="308">
                  <c:v>239.84498483429093</c:v>
                </c:pt>
                <c:pt idx="309">
                  <c:v>239.78996673861036</c:v>
                </c:pt>
                <c:pt idx="310">
                  <c:v>239.7438132758781</c:v>
                </c:pt>
                <c:pt idx="311">
                  <c:v>239.7068936105504</c:v>
                </c:pt>
                <c:pt idx="312">
                  <c:v>239.67957295774059</c:v>
                </c:pt>
                <c:pt idx="313">
                  <c:v>239.66221207278161</c:v>
                </c:pt>
                <c:pt idx="314">
                  <c:v>239.65516673101149</c:v>
                </c:pt>
                <c:pt idx="315">
                  <c:v>239.65878719812432</c:v>
                </c:pt>
                <c:pt idx="316">
                  <c:v>239.67341769146418</c:v>
                </c:pt>
                <c:pt idx="317">
                  <c:v>239.69939583266716</c:v>
                </c:pt>
                <c:pt idx="318">
                  <c:v>239.73705209208873</c:v>
                </c:pt>
                <c:pt idx="319">
                  <c:v>239.78670922548815</c:v>
                </c:pt>
                <c:pt idx="320">
                  <c:v>239.84868170347465</c:v>
                </c:pt>
                <c:pt idx="321">
                  <c:v>239.9232751342536</c:v>
                </c:pt>
                <c:pt idx="322">
                  <c:v>240.01078568024928</c:v>
                </c:pt>
                <c:pt idx="323">
                  <c:v>240.11149946921392</c:v>
                </c:pt>
                <c:pt idx="324">
                  <c:v>240.22569200047462</c:v>
                </c:pt>
                <c:pt idx="325">
                  <c:v>240.35362754700327</c:v>
                </c:pt>
                <c:pt idx="326">
                  <c:v>240.49555855403759</c:v>
                </c:pt>
                <c:pt idx="327">
                  <c:v>240.65172503501992</c:v>
                </c:pt>
                <c:pt idx="328">
                  <c:v>240.82235396566145</c:v>
                </c:pt>
                <c:pt idx="329">
                  <c:v>241.00765867698047</c:v>
                </c:pt>
                <c:pt idx="330">
                  <c:v>241.20783824820828</c:v>
                </c:pt>
                <c:pt idx="331">
                  <c:v>241.42307690049523</c:v>
                </c:pt>
                <c:pt idx="332">
                  <c:v>241.65354339239764</c:v>
                </c:pt>
                <c:pt idx="333">
                  <c:v>241.899390418167</c:v>
                </c:pt>
                <c:pt idx="334">
                  <c:v>242.16075400990979</c:v>
                </c:pt>
                <c:pt idx="335">
                  <c:v>242.43775294473144</c:v>
                </c:pt>
                <c:pt idx="336">
                  <c:v>242.73048815802196</c:v>
                </c:pt>
                <c:pt idx="337">
                  <c:v>243.03904216408995</c:v>
                </c:pt>
                <c:pt idx="338">
                  <c:v>243.36347848539467</c:v>
                </c:pt>
                <c:pt idx="339">
                  <c:v>243.70384109167478</c:v>
                </c:pt>
                <c:pt idx="340">
                  <c:v>244.06015385031736</c:v>
                </c:pt>
                <c:pt idx="341">
                  <c:v>244.43241998935946</c:v>
                </c:pt>
                <c:pt idx="342">
                  <c:v>244.82062157455718</c:v>
                </c:pt>
                <c:pt idx="343">
                  <c:v>245.22471900200779</c:v>
                </c:pt>
                <c:pt idx="344">
                  <c:v>245.64465050785262</c:v>
                </c:pt>
                <c:pt idx="345">
                  <c:v>246.08033169663585</c:v>
                </c:pt>
                <c:pt idx="346">
                  <c:v>246.53165508993777</c:v>
                </c:pt>
                <c:pt idx="347">
                  <c:v>246.9984896969452</c:v>
                </c:pt>
                <c:pt idx="348">
                  <c:v>247.48068060866495</c:v>
                </c:pt>
                <c:pt idx="349">
                  <c:v>247.97804861752766</c:v>
                </c:pt>
                <c:pt idx="350">
                  <c:v>248.49038986416849</c:v>
                </c:pt>
                <c:pt idx="351">
                  <c:v>249.01747551321296</c:v>
                </c:pt>
                <c:pt idx="352">
                  <c:v>249.55905145992963</c:v>
                </c:pt>
                <c:pt idx="353">
                  <c:v>250.11483806964958</c:v>
                </c:pt>
                <c:pt idx="354">
                  <c:v>250.68452995188412</c:v>
                </c:pt>
                <c:pt idx="355">
                  <c:v>251.2677957711029</c:v>
                </c:pt>
                <c:pt idx="356">
                  <c:v>251.86427809616356</c:v>
                </c:pt>
                <c:pt idx="357">
                  <c:v>252.4735932904079</c:v>
                </c:pt>
                <c:pt idx="358">
                  <c:v>253.09533144446232</c:v>
                </c:pt>
                <c:pt idx="359">
                  <c:v>253.72905635379888</c:v>
                </c:pt>
                <c:pt idx="360">
                  <c:v>254.37430554312718</c:v>
                </c:pt>
                <c:pt idx="361">
                  <c:v>255.03059033969893</c:v>
                </c:pt>
                <c:pt idx="362">
                  <c:v>255.69739599761277</c:v>
                </c:pt>
                <c:pt idx="363">
                  <c:v>256.37418187520831</c:v>
                </c:pt>
                <c:pt idx="364">
                  <c:v>257.06038166763511</c:v>
                </c:pt>
                <c:pt idx="365">
                  <c:v>257.75540369667385</c:v>
                </c:pt>
                <c:pt idx="366">
                  <c:v>258.45863125987012</c:v>
                </c:pt>
                <c:pt idx="367">
                  <c:v>259.16942304102213</c:v>
                </c:pt>
                <c:pt idx="368">
                  <c:v>259.88711358403606</c:v>
                </c:pt>
                <c:pt idx="369">
                  <c:v>260.61101383212485</c:v>
                </c:pt>
                <c:pt idx="370">
                  <c:v>261.34041173428915</c:v>
                </c:pt>
                <c:pt idx="371">
                  <c:v>262.07457292096319</c:v>
                </c:pt>
                <c:pt idx="372">
                  <c:v>262.81274145065424</c:v>
                </c:pt>
                <c:pt idx="373">
                  <c:v>263.55414062933482</c:v>
                </c:pt>
                <c:pt idx="374">
                  <c:v>264.29797390426916</c:v>
                </c:pt>
                <c:pt idx="375">
                  <c:v>265.04342583387159</c:v>
                </c:pt>
                <c:pt idx="376">
                  <c:v>265.78966313509466</c:v>
                </c:pt>
                <c:pt idx="377">
                  <c:v>266.5358358097377</c:v>
                </c:pt>
                <c:pt idx="378">
                  <c:v>267.28107835094943</c:v>
                </c:pt>
                <c:pt idx="379">
                  <c:v>268.02451103106409</c:v>
                </c:pt>
                <c:pt idx="380">
                  <c:v>268.7652412717689</c:v>
                </c:pt>
                <c:pt idx="381">
                  <c:v>269.50236509744434</c:v>
                </c:pt>
                <c:pt idx="382">
                  <c:v>270.23496867234883</c:v>
                </c:pt>
                <c:pt idx="383">
                  <c:v>270.9621299221343</c:v>
                </c:pt>
                <c:pt idx="384">
                  <c:v>271.68292023998401</c:v>
                </c:pt>
                <c:pt idx="385">
                  <c:v>272.396406277447</c:v>
                </c:pt>
                <c:pt idx="386">
                  <c:v>273.10165181981824</c:v>
                </c:pt>
                <c:pt idx="387">
                  <c:v>273.79771974566688</c:v>
                </c:pt>
                <c:pt idx="388">
                  <c:v>274.48367406985415</c:v>
                </c:pt>
                <c:pt idx="389">
                  <c:v>275.15858206910536</c:v>
                </c:pt>
                <c:pt idx="390">
                  <c:v>275.82151648890539</c:v>
                </c:pt>
                <c:pt idx="391">
                  <c:v>276.47155783017092</c:v>
                </c:pt>
                <c:pt idx="392">
                  <c:v>277.10779671382681</c:v>
                </c:pt>
                <c:pt idx="393">
                  <c:v>277.72933632105929</c:v>
                </c:pt>
                <c:pt idx="394">
                  <c:v>278.33529490665438</c:v>
                </c:pt>
                <c:pt idx="395">
                  <c:v>278.92480838244057</c:v>
                </c:pt>
                <c:pt idx="396">
                  <c:v>279.49703296744917</c:v>
                </c:pt>
                <c:pt idx="397">
                  <c:v>280.05114790098082</c:v>
                </c:pt>
                <c:pt idx="398">
                  <c:v>280.58635821432233</c:v>
                </c:pt>
                <c:pt idx="399">
                  <c:v>281.10189755639158</c:v>
                </c:pt>
                <c:pt idx="400">
                  <c:v>281.59703106811003</c:v>
                </c:pt>
                <c:pt idx="401">
                  <c:v>282.07105829979662</c:v>
                </c:pt>
                <c:pt idx="402">
                  <c:v>282.52331616535741</c:v>
                </c:pt>
                <c:pt idx="403">
                  <c:v>282.95318192651052</c:v>
                </c:pt>
                <c:pt idx="404">
                  <c:v>283.36007619972469</c:v>
                </c:pt>
                <c:pt idx="405">
                  <c:v>283.74346597798262</c:v>
                </c:pt>
                <c:pt idx="406">
                  <c:v>284.10286765888929</c:v>
                </c:pt>
                <c:pt idx="407">
                  <c:v>284.437850070043</c:v>
                </c:pt>
                <c:pt idx="408">
                  <c:v>284.7480374819703</c:v>
                </c:pt>
                <c:pt idx="409">
                  <c:v>285.033112598299</c:v>
                </c:pt>
                <c:pt idx="410">
                  <c:v>285.29281951220077</c:v>
                </c:pt>
                <c:pt idx="411">
                  <c:v>285.52696661749076</c:v>
                </c:pt>
                <c:pt idx="412">
                  <c:v>285.7354294621145</c:v>
                </c:pt>
                <c:pt idx="413">
                  <c:v>285.91815353109507</c:v>
                </c:pt>
                <c:pt idx="414">
                  <c:v>286.07515694535255</c:v>
                </c:pt>
                <c:pt idx="415">
                  <c:v>286.20653306214933</c:v>
                </c:pt>
                <c:pt idx="416">
                  <c:v>286.3124529622587</c:v>
                </c:pt>
                <c:pt idx="417">
                  <c:v>286.39316780831086</c:v>
                </c:pt>
                <c:pt idx="418">
                  <c:v>286.44901105813187</c:v>
                </c:pt>
                <c:pt idx="419">
                  <c:v>286.48040051627527</c:v>
                </c:pt>
                <c:pt idx="420">
                  <c:v>286.48784020634901</c:v>
                </c:pt>
                <c:pt idx="421">
                  <c:v>286.47192204616567</c:v>
                </c:pt>
                <c:pt idx="422">
                  <c:v>286.43332730720738</c:v>
                </c:pt>
                <c:pt idx="423">
                  <c:v>286.37282783939054</c:v>
                </c:pt>
                <c:pt idx="424">
                  <c:v>286.29128704165834</c:v>
                </c:pt>
                <c:pt idx="425">
                  <c:v>286.18966055851882</c:v>
                </c:pt>
                <c:pt idx="426">
                  <c:v>286.06899668229556</c:v>
                </c:pt>
                <c:pt idx="427">
                  <c:v>285.93043644057241</c:v>
                </c:pt>
                <c:pt idx="428">
                  <c:v>285.77521334810308</c:v>
                </c:pt>
                <c:pt idx="429">
                  <c:v>285.60465280232626</c:v>
                </c:pt>
                <c:pt idx="430">
                  <c:v>285.42017110159316</c:v>
                </c:pt>
                <c:pt idx="431">
                  <c:v>285.22327406527802</c:v>
                </c:pt>
                <c:pt idx="432">
                  <c:v>285.01555523512377</c:v>
                </c:pt>
                <c:pt idx="433">
                  <c:v>284.79869363747645</c:v>
                </c:pt>
                <c:pt idx="434">
                  <c:v>284.57445108650211</c:v>
                </c:pt>
                <c:pt idx="435">
                  <c:v>284.34466900906421</c:v>
                </c:pt>
                <c:pt idx="436">
                  <c:v>284.11126477268965</c:v>
                </c:pt>
                <c:pt idx="437">
                  <c:v>283.87622749896866</c:v>
                </c:pt>
                <c:pt idx="438">
                  <c:v>283.64161334584321</c:v>
                </c:pt>
                <c:pt idx="439">
                  <c:v>283.40954024354636</c:v>
                </c:pt>
                <c:pt idx="440">
                  <c:v>283.18218207047835</c:v>
                </c:pt>
                <c:pt idx="441">
                  <c:v>282.96176225706051</c:v>
                </c:pt>
                <c:pt idx="442">
                  <c:v>282.75054680760417</c:v>
                </c:pt>
                <c:pt idx="443">
                  <c:v>282.55083673249158</c:v>
                </c:pt>
                <c:pt idx="444">
                  <c:v>282.36495988549962</c:v>
                </c:pt>
                <c:pt idx="445">
                  <c:v>282.19526220391481</c:v>
                </c:pt>
                <c:pt idx="446">
                  <c:v>282.04409835222111</c:v>
                </c:pt>
                <c:pt idx="447">
                  <c:v>281.91382177357826</c:v>
                </c:pt>
                <c:pt idx="448">
                  <c:v>281.80677415709113</c:v>
                </c:pt>
                <c:pt idx="449">
                  <c:v>281.7252743329841</c:v>
                </c:pt>
                <c:pt idx="450">
                  <c:v>281.67160661227507</c:v>
                </c:pt>
                <c:pt idx="451">
                  <c:v>281.6480085923796</c:v>
                </c:pt>
                <c:pt idx="452">
                  <c:v>281.65665845529588</c:v>
                </c:pt>
                <c:pt idx="453">
                  <c:v>281.69966179061498</c:v>
                </c:pt>
                <c:pt idx="454">
                  <c:v>281.77903798158115</c:v>
                </c:pt>
                <c:pt idx="455">
                  <c:v>281.89670619879905</c:v>
                </c:pt>
                <c:pt idx="456">
                  <c:v>282.05447105293172</c:v>
                </c:pt>
                <c:pt idx="457">
                  <c:v>282.25400796486991</c:v>
                </c:pt>
                <c:pt idx="458">
                  <c:v>282.49684831934871</c:v>
                </c:pt>
                <c:pt idx="459">
                  <c:v>282.78436447584596</c:v>
                </c:pt>
                <c:pt idx="460">
                  <c:v>283.11775471878389</c:v>
                </c:pt>
                <c:pt idx="461">
                  <c:v>283.49802823755073</c:v>
                </c:pt>
                <c:pt idx="462">
                  <c:v>283.92599023563031</c:v>
                </c:pt>
                <c:pt idx="463">
                  <c:v>284.40222727712859</c:v>
                </c:pt>
                <c:pt idx="464">
                  <c:v>284.92709298817152</c:v>
                </c:pt>
                <c:pt idx="465">
                  <c:v>285.5006942399562</c:v>
                </c:pt>
                <c:pt idx="466">
                  <c:v>286.12287794959832</c:v>
                </c:pt>
                <c:pt idx="467">
                  <c:v>286.79321864425111</c:v>
                </c:pt>
                <c:pt idx="468">
                  <c:v>287.51100694318103</c:v>
                </c:pt>
                <c:pt idx="469">
                  <c:v>288.27523912146603</c:v>
                </c:pt>
                <c:pt idx="470">
                  <c:v>289.084607927609</c:v>
                </c:pt>
                <c:pt idx="471">
                  <c:v>289.9374948354972</c:v>
                </c:pt>
                <c:pt idx="472">
                  <c:v>290.83196391863061</c:v>
                </c:pt>
                <c:pt idx="473">
                  <c:v>291.76575754121609</c:v>
                </c:pt>
                <c:pt idx="474">
                  <c:v>292.73629406638878</c:v>
                </c:pt>
                <c:pt idx="475">
                  <c:v>293.74066778626536</c:v>
                </c:pt>
                <c:pt idx="476">
                  <c:v>294.77565128152298</c:v>
                </c:pt>
                <c:pt idx="477">
                  <c:v>295.83770041947986</c:v>
                </c:pt>
                <c:pt idx="478">
                  <c:v>296.92296219895275</c:v>
                </c:pt>
                <c:pt idx="479">
                  <c:v>298.02728564718456</c:v>
                </c:pt>
                <c:pt idx="480">
                  <c:v>299.14623596855563</c:v>
                </c:pt>
                <c:pt idx="481">
                  <c:v>300.27511213626963</c:v>
                </c:pt>
                <c:pt idx="482">
                  <c:v>301.40896810638117</c:v>
                </c:pt>
                <c:pt idx="483">
                  <c:v>302.54263781802734</c:v>
                </c:pt>
                <c:pt idx="484">
                  <c:v>303.67076412413905</c:v>
                </c:pt>
                <c:pt idx="485">
                  <c:v>304.78783177283492</c:v>
                </c:pt>
                <c:pt idx="486">
                  <c:v>305.8882045307152</c:v>
                </c:pt>
                <c:pt idx="487">
                  <c:v>306.9661665049565</c:v>
                </c:pt>
                <c:pt idx="488">
                  <c:v>308.015967681034</c:v>
                </c:pt>
                <c:pt idx="489">
                  <c:v>309.03187364665331</c:v>
                </c:pt>
                <c:pt idx="490">
                  <c:v>310.008219419672</c:v>
                </c:pt>
                <c:pt idx="491">
                  <c:v>310.93946723806022</c:v>
                </c:pt>
                <c:pt idx="492">
                  <c:v>311.82026810298112</c:v>
                </c:pt>
                <c:pt idx="493">
                  <c:v>312.64552679160374</c:v>
                </c:pt>
                <c:pt idx="494">
                  <c:v>313.41046997412076</c:v>
                </c:pt>
                <c:pt idx="495">
                  <c:v>314.11071697954833</c:v>
                </c:pt>
                <c:pt idx="496">
                  <c:v>314.7423526572976</c:v>
                </c:pt>
                <c:pt idx="497">
                  <c:v>315.30200167641971</c:v>
                </c:pt>
                <c:pt idx="498">
                  <c:v>315.78690349224348</c:v>
                </c:pt>
                <c:pt idx="499">
                  <c:v>316.19498709145603</c:v>
                </c:pt>
                <c:pt idx="500">
                  <c:v>316.5249445024063</c:v>
                </c:pt>
                <c:pt idx="501">
                  <c:v>316.7763019287305</c:v>
                </c:pt>
                <c:pt idx="502">
                  <c:v>316.94948723285063</c:v>
                </c:pt>
                <c:pt idx="503">
                  <c:v>317.04589236344475</c:v>
                </c:pt>
                <c:pt idx="504">
                  <c:v>317.06792919005591</c:v>
                </c:pt>
                <c:pt idx="505">
                  <c:v>317.01907708154653</c:v>
                </c:pt>
                <c:pt idx="506">
                  <c:v>316.90392044666015</c:v>
                </c:pt>
                <c:pt idx="507">
                  <c:v>316.72817434871348</c:v>
                </c:pt>
                <c:pt idx="508">
                  <c:v>316.49869621731779</c:v>
                </c:pt>
                <c:pt idx="509">
                  <c:v>316.22348161368666</c:v>
                </c:pt>
                <c:pt idx="510">
                  <c:v>315.91164196903014</c:v>
                </c:pt>
                <c:pt idx="511">
                  <c:v>315.57336221511218</c:v>
                </c:pt>
                <c:pt idx="512">
                  <c:v>315.21983627049644</c:v>
                </c:pt>
                <c:pt idx="513">
                  <c:v>314.86317844444585</c:v>
                </c:pt>
                <c:pt idx="514">
                  <c:v>314.51630898283963</c:v>
                </c:pt>
                <c:pt idx="515">
                  <c:v>314.19281221757626</c:v>
                </c:pt>
                <c:pt idx="516">
                  <c:v>313.90676610413959</c:v>
                </c:pt>
                <c:pt idx="517">
                  <c:v>313.67254235317188</c:v>
                </c:pt>
                <c:pt idx="518">
                  <c:v>313.50457689306097</c:v>
                </c:pt>
                <c:pt idx="519">
                  <c:v>313.41711105353482</c:v>
                </c:pt>
                <c:pt idx="520">
                  <c:v>313.42390464619433</c:v>
                </c:pt>
                <c:pt idx="521">
                  <c:v>313.53792304654849</c:v>
                </c:pt>
                <c:pt idx="522">
                  <c:v>313.77100146098451</c:v>
                </c:pt>
                <c:pt idx="523">
                  <c:v>314.13349079548732</c:v>
                </c:pt>
                <c:pt idx="524">
                  <c:v>314.63389093053559</c:v>
                </c:pt>
                <c:pt idx="525">
                  <c:v>315.27847874205457</c:v>
                </c:pt>
                <c:pt idx="526">
                  <c:v>316.07093987720884</c:v>
                </c:pt>
                <c:pt idx="527">
                  <c:v>317.01201507161494</c:v>
                </c:pt>
                <c:pt idx="528">
                  <c:v>318.09917364397478</c:v>
                </c:pt>
                <c:pt idx="529">
                  <c:v>319.32632867231911</c:v>
                </c:pt>
                <c:pt idx="530">
                  <c:v>320.6836101714315</c:v>
                </c:pt>
                <c:pt idx="531">
                  <c:v>322.15721425983668</c:v>
                </c:pt>
                <c:pt idx="532">
                  <c:v>323.72934770758201</c:v>
                </c:pt>
                <c:pt idx="533">
                  <c:v>325.37828824437213</c:v>
                </c:pt>
                <c:pt idx="534">
                  <c:v>327.07858140073211</c:v>
                </c:pt>
                <c:pt idx="535">
                  <c:v>328.80139423759687</c:v>
                </c:pt>
                <c:pt idx="536">
                  <c:v>330.51504484158653</c:v>
                </c:pt>
                <c:pt idx="537">
                  <c:v>332.18572363976989</c:v>
                </c:pt>
                <c:pt idx="538">
                  <c:v>333.77841810516338</c:v>
                </c:pt>
                <c:pt idx="539">
                  <c:v>335.25804594880526</c:v>
                </c:pt>
                <c:pt idx="540">
                  <c:v>336.59079308809925</c:v>
                </c:pt>
                <c:pt idx="541">
                  <c:v>337.74564122681284</c:v>
                </c:pt>
                <c:pt idx="542">
                  <c:v>338.69605551867272</c:v>
                </c:pt>
                <c:pt idx="543">
                  <c:v>339.42178535993116</c:v>
                </c:pt>
                <c:pt idx="544">
                  <c:v>339.91071088808582</c:v>
                </c:pt>
                <c:pt idx="545">
                  <c:v>340.16064454110943</c:v>
                </c:pt>
                <c:pt idx="546">
                  <c:v>340.18097172124885</c:v>
                </c:pt>
                <c:pt idx="547">
                  <c:v>339.99398839820378</c:v>
                </c:pt>
                <c:pt idx="548">
                  <c:v>339.63576825547466</c:v>
                </c:pt>
                <c:pt idx="549">
                  <c:v>339.15637048473593</c:v>
                </c:pt>
                <c:pt idx="550">
                  <c:v>338.61918539303508</c:v>
                </c:pt>
                <c:pt idx="551">
                  <c:v>338.09921368556309</c:v>
                </c:pt>
                <c:pt idx="552">
                  <c:v>337.68009307384375</c:v>
                </c:pt>
                <c:pt idx="553">
                  <c:v>337.44973054904699</c:v>
                </c:pt>
                <c:pt idx="554">
                  <c:v>337.49447918351814</c:v>
                </c:pt>
                <c:pt idx="555">
                  <c:v>337.89192409213751</c:v>
                </c:pt>
                <c:pt idx="556">
                  <c:v>338.70252184719419</c:v>
                </c:pt>
                <c:pt idx="557">
                  <c:v>339.96057694367062</c:v>
                </c:pt>
                <c:pt idx="558">
                  <c:v>341.66533732121303</c:v>
                </c:pt>
                <c:pt idx="559">
                  <c:v>343.77333663877567</c:v>
                </c:pt>
                <c:pt idx="560">
                  <c:v>346.19347389278363</c:v>
                </c:pt>
                <c:pt idx="561">
                  <c:v>348.78664376645634</c:v>
                </c:pt>
                <c:pt idx="562">
                  <c:v>351.37191882687108</c:v>
                </c:pt>
                <c:pt idx="563">
                  <c:v>353.74119467179014</c:v>
                </c:pt>
                <c:pt idx="564">
                  <c:v>355.68364561261006</c:v>
                </c:pt>
                <c:pt idx="565">
                  <c:v>357.02006026360357</c:v>
                </c:pt>
                <c:pt idx="566">
                  <c:v>357.64488223384694</c:v>
                </c:pt>
                <c:pt idx="567">
                  <c:v>357.57039636810811</c:v>
                </c:pt>
                <c:pt idx="568">
                  <c:v>356.96304914295848</c:v>
                </c:pt>
                <c:pt idx="569">
                  <c:v>356.15698937151706</c:v>
                </c:pt>
                <c:pt idx="570">
                  <c:v>355.62616339950443</c:v>
                </c:pt>
                <c:pt idx="571">
                  <c:v>355.89682256450993</c:v>
                </c:pt>
                <c:pt idx="572">
                  <c:v>357.39213421517104</c:v>
                </c:pt>
                <c:pt idx="573">
                  <c:v>360.22619614584676</c:v>
                </c:pt>
                <c:pt idx="574">
                  <c:v>364.01111932414312</c:v>
                </c:pt>
                <c:pt idx="575">
                  <c:v>367.80331201264619</c:v>
                </c:pt>
                <c:pt idx="576">
                  <c:v>370.36261789372685</c:v>
                </c:pt>
                <c:pt idx="577">
                  <c:v>370.84872137102639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10-499A-8852-531E4977F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scatterChart>
        <c:scatterStyle val="lineMarker"/>
        <c:varyColors val="0"/>
        <c:ser>
          <c:idx val="1"/>
          <c:order val="1"/>
          <c:tx>
            <c:strRef>
              <c:f>'ブラックマンデー前 1985'!$E$11</c:f>
              <c:strCache>
                <c:ptCount val="1"/>
                <c:pt idx="0">
                  <c:v>S&amp;P500</c:v>
                </c:pt>
              </c:strCache>
            </c:strRef>
          </c:tx>
          <c:spPr>
            <a:ln w="25400">
              <a:noFill/>
            </a:ln>
          </c:spPr>
          <c:marker>
            <c:symbol val="dot"/>
            <c:size val="2"/>
            <c:spPr>
              <a:solidFill>
                <a:schemeClr val="accent1"/>
              </a:solidFill>
              <a:ln>
                <a:solidFill>
                  <a:schemeClr val="accent5"/>
                </a:solidFill>
              </a:ln>
            </c:spPr>
          </c:marker>
          <c:trendline>
            <c:trendlineType val="power"/>
            <c:dispRSqr val="0"/>
            <c:dispEq val="0"/>
          </c:trendline>
          <c:xVal>
            <c:numRef>
              <c:f>'ブラックマンデー前 1985'!$C$12:$C$591</c:f>
              <c:numCache>
                <c:formatCode>0.000_ </c:formatCode>
                <c:ptCount val="580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  <c:pt idx="578">
                  <c:v>1987.7845849802579</c:v>
                </c:pt>
                <c:pt idx="579">
                  <c:v>1987.7885375494279</c:v>
                </c:pt>
              </c:numCache>
            </c:numRef>
          </c:xVal>
          <c:yVal>
            <c:numRef>
              <c:f>'ブラックマンデー前 1985'!$E$12:$E$591</c:f>
              <c:numCache>
                <c:formatCode>#,##0.00_);[Red]\(#,##0.00\)</c:formatCode>
                <c:ptCount val="580"/>
                <c:pt idx="0">
                  <c:v>192.52</c:v>
                </c:pt>
                <c:pt idx="1">
                  <c:v>191.93</c:v>
                </c:pt>
                <c:pt idx="2">
                  <c:v>191.05</c:v>
                </c:pt>
                <c:pt idx="3">
                  <c:v>192.37</c:v>
                </c:pt>
                <c:pt idx="4">
                  <c:v>192.94</c:v>
                </c:pt>
                <c:pt idx="5">
                  <c:v>193.29</c:v>
                </c:pt>
                <c:pt idx="6">
                  <c:v>192.72</c:v>
                </c:pt>
                <c:pt idx="7">
                  <c:v>194.72</c:v>
                </c:pt>
                <c:pt idx="8">
                  <c:v>195.65</c:v>
                </c:pt>
                <c:pt idx="9">
                  <c:v>194.38</c:v>
                </c:pt>
                <c:pt idx="10">
                  <c:v>195.13</c:v>
                </c:pt>
                <c:pt idx="11">
                  <c:v>194.35</c:v>
                </c:pt>
                <c:pt idx="12">
                  <c:v>192.55</c:v>
                </c:pt>
                <c:pt idx="13">
                  <c:v>191.58</c:v>
                </c:pt>
                <c:pt idx="14">
                  <c:v>192.06</c:v>
                </c:pt>
                <c:pt idx="15">
                  <c:v>192.4</c:v>
                </c:pt>
                <c:pt idx="16">
                  <c:v>189.6</c:v>
                </c:pt>
                <c:pt idx="17">
                  <c:v>189.93</c:v>
                </c:pt>
                <c:pt idx="18">
                  <c:v>190.92</c:v>
                </c:pt>
                <c:pt idx="19">
                  <c:v>192.11</c:v>
                </c:pt>
                <c:pt idx="20">
                  <c:v>191.48</c:v>
                </c:pt>
                <c:pt idx="21">
                  <c:v>190.62</c:v>
                </c:pt>
                <c:pt idx="22">
                  <c:v>187.93</c:v>
                </c:pt>
                <c:pt idx="23">
                  <c:v>187.68</c:v>
                </c:pt>
                <c:pt idx="24">
                  <c:v>188.95</c:v>
                </c:pt>
                <c:pt idx="25">
                  <c:v>188.32</c:v>
                </c:pt>
                <c:pt idx="26">
                  <c:v>187.63</c:v>
                </c:pt>
                <c:pt idx="27">
                  <c:v>187.3</c:v>
                </c:pt>
                <c:pt idx="28">
                  <c:v>187.41</c:v>
                </c:pt>
                <c:pt idx="29">
                  <c:v>187.26</c:v>
                </c:pt>
                <c:pt idx="30">
                  <c:v>186.1</c:v>
                </c:pt>
                <c:pt idx="31">
                  <c:v>186.38</c:v>
                </c:pt>
                <c:pt idx="32">
                  <c:v>188.08</c:v>
                </c:pt>
                <c:pt idx="33">
                  <c:v>189.16</c:v>
                </c:pt>
                <c:pt idx="34">
                  <c:v>187.36</c:v>
                </c:pt>
                <c:pt idx="35">
                  <c:v>187.17</c:v>
                </c:pt>
                <c:pt idx="36">
                  <c:v>187.31</c:v>
                </c:pt>
                <c:pt idx="37">
                  <c:v>188.1</c:v>
                </c:pt>
                <c:pt idx="38">
                  <c:v>188.83</c:v>
                </c:pt>
                <c:pt idx="39">
                  <c:v>188.93</c:v>
                </c:pt>
                <c:pt idx="40">
                  <c:v>188.63</c:v>
                </c:pt>
                <c:pt idx="41">
                  <c:v>187.91</c:v>
                </c:pt>
                <c:pt idx="42">
                  <c:v>187.37</c:v>
                </c:pt>
                <c:pt idx="43">
                  <c:v>187.27</c:v>
                </c:pt>
                <c:pt idx="44">
                  <c:v>188.24</c:v>
                </c:pt>
                <c:pt idx="45">
                  <c:v>188.25</c:v>
                </c:pt>
                <c:pt idx="46">
                  <c:v>186.9</c:v>
                </c:pt>
                <c:pt idx="47">
                  <c:v>185.03</c:v>
                </c:pt>
                <c:pt idx="48">
                  <c:v>183.69</c:v>
                </c:pt>
                <c:pt idx="49">
                  <c:v>182.91</c:v>
                </c:pt>
                <c:pt idx="50">
                  <c:v>182.88</c:v>
                </c:pt>
                <c:pt idx="51">
                  <c:v>181.36</c:v>
                </c:pt>
                <c:pt idx="52">
                  <c:v>181.71</c:v>
                </c:pt>
                <c:pt idx="53">
                  <c:v>183.39</c:v>
                </c:pt>
                <c:pt idx="54">
                  <c:v>182.05</c:v>
                </c:pt>
                <c:pt idx="55">
                  <c:v>184.3</c:v>
                </c:pt>
                <c:pt idx="56">
                  <c:v>182.62</c:v>
                </c:pt>
                <c:pt idx="57">
                  <c:v>180.66</c:v>
                </c:pt>
                <c:pt idx="58">
                  <c:v>181.29</c:v>
                </c:pt>
                <c:pt idx="59">
                  <c:v>181.3</c:v>
                </c:pt>
                <c:pt idx="60">
                  <c:v>182.08</c:v>
                </c:pt>
                <c:pt idx="61">
                  <c:v>185.07</c:v>
                </c:pt>
                <c:pt idx="62">
                  <c:v>184.06</c:v>
                </c:pt>
                <c:pt idx="63">
                  <c:v>184.36</c:v>
                </c:pt>
                <c:pt idx="64">
                  <c:v>183.22</c:v>
                </c:pt>
                <c:pt idx="65">
                  <c:v>181.87</c:v>
                </c:pt>
                <c:pt idx="66">
                  <c:v>181.87</c:v>
                </c:pt>
                <c:pt idx="67">
                  <c:v>182.52</c:v>
                </c:pt>
                <c:pt idx="68">
                  <c:v>182.78</c:v>
                </c:pt>
                <c:pt idx="69">
                  <c:v>184.28</c:v>
                </c:pt>
                <c:pt idx="70">
                  <c:v>186.37</c:v>
                </c:pt>
                <c:pt idx="71">
                  <c:v>186.08</c:v>
                </c:pt>
                <c:pt idx="72">
                  <c:v>187.98</c:v>
                </c:pt>
                <c:pt idx="73">
                  <c:v>187.66</c:v>
                </c:pt>
                <c:pt idx="74">
                  <c:v>187.04</c:v>
                </c:pt>
                <c:pt idx="75">
                  <c:v>186.96</c:v>
                </c:pt>
                <c:pt idx="76">
                  <c:v>188.04</c:v>
                </c:pt>
                <c:pt idx="77">
                  <c:v>189.09</c:v>
                </c:pt>
                <c:pt idx="78">
                  <c:v>188.5</c:v>
                </c:pt>
                <c:pt idx="79">
                  <c:v>187.52</c:v>
                </c:pt>
                <c:pt idx="80">
                  <c:v>187.76</c:v>
                </c:pt>
                <c:pt idx="81">
                  <c:v>189.23</c:v>
                </c:pt>
                <c:pt idx="82">
                  <c:v>190.07</c:v>
                </c:pt>
                <c:pt idx="83">
                  <c:v>189.82</c:v>
                </c:pt>
                <c:pt idx="84">
                  <c:v>191.53</c:v>
                </c:pt>
                <c:pt idx="85">
                  <c:v>191.25</c:v>
                </c:pt>
                <c:pt idx="86">
                  <c:v>192.37</c:v>
                </c:pt>
                <c:pt idx="87">
                  <c:v>192.76</c:v>
                </c:pt>
                <c:pt idx="88">
                  <c:v>192.62</c:v>
                </c:pt>
                <c:pt idx="89">
                  <c:v>193.72</c:v>
                </c:pt>
                <c:pt idx="90">
                  <c:v>197.28</c:v>
                </c:pt>
                <c:pt idx="91">
                  <c:v>198.08</c:v>
                </c:pt>
                <c:pt idx="92">
                  <c:v>197.1</c:v>
                </c:pt>
                <c:pt idx="93">
                  <c:v>199.06</c:v>
                </c:pt>
                <c:pt idx="94">
                  <c:v>198.11</c:v>
                </c:pt>
                <c:pt idx="95">
                  <c:v>198.71</c:v>
                </c:pt>
                <c:pt idx="96">
                  <c:v>198.67</c:v>
                </c:pt>
                <c:pt idx="97">
                  <c:v>198.99</c:v>
                </c:pt>
                <c:pt idx="98">
                  <c:v>201.41</c:v>
                </c:pt>
                <c:pt idx="99">
                  <c:v>201.52</c:v>
                </c:pt>
                <c:pt idx="100">
                  <c:v>200.35</c:v>
                </c:pt>
                <c:pt idx="101">
                  <c:v>200.67</c:v>
                </c:pt>
                <c:pt idx="102">
                  <c:v>202.54</c:v>
                </c:pt>
                <c:pt idx="103">
                  <c:v>202.17</c:v>
                </c:pt>
                <c:pt idx="104">
                  <c:v>200.46</c:v>
                </c:pt>
                <c:pt idx="105">
                  <c:v>200.86</c:v>
                </c:pt>
                <c:pt idx="106">
                  <c:v>204.23</c:v>
                </c:pt>
                <c:pt idx="107">
                  <c:v>203.88</c:v>
                </c:pt>
                <c:pt idx="108">
                  <c:v>202.99</c:v>
                </c:pt>
                <c:pt idx="109">
                  <c:v>204.25</c:v>
                </c:pt>
                <c:pt idx="110">
                  <c:v>204.39</c:v>
                </c:pt>
                <c:pt idx="111">
                  <c:v>206.31</c:v>
                </c:pt>
                <c:pt idx="112">
                  <c:v>206.73</c:v>
                </c:pt>
                <c:pt idx="113">
                  <c:v>209.94</c:v>
                </c:pt>
                <c:pt idx="114">
                  <c:v>212.02</c:v>
                </c:pt>
                <c:pt idx="115">
                  <c:v>210.65</c:v>
                </c:pt>
                <c:pt idx="116">
                  <c:v>209.81</c:v>
                </c:pt>
                <c:pt idx="117">
                  <c:v>210.02</c:v>
                </c:pt>
                <c:pt idx="118">
                  <c:v>210.94</c:v>
                </c:pt>
                <c:pt idx="119">
                  <c:v>208.57</c:v>
                </c:pt>
                <c:pt idx="120">
                  <c:v>207.14</c:v>
                </c:pt>
                <c:pt idx="121">
                  <c:v>207.65</c:v>
                </c:pt>
                <c:pt idx="122">
                  <c:v>209.61</c:v>
                </c:pt>
                <c:pt idx="123">
                  <c:v>210.68</c:v>
                </c:pt>
                <c:pt idx="124">
                  <c:v>211.28</c:v>
                </c:pt>
                <c:pt idx="125">
                  <c:v>209.59</c:v>
                </c:pt>
                <c:pt idx="126">
                  <c:v>210.88</c:v>
                </c:pt>
                <c:pt idx="127">
                  <c:v>210.65</c:v>
                </c:pt>
                <c:pt idx="128">
                  <c:v>213.8</c:v>
                </c:pt>
                <c:pt idx="129">
                  <c:v>207.97</c:v>
                </c:pt>
                <c:pt idx="130">
                  <c:v>206.11</c:v>
                </c:pt>
                <c:pt idx="131">
                  <c:v>205.96</c:v>
                </c:pt>
                <c:pt idx="132">
                  <c:v>206.72</c:v>
                </c:pt>
                <c:pt idx="133">
                  <c:v>206.64</c:v>
                </c:pt>
                <c:pt idx="134">
                  <c:v>208.26</c:v>
                </c:pt>
                <c:pt idx="135">
                  <c:v>209.17</c:v>
                </c:pt>
                <c:pt idx="136">
                  <c:v>208.43</c:v>
                </c:pt>
                <c:pt idx="137">
                  <c:v>207.53</c:v>
                </c:pt>
                <c:pt idx="138">
                  <c:v>205.79</c:v>
                </c:pt>
                <c:pt idx="139">
                  <c:v>203.49</c:v>
                </c:pt>
                <c:pt idx="140">
                  <c:v>204.25</c:v>
                </c:pt>
                <c:pt idx="141">
                  <c:v>206.43</c:v>
                </c:pt>
                <c:pt idx="142">
                  <c:v>207.39</c:v>
                </c:pt>
                <c:pt idx="143">
                  <c:v>209.81</c:v>
                </c:pt>
                <c:pt idx="144">
                  <c:v>210.29</c:v>
                </c:pt>
                <c:pt idx="145">
                  <c:v>209.33</c:v>
                </c:pt>
                <c:pt idx="146">
                  <c:v>211.78</c:v>
                </c:pt>
                <c:pt idx="147">
                  <c:v>213.96</c:v>
                </c:pt>
                <c:pt idx="148">
                  <c:v>212.79</c:v>
                </c:pt>
                <c:pt idx="149">
                  <c:v>212.96</c:v>
                </c:pt>
                <c:pt idx="150">
                  <c:v>213.47</c:v>
                </c:pt>
                <c:pt idx="151">
                  <c:v>214.56</c:v>
                </c:pt>
                <c:pt idx="152">
                  <c:v>216.24</c:v>
                </c:pt>
                <c:pt idx="153">
                  <c:v>215.92</c:v>
                </c:pt>
                <c:pt idx="154">
                  <c:v>215.97</c:v>
                </c:pt>
                <c:pt idx="155">
                  <c:v>217.4</c:v>
                </c:pt>
                <c:pt idx="156">
                  <c:v>219.76</c:v>
                </c:pt>
                <c:pt idx="157">
                  <c:v>222.45</c:v>
                </c:pt>
                <c:pt idx="158">
                  <c:v>219.76</c:v>
                </c:pt>
                <c:pt idx="159">
                  <c:v>222.22</c:v>
                </c:pt>
                <c:pt idx="160">
                  <c:v>224.62</c:v>
                </c:pt>
                <c:pt idx="161">
                  <c:v>224.34</c:v>
                </c:pt>
                <c:pt idx="162">
                  <c:v>223.79</c:v>
                </c:pt>
                <c:pt idx="163">
                  <c:v>224.04</c:v>
                </c:pt>
                <c:pt idx="164">
                  <c:v>226.77</c:v>
                </c:pt>
                <c:pt idx="165">
                  <c:v>226.92</c:v>
                </c:pt>
                <c:pt idx="166">
                  <c:v>225.42</c:v>
                </c:pt>
                <c:pt idx="167">
                  <c:v>224.38</c:v>
                </c:pt>
                <c:pt idx="168">
                  <c:v>224.34</c:v>
                </c:pt>
                <c:pt idx="169">
                  <c:v>225.13</c:v>
                </c:pt>
                <c:pt idx="170">
                  <c:v>225.57</c:v>
                </c:pt>
                <c:pt idx="171">
                  <c:v>226.58</c:v>
                </c:pt>
                <c:pt idx="172">
                  <c:v>231.69</c:v>
                </c:pt>
                <c:pt idx="173">
                  <c:v>232.54</c:v>
                </c:pt>
                <c:pt idx="174">
                  <c:v>233.19</c:v>
                </c:pt>
                <c:pt idx="175">
                  <c:v>236.55</c:v>
                </c:pt>
                <c:pt idx="176">
                  <c:v>234.67</c:v>
                </c:pt>
                <c:pt idx="177">
                  <c:v>235.78</c:v>
                </c:pt>
                <c:pt idx="178">
                  <c:v>235.6</c:v>
                </c:pt>
                <c:pt idx="179">
                  <c:v>236.54</c:v>
                </c:pt>
                <c:pt idx="180">
                  <c:v>233.34</c:v>
                </c:pt>
                <c:pt idx="181">
                  <c:v>235.33</c:v>
                </c:pt>
                <c:pt idx="182">
                  <c:v>234.72</c:v>
                </c:pt>
                <c:pt idx="183">
                  <c:v>237.3</c:v>
                </c:pt>
                <c:pt idx="184">
                  <c:v>238.97</c:v>
                </c:pt>
                <c:pt idx="185">
                  <c:v>238.9</c:v>
                </c:pt>
                <c:pt idx="186">
                  <c:v>235.14</c:v>
                </c:pt>
                <c:pt idx="187">
                  <c:v>235.71</c:v>
                </c:pt>
                <c:pt idx="188">
                  <c:v>232.47</c:v>
                </c:pt>
                <c:pt idx="189">
                  <c:v>228.69</c:v>
                </c:pt>
                <c:pt idx="190">
                  <c:v>228.63</c:v>
                </c:pt>
                <c:pt idx="191">
                  <c:v>233.52</c:v>
                </c:pt>
                <c:pt idx="192">
                  <c:v>233.75</c:v>
                </c:pt>
                <c:pt idx="193">
                  <c:v>236.44</c:v>
                </c:pt>
                <c:pt idx="194">
                  <c:v>235.97</c:v>
                </c:pt>
                <c:pt idx="195">
                  <c:v>237.28</c:v>
                </c:pt>
                <c:pt idx="196">
                  <c:v>237.73</c:v>
                </c:pt>
                <c:pt idx="197">
                  <c:v>242.22</c:v>
                </c:pt>
                <c:pt idx="198">
                  <c:v>243.03</c:v>
                </c:pt>
                <c:pt idx="199">
                  <c:v>242.38</c:v>
                </c:pt>
                <c:pt idx="200">
                  <c:v>244.74</c:v>
                </c:pt>
                <c:pt idx="201">
                  <c:v>242.42</c:v>
                </c:pt>
                <c:pt idx="202">
                  <c:v>241.75</c:v>
                </c:pt>
                <c:pt idx="203">
                  <c:v>242.02</c:v>
                </c:pt>
                <c:pt idx="204">
                  <c:v>242.29</c:v>
                </c:pt>
                <c:pt idx="205">
                  <c:v>243.08</c:v>
                </c:pt>
                <c:pt idx="206">
                  <c:v>240.51</c:v>
                </c:pt>
                <c:pt idx="207">
                  <c:v>235.52</c:v>
                </c:pt>
                <c:pt idx="208">
                  <c:v>235.16</c:v>
                </c:pt>
                <c:pt idx="209">
                  <c:v>234.79</c:v>
                </c:pt>
                <c:pt idx="210">
                  <c:v>237.73</c:v>
                </c:pt>
                <c:pt idx="211">
                  <c:v>237.24</c:v>
                </c:pt>
                <c:pt idx="212">
                  <c:v>236.08</c:v>
                </c:pt>
                <c:pt idx="213">
                  <c:v>237.13</c:v>
                </c:pt>
                <c:pt idx="214">
                  <c:v>237.85</c:v>
                </c:pt>
                <c:pt idx="215">
                  <c:v>237.58</c:v>
                </c:pt>
                <c:pt idx="216">
                  <c:v>236.41</c:v>
                </c:pt>
                <c:pt idx="217">
                  <c:v>237.54</c:v>
                </c:pt>
                <c:pt idx="218">
                  <c:v>234.43</c:v>
                </c:pt>
                <c:pt idx="219">
                  <c:v>232.76</c:v>
                </c:pt>
                <c:pt idx="220">
                  <c:v>233.2</c:v>
                </c:pt>
                <c:pt idx="221">
                  <c:v>236.11</c:v>
                </c:pt>
                <c:pt idx="222">
                  <c:v>235.45</c:v>
                </c:pt>
                <c:pt idx="223">
                  <c:v>240.12</c:v>
                </c:pt>
                <c:pt idx="224">
                  <c:v>241.35</c:v>
                </c:pt>
                <c:pt idx="225">
                  <c:v>244.75</c:v>
                </c:pt>
                <c:pt idx="226">
                  <c:v>246.63</c:v>
                </c:pt>
                <c:pt idx="227">
                  <c:v>247.98</c:v>
                </c:pt>
                <c:pt idx="228">
                  <c:v>247.35</c:v>
                </c:pt>
                <c:pt idx="229">
                  <c:v>245.04</c:v>
                </c:pt>
                <c:pt idx="230">
                  <c:v>245.51</c:v>
                </c:pt>
                <c:pt idx="231">
                  <c:v>243.94</c:v>
                </c:pt>
                <c:pt idx="232">
                  <c:v>245.65</c:v>
                </c:pt>
                <c:pt idx="233">
                  <c:v>245.67</c:v>
                </c:pt>
                <c:pt idx="234">
                  <c:v>239.96</c:v>
                </c:pt>
                <c:pt idx="235">
                  <c:v>239.58</c:v>
                </c:pt>
                <c:pt idx="236">
                  <c:v>241.13</c:v>
                </c:pt>
                <c:pt idx="237">
                  <c:v>241.49</c:v>
                </c:pt>
                <c:pt idx="238">
                  <c:v>245.73</c:v>
                </c:pt>
                <c:pt idx="239">
                  <c:v>246.13</c:v>
                </c:pt>
                <c:pt idx="240">
                  <c:v>244.35</c:v>
                </c:pt>
                <c:pt idx="241">
                  <c:v>244.99</c:v>
                </c:pt>
                <c:pt idx="242">
                  <c:v>244.06</c:v>
                </c:pt>
                <c:pt idx="243">
                  <c:v>247.58</c:v>
                </c:pt>
                <c:pt idx="244">
                  <c:v>245.26</c:v>
                </c:pt>
                <c:pt idx="245">
                  <c:v>247.03</c:v>
                </c:pt>
                <c:pt idx="246">
                  <c:v>248.93</c:v>
                </c:pt>
                <c:pt idx="247">
                  <c:v>248.74</c:v>
                </c:pt>
                <c:pt idx="248">
                  <c:v>249.6</c:v>
                </c:pt>
                <c:pt idx="249">
                  <c:v>250.84</c:v>
                </c:pt>
                <c:pt idx="250">
                  <c:v>252.04</c:v>
                </c:pt>
                <c:pt idx="251">
                  <c:v>252.7</c:v>
                </c:pt>
                <c:pt idx="252">
                  <c:v>251.79</c:v>
                </c:pt>
                <c:pt idx="253">
                  <c:v>244.05</c:v>
                </c:pt>
                <c:pt idx="254">
                  <c:v>241.59</c:v>
                </c:pt>
                <c:pt idx="255">
                  <c:v>242.82</c:v>
                </c:pt>
                <c:pt idx="256">
                  <c:v>243.01</c:v>
                </c:pt>
                <c:pt idx="257">
                  <c:v>242.22</c:v>
                </c:pt>
                <c:pt idx="258">
                  <c:v>238.11</c:v>
                </c:pt>
                <c:pt idx="259">
                  <c:v>233.66</c:v>
                </c:pt>
                <c:pt idx="260">
                  <c:v>235.01</c:v>
                </c:pt>
                <c:pt idx="261">
                  <c:v>236.07</c:v>
                </c:pt>
                <c:pt idx="262">
                  <c:v>236.36</c:v>
                </c:pt>
                <c:pt idx="263">
                  <c:v>236.24</c:v>
                </c:pt>
                <c:pt idx="264">
                  <c:v>238.18</c:v>
                </c:pt>
                <c:pt idx="265">
                  <c:v>238.67</c:v>
                </c:pt>
                <c:pt idx="266">
                  <c:v>237.95</c:v>
                </c:pt>
                <c:pt idx="267">
                  <c:v>240.22</c:v>
                </c:pt>
                <c:pt idx="268">
                  <c:v>236.01</c:v>
                </c:pt>
                <c:pt idx="269">
                  <c:v>234.55</c:v>
                </c:pt>
                <c:pt idx="270">
                  <c:v>236.59</c:v>
                </c:pt>
                <c:pt idx="271">
                  <c:v>236.12</c:v>
                </c:pt>
                <c:pt idx="272">
                  <c:v>234.91</c:v>
                </c:pt>
                <c:pt idx="273">
                  <c:v>235.99</c:v>
                </c:pt>
                <c:pt idx="274">
                  <c:v>237.03</c:v>
                </c:pt>
                <c:pt idx="275">
                  <c:v>236.84</c:v>
                </c:pt>
                <c:pt idx="276">
                  <c:v>237.04</c:v>
                </c:pt>
                <c:pt idx="277">
                  <c:v>236.88</c:v>
                </c:pt>
                <c:pt idx="278">
                  <c:v>240.68</c:v>
                </c:pt>
                <c:pt idx="279">
                  <c:v>243.34</c:v>
                </c:pt>
                <c:pt idx="280">
                  <c:v>245.67</c:v>
                </c:pt>
                <c:pt idx="281">
                  <c:v>246.25</c:v>
                </c:pt>
                <c:pt idx="282">
                  <c:v>247.15</c:v>
                </c:pt>
                <c:pt idx="283">
                  <c:v>247.38</c:v>
                </c:pt>
                <c:pt idx="284">
                  <c:v>246.51</c:v>
                </c:pt>
                <c:pt idx="285">
                  <c:v>249.77</c:v>
                </c:pt>
                <c:pt idx="286">
                  <c:v>249.67</c:v>
                </c:pt>
                <c:pt idx="287">
                  <c:v>250.19</c:v>
                </c:pt>
                <c:pt idx="288">
                  <c:v>247.81</c:v>
                </c:pt>
                <c:pt idx="289">
                  <c:v>252.84</c:v>
                </c:pt>
                <c:pt idx="290">
                  <c:v>253.3</c:v>
                </c:pt>
                <c:pt idx="291">
                  <c:v>252.84</c:v>
                </c:pt>
                <c:pt idx="292">
                  <c:v>252.93</c:v>
                </c:pt>
                <c:pt idx="293">
                  <c:v>248.52</c:v>
                </c:pt>
                <c:pt idx="294">
                  <c:v>250.08</c:v>
                </c:pt>
                <c:pt idx="295">
                  <c:v>253.83</c:v>
                </c:pt>
                <c:pt idx="296">
                  <c:v>250.47</c:v>
                </c:pt>
                <c:pt idx="297">
                  <c:v>248.14</c:v>
                </c:pt>
                <c:pt idx="298">
                  <c:v>247.67</c:v>
                </c:pt>
                <c:pt idx="299">
                  <c:v>247.06</c:v>
                </c:pt>
                <c:pt idx="300">
                  <c:v>235.18</c:v>
                </c:pt>
                <c:pt idx="301">
                  <c:v>230.67</c:v>
                </c:pt>
                <c:pt idx="302">
                  <c:v>231.94</c:v>
                </c:pt>
                <c:pt idx="303">
                  <c:v>231.72</c:v>
                </c:pt>
                <c:pt idx="304">
                  <c:v>231.68</c:v>
                </c:pt>
                <c:pt idx="305">
                  <c:v>232.31</c:v>
                </c:pt>
                <c:pt idx="306">
                  <c:v>232.21</c:v>
                </c:pt>
                <c:pt idx="307">
                  <c:v>234.93</c:v>
                </c:pt>
                <c:pt idx="308">
                  <c:v>235.67</c:v>
                </c:pt>
                <c:pt idx="309">
                  <c:v>236.28</c:v>
                </c:pt>
                <c:pt idx="310">
                  <c:v>231.83</c:v>
                </c:pt>
                <c:pt idx="311">
                  <c:v>232.23</c:v>
                </c:pt>
                <c:pt idx="312">
                  <c:v>229.91</c:v>
                </c:pt>
                <c:pt idx="313">
                  <c:v>231.32</c:v>
                </c:pt>
                <c:pt idx="314">
                  <c:v>233.6</c:v>
                </c:pt>
                <c:pt idx="315">
                  <c:v>233.92</c:v>
                </c:pt>
                <c:pt idx="316">
                  <c:v>233.71</c:v>
                </c:pt>
                <c:pt idx="317">
                  <c:v>234.78</c:v>
                </c:pt>
                <c:pt idx="318">
                  <c:v>234.41</c:v>
                </c:pt>
                <c:pt idx="319">
                  <c:v>236.68</c:v>
                </c:pt>
                <c:pt idx="320">
                  <c:v>235.85</c:v>
                </c:pt>
                <c:pt idx="321">
                  <c:v>235.48</c:v>
                </c:pt>
                <c:pt idx="322">
                  <c:v>235.91</c:v>
                </c:pt>
                <c:pt idx="323">
                  <c:v>235.37</c:v>
                </c:pt>
                <c:pt idx="324">
                  <c:v>238.8</c:v>
                </c:pt>
                <c:pt idx="325">
                  <c:v>239.53</c:v>
                </c:pt>
                <c:pt idx="326">
                  <c:v>238.84</c:v>
                </c:pt>
                <c:pt idx="327">
                  <c:v>235.97</c:v>
                </c:pt>
                <c:pt idx="328">
                  <c:v>235.88</c:v>
                </c:pt>
                <c:pt idx="329">
                  <c:v>236.26</c:v>
                </c:pt>
                <c:pt idx="330">
                  <c:v>239.28</c:v>
                </c:pt>
                <c:pt idx="331">
                  <c:v>238.26</c:v>
                </c:pt>
                <c:pt idx="332">
                  <c:v>238.77</c:v>
                </c:pt>
                <c:pt idx="333">
                  <c:v>239.26</c:v>
                </c:pt>
                <c:pt idx="334">
                  <c:v>240.94</c:v>
                </c:pt>
                <c:pt idx="335">
                  <c:v>243.71</c:v>
                </c:pt>
                <c:pt idx="336">
                  <c:v>243.98</c:v>
                </c:pt>
                <c:pt idx="337">
                  <c:v>245.8</c:v>
                </c:pt>
                <c:pt idx="338">
                  <c:v>246.2</c:v>
                </c:pt>
                <c:pt idx="339">
                  <c:v>246.58</c:v>
                </c:pt>
                <c:pt idx="340">
                  <c:v>245.87</c:v>
                </c:pt>
                <c:pt idx="341">
                  <c:v>245.77</c:v>
                </c:pt>
                <c:pt idx="342">
                  <c:v>246.13</c:v>
                </c:pt>
                <c:pt idx="343">
                  <c:v>247.08</c:v>
                </c:pt>
                <c:pt idx="344">
                  <c:v>246.64</c:v>
                </c:pt>
                <c:pt idx="345">
                  <c:v>243.02</c:v>
                </c:pt>
                <c:pt idx="346">
                  <c:v>244.5</c:v>
                </c:pt>
                <c:pt idx="347">
                  <c:v>243.21</c:v>
                </c:pt>
                <c:pt idx="348">
                  <c:v>236.78</c:v>
                </c:pt>
                <c:pt idx="349">
                  <c:v>237.66</c:v>
                </c:pt>
                <c:pt idx="350">
                  <c:v>242.05</c:v>
                </c:pt>
                <c:pt idx="351">
                  <c:v>245.86</c:v>
                </c:pt>
                <c:pt idx="352">
                  <c:v>247.45</c:v>
                </c:pt>
                <c:pt idx="353">
                  <c:v>248.17</c:v>
                </c:pt>
                <c:pt idx="354">
                  <c:v>248.77</c:v>
                </c:pt>
                <c:pt idx="355">
                  <c:v>249.22</c:v>
                </c:pt>
                <c:pt idx="356">
                  <c:v>249.05</c:v>
                </c:pt>
                <c:pt idx="357">
                  <c:v>254</c:v>
                </c:pt>
                <c:pt idx="358">
                  <c:v>253.85</c:v>
                </c:pt>
                <c:pt idx="359">
                  <c:v>253.04</c:v>
                </c:pt>
                <c:pt idx="360">
                  <c:v>251.17</c:v>
                </c:pt>
                <c:pt idx="361">
                  <c:v>251.16</c:v>
                </c:pt>
                <c:pt idx="362">
                  <c:v>249.28</c:v>
                </c:pt>
                <c:pt idx="363">
                  <c:v>250.96</c:v>
                </c:pt>
                <c:pt idx="364">
                  <c:v>248.17</c:v>
                </c:pt>
                <c:pt idx="365">
                  <c:v>247.35</c:v>
                </c:pt>
                <c:pt idx="366">
                  <c:v>248.21</c:v>
                </c:pt>
                <c:pt idx="367">
                  <c:v>250.04</c:v>
                </c:pt>
                <c:pt idx="368">
                  <c:v>247.56</c:v>
                </c:pt>
                <c:pt idx="369">
                  <c:v>246.78</c:v>
                </c:pt>
                <c:pt idx="370">
                  <c:v>249.73</c:v>
                </c:pt>
                <c:pt idx="371">
                  <c:v>248.75</c:v>
                </c:pt>
                <c:pt idx="372">
                  <c:v>246.34</c:v>
                </c:pt>
                <c:pt idx="373">
                  <c:v>246.75</c:v>
                </c:pt>
                <c:pt idx="374">
                  <c:v>246.92</c:v>
                </c:pt>
                <c:pt idx="375">
                  <c:v>244.67</c:v>
                </c:pt>
                <c:pt idx="376">
                  <c:v>243.37</c:v>
                </c:pt>
                <c:pt idx="377">
                  <c:v>242.17</c:v>
                </c:pt>
                <c:pt idx="378">
                  <c:v>246.45</c:v>
                </c:pt>
                <c:pt idx="379">
                  <c:v>252.19</c:v>
                </c:pt>
                <c:pt idx="380">
                  <c:v>252.78</c:v>
                </c:pt>
                <c:pt idx="381">
                  <c:v>255.33</c:v>
                </c:pt>
                <c:pt idx="382">
                  <c:v>257.29000000000002</c:v>
                </c:pt>
                <c:pt idx="383">
                  <c:v>258.73</c:v>
                </c:pt>
                <c:pt idx="384">
                  <c:v>260.3</c:v>
                </c:pt>
                <c:pt idx="385">
                  <c:v>259.95</c:v>
                </c:pt>
                <c:pt idx="386">
                  <c:v>262.64</c:v>
                </c:pt>
                <c:pt idx="387">
                  <c:v>265.49</c:v>
                </c:pt>
                <c:pt idx="388">
                  <c:v>266.27999999999997</c:v>
                </c:pt>
                <c:pt idx="389">
                  <c:v>269.33999999999997</c:v>
                </c:pt>
                <c:pt idx="390">
                  <c:v>269.04000000000002</c:v>
                </c:pt>
                <c:pt idx="391">
                  <c:v>267.83999999999997</c:v>
                </c:pt>
                <c:pt idx="392">
                  <c:v>273.91000000000003</c:v>
                </c:pt>
                <c:pt idx="393">
                  <c:v>270.10000000000002</c:v>
                </c:pt>
                <c:pt idx="394">
                  <c:v>269.61</c:v>
                </c:pt>
                <c:pt idx="395">
                  <c:v>273.75</c:v>
                </c:pt>
                <c:pt idx="396">
                  <c:v>275.39999999999998</c:v>
                </c:pt>
                <c:pt idx="397">
                  <c:v>274.24</c:v>
                </c:pt>
                <c:pt idx="398">
                  <c:v>274.08</c:v>
                </c:pt>
                <c:pt idx="399">
                  <c:v>276.45</c:v>
                </c:pt>
                <c:pt idx="400">
                  <c:v>275.99</c:v>
                </c:pt>
                <c:pt idx="401">
                  <c:v>279.64</c:v>
                </c:pt>
                <c:pt idx="402">
                  <c:v>281.16000000000003</c:v>
                </c:pt>
                <c:pt idx="403">
                  <c:v>280.04000000000002</c:v>
                </c:pt>
                <c:pt idx="404">
                  <c:v>278.16000000000003</c:v>
                </c:pt>
                <c:pt idx="405">
                  <c:v>275.07</c:v>
                </c:pt>
                <c:pt idx="406">
                  <c:v>277.54000000000002</c:v>
                </c:pt>
                <c:pt idx="407">
                  <c:v>275.62</c:v>
                </c:pt>
                <c:pt idx="408">
                  <c:v>279.7</c:v>
                </c:pt>
                <c:pt idx="409">
                  <c:v>285.49</c:v>
                </c:pt>
                <c:pt idx="410">
                  <c:v>285.42</c:v>
                </c:pt>
                <c:pt idx="411">
                  <c:v>285.57</c:v>
                </c:pt>
                <c:pt idx="412">
                  <c:v>285.48</c:v>
                </c:pt>
                <c:pt idx="413">
                  <c:v>282.38</c:v>
                </c:pt>
                <c:pt idx="414">
                  <c:v>282.88</c:v>
                </c:pt>
                <c:pt idx="415">
                  <c:v>284</c:v>
                </c:pt>
                <c:pt idx="416">
                  <c:v>282.95999999999998</c:v>
                </c:pt>
                <c:pt idx="417">
                  <c:v>284.2</c:v>
                </c:pt>
                <c:pt idx="418">
                  <c:v>283</c:v>
                </c:pt>
                <c:pt idx="419">
                  <c:v>284.12</c:v>
                </c:pt>
                <c:pt idx="420">
                  <c:v>288.62</c:v>
                </c:pt>
                <c:pt idx="421">
                  <c:v>290.52</c:v>
                </c:pt>
                <c:pt idx="422">
                  <c:v>290.66000000000003</c:v>
                </c:pt>
                <c:pt idx="423">
                  <c:v>288.3</c:v>
                </c:pt>
                <c:pt idx="424">
                  <c:v>290.86</c:v>
                </c:pt>
                <c:pt idx="425">
                  <c:v>290.31</c:v>
                </c:pt>
                <c:pt idx="426">
                  <c:v>291.22000000000003</c:v>
                </c:pt>
                <c:pt idx="427">
                  <c:v>289.89</c:v>
                </c:pt>
                <c:pt idx="428">
                  <c:v>288.23</c:v>
                </c:pt>
                <c:pt idx="429">
                  <c:v>292.47000000000003</c:v>
                </c:pt>
                <c:pt idx="430">
                  <c:v>292.77999999999997</c:v>
                </c:pt>
                <c:pt idx="431">
                  <c:v>294.08</c:v>
                </c:pt>
                <c:pt idx="432">
                  <c:v>298.17</c:v>
                </c:pt>
                <c:pt idx="433">
                  <c:v>301.16000000000003</c:v>
                </c:pt>
                <c:pt idx="434">
                  <c:v>301.64</c:v>
                </c:pt>
                <c:pt idx="435">
                  <c:v>300.38</c:v>
                </c:pt>
                <c:pt idx="436">
                  <c:v>300.93</c:v>
                </c:pt>
                <c:pt idx="437">
                  <c:v>296.13</c:v>
                </c:pt>
                <c:pt idx="438">
                  <c:v>289.2</c:v>
                </c:pt>
                <c:pt idx="439">
                  <c:v>291.7</c:v>
                </c:pt>
                <c:pt idx="440">
                  <c:v>292.39</c:v>
                </c:pt>
                <c:pt idx="441">
                  <c:v>293.63</c:v>
                </c:pt>
                <c:pt idx="442">
                  <c:v>300.41000000000003</c:v>
                </c:pt>
                <c:pt idx="443">
                  <c:v>301.95</c:v>
                </c:pt>
                <c:pt idx="444">
                  <c:v>296.69</c:v>
                </c:pt>
                <c:pt idx="445">
                  <c:v>297.26</c:v>
                </c:pt>
                <c:pt idx="446">
                  <c:v>292.86</c:v>
                </c:pt>
                <c:pt idx="447">
                  <c:v>292.49</c:v>
                </c:pt>
                <c:pt idx="448">
                  <c:v>285.62</c:v>
                </c:pt>
                <c:pt idx="449">
                  <c:v>279.16000000000003</c:v>
                </c:pt>
                <c:pt idx="450">
                  <c:v>284.44</c:v>
                </c:pt>
                <c:pt idx="451">
                  <c:v>286.91000000000003</c:v>
                </c:pt>
                <c:pt idx="452">
                  <c:v>286.08999999999997</c:v>
                </c:pt>
                <c:pt idx="453">
                  <c:v>293.07</c:v>
                </c:pt>
                <c:pt idx="454">
                  <c:v>287.19</c:v>
                </c:pt>
                <c:pt idx="455">
                  <c:v>286.82</c:v>
                </c:pt>
                <c:pt idx="456">
                  <c:v>281.52</c:v>
                </c:pt>
                <c:pt idx="457">
                  <c:v>281.83</c:v>
                </c:pt>
                <c:pt idx="458">
                  <c:v>282.51</c:v>
                </c:pt>
                <c:pt idx="459">
                  <c:v>284.57</c:v>
                </c:pt>
                <c:pt idx="460">
                  <c:v>288.36</c:v>
                </c:pt>
                <c:pt idx="461">
                  <c:v>288.02999999999997</c:v>
                </c:pt>
                <c:pt idx="462">
                  <c:v>289.36</c:v>
                </c:pt>
                <c:pt idx="463">
                  <c:v>295.33999999999997</c:v>
                </c:pt>
                <c:pt idx="464">
                  <c:v>295.47000000000003</c:v>
                </c:pt>
                <c:pt idx="465">
                  <c:v>294.70999999999998</c:v>
                </c:pt>
                <c:pt idx="466">
                  <c:v>293.37</c:v>
                </c:pt>
                <c:pt idx="467">
                  <c:v>291.57</c:v>
                </c:pt>
                <c:pt idx="468">
                  <c:v>293.3</c:v>
                </c:pt>
                <c:pt idx="469">
                  <c:v>293.98</c:v>
                </c:pt>
                <c:pt idx="470">
                  <c:v>294.24</c:v>
                </c:pt>
                <c:pt idx="471">
                  <c:v>287.43</c:v>
                </c:pt>
                <c:pt idx="472">
                  <c:v>286.64999999999998</c:v>
                </c:pt>
                <c:pt idx="473">
                  <c:v>279.62</c:v>
                </c:pt>
                <c:pt idx="474">
                  <c:v>278.20999999999998</c:v>
                </c:pt>
                <c:pt idx="475">
                  <c:v>280.17</c:v>
                </c:pt>
                <c:pt idx="476">
                  <c:v>282.16000000000003</c:v>
                </c:pt>
                <c:pt idx="477">
                  <c:v>289.11</c:v>
                </c:pt>
                <c:pt idx="478">
                  <c:v>288.73</c:v>
                </c:pt>
                <c:pt idx="479">
                  <c:v>290.76</c:v>
                </c:pt>
                <c:pt idx="480">
                  <c:v>290.10000000000002</c:v>
                </c:pt>
                <c:pt idx="481">
                  <c:v>289.83</c:v>
                </c:pt>
                <c:pt idx="482">
                  <c:v>288.45999999999998</c:v>
                </c:pt>
                <c:pt idx="483">
                  <c:v>293.47000000000003</c:v>
                </c:pt>
                <c:pt idx="484">
                  <c:v>295.08999999999997</c:v>
                </c:pt>
                <c:pt idx="485">
                  <c:v>293.45</c:v>
                </c:pt>
                <c:pt idx="486">
                  <c:v>296.72000000000003</c:v>
                </c:pt>
                <c:pt idx="487">
                  <c:v>297.27999999999997</c:v>
                </c:pt>
                <c:pt idx="488">
                  <c:v>297.47000000000003</c:v>
                </c:pt>
                <c:pt idx="489">
                  <c:v>298.73</c:v>
                </c:pt>
                <c:pt idx="490">
                  <c:v>301.62</c:v>
                </c:pt>
                <c:pt idx="491">
                  <c:v>303.14</c:v>
                </c:pt>
                <c:pt idx="492">
                  <c:v>304.76</c:v>
                </c:pt>
                <c:pt idx="493">
                  <c:v>304.81</c:v>
                </c:pt>
                <c:pt idx="494">
                  <c:v>305.69</c:v>
                </c:pt>
                <c:pt idx="495">
                  <c:v>306.97000000000003</c:v>
                </c:pt>
                <c:pt idx="496">
                  <c:v>309.64999999999998</c:v>
                </c:pt>
                <c:pt idx="497">
                  <c:v>308.43</c:v>
                </c:pt>
                <c:pt idx="498">
                  <c:v>306.86</c:v>
                </c:pt>
                <c:pt idx="499">
                  <c:v>308.95999999999998</c:v>
                </c:pt>
                <c:pt idx="500">
                  <c:v>307.16000000000003</c:v>
                </c:pt>
                <c:pt idx="501">
                  <c:v>307.89999999999998</c:v>
                </c:pt>
                <c:pt idx="502">
                  <c:v>304</c:v>
                </c:pt>
                <c:pt idx="503">
                  <c:v>302.94</c:v>
                </c:pt>
                <c:pt idx="504">
                  <c:v>305.63</c:v>
                </c:pt>
                <c:pt idx="505">
                  <c:v>304.92</c:v>
                </c:pt>
                <c:pt idx="506">
                  <c:v>307.39999999999998</c:v>
                </c:pt>
                <c:pt idx="507">
                  <c:v>308.29000000000002</c:v>
                </c:pt>
                <c:pt idx="508">
                  <c:v>307.52</c:v>
                </c:pt>
                <c:pt idx="509">
                  <c:v>308.37</c:v>
                </c:pt>
                <c:pt idx="510">
                  <c:v>307.63</c:v>
                </c:pt>
                <c:pt idx="511">
                  <c:v>310.68</c:v>
                </c:pt>
                <c:pt idx="512">
                  <c:v>310.42</c:v>
                </c:pt>
                <c:pt idx="513">
                  <c:v>312.7</c:v>
                </c:pt>
                <c:pt idx="514">
                  <c:v>314.58999999999997</c:v>
                </c:pt>
                <c:pt idx="515">
                  <c:v>311.39</c:v>
                </c:pt>
                <c:pt idx="516">
                  <c:v>308.55</c:v>
                </c:pt>
                <c:pt idx="517">
                  <c:v>308.47000000000003</c:v>
                </c:pt>
                <c:pt idx="518">
                  <c:v>307.81</c:v>
                </c:pt>
                <c:pt idx="519">
                  <c:v>309.27</c:v>
                </c:pt>
                <c:pt idx="520">
                  <c:v>310.64999999999998</c:v>
                </c:pt>
                <c:pt idx="521">
                  <c:v>312.33</c:v>
                </c:pt>
                <c:pt idx="522">
                  <c:v>315.64999999999998</c:v>
                </c:pt>
                <c:pt idx="523">
                  <c:v>318.05</c:v>
                </c:pt>
                <c:pt idx="524">
                  <c:v>318.66000000000003</c:v>
                </c:pt>
                <c:pt idx="525">
                  <c:v>317.57</c:v>
                </c:pt>
                <c:pt idx="526">
                  <c:v>316.23</c:v>
                </c:pt>
                <c:pt idx="527">
                  <c:v>318.45</c:v>
                </c:pt>
                <c:pt idx="528">
                  <c:v>322.08999999999997</c:v>
                </c:pt>
                <c:pt idx="529">
                  <c:v>323</c:v>
                </c:pt>
                <c:pt idx="530">
                  <c:v>328</c:v>
                </c:pt>
                <c:pt idx="531">
                  <c:v>333.33</c:v>
                </c:pt>
                <c:pt idx="532">
                  <c:v>332.39</c:v>
                </c:pt>
                <c:pt idx="533">
                  <c:v>334.65</c:v>
                </c:pt>
                <c:pt idx="534">
                  <c:v>333.99</c:v>
                </c:pt>
                <c:pt idx="535">
                  <c:v>334.11</c:v>
                </c:pt>
                <c:pt idx="536">
                  <c:v>329.25</c:v>
                </c:pt>
                <c:pt idx="537">
                  <c:v>329.83</c:v>
                </c:pt>
                <c:pt idx="538">
                  <c:v>334.84</c:v>
                </c:pt>
                <c:pt idx="539">
                  <c:v>335.9</c:v>
                </c:pt>
                <c:pt idx="540">
                  <c:v>333.33</c:v>
                </c:pt>
                <c:pt idx="541">
                  <c:v>336.77</c:v>
                </c:pt>
                <c:pt idx="542">
                  <c:v>334.57</c:v>
                </c:pt>
                <c:pt idx="543">
                  <c:v>331.38</c:v>
                </c:pt>
                <c:pt idx="544">
                  <c:v>327.04000000000002</c:v>
                </c:pt>
                <c:pt idx="545">
                  <c:v>329.8</c:v>
                </c:pt>
                <c:pt idx="546">
                  <c:v>323.39999999999998</c:v>
                </c:pt>
                <c:pt idx="547">
                  <c:v>321.68</c:v>
                </c:pt>
                <c:pt idx="548">
                  <c:v>320.20999999999998</c:v>
                </c:pt>
                <c:pt idx="549">
                  <c:v>316.7</c:v>
                </c:pt>
                <c:pt idx="550">
                  <c:v>313.56</c:v>
                </c:pt>
                <c:pt idx="551">
                  <c:v>313.92</c:v>
                </c:pt>
                <c:pt idx="552">
                  <c:v>317.13</c:v>
                </c:pt>
                <c:pt idx="553">
                  <c:v>321.98</c:v>
                </c:pt>
                <c:pt idx="554">
                  <c:v>323.08</c:v>
                </c:pt>
                <c:pt idx="555">
                  <c:v>317.74</c:v>
                </c:pt>
                <c:pt idx="556">
                  <c:v>314.86</c:v>
                </c:pt>
                <c:pt idx="557">
                  <c:v>314.93</c:v>
                </c:pt>
                <c:pt idx="558">
                  <c:v>314.86</c:v>
                </c:pt>
                <c:pt idx="559">
                  <c:v>310.54000000000002</c:v>
                </c:pt>
                <c:pt idx="560">
                  <c:v>319.5</c:v>
                </c:pt>
                <c:pt idx="561">
                  <c:v>321.19</c:v>
                </c:pt>
                <c:pt idx="562">
                  <c:v>319.72000000000003</c:v>
                </c:pt>
                <c:pt idx="563">
                  <c:v>320.16000000000003</c:v>
                </c:pt>
                <c:pt idx="564">
                  <c:v>323.2</c:v>
                </c:pt>
                <c:pt idx="565">
                  <c:v>321.69</c:v>
                </c:pt>
                <c:pt idx="566">
                  <c:v>321.83</c:v>
                </c:pt>
                <c:pt idx="567">
                  <c:v>327.33</c:v>
                </c:pt>
                <c:pt idx="568">
                  <c:v>328.07</c:v>
                </c:pt>
                <c:pt idx="569">
                  <c:v>328.08</c:v>
                </c:pt>
                <c:pt idx="570">
                  <c:v>319.22000000000003</c:v>
                </c:pt>
                <c:pt idx="571">
                  <c:v>318.54000000000002</c:v>
                </c:pt>
                <c:pt idx="572">
                  <c:v>314.16000000000003</c:v>
                </c:pt>
                <c:pt idx="573">
                  <c:v>311.07</c:v>
                </c:pt>
                <c:pt idx="574">
                  <c:v>309.39</c:v>
                </c:pt>
                <c:pt idx="575">
                  <c:v>314.52</c:v>
                </c:pt>
                <c:pt idx="576">
                  <c:v>305.23</c:v>
                </c:pt>
                <c:pt idx="577">
                  <c:v>298.08</c:v>
                </c:pt>
                <c:pt idx="578">
                  <c:v>282.7</c:v>
                </c:pt>
                <c:pt idx="579">
                  <c:v>224.84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0-499A-8852-531E4977F30A}"/>
            </c:ext>
          </c:extLst>
        </c:ser>
        <c:ser>
          <c:idx val="2"/>
          <c:order val="2"/>
          <c:spPr>
            <a:ln w="28575">
              <a:noFill/>
            </a:ln>
          </c:spP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1985'!$I$2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0-499A-8852-531E4977F30A}"/>
            </c:ext>
          </c:extLst>
        </c:ser>
        <c:ser>
          <c:idx val="3"/>
          <c:order val="3"/>
          <c:spPr>
            <a:ln w="28575">
              <a:noFill/>
            </a:ln>
          </c:spP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1985'!$I$2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0-499A-8852-531E4977F30A}"/>
            </c:ext>
          </c:extLst>
        </c:ser>
        <c:ser>
          <c:idx val="4"/>
          <c:order val="4"/>
          <c:spPr>
            <a:ln w="28575">
              <a:noFill/>
            </a:ln>
          </c:spP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1985'!$M$11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FA-44C6-9315-E33D0C302FDB}"/>
            </c:ext>
          </c:extLst>
        </c:ser>
        <c:ser>
          <c:idx val="5"/>
          <c:order val="5"/>
          <c:spPr>
            <a:ln w="28575">
              <a:noFill/>
            </a:ln>
          </c:spP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1985'!$M$11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FA-44C6-9315-E33D0C302FDB}"/>
            </c:ext>
          </c:extLst>
        </c:ser>
        <c:ser>
          <c:idx val="6"/>
          <c:order val="6"/>
          <c:spPr>
            <a:ln w="28575">
              <a:noFill/>
            </a:ln>
          </c:spP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1985'!$M$11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FA-44C6-9315-E33D0C30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valAx>
        <c:axId val="350564736"/>
        <c:scaling>
          <c:orientation val="minMax"/>
          <c:max val="1988"/>
          <c:min val="1985.5"/>
        </c:scaling>
        <c:delete val="0"/>
        <c:axPos val="b"/>
        <c:numFmt formatCode="General" sourceLinked="0"/>
        <c:majorTickMark val="out"/>
        <c:minorTickMark val="none"/>
        <c:tickLblPos val="nextTo"/>
        <c:crossAx val="350566656"/>
        <c:crosses val="autoZero"/>
        <c:crossBetween val="midCat"/>
      </c:valAx>
      <c:valAx>
        <c:axId val="350566656"/>
        <c:scaling>
          <c:orientation val="minMax"/>
          <c:max val="400"/>
          <c:min val="1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350564736"/>
        <c:crosses val="autoZero"/>
        <c:crossBetween val="midCat"/>
        <c:majorUnit val="5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'ブラックマンデー前 1985'!$J$11</c:f>
              <c:strCache>
                <c:ptCount val="1"/>
                <c:pt idx="0">
                  <c:v>A+B(tc  - t)m</c:v>
                </c:pt>
              </c:strCache>
            </c:strRef>
          </c:tx>
          <c:spPr>
            <a:ln w="9525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'ブラックマンデー前 1985'!$C$12:$C$589</c:f>
              <c:numCache>
                <c:formatCode>0.000_ </c:formatCode>
                <c:ptCount val="578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</c:numCache>
            </c:numRef>
          </c:xVal>
          <c:yVal>
            <c:numRef>
              <c:f>'ブラックマンデー前 1985'!$J$12:$J$589</c:f>
              <c:numCache>
                <c:formatCode>0.0000_ </c:formatCode>
                <c:ptCount val="578"/>
                <c:pt idx="0">
                  <c:v>190.76579150691364</c:v>
                </c:pt>
                <c:pt idx="1">
                  <c:v>190.91663475752338</c:v>
                </c:pt>
                <c:pt idx="2">
                  <c:v>191.06763254489442</c:v>
                </c:pt>
                <c:pt idx="3">
                  <c:v>191.21878529193751</c:v>
                </c:pt>
                <c:pt idx="4">
                  <c:v>191.37009342344743</c:v>
                </c:pt>
                <c:pt idx="5">
                  <c:v>191.52155736611445</c:v>
                </c:pt>
                <c:pt idx="6">
                  <c:v>191.67317754853616</c:v>
                </c:pt>
                <c:pt idx="7">
                  <c:v>191.82495440122926</c:v>
                </c:pt>
                <c:pt idx="8">
                  <c:v>191.9768883566415</c:v>
                </c:pt>
                <c:pt idx="9">
                  <c:v>192.12897984916373</c:v>
                </c:pt>
                <c:pt idx="10">
                  <c:v>192.28122931514184</c:v>
                </c:pt>
                <c:pt idx="11">
                  <c:v>192.43363719288914</c:v>
                </c:pt>
                <c:pt idx="12">
                  <c:v>192.5862039226987</c:v>
                </c:pt>
                <c:pt idx="13">
                  <c:v>192.73892994685548</c:v>
                </c:pt>
                <c:pt idx="14">
                  <c:v>192.89181570964919</c:v>
                </c:pt>
                <c:pt idx="15">
                  <c:v>193.04486165738663</c:v>
                </c:pt>
                <c:pt idx="16">
                  <c:v>193.19806823840446</c:v>
                </c:pt>
                <c:pt idx="17">
                  <c:v>193.35143590308203</c:v>
                </c:pt>
                <c:pt idx="18">
                  <c:v>193.50496510385432</c:v>
                </c:pt>
                <c:pt idx="19">
                  <c:v>193.65865629522483</c:v>
                </c:pt>
                <c:pt idx="20">
                  <c:v>193.81250993377895</c:v>
                </c:pt>
                <c:pt idx="21">
                  <c:v>193.96652647819681</c:v>
                </c:pt>
                <c:pt idx="22">
                  <c:v>194.12070638926696</c:v>
                </c:pt>
                <c:pt idx="23">
                  <c:v>194.27505012989965</c:v>
                </c:pt>
                <c:pt idx="24">
                  <c:v>194.42955816514038</c:v>
                </c:pt>
                <c:pt idx="25">
                  <c:v>194.58423096218354</c:v>
                </c:pt>
                <c:pt idx="26">
                  <c:v>194.73906899038636</c:v>
                </c:pt>
                <c:pt idx="27">
                  <c:v>194.8940727212825</c:v>
                </c:pt>
                <c:pt idx="28">
                  <c:v>195.04924262859637</c:v>
                </c:pt>
                <c:pt idx="29">
                  <c:v>195.20457918825701</c:v>
                </c:pt>
                <c:pt idx="30">
                  <c:v>195.36008287841241</c:v>
                </c:pt>
                <c:pt idx="31">
                  <c:v>195.51575417944389</c:v>
                </c:pt>
                <c:pt idx="32">
                  <c:v>195.67159357398049</c:v>
                </c:pt>
                <c:pt idx="33">
                  <c:v>195.82760154691363</c:v>
                </c:pt>
                <c:pt idx="34">
                  <c:v>195.98377858541178</c:v>
                </c:pt>
                <c:pt idx="35">
                  <c:v>196.14012517893534</c:v>
                </c:pt>
                <c:pt idx="36">
                  <c:v>196.29664181925153</c:v>
                </c:pt>
                <c:pt idx="37">
                  <c:v>196.45332900044949</c:v>
                </c:pt>
                <c:pt idx="38">
                  <c:v>196.61018721895559</c:v>
                </c:pt>
                <c:pt idx="39">
                  <c:v>196.76721697354856</c:v>
                </c:pt>
                <c:pt idx="40">
                  <c:v>196.92441876537515</c:v>
                </c:pt>
                <c:pt idx="41">
                  <c:v>197.08179309796563</c:v>
                </c:pt>
                <c:pt idx="42">
                  <c:v>197.23934047724953</c:v>
                </c:pt>
                <c:pt idx="43">
                  <c:v>197.39706141157143</c:v>
                </c:pt>
                <c:pt idx="44">
                  <c:v>197.55495641170717</c:v>
                </c:pt>
                <c:pt idx="45">
                  <c:v>197.71302599087966</c:v>
                </c:pt>
                <c:pt idx="46">
                  <c:v>197.87127066477541</c:v>
                </c:pt>
                <c:pt idx="47">
                  <c:v>198.02969095156089</c:v>
                </c:pt>
                <c:pt idx="48">
                  <c:v>198.18828737189887</c:v>
                </c:pt>
                <c:pt idx="49">
                  <c:v>198.34706044896541</c:v>
                </c:pt>
                <c:pt idx="50">
                  <c:v>198.50601070846639</c:v>
                </c:pt>
                <c:pt idx="51">
                  <c:v>198.66513867865476</c:v>
                </c:pt>
                <c:pt idx="52">
                  <c:v>198.82444489034742</c:v>
                </c:pt>
                <c:pt idx="53">
                  <c:v>198.98392987694265</c:v>
                </c:pt>
                <c:pt idx="54">
                  <c:v>199.1435941744374</c:v>
                </c:pt>
                <c:pt idx="55">
                  <c:v>199.30343832144493</c:v>
                </c:pt>
                <c:pt idx="56">
                  <c:v>199.4634628592126</c:v>
                </c:pt>
                <c:pt idx="57">
                  <c:v>199.62366833163944</c:v>
                </c:pt>
                <c:pt idx="58">
                  <c:v>199.78405528529458</c:v>
                </c:pt>
                <c:pt idx="59">
                  <c:v>199.9446242694352</c:v>
                </c:pt>
                <c:pt idx="60">
                  <c:v>200.10537583602482</c:v>
                </c:pt>
                <c:pt idx="61">
                  <c:v>200.26631053975191</c:v>
                </c:pt>
                <c:pt idx="62">
                  <c:v>200.42742893804854</c:v>
                </c:pt>
                <c:pt idx="63">
                  <c:v>200.58873159110922</c:v>
                </c:pt>
                <c:pt idx="64">
                  <c:v>200.75021906190983</c:v>
                </c:pt>
                <c:pt idx="65">
                  <c:v>200.91189191622675</c:v>
                </c:pt>
                <c:pt idx="66">
                  <c:v>201.07375072265631</c:v>
                </c:pt>
                <c:pt idx="67">
                  <c:v>201.2357960526343</c:v>
                </c:pt>
                <c:pt idx="68">
                  <c:v>201.39802848045539</c:v>
                </c:pt>
                <c:pt idx="69">
                  <c:v>201.56044858329321</c:v>
                </c:pt>
                <c:pt idx="70">
                  <c:v>201.72305694122042</c:v>
                </c:pt>
                <c:pt idx="71">
                  <c:v>201.88585413722865</c:v>
                </c:pt>
                <c:pt idx="72">
                  <c:v>202.04884075724908</c:v>
                </c:pt>
                <c:pt idx="73">
                  <c:v>202.21201739017295</c:v>
                </c:pt>
                <c:pt idx="74">
                  <c:v>202.37538462787236</c:v>
                </c:pt>
                <c:pt idx="75">
                  <c:v>202.53894306522102</c:v>
                </c:pt>
                <c:pt idx="76">
                  <c:v>202.70269330011558</c:v>
                </c:pt>
                <c:pt idx="77">
                  <c:v>202.86663593349689</c:v>
                </c:pt>
                <c:pt idx="78">
                  <c:v>203.03077156937135</c:v>
                </c:pt>
                <c:pt idx="79">
                  <c:v>203.19510081483287</c:v>
                </c:pt>
                <c:pt idx="80">
                  <c:v>203.35962428008446</c:v>
                </c:pt>
                <c:pt idx="81">
                  <c:v>203.52434257846068</c:v>
                </c:pt>
                <c:pt idx="82">
                  <c:v>203.68925632644945</c:v>
                </c:pt>
                <c:pt idx="83">
                  <c:v>203.8543661437152</c:v>
                </c:pt>
                <c:pt idx="84">
                  <c:v>204.01967265312086</c:v>
                </c:pt>
                <c:pt idx="85">
                  <c:v>204.18517648075135</c:v>
                </c:pt>
                <c:pt idx="86">
                  <c:v>204.35087825593635</c:v>
                </c:pt>
                <c:pt idx="87">
                  <c:v>204.51677861127376</c:v>
                </c:pt>
                <c:pt idx="88">
                  <c:v>204.68287818265321</c:v>
                </c:pt>
                <c:pt idx="89">
                  <c:v>204.84917760927996</c:v>
                </c:pt>
                <c:pt idx="90">
                  <c:v>205.01567753369861</c:v>
                </c:pt>
                <c:pt idx="91">
                  <c:v>205.18237860181762</c:v>
                </c:pt>
                <c:pt idx="92">
                  <c:v>205.34928146293348</c:v>
                </c:pt>
                <c:pt idx="93">
                  <c:v>205.51638676975551</c:v>
                </c:pt>
                <c:pt idx="94">
                  <c:v>205.68369517843075</c:v>
                </c:pt>
                <c:pt idx="95">
                  <c:v>205.85120734856895</c:v>
                </c:pt>
                <c:pt idx="96">
                  <c:v>206.01892394326816</c:v>
                </c:pt>
                <c:pt idx="97">
                  <c:v>206.18684562914009</c:v>
                </c:pt>
                <c:pt idx="98">
                  <c:v>206.35497307633602</c:v>
                </c:pt>
                <c:pt idx="99">
                  <c:v>206.52330695857293</c:v>
                </c:pt>
                <c:pt idx="100">
                  <c:v>206.69184795315979</c:v>
                </c:pt>
                <c:pt idx="101">
                  <c:v>206.8605967410241</c:v>
                </c:pt>
                <c:pt idx="102">
                  <c:v>207.02955400673875</c:v>
                </c:pt>
                <c:pt idx="103">
                  <c:v>207.19872043854909</c:v>
                </c:pt>
                <c:pt idx="104">
                  <c:v>207.36809672840027</c:v>
                </c:pt>
                <c:pt idx="105">
                  <c:v>207.53768357196483</c:v>
                </c:pt>
                <c:pt idx="106">
                  <c:v>207.70748166867051</c:v>
                </c:pt>
                <c:pt idx="107">
                  <c:v>207.87749172172849</c:v>
                </c:pt>
                <c:pt idx="108">
                  <c:v>208.04771443816168</c:v>
                </c:pt>
                <c:pt idx="109">
                  <c:v>208.21815052883335</c:v>
                </c:pt>
                <c:pt idx="110">
                  <c:v>208.38880070847634</c:v>
                </c:pt>
                <c:pt idx="111">
                  <c:v>208.55966569572189</c:v>
                </c:pt>
                <c:pt idx="112">
                  <c:v>208.73074621312952</c:v>
                </c:pt>
                <c:pt idx="113">
                  <c:v>208.90204298721653</c:v>
                </c:pt>
                <c:pt idx="114">
                  <c:v>209.07355674848827</c:v>
                </c:pt>
                <c:pt idx="115">
                  <c:v>209.24528823146838</c:v>
                </c:pt>
                <c:pt idx="116">
                  <c:v>209.41723817472965</c:v>
                </c:pt>
                <c:pt idx="117">
                  <c:v>209.58940732092472</c:v>
                </c:pt>
                <c:pt idx="118">
                  <c:v>209.76179641681765</c:v>
                </c:pt>
                <c:pt idx="119">
                  <c:v>209.93440621331519</c:v>
                </c:pt>
                <c:pt idx="120">
                  <c:v>210.10723746549905</c:v>
                </c:pt>
                <c:pt idx="121">
                  <c:v>210.28029093265772</c:v>
                </c:pt>
                <c:pt idx="122">
                  <c:v>210.45356737831918</c:v>
                </c:pt>
                <c:pt idx="123">
                  <c:v>210.6270675702838</c:v>
                </c:pt>
                <c:pt idx="124">
                  <c:v>210.80079228065742</c:v>
                </c:pt>
                <c:pt idx="125">
                  <c:v>210.97474228588484</c:v>
                </c:pt>
                <c:pt idx="126">
                  <c:v>211.14891836678373</c:v>
                </c:pt>
                <c:pt idx="127">
                  <c:v>211.32332130857876</c:v>
                </c:pt>
                <c:pt idx="128">
                  <c:v>211.4979519009361</c:v>
                </c:pt>
                <c:pt idx="129">
                  <c:v>211.67281093799824</c:v>
                </c:pt>
                <c:pt idx="130">
                  <c:v>211.84789921841943</c:v>
                </c:pt>
                <c:pt idx="131">
                  <c:v>212.02321754540088</c:v>
                </c:pt>
                <c:pt idx="132">
                  <c:v>212.19876672672706</c:v>
                </c:pt>
                <c:pt idx="133">
                  <c:v>212.37454757480168</c:v>
                </c:pt>
                <c:pt idx="134">
                  <c:v>212.5505609066845</c:v>
                </c:pt>
                <c:pt idx="135">
                  <c:v>212.72680754412841</c:v>
                </c:pt>
                <c:pt idx="136">
                  <c:v>212.90328831361671</c:v>
                </c:pt>
                <c:pt idx="137">
                  <c:v>213.08000404640094</c:v>
                </c:pt>
                <c:pt idx="138">
                  <c:v>213.25695557853913</c:v>
                </c:pt>
                <c:pt idx="139">
                  <c:v>213.43414375093428</c:v>
                </c:pt>
                <c:pt idx="140">
                  <c:v>213.61156940937329</c:v>
                </c:pt>
                <c:pt idx="141">
                  <c:v>213.7892334045664</c:v>
                </c:pt>
                <c:pt idx="142">
                  <c:v>213.96713659218705</c:v>
                </c:pt>
                <c:pt idx="143">
                  <c:v>214.1452798329118</c:v>
                </c:pt>
                <c:pt idx="144">
                  <c:v>214.32366399246115</c:v>
                </c:pt>
                <c:pt idx="145">
                  <c:v>214.50228994164056</c:v>
                </c:pt>
                <c:pt idx="146">
                  <c:v>214.68115855638169</c:v>
                </c:pt>
                <c:pt idx="147">
                  <c:v>214.86027071778452</c:v>
                </c:pt>
                <c:pt idx="148">
                  <c:v>215.03962731215952</c:v>
                </c:pt>
                <c:pt idx="149">
                  <c:v>215.21922923107053</c:v>
                </c:pt>
                <c:pt idx="150">
                  <c:v>215.39907737137779</c:v>
                </c:pt>
                <c:pt idx="151">
                  <c:v>215.57917263528182</c:v>
                </c:pt>
                <c:pt idx="152">
                  <c:v>215.75951593036734</c:v>
                </c:pt>
                <c:pt idx="153">
                  <c:v>215.94010816964811</c:v>
                </c:pt>
                <c:pt idx="154">
                  <c:v>216.12095027161169</c:v>
                </c:pt>
                <c:pt idx="155">
                  <c:v>216.30204316026533</c:v>
                </c:pt>
                <c:pt idx="156">
                  <c:v>216.48338776518167</c:v>
                </c:pt>
                <c:pt idx="157">
                  <c:v>216.66498502154556</c:v>
                </c:pt>
                <c:pt idx="158">
                  <c:v>216.84683587020081</c:v>
                </c:pt>
                <c:pt idx="159">
                  <c:v>217.02894125769791</c:v>
                </c:pt>
                <c:pt idx="160">
                  <c:v>217.21130213634208</c:v>
                </c:pt>
                <c:pt idx="161">
                  <c:v>217.39391946424166</c:v>
                </c:pt>
                <c:pt idx="162">
                  <c:v>217.57679420535729</c:v>
                </c:pt>
                <c:pt idx="163">
                  <c:v>217.75992732955149</c:v>
                </c:pt>
                <c:pt idx="164">
                  <c:v>217.94331981263898</c:v>
                </c:pt>
                <c:pt idx="165">
                  <c:v>218.12697263643707</c:v>
                </c:pt>
                <c:pt idx="166">
                  <c:v>218.31088678881719</c:v>
                </c:pt>
                <c:pt idx="167">
                  <c:v>218.49506326375649</c:v>
                </c:pt>
                <c:pt idx="168">
                  <c:v>218.67950306139039</c:v>
                </c:pt>
                <c:pt idx="169">
                  <c:v>218.86420718806536</c:v>
                </c:pt>
                <c:pt idx="170">
                  <c:v>219.04917665639272</c:v>
                </c:pt>
                <c:pt idx="171">
                  <c:v>219.23441248530239</c:v>
                </c:pt>
                <c:pt idx="172">
                  <c:v>219.41991570009802</c:v>
                </c:pt>
                <c:pt idx="173">
                  <c:v>219.60568733251196</c:v>
                </c:pt>
                <c:pt idx="174">
                  <c:v>219.7917284207615</c:v>
                </c:pt>
                <c:pt idx="175">
                  <c:v>219.97804000960528</c:v>
                </c:pt>
                <c:pt idx="176">
                  <c:v>220.16462315040062</c:v>
                </c:pt>
                <c:pt idx="177">
                  <c:v>220.35147890116107</c:v>
                </c:pt>
                <c:pt idx="178">
                  <c:v>220.53860832661539</c:v>
                </c:pt>
                <c:pt idx="179">
                  <c:v>220.72601249826624</c:v>
                </c:pt>
                <c:pt idx="180">
                  <c:v>220.91369249445029</c:v>
                </c:pt>
                <c:pt idx="181">
                  <c:v>221.10164940039854</c:v>
                </c:pt>
                <c:pt idx="182">
                  <c:v>221.28988430829773</c:v>
                </c:pt>
                <c:pt idx="183">
                  <c:v>221.47839831735192</c:v>
                </c:pt>
                <c:pt idx="184">
                  <c:v>221.66719253384534</c:v>
                </c:pt>
                <c:pt idx="185">
                  <c:v>221.85626807120553</c:v>
                </c:pt>
                <c:pt idx="186">
                  <c:v>222.04562605006748</c:v>
                </c:pt>
                <c:pt idx="187">
                  <c:v>222.23526759833817</c:v>
                </c:pt>
                <c:pt idx="188">
                  <c:v>222.42519385126249</c:v>
                </c:pt>
                <c:pt idx="189">
                  <c:v>222.61540595148898</c:v>
                </c:pt>
                <c:pt idx="190">
                  <c:v>222.80590504913729</c:v>
                </c:pt>
                <c:pt idx="191">
                  <c:v>222.99669230186572</c:v>
                </c:pt>
                <c:pt idx="192">
                  <c:v>223.18776887494002</c:v>
                </c:pt>
                <c:pt idx="193">
                  <c:v>223.37913594130256</c:v>
                </c:pt>
                <c:pt idx="194">
                  <c:v>223.57079468164272</c:v>
                </c:pt>
                <c:pt idx="195">
                  <c:v>223.76274628446774</c:v>
                </c:pt>
                <c:pt idx="196">
                  <c:v>223.95499194617483</c:v>
                </c:pt>
                <c:pt idx="197">
                  <c:v>224.14753287112362</c:v>
                </c:pt>
                <c:pt idx="198">
                  <c:v>224.34037027170982</c:v>
                </c:pt>
                <c:pt idx="199">
                  <c:v>224.53350536843979</c:v>
                </c:pt>
                <c:pt idx="200">
                  <c:v>224.72693939000561</c:v>
                </c:pt>
                <c:pt idx="201">
                  <c:v>224.92067357336146</c:v>
                </c:pt>
                <c:pt idx="202">
                  <c:v>225.11470916380068</c:v>
                </c:pt>
                <c:pt idx="203">
                  <c:v>225.309047415034</c:v>
                </c:pt>
                <c:pt idx="204">
                  <c:v>225.50368958926811</c:v>
                </c:pt>
                <c:pt idx="205">
                  <c:v>225.698636957286</c:v>
                </c:pt>
                <c:pt idx="206">
                  <c:v>225.89389079852765</c:v>
                </c:pt>
                <c:pt idx="207">
                  <c:v>226.08945240117203</c:v>
                </c:pt>
                <c:pt idx="208">
                  <c:v>226.28532306221976</c:v>
                </c:pt>
                <c:pt idx="209">
                  <c:v>226.48150408757715</c:v>
                </c:pt>
                <c:pt idx="210">
                  <c:v>226.67799679214116</c:v>
                </c:pt>
                <c:pt idx="211">
                  <c:v>226.87480249988502</c:v>
                </c:pt>
                <c:pt idx="212">
                  <c:v>227.07192254394556</c:v>
                </c:pt>
                <c:pt idx="213">
                  <c:v>227.26935826671101</c:v>
                </c:pt>
                <c:pt idx="214">
                  <c:v>227.46711101991033</c:v>
                </c:pt>
                <c:pt idx="215">
                  <c:v>227.66518216470325</c:v>
                </c:pt>
                <c:pt idx="216">
                  <c:v>227.86357307177181</c:v>
                </c:pt>
                <c:pt idx="217">
                  <c:v>228.06228512141263</c:v>
                </c:pt>
                <c:pt idx="218">
                  <c:v>228.2613197036307</c:v>
                </c:pt>
                <c:pt idx="219">
                  <c:v>228.46067821823428</c:v>
                </c:pt>
                <c:pt idx="220">
                  <c:v>228.66036207493056</c:v>
                </c:pt>
                <c:pt idx="221">
                  <c:v>228.86037269342313</c:v>
                </c:pt>
                <c:pt idx="222">
                  <c:v>229.06071150351042</c:v>
                </c:pt>
                <c:pt idx="223">
                  <c:v>229.26137994518501</c:v>
                </c:pt>
                <c:pt idx="224">
                  <c:v>229.46237946873507</c:v>
                </c:pt>
                <c:pt idx="225">
                  <c:v>229.66371153484604</c:v>
                </c:pt>
                <c:pt idx="226">
                  <c:v>229.86537761470453</c:v>
                </c:pt>
                <c:pt idx="227">
                  <c:v>230.06737919010291</c:v>
                </c:pt>
                <c:pt idx="228">
                  <c:v>230.26971775354554</c:v>
                </c:pt>
                <c:pt idx="229">
                  <c:v>230.47239480835626</c:v>
                </c:pt>
                <c:pt idx="230">
                  <c:v>230.67541186878742</c:v>
                </c:pt>
                <c:pt idx="231">
                  <c:v>230.87877046012997</c:v>
                </c:pt>
                <c:pt idx="232">
                  <c:v>231.08247211882536</c:v>
                </c:pt>
                <c:pt idx="233">
                  <c:v>231.2865183925787</c:v>
                </c:pt>
                <c:pt idx="234">
                  <c:v>231.49091084047333</c:v>
                </c:pt>
                <c:pt idx="235">
                  <c:v>231.6956510330871</c:v>
                </c:pt>
                <c:pt idx="236">
                  <c:v>231.9007405526099</c:v>
                </c:pt>
                <c:pt idx="237">
                  <c:v>232.10618099296306</c:v>
                </c:pt>
                <c:pt idx="238">
                  <c:v>232.3119739599199</c:v>
                </c:pt>
                <c:pt idx="239">
                  <c:v>232.51812107122834</c:v>
                </c:pt>
                <c:pt idx="240">
                  <c:v>232.72462395673466</c:v>
                </c:pt>
                <c:pt idx="241">
                  <c:v>232.93148425850936</c:v>
                </c:pt>
                <c:pt idx="242">
                  <c:v>233.13870363097436</c:v>
                </c:pt>
                <c:pt idx="243">
                  <c:v>233.34628374103201</c:v>
                </c:pt>
                <c:pt idx="244">
                  <c:v>233.55422626819592</c:v>
                </c:pt>
                <c:pt idx="245">
                  <c:v>233.7625329047232</c:v>
                </c:pt>
                <c:pt idx="246">
                  <c:v>233.97120535574919</c:v>
                </c:pt>
                <c:pt idx="247">
                  <c:v>234.18024533942304</c:v>
                </c:pt>
                <c:pt idx="248">
                  <c:v>234.38965458704607</c:v>
                </c:pt>
                <c:pt idx="249">
                  <c:v>234.59943484321124</c:v>
                </c:pt>
                <c:pt idx="250">
                  <c:v>234.8095878659451</c:v>
                </c:pt>
                <c:pt idx="251">
                  <c:v>235.02011542685142</c:v>
                </c:pt>
                <c:pt idx="252">
                  <c:v>235.23101931125663</c:v>
                </c:pt>
                <c:pt idx="253">
                  <c:v>235.44230131835758</c:v>
                </c:pt>
                <c:pt idx="254">
                  <c:v>235.65396326137127</c:v>
                </c:pt>
                <c:pt idx="255">
                  <c:v>235.86600696768633</c:v>
                </c:pt>
                <c:pt idx="256">
                  <c:v>236.07843427901707</c:v>
                </c:pt>
                <c:pt idx="257">
                  <c:v>236.29124705155931</c:v>
                </c:pt>
                <c:pt idx="258">
                  <c:v>236.5044471561487</c:v>
                </c:pt>
                <c:pt idx="259">
                  <c:v>236.71803647842083</c:v>
                </c:pt>
                <c:pt idx="260">
                  <c:v>236.93201691897403</c:v>
                </c:pt>
                <c:pt idx="261">
                  <c:v>237.14639039353426</c:v>
                </c:pt>
                <c:pt idx="262">
                  <c:v>237.36115883312218</c:v>
                </c:pt>
                <c:pt idx="263">
                  <c:v>237.57632418422293</c:v>
                </c:pt>
                <c:pt idx="264">
                  <c:v>237.79188840895802</c:v>
                </c:pt>
                <c:pt idx="265">
                  <c:v>238.00785348525989</c:v>
                </c:pt>
                <c:pt idx="266">
                  <c:v>238.22422140704873</c:v>
                </c:pt>
                <c:pt idx="267">
                  <c:v>238.44099418441215</c:v>
                </c:pt>
                <c:pt idx="268">
                  <c:v>238.65817384378704</c:v>
                </c:pt>
                <c:pt idx="269">
                  <c:v>238.8757624281445</c:v>
                </c:pt>
                <c:pt idx="270">
                  <c:v>239.0937619971771</c:v>
                </c:pt>
                <c:pt idx="271">
                  <c:v>239.31217462748896</c:v>
                </c:pt>
                <c:pt idx="272">
                  <c:v>239.53100241278864</c:v>
                </c:pt>
                <c:pt idx="273">
                  <c:v>239.75024746408485</c:v>
                </c:pt>
                <c:pt idx="274">
                  <c:v>239.96991190988516</c:v>
                </c:pt>
                <c:pt idx="275">
                  <c:v>240.1899978963971</c:v>
                </c:pt>
                <c:pt idx="276">
                  <c:v>240.41050758773306</c:v>
                </c:pt>
                <c:pt idx="277">
                  <c:v>240.63144316611738</c:v>
                </c:pt>
                <c:pt idx="278">
                  <c:v>240.85280683209731</c:v>
                </c:pt>
                <c:pt idx="279">
                  <c:v>241.07460080475633</c:v>
                </c:pt>
                <c:pt idx="280">
                  <c:v>241.29682732193129</c:v>
                </c:pt>
                <c:pt idx="281">
                  <c:v>241.51948864043257</c:v>
                </c:pt>
                <c:pt idx="282">
                  <c:v>241.74258703626734</c:v>
                </c:pt>
                <c:pt idx="283">
                  <c:v>241.96612480486667</c:v>
                </c:pt>
                <c:pt idx="284">
                  <c:v>242.19010426131558</c:v>
                </c:pt>
                <c:pt idx="285">
                  <c:v>242.414527740587</c:v>
                </c:pt>
                <c:pt idx="286">
                  <c:v>242.63939759777895</c:v>
                </c:pt>
                <c:pt idx="287">
                  <c:v>242.86471620835565</c:v>
                </c:pt>
                <c:pt idx="288">
                  <c:v>243.09048596839204</c:v>
                </c:pt>
                <c:pt idx="289">
                  <c:v>243.3167092948224</c:v>
                </c:pt>
                <c:pt idx="290">
                  <c:v>243.54338862569256</c:v>
                </c:pt>
                <c:pt idx="291">
                  <c:v>243.77052642041596</c:v>
                </c:pt>
                <c:pt idx="292">
                  <c:v>243.99812516003411</c:v>
                </c:pt>
                <c:pt idx="293">
                  <c:v>244.22618734748045</c:v>
                </c:pt>
                <c:pt idx="294">
                  <c:v>244.45471550784913</c:v>
                </c:pt>
                <c:pt idx="295">
                  <c:v>244.68371218866727</c:v>
                </c:pt>
                <c:pt idx="296">
                  <c:v>244.91317996017222</c:v>
                </c:pt>
                <c:pt idx="297">
                  <c:v>245.1431214155923</c:v>
                </c:pt>
                <c:pt idx="298">
                  <c:v>245.37353917143324</c:v>
                </c:pt>
                <c:pt idx="299">
                  <c:v>245.60443586776779</c:v>
                </c:pt>
                <c:pt idx="300">
                  <c:v>245.83581416853119</c:v>
                </c:pt>
                <c:pt idx="301">
                  <c:v>246.06767676182056</c:v>
                </c:pt>
                <c:pt idx="302">
                  <c:v>246.30002636019947</c:v>
                </c:pt>
                <c:pt idx="303">
                  <c:v>246.53286570100741</c:v>
                </c:pt>
                <c:pt idx="304">
                  <c:v>246.76619754667414</c:v>
                </c:pt>
                <c:pt idx="305">
                  <c:v>247.00002468503931</c:v>
                </c:pt>
                <c:pt idx="306">
                  <c:v>247.23434992967725</c:v>
                </c:pt>
                <c:pt idx="307">
                  <c:v>247.46917612022699</c:v>
                </c:pt>
                <c:pt idx="308">
                  <c:v>247.70450612272788</c:v>
                </c:pt>
                <c:pt idx="309">
                  <c:v>247.9403428299606</c:v>
                </c:pt>
                <c:pt idx="310">
                  <c:v>248.17668916179386</c:v>
                </c:pt>
                <c:pt idx="311">
                  <c:v>248.4135480655369</c:v>
                </c:pt>
                <c:pt idx="312">
                  <c:v>248.65092251629798</c:v>
                </c:pt>
                <c:pt idx="313">
                  <c:v>248.88881551734846</c:v>
                </c:pt>
                <c:pt idx="314">
                  <c:v>249.12723010049362</c:v>
                </c:pt>
                <c:pt idx="315">
                  <c:v>249.36616932644915</c:v>
                </c:pt>
                <c:pt idx="316">
                  <c:v>249.60563628522436</c:v>
                </c:pt>
                <c:pt idx="317">
                  <c:v>249.84563409651187</c:v>
                </c:pt>
                <c:pt idx="318">
                  <c:v>250.08616591008382</c:v>
                </c:pt>
                <c:pt idx="319">
                  <c:v>250.32723490619489</c:v>
                </c:pt>
                <c:pt idx="320">
                  <c:v>250.56884429599245</c:v>
                </c:pt>
                <c:pt idx="321">
                  <c:v>250.81099732193343</c:v>
                </c:pt>
                <c:pt idx="322">
                  <c:v>251.05369725820881</c:v>
                </c:pt>
                <c:pt idx="323">
                  <c:v>251.29694741117501</c:v>
                </c:pt>
                <c:pt idx="324">
                  <c:v>251.54075111979336</c:v>
                </c:pt>
                <c:pt idx="325">
                  <c:v>251.78511175607684</c:v>
                </c:pt>
                <c:pt idx="326">
                  <c:v>252.03003272554483</c:v>
                </c:pt>
                <c:pt idx="327">
                  <c:v>252.27551746768583</c:v>
                </c:pt>
                <c:pt idx="328">
                  <c:v>252.52156945642861</c:v>
                </c:pt>
                <c:pt idx="329">
                  <c:v>252.76819220062123</c:v>
                </c:pt>
                <c:pt idx="330">
                  <c:v>253.01538924451933</c:v>
                </c:pt>
                <c:pt idx="331">
                  <c:v>253.26316416828234</c:v>
                </c:pt>
                <c:pt idx="332">
                  <c:v>253.51152058847947</c:v>
                </c:pt>
                <c:pt idx="333">
                  <c:v>253.76046215860407</c:v>
                </c:pt>
                <c:pt idx="334">
                  <c:v>254.0099925695979</c:v>
                </c:pt>
                <c:pt idx="335">
                  <c:v>254.26011555038465</c:v>
                </c:pt>
                <c:pt idx="336">
                  <c:v>254.51083486841324</c:v>
                </c:pt>
                <c:pt idx="337">
                  <c:v>254.76215433021113</c:v>
                </c:pt>
                <c:pt idx="338">
                  <c:v>255.01407778194786</c:v>
                </c:pt>
                <c:pt idx="339">
                  <c:v>255.26660911000903</c:v>
                </c:pt>
                <c:pt idx="340">
                  <c:v>255.51975224158068</c:v>
                </c:pt>
                <c:pt idx="341">
                  <c:v>255.77351114524504</c:v>
                </c:pt>
                <c:pt idx="342">
                  <c:v>256.027889831587</c:v>
                </c:pt>
                <c:pt idx="343">
                  <c:v>256.28289235381214</c:v>
                </c:pt>
                <c:pt idx="344">
                  <c:v>256.53852280837668</c:v>
                </c:pt>
                <c:pt idx="345">
                  <c:v>256.79478533562877</c:v>
                </c:pt>
                <c:pt idx="346">
                  <c:v>257.05168412046265</c:v>
                </c:pt>
                <c:pt idx="347">
                  <c:v>257.3092233929849</c:v>
                </c:pt>
                <c:pt idx="348">
                  <c:v>257.56740742919351</c:v>
                </c:pt>
                <c:pt idx="349">
                  <c:v>257.82624055167042</c:v>
                </c:pt>
                <c:pt idx="350">
                  <c:v>258.08572713028673</c:v>
                </c:pt>
                <c:pt idx="351">
                  <c:v>258.34587158292231</c:v>
                </c:pt>
                <c:pt idx="352">
                  <c:v>258.6066783761994</c:v>
                </c:pt>
                <c:pt idx="353">
                  <c:v>258.86815202622995</c:v>
                </c:pt>
                <c:pt idx="354">
                  <c:v>259.13029709937837</c:v>
                </c:pt>
                <c:pt idx="355">
                  <c:v>259.39311821303909</c:v>
                </c:pt>
                <c:pt idx="356">
                  <c:v>259.65662003642956</c:v>
                </c:pt>
                <c:pt idx="357">
                  <c:v>259.92080729139906</c:v>
                </c:pt>
                <c:pt idx="358">
                  <c:v>260.18568475325378</c:v>
                </c:pt>
                <c:pt idx="359">
                  <c:v>260.45125725159835</c:v>
                </c:pt>
                <c:pt idx="360">
                  <c:v>260.71752967119448</c:v>
                </c:pt>
                <c:pt idx="361">
                  <c:v>260.98450695283736</c:v>
                </c:pt>
                <c:pt idx="362">
                  <c:v>261.25219409424892</c:v>
                </c:pt>
                <c:pt idx="363">
                  <c:v>261.52059615099063</c:v>
                </c:pt>
                <c:pt idx="364">
                  <c:v>261.78971823739425</c:v>
                </c:pt>
                <c:pt idx="365">
                  <c:v>262.05956552751206</c:v>
                </c:pt>
                <c:pt idx="366">
                  <c:v>262.3301432560869</c:v>
                </c:pt>
                <c:pt idx="367">
                  <c:v>262.60145671954206</c:v>
                </c:pt>
                <c:pt idx="368">
                  <c:v>262.87351127699253</c:v>
                </c:pt>
                <c:pt idx="369">
                  <c:v>263.14631235127683</c:v>
                </c:pt>
                <c:pt idx="370">
                  <c:v>263.41986543001127</c:v>
                </c:pt>
                <c:pt idx="371">
                  <c:v>263.6941760666661</c:v>
                </c:pt>
                <c:pt idx="372">
                  <c:v>263.96924988166489</c:v>
                </c:pt>
                <c:pt idx="373">
                  <c:v>264.24509256350746</c:v>
                </c:pt>
                <c:pt idx="374">
                  <c:v>264.52170986991666</c:v>
                </c:pt>
                <c:pt idx="375">
                  <c:v>264.79910762901068</c:v>
                </c:pt>
                <c:pt idx="376">
                  <c:v>265.07729174050002</c:v>
                </c:pt>
                <c:pt idx="377">
                  <c:v>265.35626817691093</c:v>
                </c:pt>
                <c:pt idx="378">
                  <c:v>265.63604298483597</c:v>
                </c:pt>
                <c:pt idx="379">
                  <c:v>265.91662228621169</c:v>
                </c:pt>
                <c:pt idx="380">
                  <c:v>266.19801227962506</c:v>
                </c:pt>
                <c:pt idx="381">
                  <c:v>266.48021924164823</c:v>
                </c:pt>
                <c:pt idx="382">
                  <c:v>266.76324952820431</c:v>
                </c:pt>
                <c:pt idx="383">
                  <c:v>267.04710957596257</c:v>
                </c:pt>
                <c:pt idx="384">
                  <c:v>267.33180590376617</c:v>
                </c:pt>
                <c:pt idx="385">
                  <c:v>267.61734511409179</c:v>
                </c:pt>
                <c:pt idx="386">
                  <c:v>267.9037338945426</c:v>
                </c:pt>
                <c:pt idx="387">
                  <c:v>268.1909790193755</c:v>
                </c:pt>
                <c:pt idx="388">
                  <c:v>268.47908735106375</c:v>
                </c:pt>
                <c:pt idx="389">
                  <c:v>268.76806584189529</c:v>
                </c:pt>
                <c:pt idx="390">
                  <c:v>269.0579215356089</c:v>
                </c:pt>
                <c:pt idx="391">
                  <c:v>269.3486615690681</c:v>
                </c:pt>
                <c:pt idx="392">
                  <c:v>269.64029317397461</c:v>
                </c:pt>
                <c:pt idx="393">
                  <c:v>269.9328236786223</c:v>
                </c:pt>
                <c:pt idx="394">
                  <c:v>270.22626050969274</c:v>
                </c:pt>
                <c:pt idx="395">
                  <c:v>270.52061119409399</c:v>
                </c:pt>
                <c:pt idx="396">
                  <c:v>270.81588336084275</c:v>
                </c:pt>
                <c:pt idx="397">
                  <c:v>271.11208474299264</c:v>
                </c:pt>
                <c:pt idx="398">
                  <c:v>271.40922317960906</c:v>
                </c:pt>
                <c:pt idx="399">
                  <c:v>271.7073066177918</c:v>
                </c:pt>
                <c:pt idx="400">
                  <c:v>272.00634311474801</c:v>
                </c:pt>
                <c:pt idx="401">
                  <c:v>272.30634083991544</c:v>
                </c:pt>
                <c:pt idx="402">
                  <c:v>272.60730807713878</c:v>
                </c:pt>
                <c:pt idx="403">
                  <c:v>272.90925322690032</c:v>
                </c:pt>
                <c:pt idx="404">
                  <c:v>273.21218480860568</c:v>
                </c:pt>
                <c:pt idx="405">
                  <c:v>273.51611146292828</c:v>
                </c:pt>
                <c:pt idx="406">
                  <c:v>273.82104195421232</c:v>
                </c:pt>
                <c:pt idx="407">
                  <c:v>274.12698517293717</c:v>
                </c:pt>
                <c:pt idx="408">
                  <c:v>274.43395013824482</c:v>
                </c:pt>
                <c:pt idx="409">
                  <c:v>274.74194600053272</c:v>
                </c:pt>
                <c:pt idx="410">
                  <c:v>275.05098204411331</c:v>
                </c:pt>
                <c:pt idx="411">
                  <c:v>275.36106768994307</c:v>
                </c:pt>
                <c:pt idx="412">
                  <c:v>275.67221249842305</c:v>
                </c:pt>
                <c:pt idx="413">
                  <c:v>275.98442617227272</c:v>
                </c:pt>
                <c:pt idx="414">
                  <c:v>276.29771855948093</c:v>
                </c:pt>
                <c:pt idx="415">
                  <c:v>276.61209965633424</c:v>
                </c:pt>
                <c:pt idx="416">
                  <c:v>276.92757961052746</c:v>
                </c:pt>
                <c:pt idx="417">
                  <c:v>277.24416872435728</c:v>
                </c:pt>
                <c:pt idx="418">
                  <c:v>277.56187745800321</c:v>
                </c:pt>
                <c:pt idx="419">
                  <c:v>277.8807164328972</c:v>
                </c:pt>
                <c:pt idx="420">
                  <c:v>278.20069643518627</c:v>
                </c:pt>
                <c:pt idx="421">
                  <c:v>278.52182841929073</c:v>
                </c:pt>
                <c:pt idx="422">
                  <c:v>278.84412351156072</c:v>
                </c:pt>
                <c:pt idx="423">
                  <c:v>279.16759301403556</c:v>
                </c:pt>
                <c:pt idx="424">
                  <c:v>279.49224840830823</c:v>
                </c:pt>
                <c:pt idx="425">
                  <c:v>279.81810135949934</c:v>
                </c:pt>
                <c:pt idx="426">
                  <c:v>280.14516372034427</c:v>
                </c:pt>
                <c:pt idx="427">
                  <c:v>280.47344753539721</c:v>
                </c:pt>
                <c:pt idx="428">
                  <c:v>280.80296504535642</c:v>
                </c:pt>
                <c:pt idx="429">
                  <c:v>281.13372869151459</c:v>
                </c:pt>
                <c:pt idx="430">
                  <c:v>281.46575112033969</c:v>
                </c:pt>
                <c:pt idx="431">
                  <c:v>281.79904518818961</c:v>
                </c:pt>
                <c:pt idx="432">
                  <c:v>282.13362396616668</c:v>
                </c:pt>
                <c:pt idx="433">
                  <c:v>282.46950074511619</c:v>
                </c:pt>
                <c:pt idx="434">
                  <c:v>282.80668904077481</c:v>
                </c:pt>
                <c:pt idx="435">
                  <c:v>283.14520259907408</c:v>
                </c:pt>
                <c:pt idx="436">
                  <c:v>283.48505540160477</c:v>
                </c:pt>
                <c:pt idx="437">
                  <c:v>283.82626167124772</c:v>
                </c:pt>
                <c:pt idx="438">
                  <c:v>284.16883587797872</c:v>
                </c:pt>
                <c:pt idx="439">
                  <c:v>284.51279274485188</c:v>
                </c:pt>
                <c:pt idx="440">
                  <c:v>284.85814725416992</c:v>
                </c:pt>
                <c:pt idx="441">
                  <c:v>285.20491465384839</c:v>
                </c:pt>
                <c:pt idx="442">
                  <c:v>285.55311046398009</c:v>
                </c:pt>
                <c:pt idx="443">
                  <c:v>285.90275048360877</c:v>
                </c:pt>
                <c:pt idx="444">
                  <c:v>286.25385079771962</c:v>
                </c:pt>
                <c:pt idx="445">
                  <c:v>286.60642778445515</c:v>
                </c:pt>
                <c:pt idx="446">
                  <c:v>286.96049812256524</c:v>
                </c:pt>
                <c:pt idx="447">
                  <c:v>287.31607879910109</c:v>
                </c:pt>
                <c:pt idx="448">
                  <c:v>287.67318711736254</c:v>
                </c:pt>
                <c:pt idx="449">
                  <c:v>288.03184070510895</c:v>
                </c:pt>
                <c:pt idx="450">
                  <c:v>288.39205752304429</c:v>
                </c:pt>
                <c:pt idx="451">
                  <c:v>288.75385587358835</c:v>
                </c:pt>
                <c:pt idx="452">
                  <c:v>289.11725440994519</c:v>
                </c:pt>
                <c:pt idx="453">
                  <c:v>289.48227214548075</c:v>
                </c:pt>
                <c:pt idx="454">
                  <c:v>289.84892846342427</c:v>
                </c:pt>
                <c:pt idx="455">
                  <c:v>290.21724312690537</c:v>
                </c:pt>
                <c:pt idx="456">
                  <c:v>290.58723628934206</c:v>
                </c:pt>
                <c:pt idx="457">
                  <c:v>290.95892850519442</c:v>
                </c:pt>
                <c:pt idx="458">
                  <c:v>291.33234074109987</c:v>
                </c:pt>
                <c:pt idx="459">
                  <c:v>291.70749438740683</c:v>
                </c:pt>
                <c:pt idx="460">
                  <c:v>292.08441127012321</c:v>
                </c:pt>
                <c:pt idx="461">
                  <c:v>292.46311366329974</c:v>
                </c:pt>
                <c:pt idx="462">
                  <c:v>292.84362430186616</c:v>
                </c:pt>
                <c:pt idx="463">
                  <c:v>293.22596639494122</c:v>
                </c:pt>
                <c:pt idx="464">
                  <c:v>293.61016363963773</c:v>
                </c:pt>
                <c:pt idx="465">
                  <c:v>293.99624023538541</c:v>
                </c:pt>
                <c:pt idx="466">
                  <c:v>294.38422089879543</c:v>
                </c:pt>
                <c:pt idx="467">
                  <c:v>294.77413087909133</c:v>
                </c:pt>
                <c:pt idx="468">
                  <c:v>295.16599597413364</c:v>
                </c:pt>
                <c:pt idx="469">
                  <c:v>295.55984254706516</c:v>
                </c:pt>
                <c:pt idx="470">
                  <c:v>295.95569754360781</c:v>
                </c:pt>
                <c:pt idx="471">
                  <c:v>296.35358851004059</c:v>
                </c:pt>
                <c:pt idx="472">
                  <c:v>296.75354361189341</c:v>
                </c:pt>
                <c:pt idx="473">
                  <c:v>297.1555916533905</c:v>
                </c:pt>
                <c:pt idx="474">
                  <c:v>297.55976209768085</c:v>
                </c:pt>
                <c:pt idx="475">
                  <c:v>297.96608508789478</c:v>
                </c:pt>
                <c:pt idx="476">
                  <c:v>298.37459146906792</c:v>
                </c:pt>
                <c:pt idx="477">
                  <c:v>298.78531281097668</c:v>
                </c:pt>
                <c:pt idx="478">
                  <c:v>299.19828143193155</c:v>
                </c:pt>
                <c:pt idx="479">
                  <c:v>299.6135304235778</c:v>
                </c:pt>
                <c:pt idx="480">
                  <c:v>300.03109367675614</c:v>
                </c:pt>
                <c:pt idx="481">
                  <c:v>300.45100590847801</c:v>
                </c:pt>
                <c:pt idx="482">
                  <c:v>300.87330269007629</c:v>
                </c:pt>
                <c:pt idx="483">
                  <c:v>301.29802047659268</c:v>
                </c:pt>
                <c:pt idx="484">
                  <c:v>301.72519663746954</c:v>
                </c:pt>
                <c:pt idx="485">
                  <c:v>302.15486948861678</c:v>
                </c:pt>
                <c:pt idx="486">
                  <c:v>302.58707832593029</c:v>
                </c:pt>
                <c:pt idx="487">
                  <c:v>303.02186346034193</c:v>
                </c:pt>
                <c:pt idx="488">
                  <c:v>303.45926625448715</c:v>
                </c:pt>
                <c:pt idx="489">
                  <c:v>303.89932916108296</c:v>
                </c:pt>
                <c:pt idx="490">
                  <c:v>304.34209576311304</c:v>
                </c:pt>
                <c:pt idx="491">
                  <c:v>304.7876108159262</c:v>
                </c:pt>
                <c:pt idx="492">
                  <c:v>305.2359202913583</c:v>
                </c:pt>
                <c:pt idx="493">
                  <c:v>305.68707142399944</c:v>
                </c:pt>
                <c:pt idx="494">
                  <c:v>306.14111275973295</c:v>
                </c:pt>
                <c:pt idx="495">
                  <c:v>306.59809420668472</c:v>
                </c:pt>
                <c:pt idx="496">
                  <c:v>307.05806708872927</c:v>
                </c:pt>
                <c:pt idx="497">
                  <c:v>307.52108420171112</c:v>
                </c:pt>
                <c:pt idx="498">
                  <c:v>307.98719987255072</c:v>
                </c:pt>
                <c:pt idx="499">
                  <c:v>308.45647002141715</c:v>
                </c:pt>
                <c:pt idx="500">
                  <c:v>308.9289522271639</c:v>
                </c:pt>
                <c:pt idx="501">
                  <c:v>309.40470579623832</c:v>
                </c:pt>
                <c:pt idx="502">
                  <c:v>309.88379183529133</c:v>
                </c:pt>
                <c:pt idx="503">
                  <c:v>310.3662733277335</c:v>
                </c:pt>
                <c:pt idx="504">
                  <c:v>310.85221521450052</c:v>
                </c:pt>
                <c:pt idx="505">
                  <c:v>311.34168447931359</c:v>
                </c:pt>
                <c:pt idx="506">
                  <c:v>311.83475023874308</c:v>
                </c:pt>
                <c:pt idx="507">
                  <c:v>312.33148383740951</c:v>
                </c:pt>
                <c:pt idx="508">
                  <c:v>312.83195894868146</c:v>
                </c:pt>
                <c:pt idx="509">
                  <c:v>313.33625168126412</c:v>
                </c:pt>
                <c:pt idx="510">
                  <c:v>313.84444069210076</c:v>
                </c:pt>
                <c:pt idx="511">
                  <c:v>314.35660730605059</c:v>
                </c:pt>
                <c:pt idx="512">
                  <c:v>314.87283564284331</c:v>
                </c:pt>
                <c:pt idx="513">
                  <c:v>315.39321275185608</c:v>
                </c:pt>
                <c:pt idx="514">
                  <c:v>315.91782875530902</c:v>
                </c:pt>
                <c:pt idx="515">
                  <c:v>316.44677700052665</c:v>
                </c:pt>
                <c:pt idx="516">
                  <c:v>316.98015422197489</c:v>
                </c:pt>
                <c:pt idx="517">
                  <c:v>317.51806071384772</c:v>
                </c:pt>
                <c:pt idx="518">
                  <c:v>318.06060051405245</c:v>
                </c:pt>
                <c:pt idx="519">
                  <c:v>318.60788160052294</c:v>
                </c:pt>
                <c:pt idx="520">
                  <c:v>319.16001610088125</c:v>
                </c:pt>
                <c:pt idx="521">
                  <c:v>319.71712051656954</c:v>
                </c:pt>
                <c:pt idx="522">
                  <c:v>320.27931596268684</c:v>
                </c:pt>
                <c:pt idx="523">
                  <c:v>320.84672842488987</c:v>
                </c:pt>
                <c:pt idx="524">
                  <c:v>321.41948903486127</c:v>
                </c:pt>
                <c:pt idx="525">
                  <c:v>321.99773436600242</c:v>
                </c:pt>
                <c:pt idx="526">
                  <c:v>322.58160675119075</c:v>
                </c:pt>
                <c:pt idx="527">
                  <c:v>323.17125462463628</c:v>
                </c:pt>
                <c:pt idx="528">
                  <c:v>323.76683289010231</c:v>
                </c:pt>
                <c:pt idx="529">
                  <c:v>324.36850331800548</c:v>
                </c:pt>
                <c:pt idx="530">
                  <c:v>324.97643497420262</c:v>
                </c:pt>
                <c:pt idx="531">
                  <c:v>325.59080468359502</c:v>
                </c:pt>
                <c:pt idx="532">
                  <c:v>326.2117975320557</c:v>
                </c:pt>
                <c:pt idx="533">
                  <c:v>326.83960741060537</c:v>
                </c:pt>
                <c:pt idx="534">
                  <c:v>327.47443760624844</c:v>
                </c:pt>
                <c:pt idx="535">
                  <c:v>328.11650144443172</c:v>
                </c:pt>
                <c:pt idx="536">
                  <c:v>328.76602298872353</c:v>
                </c:pt>
                <c:pt idx="537">
                  <c:v>329.42323780403996</c:v>
                </c:pt>
                <c:pt idx="538">
                  <c:v>330.08839379058685</c:v>
                </c:pt>
                <c:pt idx="539">
                  <c:v>330.76175209665803</c:v>
                </c:pt>
                <c:pt idx="540">
                  <c:v>331.443588119558</c:v>
                </c:pt>
                <c:pt idx="541">
                  <c:v>332.13419260522988</c:v>
                </c:pt>
                <c:pt idx="542">
                  <c:v>332.83387285869742</c:v>
                </c:pt>
                <c:pt idx="543">
                  <c:v>333.54295407922234</c:v>
                </c:pt>
                <c:pt idx="544">
                  <c:v>334.26178083617947</c:v>
                </c:pt>
                <c:pt idx="545">
                  <c:v>334.99071870412808</c:v>
                </c:pt>
                <c:pt idx="546">
                  <c:v>335.73015607848913</c:v>
                </c:pt>
                <c:pt idx="547">
                  <c:v>336.48050619671278</c:v>
                </c:pt>
                <c:pt idx="548">
                  <c:v>337.2422093939652</c:v>
                </c:pt>
                <c:pt idx="549">
                  <c:v>338.01573562732102</c:v>
                </c:pt>
                <c:pt idx="550">
                  <c:v>338.80158730840935</c:v>
                </c:pt>
                <c:pt idx="551">
                  <c:v>339.60030249165538</c:v>
                </c:pt>
                <c:pt idx="552">
                  <c:v>340.41245847399125</c:v>
                </c:pt>
                <c:pt idx="553">
                  <c:v>341.23867587255756</c:v>
                </c:pt>
                <c:pt idx="554">
                  <c:v>342.07962325996749</c:v>
                </c:pt>
                <c:pt idx="555">
                  <c:v>342.9360224528001</c:v>
                </c:pt>
                <c:pt idx="556">
                  <c:v>343.80865456894634</c:v>
                </c:pt>
                <c:pt idx="557">
                  <c:v>344.69836699434387</c:v>
                </c:pt>
                <c:pt idx="558">
                  <c:v>345.60608143093737</c:v>
                </c:pt>
                <c:pt idx="559">
                  <c:v>346.53280323731008</c:v>
                </c:pt>
                <c:pt idx="560">
                  <c:v>347.47963232393914</c:v>
                </c:pt>
                <c:pt idx="561">
                  <c:v>348.4477759299499</c:v>
                </c:pt>
                <c:pt idx="562">
                  <c:v>349.43856369241877</c:v>
                </c:pt>
                <c:pt idx="563">
                  <c:v>350.45346552943175</c:v>
                </c:pt>
                <c:pt idx="564">
                  <c:v>351.49411300370053</c:v>
                </c:pt>
                <c:pt idx="565">
                  <c:v>352.56232502804676</c:v>
                </c:pt>
                <c:pt idx="566">
                  <c:v>353.66013903694903</c:v>
                </c:pt>
                <c:pt idx="567">
                  <c:v>354.78984910812954</c:v>
                </c:pt>
                <c:pt idx="568">
                  <c:v>355.9540530173266</c:v>
                </c:pt>
                <c:pt idx="569">
                  <c:v>357.1557109123703</c:v>
                </c:pt>
                <c:pt idx="570">
                  <c:v>358.39821929898307</c:v>
                </c:pt>
                <c:pt idx="571">
                  <c:v>359.68550549746794</c:v>
                </c:pt>
                <c:pt idx="572">
                  <c:v>361.02214991039887</c:v>
                </c:pt>
                <c:pt idx="573">
                  <c:v>362.41354675730372</c:v>
                </c:pt>
                <c:pt idx="574">
                  <c:v>363.86611910099657</c:v>
                </c:pt>
                <c:pt idx="575">
                  <c:v>365.38761227704492</c:v>
                </c:pt>
                <c:pt idx="576">
                  <c:v>366.98750355701668</c:v>
                </c:pt>
                <c:pt idx="577">
                  <c:v>368.67758944220265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64-4D97-89EA-23871AD61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scatterChart>
        <c:scatterStyle val="lineMarker"/>
        <c:varyColors val="0"/>
        <c:ser>
          <c:idx val="1"/>
          <c:order val="1"/>
          <c:tx>
            <c:strRef>
              <c:f>'ブラックマンデー前 1985'!$E$11</c:f>
              <c:strCache>
                <c:ptCount val="1"/>
                <c:pt idx="0">
                  <c:v>S&amp;P500</c:v>
                </c:pt>
              </c:strCache>
            </c:strRef>
          </c:tx>
          <c:spPr>
            <a:ln w="25400">
              <a:noFill/>
            </a:ln>
          </c:spPr>
          <c:marker>
            <c:symbol val="dot"/>
            <c:size val="2"/>
            <c:spPr>
              <a:solidFill>
                <a:schemeClr val="accent1"/>
              </a:solidFill>
              <a:ln>
                <a:solidFill>
                  <a:schemeClr val="accent5"/>
                </a:solidFill>
              </a:ln>
            </c:spPr>
          </c:marker>
          <c:trendline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dash"/>
                <a:tailEnd type="triangle"/>
              </a:ln>
            </c:spPr>
            <c:trendlineType val="exp"/>
            <c:dispRSqr val="0"/>
            <c:dispEq val="0"/>
          </c:trendline>
          <c:xVal>
            <c:numRef>
              <c:f>'ブラックマンデー前 1985'!$C$12:$C$591</c:f>
              <c:numCache>
                <c:formatCode>0.000_ </c:formatCode>
                <c:ptCount val="580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  <c:pt idx="572">
                  <c:v>1987.760869565238</c:v>
                </c:pt>
                <c:pt idx="573">
                  <c:v>1987.764822134408</c:v>
                </c:pt>
                <c:pt idx="574">
                  <c:v>1987.7687747035779</c:v>
                </c:pt>
                <c:pt idx="575">
                  <c:v>1987.7727272727479</c:v>
                </c:pt>
                <c:pt idx="576">
                  <c:v>1987.7766798419179</c:v>
                </c:pt>
                <c:pt idx="577">
                  <c:v>1987.7806324110879</c:v>
                </c:pt>
                <c:pt idx="578">
                  <c:v>1987.7845849802579</c:v>
                </c:pt>
                <c:pt idx="579">
                  <c:v>1987.7885375494279</c:v>
                </c:pt>
              </c:numCache>
            </c:numRef>
          </c:xVal>
          <c:yVal>
            <c:numRef>
              <c:f>'ブラックマンデー前 1985'!$E$12:$E$591</c:f>
              <c:numCache>
                <c:formatCode>#,##0.00_);[Red]\(#,##0.00\)</c:formatCode>
                <c:ptCount val="580"/>
                <c:pt idx="0">
                  <c:v>192.52</c:v>
                </c:pt>
                <c:pt idx="1">
                  <c:v>191.93</c:v>
                </c:pt>
                <c:pt idx="2">
                  <c:v>191.05</c:v>
                </c:pt>
                <c:pt idx="3">
                  <c:v>192.37</c:v>
                </c:pt>
                <c:pt idx="4">
                  <c:v>192.94</c:v>
                </c:pt>
                <c:pt idx="5">
                  <c:v>193.29</c:v>
                </c:pt>
                <c:pt idx="6">
                  <c:v>192.72</c:v>
                </c:pt>
                <c:pt idx="7">
                  <c:v>194.72</c:v>
                </c:pt>
                <c:pt idx="8">
                  <c:v>195.65</c:v>
                </c:pt>
                <c:pt idx="9">
                  <c:v>194.38</c:v>
                </c:pt>
                <c:pt idx="10">
                  <c:v>195.13</c:v>
                </c:pt>
                <c:pt idx="11">
                  <c:v>194.35</c:v>
                </c:pt>
                <c:pt idx="12">
                  <c:v>192.55</c:v>
                </c:pt>
                <c:pt idx="13">
                  <c:v>191.58</c:v>
                </c:pt>
                <c:pt idx="14">
                  <c:v>192.06</c:v>
                </c:pt>
                <c:pt idx="15">
                  <c:v>192.4</c:v>
                </c:pt>
                <c:pt idx="16">
                  <c:v>189.6</c:v>
                </c:pt>
                <c:pt idx="17">
                  <c:v>189.93</c:v>
                </c:pt>
                <c:pt idx="18">
                  <c:v>190.92</c:v>
                </c:pt>
                <c:pt idx="19">
                  <c:v>192.11</c:v>
                </c:pt>
                <c:pt idx="20">
                  <c:v>191.48</c:v>
                </c:pt>
                <c:pt idx="21">
                  <c:v>190.62</c:v>
                </c:pt>
                <c:pt idx="22">
                  <c:v>187.93</c:v>
                </c:pt>
                <c:pt idx="23">
                  <c:v>187.68</c:v>
                </c:pt>
                <c:pt idx="24">
                  <c:v>188.95</c:v>
                </c:pt>
                <c:pt idx="25">
                  <c:v>188.32</c:v>
                </c:pt>
                <c:pt idx="26">
                  <c:v>187.63</c:v>
                </c:pt>
                <c:pt idx="27">
                  <c:v>187.3</c:v>
                </c:pt>
                <c:pt idx="28">
                  <c:v>187.41</c:v>
                </c:pt>
                <c:pt idx="29">
                  <c:v>187.26</c:v>
                </c:pt>
                <c:pt idx="30">
                  <c:v>186.1</c:v>
                </c:pt>
                <c:pt idx="31">
                  <c:v>186.38</c:v>
                </c:pt>
                <c:pt idx="32">
                  <c:v>188.08</c:v>
                </c:pt>
                <c:pt idx="33">
                  <c:v>189.16</c:v>
                </c:pt>
                <c:pt idx="34">
                  <c:v>187.36</c:v>
                </c:pt>
                <c:pt idx="35">
                  <c:v>187.17</c:v>
                </c:pt>
                <c:pt idx="36">
                  <c:v>187.31</c:v>
                </c:pt>
                <c:pt idx="37">
                  <c:v>188.1</c:v>
                </c:pt>
                <c:pt idx="38">
                  <c:v>188.83</c:v>
                </c:pt>
                <c:pt idx="39">
                  <c:v>188.93</c:v>
                </c:pt>
                <c:pt idx="40">
                  <c:v>188.63</c:v>
                </c:pt>
                <c:pt idx="41">
                  <c:v>187.91</c:v>
                </c:pt>
                <c:pt idx="42">
                  <c:v>187.37</c:v>
                </c:pt>
                <c:pt idx="43">
                  <c:v>187.27</c:v>
                </c:pt>
                <c:pt idx="44">
                  <c:v>188.24</c:v>
                </c:pt>
                <c:pt idx="45">
                  <c:v>188.25</c:v>
                </c:pt>
                <c:pt idx="46">
                  <c:v>186.9</c:v>
                </c:pt>
                <c:pt idx="47">
                  <c:v>185.03</c:v>
                </c:pt>
                <c:pt idx="48">
                  <c:v>183.69</c:v>
                </c:pt>
                <c:pt idx="49">
                  <c:v>182.91</c:v>
                </c:pt>
                <c:pt idx="50">
                  <c:v>182.88</c:v>
                </c:pt>
                <c:pt idx="51">
                  <c:v>181.36</c:v>
                </c:pt>
                <c:pt idx="52">
                  <c:v>181.71</c:v>
                </c:pt>
                <c:pt idx="53">
                  <c:v>183.39</c:v>
                </c:pt>
                <c:pt idx="54">
                  <c:v>182.05</c:v>
                </c:pt>
                <c:pt idx="55">
                  <c:v>184.3</c:v>
                </c:pt>
                <c:pt idx="56">
                  <c:v>182.62</c:v>
                </c:pt>
                <c:pt idx="57">
                  <c:v>180.66</c:v>
                </c:pt>
                <c:pt idx="58">
                  <c:v>181.29</c:v>
                </c:pt>
                <c:pt idx="59">
                  <c:v>181.3</c:v>
                </c:pt>
                <c:pt idx="60">
                  <c:v>182.08</c:v>
                </c:pt>
                <c:pt idx="61">
                  <c:v>185.07</c:v>
                </c:pt>
                <c:pt idx="62">
                  <c:v>184.06</c:v>
                </c:pt>
                <c:pt idx="63">
                  <c:v>184.36</c:v>
                </c:pt>
                <c:pt idx="64">
                  <c:v>183.22</c:v>
                </c:pt>
                <c:pt idx="65">
                  <c:v>181.87</c:v>
                </c:pt>
                <c:pt idx="66">
                  <c:v>181.87</c:v>
                </c:pt>
                <c:pt idx="67">
                  <c:v>182.52</c:v>
                </c:pt>
                <c:pt idx="68">
                  <c:v>182.78</c:v>
                </c:pt>
                <c:pt idx="69">
                  <c:v>184.28</c:v>
                </c:pt>
                <c:pt idx="70">
                  <c:v>186.37</c:v>
                </c:pt>
                <c:pt idx="71">
                  <c:v>186.08</c:v>
                </c:pt>
                <c:pt idx="72">
                  <c:v>187.98</c:v>
                </c:pt>
                <c:pt idx="73">
                  <c:v>187.66</c:v>
                </c:pt>
                <c:pt idx="74">
                  <c:v>187.04</c:v>
                </c:pt>
                <c:pt idx="75">
                  <c:v>186.96</c:v>
                </c:pt>
                <c:pt idx="76">
                  <c:v>188.04</c:v>
                </c:pt>
                <c:pt idx="77">
                  <c:v>189.09</c:v>
                </c:pt>
                <c:pt idx="78">
                  <c:v>188.5</c:v>
                </c:pt>
                <c:pt idx="79">
                  <c:v>187.52</c:v>
                </c:pt>
                <c:pt idx="80">
                  <c:v>187.76</c:v>
                </c:pt>
                <c:pt idx="81">
                  <c:v>189.23</c:v>
                </c:pt>
                <c:pt idx="82">
                  <c:v>190.07</c:v>
                </c:pt>
                <c:pt idx="83">
                  <c:v>189.82</c:v>
                </c:pt>
                <c:pt idx="84">
                  <c:v>191.53</c:v>
                </c:pt>
                <c:pt idx="85">
                  <c:v>191.25</c:v>
                </c:pt>
                <c:pt idx="86">
                  <c:v>192.37</c:v>
                </c:pt>
                <c:pt idx="87">
                  <c:v>192.76</c:v>
                </c:pt>
                <c:pt idx="88">
                  <c:v>192.62</c:v>
                </c:pt>
                <c:pt idx="89">
                  <c:v>193.72</c:v>
                </c:pt>
                <c:pt idx="90">
                  <c:v>197.28</c:v>
                </c:pt>
                <c:pt idx="91">
                  <c:v>198.08</c:v>
                </c:pt>
                <c:pt idx="92">
                  <c:v>197.1</c:v>
                </c:pt>
                <c:pt idx="93">
                  <c:v>199.06</c:v>
                </c:pt>
                <c:pt idx="94">
                  <c:v>198.11</c:v>
                </c:pt>
                <c:pt idx="95">
                  <c:v>198.71</c:v>
                </c:pt>
                <c:pt idx="96">
                  <c:v>198.67</c:v>
                </c:pt>
                <c:pt idx="97">
                  <c:v>198.99</c:v>
                </c:pt>
                <c:pt idx="98">
                  <c:v>201.41</c:v>
                </c:pt>
                <c:pt idx="99">
                  <c:v>201.52</c:v>
                </c:pt>
                <c:pt idx="100">
                  <c:v>200.35</c:v>
                </c:pt>
                <c:pt idx="101">
                  <c:v>200.67</c:v>
                </c:pt>
                <c:pt idx="102">
                  <c:v>202.54</c:v>
                </c:pt>
                <c:pt idx="103">
                  <c:v>202.17</c:v>
                </c:pt>
                <c:pt idx="104">
                  <c:v>200.46</c:v>
                </c:pt>
                <c:pt idx="105">
                  <c:v>200.86</c:v>
                </c:pt>
                <c:pt idx="106">
                  <c:v>204.23</c:v>
                </c:pt>
                <c:pt idx="107">
                  <c:v>203.88</c:v>
                </c:pt>
                <c:pt idx="108">
                  <c:v>202.99</c:v>
                </c:pt>
                <c:pt idx="109">
                  <c:v>204.25</c:v>
                </c:pt>
                <c:pt idx="110">
                  <c:v>204.39</c:v>
                </c:pt>
                <c:pt idx="111">
                  <c:v>206.31</c:v>
                </c:pt>
                <c:pt idx="112">
                  <c:v>206.73</c:v>
                </c:pt>
                <c:pt idx="113">
                  <c:v>209.94</c:v>
                </c:pt>
                <c:pt idx="114">
                  <c:v>212.02</c:v>
                </c:pt>
                <c:pt idx="115">
                  <c:v>210.65</c:v>
                </c:pt>
                <c:pt idx="116">
                  <c:v>209.81</c:v>
                </c:pt>
                <c:pt idx="117">
                  <c:v>210.02</c:v>
                </c:pt>
                <c:pt idx="118">
                  <c:v>210.94</c:v>
                </c:pt>
                <c:pt idx="119">
                  <c:v>208.57</c:v>
                </c:pt>
                <c:pt idx="120">
                  <c:v>207.14</c:v>
                </c:pt>
                <c:pt idx="121">
                  <c:v>207.65</c:v>
                </c:pt>
                <c:pt idx="122">
                  <c:v>209.61</c:v>
                </c:pt>
                <c:pt idx="123">
                  <c:v>210.68</c:v>
                </c:pt>
                <c:pt idx="124">
                  <c:v>211.28</c:v>
                </c:pt>
                <c:pt idx="125">
                  <c:v>209.59</c:v>
                </c:pt>
                <c:pt idx="126">
                  <c:v>210.88</c:v>
                </c:pt>
                <c:pt idx="127">
                  <c:v>210.65</c:v>
                </c:pt>
                <c:pt idx="128">
                  <c:v>213.8</c:v>
                </c:pt>
                <c:pt idx="129">
                  <c:v>207.97</c:v>
                </c:pt>
                <c:pt idx="130">
                  <c:v>206.11</c:v>
                </c:pt>
                <c:pt idx="131">
                  <c:v>205.96</c:v>
                </c:pt>
                <c:pt idx="132">
                  <c:v>206.72</c:v>
                </c:pt>
                <c:pt idx="133">
                  <c:v>206.64</c:v>
                </c:pt>
                <c:pt idx="134">
                  <c:v>208.26</c:v>
                </c:pt>
                <c:pt idx="135">
                  <c:v>209.17</c:v>
                </c:pt>
                <c:pt idx="136">
                  <c:v>208.43</c:v>
                </c:pt>
                <c:pt idx="137">
                  <c:v>207.53</c:v>
                </c:pt>
                <c:pt idx="138">
                  <c:v>205.79</c:v>
                </c:pt>
                <c:pt idx="139">
                  <c:v>203.49</c:v>
                </c:pt>
                <c:pt idx="140">
                  <c:v>204.25</c:v>
                </c:pt>
                <c:pt idx="141">
                  <c:v>206.43</c:v>
                </c:pt>
                <c:pt idx="142">
                  <c:v>207.39</c:v>
                </c:pt>
                <c:pt idx="143">
                  <c:v>209.81</c:v>
                </c:pt>
                <c:pt idx="144">
                  <c:v>210.29</c:v>
                </c:pt>
                <c:pt idx="145">
                  <c:v>209.33</c:v>
                </c:pt>
                <c:pt idx="146">
                  <c:v>211.78</c:v>
                </c:pt>
                <c:pt idx="147">
                  <c:v>213.96</c:v>
                </c:pt>
                <c:pt idx="148">
                  <c:v>212.79</c:v>
                </c:pt>
                <c:pt idx="149">
                  <c:v>212.96</c:v>
                </c:pt>
                <c:pt idx="150">
                  <c:v>213.47</c:v>
                </c:pt>
                <c:pt idx="151">
                  <c:v>214.56</c:v>
                </c:pt>
                <c:pt idx="152">
                  <c:v>216.24</c:v>
                </c:pt>
                <c:pt idx="153">
                  <c:v>215.92</c:v>
                </c:pt>
                <c:pt idx="154">
                  <c:v>215.97</c:v>
                </c:pt>
                <c:pt idx="155">
                  <c:v>217.4</c:v>
                </c:pt>
                <c:pt idx="156">
                  <c:v>219.76</c:v>
                </c:pt>
                <c:pt idx="157">
                  <c:v>222.45</c:v>
                </c:pt>
                <c:pt idx="158">
                  <c:v>219.76</c:v>
                </c:pt>
                <c:pt idx="159">
                  <c:v>222.22</c:v>
                </c:pt>
                <c:pt idx="160">
                  <c:v>224.62</c:v>
                </c:pt>
                <c:pt idx="161">
                  <c:v>224.34</c:v>
                </c:pt>
                <c:pt idx="162">
                  <c:v>223.79</c:v>
                </c:pt>
                <c:pt idx="163">
                  <c:v>224.04</c:v>
                </c:pt>
                <c:pt idx="164">
                  <c:v>226.77</c:v>
                </c:pt>
                <c:pt idx="165">
                  <c:v>226.92</c:v>
                </c:pt>
                <c:pt idx="166">
                  <c:v>225.42</c:v>
                </c:pt>
                <c:pt idx="167">
                  <c:v>224.38</c:v>
                </c:pt>
                <c:pt idx="168">
                  <c:v>224.34</c:v>
                </c:pt>
                <c:pt idx="169">
                  <c:v>225.13</c:v>
                </c:pt>
                <c:pt idx="170">
                  <c:v>225.57</c:v>
                </c:pt>
                <c:pt idx="171">
                  <c:v>226.58</c:v>
                </c:pt>
                <c:pt idx="172">
                  <c:v>231.69</c:v>
                </c:pt>
                <c:pt idx="173">
                  <c:v>232.54</c:v>
                </c:pt>
                <c:pt idx="174">
                  <c:v>233.19</c:v>
                </c:pt>
                <c:pt idx="175">
                  <c:v>236.55</c:v>
                </c:pt>
                <c:pt idx="176">
                  <c:v>234.67</c:v>
                </c:pt>
                <c:pt idx="177">
                  <c:v>235.78</c:v>
                </c:pt>
                <c:pt idx="178">
                  <c:v>235.6</c:v>
                </c:pt>
                <c:pt idx="179">
                  <c:v>236.54</c:v>
                </c:pt>
                <c:pt idx="180">
                  <c:v>233.34</c:v>
                </c:pt>
                <c:pt idx="181">
                  <c:v>235.33</c:v>
                </c:pt>
                <c:pt idx="182">
                  <c:v>234.72</c:v>
                </c:pt>
                <c:pt idx="183">
                  <c:v>237.3</c:v>
                </c:pt>
                <c:pt idx="184">
                  <c:v>238.97</c:v>
                </c:pt>
                <c:pt idx="185">
                  <c:v>238.9</c:v>
                </c:pt>
                <c:pt idx="186">
                  <c:v>235.14</c:v>
                </c:pt>
                <c:pt idx="187">
                  <c:v>235.71</c:v>
                </c:pt>
                <c:pt idx="188">
                  <c:v>232.47</c:v>
                </c:pt>
                <c:pt idx="189">
                  <c:v>228.69</c:v>
                </c:pt>
                <c:pt idx="190">
                  <c:v>228.63</c:v>
                </c:pt>
                <c:pt idx="191">
                  <c:v>233.52</c:v>
                </c:pt>
                <c:pt idx="192">
                  <c:v>233.75</c:v>
                </c:pt>
                <c:pt idx="193">
                  <c:v>236.44</c:v>
                </c:pt>
                <c:pt idx="194">
                  <c:v>235.97</c:v>
                </c:pt>
                <c:pt idx="195">
                  <c:v>237.28</c:v>
                </c:pt>
                <c:pt idx="196">
                  <c:v>237.73</c:v>
                </c:pt>
                <c:pt idx="197">
                  <c:v>242.22</c:v>
                </c:pt>
                <c:pt idx="198">
                  <c:v>243.03</c:v>
                </c:pt>
                <c:pt idx="199">
                  <c:v>242.38</c:v>
                </c:pt>
                <c:pt idx="200">
                  <c:v>244.74</c:v>
                </c:pt>
                <c:pt idx="201">
                  <c:v>242.42</c:v>
                </c:pt>
                <c:pt idx="202">
                  <c:v>241.75</c:v>
                </c:pt>
                <c:pt idx="203">
                  <c:v>242.02</c:v>
                </c:pt>
                <c:pt idx="204">
                  <c:v>242.29</c:v>
                </c:pt>
                <c:pt idx="205">
                  <c:v>243.08</c:v>
                </c:pt>
                <c:pt idx="206">
                  <c:v>240.51</c:v>
                </c:pt>
                <c:pt idx="207">
                  <c:v>235.52</c:v>
                </c:pt>
                <c:pt idx="208">
                  <c:v>235.16</c:v>
                </c:pt>
                <c:pt idx="209">
                  <c:v>234.79</c:v>
                </c:pt>
                <c:pt idx="210">
                  <c:v>237.73</c:v>
                </c:pt>
                <c:pt idx="211">
                  <c:v>237.24</c:v>
                </c:pt>
                <c:pt idx="212">
                  <c:v>236.08</c:v>
                </c:pt>
                <c:pt idx="213">
                  <c:v>237.13</c:v>
                </c:pt>
                <c:pt idx="214">
                  <c:v>237.85</c:v>
                </c:pt>
                <c:pt idx="215">
                  <c:v>237.58</c:v>
                </c:pt>
                <c:pt idx="216">
                  <c:v>236.41</c:v>
                </c:pt>
                <c:pt idx="217">
                  <c:v>237.54</c:v>
                </c:pt>
                <c:pt idx="218">
                  <c:v>234.43</c:v>
                </c:pt>
                <c:pt idx="219">
                  <c:v>232.76</c:v>
                </c:pt>
                <c:pt idx="220">
                  <c:v>233.2</c:v>
                </c:pt>
                <c:pt idx="221">
                  <c:v>236.11</c:v>
                </c:pt>
                <c:pt idx="222">
                  <c:v>235.45</c:v>
                </c:pt>
                <c:pt idx="223">
                  <c:v>240.12</c:v>
                </c:pt>
                <c:pt idx="224">
                  <c:v>241.35</c:v>
                </c:pt>
                <c:pt idx="225">
                  <c:v>244.75</c:v>
                </c:pt>
                <c:pt idx="226">
                  <c:v>246.63</c:v>
                </c:pt>
                <c:pt idx="227">
                  <c:v>247.98</c:v>
                </c:pt>
                <c:pt idx="228">
                  <c:v>247.35</c:v>
                </c:pt>
                <c:pt idx="229">
                  <c:v>245.04</c:v>
                </c:pt>
                <c:pt idx="230">
                  <c:v>245.51</c:v>
                </c:pt>
                <c:pt idx="231">
                  <c:v>243.94</c:v>
                </c:pt>
                <c:pt idx="232">
                  <c:v>245.65</c:v>
                </c:pt>
                <c:pt idx="233">
                  <c:v>245.67</c:v>
                </c:pt>
                <c:pt idx="234">
                  <c:v>239.96</c:v>
                </c:pt>
                <c:pt idx="235">
                  <c:v>239.58</c:v>
                </c:pt>
                <c:pt idx="236">
                  <c:v>241.13</c:v>
                </c:pt>
                <c:pt idx="237">
                  <c:v>241.49</c:v>
                </c:pt>
                <c:pt idx="238">
                  <c:v>245.73</c:v>
                </c:pt>
                <c:pt idx="239">
                  <c:v>246.13</c:v>
                </c:pt>
                <c:pt idx="240">
                  <c:v>244.35</c:v>
                </c:pt>
                <c:pt idx="241">
                  <c:v>244.99</c:v>
                </c:pt>
                <c:pt idx="242">
                  <c:v>244.06</c:v>
                </c:pt>
                <c:pt idx="243">
                  <c:v>247.58</c:v>
                </c:pt>
                <c:pt idx="244">
                  <c:v>245.26</c:v>
                </c:pt>
                <c:pt idx="245">
                  <c:v>247.03</c:v>
                </c:pt>
                <c:pt idx="246">
                  <c:v>248.93</c:v>
                </c:pt>
                <c:pt idx="247">
                  <c:v>248.74</c:v>
                </c:pt>
                <c:pt idx="248">
                  <c:v>249.6</c:v>
                </c:pt>
                <c:pt idx="249">
                  <c:v>250.84</c:v>
                </c:pt>
                <c:pt idx="250">
                  <c:v>252.04</c:v>
                </c:pt>
                <c:pt idx="251">
                  <c:v>252.7</c:v>
                </c:pt>
                <c:pt idx="252">
                  <c:v>251.79</c:v>
                </c:pt>
                <c:pt idx="253">
                  <c:v>244.05</c:v>
                </c:pt>
                <c:pt idx="254">
                  <c:v>241.59</c:v>
                </c:pt>
                <c:pt idx="255">
                  <c:v>242.82</c:v>
                </c:pt>
                <c:pt idx="256">
                  <c:v>243.01</c:v>
                </c:pt>
                <c:pt idx="257">
                  <c:v>242.22</c:v>
                </c:pt>
                <c:pt idx="258">
                  <c:v>238.11</c:v>
                </c:pt>
                <c:pt idx="259">
                  <c:v>233.66</c:v>
                </c:pt>
                <c:pt idx="260">
                  <c:v>235.01</c:v>
                </c:pt>
                <c:pt idx="261">
                  <c:v>236.07</c:v>
                </c:pt>
                <c:pt idx="262">
                  <c:v>236.36</c:v>
                </c:pt>
                <c:pt idx="263">
                  <c:v>236.24</c:v>
                </c:pt>
                <c:pt idx="264">
                  <c:v>238.18</c:v>
                </c:pt>
                <c:pt idx="265">
                  <c:v>238.67</c:v>
                </c:pt>
                <c:pt idx="266">
                  <c:v>237.95</c:v>
                </c:pt>
                <c:pt idx="267">
                  <c:v>240.22</c:v>
                </c:pt>
                <c:pt idx="268">
                  <c:v>236.01</c:v>
                </c:pt>
                <c:pt idx="269">
                  <c:v>234.55</c:v>
                </c:pt>
                <c:pt idx="270">
                  <c:v>236.59</c:v>
                </c:pt>
                <c:pt idx="271">
                  <c:v>236.12</c:v>
                </c:pt>
                <c:pt idx="272">
                  <c:v>234.91</c:v>
                </c:pt>
                <c:pt idx="273">
                  <c:v>235.99</c:v>
                </c:pt>
                <c:pt idx="274">
                  <c:v>237.03</c:v>
                </c:pt>
                <c:pt idx="275">
                  <c:v>236.84</c:v>
                </c:pt>
                <c:pt idx="276">
                  <c:v>237.04</c:v>
                </c:pt>
                <c:pt idx="277">
                  <c:v>236.88</c:v>
                </c:pt>
                <c:pt idx="278">
                  <c:v>240.68</c:v>
                </c:pt>
                <c:pt idx="279">
                  <c:v>243.34</c:v>
                </c:pt>
                <c:pt idx="280">
                  <c:v>245.67</c:v>
                </c:pt>
                <c:pt idx="281">
                  <c:v>246.25</c:v>
                </c:pt>
                <c:pt idx="282">
                  <c:v>247.15</c:v>
                </c:pt>
                <c:pt idx="283">
                  <c:v>247.38</c:v>
                </c:pt>
                <c:pt idx="284">
                  <c:v>246.51</c:v>
                </c:pt>
                <c:pt idx="285">
                  <c:v>249.77</c:v>
                </c:pt>
                <c:pt idx="286">
                  <c:v>249.67</c:v>
                </c:pt>
                <c:pt idx="287">
                  <c:v>250.19</c:v>
                </c:pt>
                <c:pt idx="288">
                  <c:v>247.81</c:v>
                </c:pt>
                <c:pt idx="289">
                  <c:v>252.84</c:v>
                </c:pt>
                <c:pt idx="290">
                  <c:v>253.3</c:v>
                </c:pt>
                <c:pt idx="291">
                  <c:v>252.84</c:v>
                </c:pt>
                <c:pt idx="292">
                  <c:v>252.93</c:v>
                </c:pt>
                <c:pt idx="293">
                  <c:v>248.52</c:v>
                </c:pt>
                <c:pt idx="294">
                  <c:v>250.08</c:v>
                </c:pt>
                <c:pt idx="295">
                  <c:v>253.83</c:v>
                </c:pt>
                <c:pt idx="296">
                  <c:v>250.47</c:v>
                </c:pt>
                <c:pt idx="297">
                  <c:v>248.14</c:v>
                </c:pt>
                <c:pt idx="298">
                  <c:v>247.67</c:v>
                </c:pt>
                <c:pt idx="299">
                  <c:v>247.06</c:v>
                </c:pt>
                <c:pt idx="300">
                  <c:v>235.18</c:v>
                </c:pt>
                <c:pt idx="301">
                  <c:v>230.67</c:v>
                </c:pt>
                <c:pt idx="302">
                  <c:v>231.94</c:v>
                </c:pt>
                <c:pt idx="303">
                  <c:v>231.72</c:v>
                </c:pt>
                <c:pt idx="304">
                  <c:v>231.68</c:v>
                </c:pt>
                <c:pt idx="305">
                  <c:v>232.31</c:v>
                </c:pt>
                <c:pt idx="306">
                  <c:v>232.21</c:v>
                </c:pt>
                <c:pt idx="307">
                  <c:v>234.93</c:v>
                </c:pt>
                <c:pt idx="308">
                  <c:v>235.67</c:v>
                </c:pt>
                <c:pt idx="309">
                  <c:v>236.28</c:v>
                </c:pt>
                <c:pt idx="310">
                  <c:v>231.83</c:v>
                </c:pt>
                <c:pt idx="311">
                  <c:v>232.23</c:v>
                </c:pt>
                <c:pt idx="312">
                  <c:v>229.91</c:v>
                </c:pt>
                <c:pt idx="313">
                  <c:v>231.32</c:v>
                </c:pt>
                <c:pt idx="314">
                  <c:v>233.6</c:v>
                </c:pt>
                <c:pt idx="315">
                  <c:v>233.92</c:v>
                </c:pt>
                <c:pt idx="316">
                  <c:v>233.71</c:v>
                </c:pt>
                <c:pt idx="317">
                  <c:v>234.78</c:v>
                </c:pt>
                <c:pt idx="318">
                  <c:v>234.41</c:v>
                </c:pt>
                <c:pt idx="319">
                  <c:v>236.68</c:v>
                </c:pt>
                <c:pt idx="320">
                  <c:v>235.85</c:v>
                </c:pt>
                <c:pt idx="321">
                  <c:v>235.48</c:v>
                </c:pt>
                <c:pt idx="322">
                  <c:v>235.91</c:v>
                </c:pt>
                <c:pt idx="323">
                  <c:v>235.37</c:v>
                </c:pt>
                <c:pt idx="324">
                  <c:v>238.8</c:v>
                </c:pt>
                <c:pt idx="325">
                  <c:v>239.53</c:v>
                </c:pt>
                <c:pt idx="326">
                  <c:v>238.84</c:v>
                </c:pt>
                <c:pt idx="327">
                  <c:v>235.97</c:v>
                </c:pt>
                <c:pt idx="328">
                  <c:v>235.88</c:v>
                </c:pt>
                <c:pt idx="329">
                  <c:v>236.26</c:v>
                </c:pt>
                <c:pt idx="330">
                  <c:v>239.28</c:v>
                </c:pt>
                <c:pt idx="331">
                  <c:v>238.26</c:v>
                </c:pt>
                <c:pt idx="332">
                  <c:v>238.77</c:v>
                </c:pt>
                <c:pt idx="333">
                  <c:v>239.26</c:v>
                </c:pt>
                <c:pt idx="334">
                  <c:v>240.94</c:v>
                </c:pt>
                <c:pt idx="335">
                  <c:v>243.71</c:v>
                </c:pt>
                <c:pt idx="336">
                  <c:v>243.98</c:v>
                </c:pt>
                <c:pt idx="337">
                  <c:v>245.8</c:v>
                </c:pt>
                <c:pt idx="338">
                  <c:v>246.2</c:v>
                </c:pt>
                <c:pt idx="339">
                  <c:v>246.58</c:v>
                </c:pt>
                <c:pt idx="340">
                  <c:v>245.87</c:v>
                </c:pt>
                <c:pt idx="341">
                  <c:v>245.77</c:v>
                </c:pt>
                <c:pt idx="342">
                  <c:v>246.13</c:v>
                </c:pt>
                <c:pt idx="343">
                  <c:v>247.08</c:v>
                </c:pt>
                <c:pt idx="344">
                  <c:v>246.64</c:v>
                </c:pt>
                <c:pt idx="345">
                  <c:v>243.02</c:v>
                </c:pt>
                <c:pt idx="346">
                  <c:v>244.5</c:v>
                </c:pt>
                <c:pt idx="347">
                  <c:v>243.21</c:v>
                </c:pt>
                <c:pt idx="348">
                  <c:v>236.78</c:v>
                </c:pt>
                <c:pt idx="349">
                  <c:v>237.66</c:v>
                </c:pt>
                <c:pt idx="350">
                  <c:v>242.05</c:v>
                </c:pt>
                <c:pt idx="351">
                  <c:v>245.86</c:v>
                </c:pt>
                <c:pt idx="352">
                  <c:v>247.45</c:v>
                </c:pt>
                <c:pt idx="353">
                  <c:v>248.17</c:v>
                </c:pt>
                <c:pt idx="354">
                  <c:v>248.77</c:v>
                </c:pt>
                <c:pt idx="355">
                  <c:v>249.22</c:v>
                </c:pt>
                <c:pt idx="356">
                  <c:v>249.05</c:v>
                </c:pt>
                <c:pt idx="357">
                  <c:v>254</c:v>
                </c:pt>
                <c:pt idx="358">
                  <c:v>253.85</c:v>
                </c:pt>
                <c:pt idx="359">
                  <c:v>253.04</c:v>
                </c:pt>
                <c:pt idx="360">
                  <c:v>251.17</c:v>
                </c:pt>
                <c:pt idx="361">
                  <c:v>251.16</c:v>
                </c:pt>
                <c:pt idx="362">
                  <c:v>249.28</c:v>
                </c:pt>
                <c:pt idx="363">
                  <c:v>250.96</c:v>
                </c:pt>
                <c:pt idx="364">
                  <c:v>248.17</c:v>
                </c:pt>
                <c:pt idx="365">
                  <c:v>247.35</c:v>
                </c:pt>
                <c:pt idx="366">
                  <c:v>248.21</c:v>
                </c:pt>
                <c:pt idx="367">
                  <c:v>250.04</c:v>
                </c:pt>
                <c:pt idx="368">
                  <c:v>247.56</c:v>
                </c:pt>
                <c:pt idx="369">
                  <c:v>246.78</c:v>
                </c:pt>
                <c:pt idx="370">
                  <c:v>249.73</c:v>
                </c:pt>
                <c:pt idx="371">
                  <c:v>248.75</c:v>
                </c:pt>
                <c:pt idx="372">
                  <c:v>246.34</c:v>
                </c:pt>
                <c:pt idx="373">
                  <c:v>246.75</c:v>
                </c:pt>
                <c:pt idx="374">
                  <c:v>246.92</c:v>
                </c:pt>
                <c:pt idx="375">
                  <c:v>244.67</c:v>
                </c:pt>
                <c:pt idx="376">
                  <c:v>243.37</c:v>
                </c:pt>
                <c:pt idx="377">
                  <c:v>242.17</c:v>
                </c:pt>
                <c:pt idx="378">
                  <c:v>246.45</c:v>
                </c:pt>
                <c:pt idx="379">
                  <c:v>252.19</c:v>
                </c:pt>
                <c:pt idx="380">
                  <c:v>252.78</c:v>
                </c:pt>
                <c:pt idx="381">
                  <c:v>255.33</c:v>
                </c:pt>
                <c:pt idx="382">
                  <c:v>257.29000000000002</c:v>
                </c:pt>
                <c:pt idx="383">
                  <c:v>258.73</c:v>
                </c:pt>
                <c:pt idx="384">
                  <c:v>260.3</c:v>
                </c:pt>
                <c:pt idx="385">
                  <c:v>259.95</c:v>
                </c:pt>
                <c:pt idx="386">
                  <c:v>262.64</c:v>
                </c:pt>
                <c:pt idx="387">
                  <c:v>265.49</c:v>
                </c:pt>
                <c:pt idx="388">
                  <c:v>266.27999999999997</c:v>
                </c:pt>
                <c:pt idx="389">
                  <c:v>269.33999999999997</c:v>
                </c:pt>
                <c:pt idx="390">
                  <c:v>269.04000000000002</c:v>
                </c:pt>
                <c:pt idx="391">
                  <c:v>267.83999999999997</c:v>
                </c:pt>
                <c:pt idx="392">
                  <c:v>273.91000000000003</c:v>
                </c:pt>
                <c:pt idx="393">
                  <c:v>270.10000000000002</c:v>
                </c:pt>
                <c:pt idx="394">
                  <c:v>269.61</c:v>
                </c:pt>
                <c:pt idx="395">
                  <c:v>273.75</c:v>
                </c:pt>
                <c:pt idx="396">
                  <c:v>275.39999999999998</c:v>
                </c:pt>
                <c:pt idx="397">
                  <c:v>274.24</c:v>
                </c:pt>
                <c:pt idx="398">
                  <c:v>274.08</c:v>
                </c:pt>
                <c:pt idx="399">
                  <c:v>276.45</c:v>
                </c:pt>
                <c:pt idx="400">
                  <c:v>275.99</c:v>
                </c:pt>
                <c:pt idx="401">
                  <c:v>279.64</c:v>
                </c:pt>
                <c:pt idx="402">
                  <c:v>281.16000000000003</c:v>
                </c:pt>
                <c:pt idx="403">
                  <c:v>280.04000000000002</c:v>
                </c:pt>
                <c:pt idx="404">
                  <c:v>278.16000000000003</c:v>
                </c:pt>
                <c:pt idx="405">
                  <c:v>275.07</c:v>
                </c:pt>
                <c:pt idx="406">
                  <c:v>277.54000000000002</c:v>
                </c:pt>
                <c:pt idx="407">
                  <c:v>275.62</c:v>
                </c:pt>
                <c:pt idx="408">
                  <c:v>279.7</c:v>
                </c:pt>
                <c:pt idx="409">
                  <c:v>285.49</c:v>
                </c:pt>
                <c:pt idx="410">
                  <c:v>285.42</c:v>
                </c:pt>
                <c:pt idx="411">
                  <c:v>285.57</c:v>
                </c:pt>
                <c:pt idx="412">
                  <c:v>285.48</c:v>
                </c:pt>
                <c:pt idx="413">
                  <c:v>282.38</c:v>
                </c:pt>
                <c:pt idx="414">
                  <c:v>282.88</c:v>
                </c:pt>
                <c:pt idx="415">
                  <c:v>284</c:v>
                </c:pt>
                <c:pt idx="416">
                  <c:v>282.95999999999998</c:v>
                </c:pt>
                <c:pt idx="417">
                  <c:v>284.2</c:v>
                </c:pt>
                <c:pt idx="418">
                  <c:v>283</c:v>
                </c:pt>
                <c:pt idx="419">
                  <c:v>284.12</c:v>
                </c:pt>
                <c:pt idx="420">
                  <c:v>288.62</c:v>
                </c:pt>
                <c:pt idx="421">
                  <c:v>290.52</c:v>
                </c:pt>
                <c:pt idx="422">
                  <c:v>290.66000000000003</c:v>
                </c:pt>
                <c:pt idx="423">
                  <c:v>288.3</c:v>
                </c:pt>
                <c:pt idx="424">
                  <c:v>290.86</c:v>
                </c:pt>
                <c:pt idx="425">
                  <c:v>290.31</c:v>
                </c:pt>
                <c:pt idx="426">
                  <c:v>291.22000000000003</c:v>
                </c:pt>
                <c:pt idx="427">
                  <c:v>289.89</c:v>
                </c:pt>
                <c:pt idx="428">
                  <c:v>288.23</c:v>
                </c:pt>
                <c:pt idx="429">
                  <c:v>292.47000000000003</c:v>
                </c:pt>
                <c:pt idx="430">
                  <c:v>292.77999999999997</c:v>
                </c:pt>
                <c:pt idx="431">
                  <c:v>294.08</c:v>
                </c:pt>
                <c:pt idx="432">
                  <c:v>298.17</c:v>
                </c:pt>
                <c:pt idx="433">
                  <c:v>301.16000000000003</c:v>
                </c:pt>
                <c:pt idx="434">
                  <c:v>301.64</c:v>
                </c:pt>
                <c:pt idx="435">
                  <c:v>300.38</c:v>
                </c:pt>
                <c:pt idx="436">
                  <c:v>300.93</c:v>
                </c:pt>
                <c:pt idx="437">
                  <c:v>296.13</c:v>
                </c:pt>
                <c:pt idx="438">
                  <c:v>289.2</c:v>
                </c:pt>
                <c:pt idx="439">
                  <c:v>291.7</c:v>
                </c:pt>
                <c:pt idx="440">
                  <c:v>292.39</c:v>
                </c:pt>
                <c:pt idx="441">
                  <c:v>293.63</c:v>
                </c:pt>
                <c:pt idx="442">
                  <c:v>300.41000000000003</c:v>
                </c:pt>
                <c:pt idx="443">
                  <c:v>301.95</c:v>
                </c:pt>
                <c:pt idx="444">
                  <c:v>296.69</c:v>
                </c:pt>
                <c:pt idx="445">
                  <c:v>297.26</c:v>
                </c:pt>
                <c:pt idx="446">
                  <c:v>292.86</c:v>
                </c:pt>
                <c:pt idx="447">
                  <c:v>292.49</c:v>
                </c:pt>
                <c:pt idx="448">
                  <c:v>285.62</c:v>
                </c:pt>
                <c:pt idx="449">
                  <c:v>279.16000000000003</c:v>
                </c:pt>
                <c:pt idx="450">
                  <c:v>284.44</c:v>
                </c:pt>
                <c:pt idx="451">
                  <c:v>286.91000000000003</c:v>
                </c:pt>
                <c:pt idx="452">
                  <c:v>286.08999999999997</c:v>
                </c:pt>
                <c:pt idx="453">
                  <c:v>293.07</c:v>
                </c:pt>
                <c:pt idx="454">
                  <c:v>287.19</c:v>
                </c:pt>
                <c:pt idx="455">
                  <c:v>286.82</c:v>
                </c:pt>
                <c:pt idx="456">
                  <c:v>281.52</c:v>
                </c:pt>
                <c:pt idx="457">
                  <c:v>281.83</c:v>
                </c:pt>
                <c:pt idx="458">
                  <c:v>282.51</c:v>
                </c:pt>
                <c:pt idx="459">
                  <c:v>284.57</c:v>
                </c:pt>
                <c:pt idx="460">
                  <c:v>288.36</c:v>
                </c:pt>
                <c:pt idx="461">
                  <c:v>288.02999999999997</c:v>
                </c:pt>
                <c:pt idx="462">
                  <c:v>289.36</c:v>
                </c:pt>
                <c:pt idx="463">
                  <c:v>295.33999999999997</c:v>
                </c:pt>
                <c:pt idx="464">
                  <c:v>295.47000000000003</c:v>
                </c:pt>
                <c:pt idx="465">
                  <c:v>294.70999999999998</c:v>
                </c:pt>
                <c:pt idx="466">
                  <c:v>293.37</c:v>
                </c:pt>
                <c:pt idx="467">
                  <c:v>291.57</c:v>
                </c:pt>
                <c:pt idx="468">
                  <c:v>293.3</c:v>
                </c:pt>
                <c:pt idx="469">
                  <c:v>293.98</c:v>
                </c:pt>
                <c:pt idx="470">
                  <c:v>294.24</c:v>
                </c:pt>
                <c:pt idx="471">
                  <c:v>287.43</c:v>
                </c:pt>
                <c:pt idx="472">
                  <c:v>286.64999999999998</c:v>
                </c:pt>
                <c:pt idx="473">
                  <c:v>279.62</c:v>
                </c:pt>
                <c:pt idx="474">
                  <c:v>278.20999999999998</c:v>
                </c:pt>
                <c:pt idx="475">
                  <c:v>280.17</c:v>
                </c:pt>
                <c:pt idx="476">
                  <c:v>282.16000000000003</c:v>
                </c:pt>
                <c:pt idx="477">
                  <c:v>289.11</c:v>
                </c:pt>
                <c:pt idx="478">
                  <c:v>288.73</c:v>
                </c:pt>
                <c:pt idx="479">
                  <c:v>290.76</c:v>
                </c:pt>
                <c:pt idx="480">
                  <c:v>290.10000000000002</c:v>
                </c:pt>
                <c:pt idx="481">
                  <c:v>289.83</c:v>
                </c:pt>
                <c:pt idx="482">
                  <c:v>288.45999999999998</c:v>
                </c:pt>
                <c:pt idx="483">
                  <c:v>293.47000000000003</c:v>
                </c:pt>
                <c:pt idx="484">
                  <c:v>295.08999999999997</c:v>
                </c:pt>
                <c:pt idx="485">
                  <c:v>293.45</c:v>
                </c:pt>
                <c:pt idx="486">
                  <c:v>296.72000000000003</c:v>
                </c:pt>
                <c:pt idx="487">
                  <c:v>297.27999999999997</c:v>
                </c:pt>
                <c:pt idx="488">
                  <c:v>297.47000000000003</c:v>
                </c:pt>
                <c:pt idx="489">
                  <c:v>298.73</c:v>
                </c:pt>
                <c:pt idx="490">
                  <c:v>301.62</c:v>
                </c:pt>
                <c:pt idx="491">
                  <c:v>303.14</c:v>
                </c:pt>
                <c:pt idx="492">
                  <c:v>304.76</c:v>
                </c:pt>
                <c:pt idx="493">
                  <c:v>304.81</c:v>
                </c:pt>
                <c:pt idx="494">
                  <c:v>305.69</c:v>
                </c:pt>
                <c:pt idx="495">
                  <c:v>306.97000000000003</c:v>
                </c:pt>
                <c:pt idx="496">
                  <c:v>309.64999999999998</c:v>
                </c:pt>
                <c:pt idx="497">
                  <c:v>308.43</c:v>
                </c:pt>
                <c:pt idx="498">
                  <c:v>306.86</c:v>
                </c:pt>
                <c:pt idx="499">
                  <c:v>308.95999999999998</c:v>
                </c:pt>
                <c:pt idx="500">
                  <c:v>307.16000000000003</c:v>
                </c:pt>
                <c:pt idx="501">
                  <c:v>307.89999999999998</c:v>
                </c:pt>
                <c:pt idx="502">
                  <c:v>304</c:v>
                </c:pt>
                <c:pt idx="503">
                  <c:v>302.94</c:v>
                </c:pt>
                <c:pt idx="504">
                  <c:v>305.63</c:v>
                </c:pt>
                <c:pt idx="505">
                  <c:v>304.92</c:v>
                </c:pt>
                <c:pt idx="506">
                  <c:v>307.39999999999998</c:v>
                </c:pt>
                <c:pt idx="507">
                  <c:v>308.29000000000002</c:v>
                </c:pt>
                <c:pt idx="508">
                  <c:v>307.52</c:v>
                </c:pt>
                <c:pt idx="509">
                  <c:v>308.37</c:v>
                </c:pt>
                <c:pt idx="510">
                  <c:v>307.63</c:v>
                </c:pt>
                <c:pt idx="511">
                  <c:v>310.68</c:v>
                </c:pt>
                <c:pt idx="512">
                  <c:v>310.42</c:v>
                </c:pt>
                <c:pt idx="513">
                  <c:v>312.7</c:v>
                </c:pt>
                <c:pt idx="514">
                  <c:v>314.58999999999997</c:v>
                </c:pt>
                <c:pt idx="515">
                  <c:v>311.39</c:v>
                </c:pt>
                <c:pt idx="516">
                  <c:v>308.55</c:v>
                </c:pt>
                <c:pt idx="517">
                  <c:v>308.47000000000003</c:v>
                </c:pt>
                <c:pt idx="518">
                  <c:v>307.81</c:v>
                </c:pt>
                <c:pt idx="519">
                  <c:v>309.27</c:v>
                </c:pt>
                <c:pt idx="520">
                  <c:v>310.64999999999998</c:v>
                </c:pt>
                <c:pt idx="521">
                  <c:v>312.33</c:v>
                </c:pt>
                <c:pt idx="522">
                  <c:v>315.64999999999998</c:v>
                </c:pt>
                <c:pt idx="523">
                  <c:v>318.05</c:v>
                </c:pt>
                <c:pt idx="524">
                  <c:v>318.66000000000003</c:v>
                </c:pt>
                <c:pt idx="525">
                  <c:v>317.57</c:v>
                </c:pt>
                <c:pt idx="526">
                  <c:v>316.23</c:v>
                </c:pt>
                <c:pt idx="527">
                  <c:v>318.45</c:v>
                </c:pt>
                <c:pt idx="528">
                  <c:v>322.08999999999997</c:v>
                </c:pt>
                <c:pt idx="529">
                  <c:v>323</c:v>
                </c:pt>
                <c:pt idx="530">
                  <c:v>328</c:v>
                </c:pt>
                <c:pt idx="531">
                  <c:v>333.33</c:v>
                </c:pt>
                <c:pt idx="532">
                  <c:v>332.39</c:v>
                </c:pt>
                <c:pt idx="533">
                  <c:v>334.65</c:v>
                </c:pt>
                <c:pt idx="534">
                  <c:v>333.99</c:v>
                </c:pt>
                <c:pt idx="535">
                  <c:v>334.11</c:v>
                </c:pt>
                <c:pt idx="536">
                  <c:v>329.25</c:v>
                </c:pt>
                <c:pt idx="537">
                  <c:v>329.83</c:v>
                </c:pt>
                <c:pt idx="538">
                  <c:v>334.84</c:v>
                </c:pt>
                <c:pt idx="539">
                  <c:v>335.9</c:v>
                </c:pt>
                <c:pt idx="540">
                  <c:v>333.33</c:v>
                </c:pt>
                <c:pt idx="541">
                  <c:v>336.77</c:v>
                </c:pt>
                <c:pt idx="542">
                  <c:v>334.57</c:v>
                </c:pt>
                <c:pt idx="543">
                  <c:v>331.38</c:v>
                </c:pt>
                <c:pt idx="544">
                  <c:v>327.04000000000002</c:v>
                </c:pt>
                <c:pt idx="545">
                  <c:v>329.8</c:v>
                </c:pt>
                <c:pt idx="546">
                  <c:v>323.39999999999998</c:v>
                </c:pt>
                <c:pt idx="547">
                  <c:v>321.68</c:v>
                </c:pt>
                <c:pt idx="548">
                  <c:v>320.20999999999998</c:v>
                </c:pt>
                <c:pt idx="549">
                  <c:v>316.7</c:v>
                </c:pt>
                <c:pt idx="550">
                  <c:v>313.56</c:v>
                </c:pt>
                <c:pt idx="551">
                  <c:v>313.92</c:v>
                </c:pt>
                <c:pt idx="552">
                  <c:v>317.13</c:v>
                </c:pt>
                <c:pt idx="553">
                  <c:v>321.98</c:v>
                </c:pt>
                <c:pt idx="554">
                  <c:v>323.08</c:v>
                </c:pt>
                <c:pt idx="555">
                  <c:v>317.74</c:v>
                </c:pt>
                <c:pt idx="556">
                  <c:v>314.86</c:v>
                </c:pt>
                <c:pt idx="557">
                  <c:v>314.93</c:v>
                </c:pt>
                <c:pt idx="558">
                  <c:v>314.86</c:v>
                </c:pt>
                <c:pt idx="559">
                  <c:v>310.54000000000002</c:v>
                </c:pt>
                <c:pt idx="560">
                  <c:v>319.5</c:v>
                </c:pt>
                <c:pt idx="561">
                  <c:v>321.19</c:v>
                </c:pt>
                <c:pt idx="562">
                  <c:v>319.72000000000003</c:v>
                </c:pt>
                <c:pt idx="563">
                  <c:v>320.16000000000003</c:v>
                </c:pt>
                <c:pt idx="564">
                  <c:v>323.2</c:v>
                </c:pt>
                <c:pt idx="565">
                  <c:v>321.69</c:v>
                </c:pt>
                <c:pt idx="566">
                  <c:v>321.83</c:v>
                </c:pt>
                <c:pt idx="567">
                  <c:v>327.33</c:v>
                </c:pt>
                <c:pt idx="568">
                  <c:v>328.07</c:v>
                </c:pt>
                <c:pt idx="569">
                  <c:v>328.08</c:v>
                </c:pt>
                <c:pt idx="570">
                  <c:v>319.22000000000003</c:v>
                </c:pt>
                <c:pt idx="571">
                  <c:v>318.54000000000002</c:v>
                </c:pt>
                <c:pt idx="572">
                  <c:v>314.16000000000003</c:v>
                </c:pt>
                <c:pt idx="573">
                  <c:v>311.07</c:v>
                </c:pt>
                <c:pt idx="574">
                  <c:v>309.39</c:v>
                </c:pt>
                <c:pt idx="575">
                  <c:v>314.52</c:v>
                </c:pt>
                <c:pt idx="576">
                  <c:v>305.23</c:v>
                </c:pt>
                <c:pt idx="577">
                  <c:v>298.08</c:v>
                </c:pt>
                <c:pt idx="578">
                  <c:v>282.7</c:v>
                </c:pt>
                <c:pt idx="579">
                  <c:v>224.84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64-4D97-89EA-23871AD61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scatterChart>
        <c:scatterStyle val="lineMarker"/>
        <c:varyColors val="0"/>
        <c:ser>
          <c:idx val="2"/>
          <c:order val="2"/>
          <c:tx>
            <c:strRef>
              <c:f>'ブラックマンデー前 1985'!$L$11</c:f>
              <c:strCache>
                <c:ptCount val="1"/>
                <c:pt idx="0">
                  <c:v>1+Ccos(ωlog(tc-t)/T)</c:v>
                </c:pt>
              </c:strCache>
            </c:strRef>
          </c:tx>
          <c:spPr>
            <a:ln w="9525">
              <a:solidFill>
                <a:schemeClr val="accent4"/>
              </a:solidFill>
              <a:tailEnd type="triangle"/>
            </a:ln>
          </c:spPr>
          <c:marker>
            <c:symbol val="none"/>
          </c:marker>
          <c:xVal>
            <c:numRef>
              <c:f>'ブラックマンデー前 1985'!$C$12:$C$583</c:f>
              <c:numCache>
                <c:formatCode>0.000_ </c:formatCode>
                <c:ptCount val="572"/>
                <c:pt idx="0">
                  <c:v>1985.5</c:v>
                </c:pt>
                <c:pt idx="1">
                  <c:v>1985.50395256917</c:v>
                </c:pt>
                <c:pt idx="2">
                  <c:v>1985.50790513834</c:v>
                </c:pt>
                <c:pt idx="3">
                  <c:v>1985.51185770751</c:v>
                </c:pt>
                <c:pt idx="4">
                  <c:v>1985.51581027668</c:v>
                </c:pt>
                <c:pt idx="5">
                  <c:v>1985.51976284585</c:v>
                </c:pt>
                <c:pt idx="6">
                  <c:v>1985.52371541502</c:v>
                </c:pt>
                <c:pt idx="7">
                  <c:v>1985.52766798419</c:v>
                </c:pt>
                <c:pt idx="8">
                  <c:v>1985.53162055336</c:v>
                </c:pt>
                <c:pt idx="9">
                  <c:v>1985.53557312253</c:v>
                </c:pt>
                <c:pt idx="10">
                  <c:v>1985.5395256917</c:v>
                </c:pt>
                <c:pt idx="11">
                  <c:v>1985.54347826087</c:v>
                </c:pt>
                <c:pt idx="12">
                  <c:v>1985.54743083004</c:v>
                </c:pt>
                <c:pt idx="13">
                  <c:v>1985.55138339921</c:v>
                </c:pt>
                <c:pt idx="14">
                  <c:v>1985.5553359683799</c:v>
                </c:pt>
                <c:pt idx="15">
                  <c:v>1985.5592885375499</c:v>
                </c:pt>
                <c:pt idx="16">
                  <c:v>1985.5632411067199</c:v>
                </c:pt>
                <c:pt idx="17">
                  <c:v>1985.5671936758899</c:v>
                </c:pt>
                <c:pt idx="18">
                  <c:v>1985.5711462450599</c:v>
                </c:pt>
                <c:pt idx="19">
                  <c:v>1985.5750988142299</c:v>
                </c:pt>
                <c:pt idx="20">
                  <c:v>1985.5790513833999</c:v>
                </c:pt>
                <c:pt idx="21">
                  <c:v>1985.5830039525699</c:v>
                </c:pt>
                <c:pt idx="22">
                  <c:v>1985.5869565217399</c:v>
                </c:pt>
                <c:pt idx="23">
                  <c:v>1985.5909090909099</c:v>
                </c:pt>
                <c:pt idx="24">
                  <c:v>1985.5948616600799</c:v>
                </c:pt>
                <c:pt idx="25">
                  <c:v>1985.5988142292499</c:v>
                </c:pt>
                <c:pt idx="26">
                  <c:v>1985.6027667984199</c:v>
                </c:pt>
                <c:pt idx="27">
                  <c:v>1985.6067193675899</c:v>
                </c:pt>
                <c:pt idx="28">
                  <c:v>1985.6106719367599</c:v>
                </c:pt>
                <c:pt idx="29">
                  <c:v>1985.6146245059299</c:v>
                </c:pt>
                <c:pt idx="30">
                  <c:v>1985.6185770750999</c:v>
                </c:pt>
                <c:pt idx="31">
                  <c:v>1985.6225296442699</c:v>
                </c:pt>
                <c:pt idx="32">
                  <c:v>1985.6264822134399</c:v>
                </c:pt>
                <c:pt idx="33">
                  <c:v>1985.6304347826099</c:v>
                </c:pt>
                <c:pt idx="34">
                  <c:v>1985.6343873517799</c:v>
                </c:pt>
                <c:pt idx="35">
                  <c:v>1985.6383399209499</c:v>
                </c:pt>
                <c:pt idx="36">
                  <c:v>1985.6422924901199</c:v>
                </c:pt>
                <c:pt idx="37">
                  <c:v>1985.6462450592899</c:v>
                </c:pt>
                <c:pt idx="38">
                  <c:v>1985.6501976284599</c:v>
                </c:pt>
                <c:pt idx="39">
                  <c:v>1985.6541501976299</c:v>
                </c:pt>
                <c:pt idx="40">
                  <c:v>1985.6581027667999</c:v>
                </c:pt>
                <c:pt idx="41">
                  <c:v>1985.6620553359699</c:v>
                </c:pt>
                <c:pt idx="42">
                  <c:v>1985.6660079051398</c:v>
                </c:pt>
                <c:pt idx="43">
                  <c:v>1985.6699604743098</c:v>
                </c:pt>
                <c:pt idx="44">
                  <c:v>1985.6739130434798</c:v>
                </c:pt>
                <c:pt idx="45">
                  <c:v>1985.6778656126498</c:v>
                </c:pt>
                <c:pt idx="46">
                  <c:v>1985.6818181818198</c:v>
                </c:pt>
                <c:pt idx="47">
                  <c:v>1985.6857707509898</c:v>
                </c:pt>
                <c:pt idx="48">
                  <c:v>1985.6897233201598</c:v>
                </c:pt>
                <c:pt idx="49">
                  <c:v>1985.6936758893298</c:v>
                </c:pt>
                <c:pt idx="50">
                  <c:v>1985.6976284584998</c:v>
                </c:pt>
                <c:pt idx="51">
                  <c:v>1985.7015810276698</c:v>
                </c:pt>
                <c:pt idx="52">
                  <c:v>1985.7055335968398</c:v>
                </c:pt>
                <c:pt idx="53">
                  <c:v>1985.7094861660098</c:v>
                </c:pt>
                <c:pt idx="54">
                  <c:v>1985.7134387351798</c:v>
                </c:pt>
                <c:pt idx="55">
                  <c:v>1985.7173913043498</c:v>
                </c:pt>
                <c:pt idx="56">
                  <c:v>1985.7213438735198</c:v>
                </c:pt>
                <c:pt idx="57">
                  <c:v>1985.7252964426898</c:v>
                </c:pt>
                <c:pt idx="58">
                  <c:v>1985.7292490118598</c:v>
                </c:pt>
                <c:pt idx="59">
                  <c:v>1985.7332015810298</c:v>
                </c:pt>
                <c:pt idx="60">
                  <c:v>1985.7371541501998</c:v>
                </c:pt>
                <c:pt idx="61">
                  <c:v>1985.7411067193698</c:v>
                </c:pt>
                <c:pt idx="62">
                  <c:v>1985.7450592885398</c:v>
                </c:pt>
                <c:pt idx="63">
                  <c:v>1985.7490118577098</c:v>
                </c:pt>
                <c:pt idx="64">
                  <c:v>1985.7529644268798</c:v>
                </c:pt>
                <c:pt idx="65">
                  <c:v>1985.7569169960498</c:v>
                </c:pt>
                <c:pt idx="66">
                  <c:v>1985.7608695652198</c:v>
                </c:pt>
                <c:pt idx="67">
                  <c:v>1985.7648221343898</c:v>
                </c:pt>
                <c:pt idx="68">
                  <c:v>1985.7687747035598</c:v>
                </c:pt>
                <c:pt idx="69">
                  <c:v>1985.7727272727298</c:v>
                </c:pt>
                <c:pt idx="70">
                  <c:v>1985.7766798418997</c:v>
                </c:pt>
                <c:pt idx="71">
                  <c:v>1985.7806324110697</c:v>
                </c:pt>
                <c:pt idx="72">
                  <c:v>1985.7845849802397</c:v>
                </c:pt>
                <c:pt idx="73">
                  <c:v>1985.7885375494097</c:v>
                </c:pt>
                <c:pt idx="74">
                  <c:v>1985.7924901185797</c:v>
                </c:pt>
                <c:pt idx="75">
                  <c:v>1985.7964426877497</c:v>
                </c:pt>
                <c:pt idx="76">
                  <c:v>1985.8003952569197</c:v>
                </c:pt>
                <c:pt idx="77">
                  <c:v>1985.8043478260897</c:v>
                </c:pt>
                <c:pt idx="78">
                  <c:v>1985.8083003952597</c:v>
                </c:pt>
                <c:pt idx="79">
                  <c:v>1985.8122529644297</c:v>
                </c:pt>
                <c:pt idx="80">
                  <c:v>1985.8162055335997</c:v>
                </c:pt>
                <c:pt idx="81">
                  <c:v>1985.8201581027697</c:v>
                </c:pt>
                <c:pt idx="82">
                  <c:v>1985.8241106719397</c:v>
                </c:pt>
                <c:pt idx="83">
                  <c:v>1985.8280632411097</c:v>
                </c:pt>
                <c:pt idx="84">
                  <c:v>1985.8320158102797</c:v>
                </c:pt>
                <c:pt idx="85">
                  <c:v>1985.8359683794497</c:v>
                </c:pt>
                <c:pt idx="86">
                  <c:v>1985.8399209486197</c:v>
                </c:pt>
                <c:pt idx="87">
                  <c:v>1985.8438735177897</c:v>
                </c:pt>
                <c:pt idx="88">
                  <c:v>1985.8478260869597</c:v>
                </c:pt>
                <c:pt idx="89">
                  <c:v>1985.8517786561297</c:v>
                </c:pt>
                <c:pt idx="90">
                  <c:v>1985.8557312252997</c:v>
                </c:pt>
                <c:pt idx="91">
                  <c:v>1985.8596837944697</c:v>
                </c:pt>
                <c:pt idx="92">
                  <c:v>1985.8636363636397</c:v>
                </c:pt>
                <c:pt idx="93">
                  <c:v>1985.8675889328097</c:v>
                </c:pt>
                <c:pt idx="94">
                  <c:v>1985.8715415019797</c:v>
                </c:pt>
                <c:pt idx="95">
                  <c:v>1985.8754940711497</c:v>
                </c:pt>
                <c:pt idx="96">
                  <c:v>1985.8794466403197</c:v>
                </c:pt>
                <c:pt idx="97">
                  <c:v>1985.8833992094897</c:v>
                </c:pt>
                <c:pt idx="98">
                  <c:v>1985.8873517786596</c:v>
                </c:pt>
                <c:pt idx="99">
                  <c:v>1985.8913043478296</c:v>
                </c:pt>
                <c:pt idx="100">
                  <c:v>1985.8952569169996</c:v>
                </c:pt>
                <c:pt idx="101">
                  <c:v>1985.8992094861696</c:v>
                </c:pt>
                <c:pt idx="102">
                  <c:v>1985.9031620553396</c:v>
                </c:pt>
                <c:pt idx="103">
                  <c:v>1985.9071146245096</c:v>
                </c:pt>
                <c:pt idx="104">
                  <c:v>1985.9110671936796</c:v>
                </c:pt>
                <c:pt idx="105">
                  <c:v>1985.9150197628496</c:v>
                </c:pt>
                <c:pt idx="106">
                  <c:v>1985.9189723320196</c:v>
                </c:pt>
                <c:pt idx="107">
                  <c:v>1985.9229249011896</c:v>
                </c:pt>
                <c:pt idx="108">
                  <c:v>1985.9268774703596</c:v>
                </c:pt>
                <c:pt idx="109">
                  <c:v>1985.9308300395296</c:v>
                </c:pt>
                <c:pt idx="110">
                  <c:v>1985.9347826086996</c:v>
                </c:pt>
                <c:pt idx="111">
                  <c:v>1985.9387351778696</c:v>
                </c:pt>
                <c:pt idx="112">
                  <c:v>1985.9426877470396</c:v>
                </c:pt>
                <c:pt idx="113">
                  <c:v>1985.9466403162096</c:v>
                </c:pt>
                <c:pt idx="114">
                  <c:v>1985.9505928853796</c:v>
                </c:pt>
                <c:pt idx="115">
                  <c:v>1985.9545454545496</c:v>
                </c:pt>
                <c:pt idx="116">
                  <c:v>1985.9584980237196</c:v>
                </c:pt>
                <c:pt idx="117">
                  <c:v>1985.9624505928896</c:v>
                </c:pt>
                <c:pt idx="118">
                  <c:v>1985.9664031620596</c:v>
                </c:pt>
                <c:pt idx="119">
                  <c:v>1985.9703557312296</c:v>
                </c:pt>
                <c:pt idx="120">
                  <c:v>1985.9743083003996</c:v>
                </c:pt>
                <c:pt idx="121">
                  <c:v>1985.9782608695696</c:v>
                </c:pt>
                <c:pt idx="122">
                  <c:v>1985.9822134387396</c:v>
                </c:pt>
                <c:pt idx="123">
                  <c:v>1985.9861660079096</c:v>
                </c:pt>
                <c:pt idx="124">
                  <c:v>1985.9901185770796</c:v>
                </c:pt>
                <c:pt idx="125">
                  <c:v>1985.9940711462496</c:v>
                </c:pt>
                <c:pt idx="126">
                  <c:v>1985.9980237154195</c:v>
                </c:pt>
                <c:pt idx="127">
                  <c:v>1986.0019762845895</c:v>
                </c:pt>
                <c:pt idx="128">
                  <c:v>1986.0059288537595</c:v>
                </c:pt>
                <c:pt idx="129">
                  <c:v>1986.0098814229295</c:v>
                </c:pt>
                <c:pt idx="130">
                  <c:v>1986.0138339920995</c:v>
                </c:pt>
                <c:pt idx="131">
                  <c:v>1986.0177865612695</c:v>
                </c:pt>
                <c:pt idx="132">
                  <c:v>1986.0217391304395</c:v>
                </c:pt>
                <c:pt idx="133">
                  <c:v>1986.0256916996095</c:v>
                </c:pt>
                <c:pt idx="134">
                  <c:v>1986.0296442687795</c:v>
                </c:pt>
                <c:pt idx="135">
                  <c:v>1986.0335968379495</c:v>
                </c:pt>
                <c:pt idx="136">
                  <c:v>1986.0375494071195</c:v>
                </c:pt>
                <c:pt idx="137">
                  <c:v>1986.0415019762895</c:v>
                </c:pt>
                <c:pt idx="138">
                  <c:v>1986.0454545454595</c:v>
                </c:pt>
                <c:pt idx="139">
                  <c:v>1986.0494071146295</c:v>
                </c:pt>
                <c:pt idx="140">
                  <c:v>1986.0533596837995</c:v>
                </c:pt>
                <c:pt idx="141">
                  <c:v>1986.0573122529695</c:v>
                </c:pt>
                <c:pt idx="142">
                  <c:v>1986.0612648221395</c:v>
                </c:pt>
                <c:pt idx="143">
                  <c:v>1986.0652173913095</c:v>
                </c:pt>
                <c:pt idx="144">
                  <c:v>1986.0691699604795</c:v>
                </c:pt>
                <c:pt idx="145">
                  <c:v>1986.0731225296495</c:v>
                </c:pt>
                <c:pt idx="146">
                  <c:v>1986.0770750988195</c:v>
                </c:pt>
                <c:pt idx="147">
                  <c:v>1986.0810276679895</c:v>
                </c:pt>
                <c:pt idx="148">
                  <c:v>1986.0849802371595</c:v>
                </c:pt>
                <c:pt idx="149">
                  <c:v>1986.0889328063295</c:v>
                </c:pt>
                <c:pt idx="150">
                  <c:v>1986.0928853754995</c:v>
                </c:pt>
                <c:pt idx="151">
                  <c:v>1986.0968379446695</c:v>
                </c:pt>
                <c:pt idx="152">
                  <c:v>1986.1007905138395</c:v>
                </c:pt>
                <c:pt idx="153">
                  <c:v>1986.1047430830095</c:v>
                </c:pt>
                <c:pt idx="154">
                  <c:v>1986.1086956521794</c:v>
                </c:pt>
                <c:pt idx="155">
                  <c:v>1986.1126482213494</c:v>
                </c:pt>
                <c:pt idx="156">
                  <c:v>1986.1166007905194</c:v>
                </c:pt>
                <c:pt idx="157">
                  <c:v>1986.1205533596894</c:v>
                </c:pt>
                <c:pt idx="158">
                  <c:v>1986.1245059288594</c:v>
                </c:pt>
                <c:pt idx="159">
                  <c:v>1986.1284584980294</c:v>
                </c:pt>
                <c:pt idx="160">
                  <c:v>1986.1324110671994</c:v>
                </c:pt>
                <c:pt idx="161">
                  <c:v>1986.1363636363694</c:v>
                </c:pt>
                <c:pt idx="162">
                  <c:v>1986.1403162055394</c:v>
                </c:pt>
                <c:pt idx="163">
                  <c:v>1986.1442687747094</c:v>
                </c:pt>
                <c:pt idx="164">
                  <c:v>1986.1482213438794</c:v>
                </c:pt>
                <c:pt idx="165">
                  <c:v>1986.1521739130494</c:v>
                </c:pt>
                <c:pt idx="166">
                  <c:v>1986.1561264822194</c:v>
                </c:pt>
                <c:pt idx="167">
                  <c:v>1986.1600790513894</c:v>
                </c:pt>
                <c:pt idx="168">
                  <c:v>1986.1640316205594</c:v>
                </c:pt>
                <c:pt idx="169">
                  <c:v>1986.1679841897294</c:v>
                </c:pt>
                <c:pt idx="170">
                  <c:v>1986.1719367588994</c:v>
                </c:pt>
                <c:pt idx="171">
                  <c:v>1986.1758893280694</c:v>
                </c:pt>
                <c:pt idx="172">
                  <c:v>1986.1798418972394</c:v>
                </c:pt>
                <c:pt idx="173">
                  <c:v>1986.1837944664094</c:v>
                </c:pt>
                <c:pt idx="174">
                  <c:v>1986.1877470355794</c:v>
                </c:pt>
                <c:pt idx="175">
                  <c:v>1986.1916996047494</c:v>
                </c:pt>
                <c:pt idx="176">
                  <c:v>1986.1956521739194</c:v>
                </c:pt>
                <c:pt idx="177">
                  <c:v>1986.1996047430894</c:v>
                </c:pt>
                <c:pt idx="178">
                  <c:v>1986.2035573122594</c:v>
                </c:pt>
                <c:pt idx="179">
                  <c:v>1986.2075098814294</c:v>
                </c:pt>
                <c:pt idx="180">
                  <c:v>1986.2114624505994</c:v>
                </c:pt>
                <c:pt idx="181">
                  <c:v>1986.2154150197694</c:v>
                </c:pt>
                <c:pt idx="182">
                  <c:v>1986.2193675889393</c:v>
                </c:pt>
                <c:pt idx="183">
                  <c:v>1986.2233201581093</c:v>
                </c:pt>
                <c:pt idx="184">
                  <c:v>1986.2272727272793</c:v>
                </c:pt>
                <c:pt idx="185">
                  <c:v>1986.2312252964493</c:v>
                </c:pt>
                <c:pt idx="186">
                  <c:v>1986.2351778656193</c:v>
                </c:pt>
                <c:pt idx="187">
                  <c:v>1986.2391304347893</c:v>
                </c:pt>
                <c:pt idx="188">
                  <c:v>1986.2430830039593</c:v>
                </c:pt>
                <c:pt idx="189">
                  <c:v>1986.2470355731293</c:v>
                </c:pt>
                <c:pt idx="190">
                  <c:v>1986.2509881422993</c:v>
                </c:pt>
                <c:pt idx="191">
                  <c:v>1986.2549407114693</c:v>
                </c:pt>
                <c:pt idx="192">
                  <c:v>1986.2588932806393</c:v>
                </c:pt>
                <c:pt idx="193">
                  <c:v>1986.2628458498093</c:v>
                </c:pt>
                <c:pt idx="194">
                  <c:v>1986.2667984189793</c:v>
                </c:pt>
                <c:pt idx="195">
                  <c:v>1986.2707509881493</c:v>
                </c:pt>
                <c:pt idx="196">
                  <c:v>1986.2747035573193</c:v>
                </c:pt>
                <c:pt idx="197">
                  <c:v>1986.2786561264893</c:v>
                </c:pt>
                <c:pt idx="198">
                  <c:v>1986.2826086956593</c:v>
                </c:pt>
                <c:pt idx="199">
                  <c:v>1986.2865612648293</c:v>
                </c:pt>
                <c:pt idx="200">
                  <c:v>1986.2905138339993</c:v>
                </c:pt>
                <c:pt idx="201">
                  <c:v>1986.2944664031693</c:v>
                </c:pt>
                <c:pt idx="202">
                  <c:v>1986.2984189723393</c:v>
                </c:pt>
                <c:pt idx="203">
                  <c:v>1986.3023715415093</c:v>
                </c:pt>
                <c:pt idx="204">
                  <c:v>1986.3063241106793</c:v>
                </c:pt>
                <c:pt idx="205">
                  <c:v>1986.3102766798493</c:v>
                </c:pt>
                <c:pt idx="206">
                  <c:v>1986.3142292490193</c:v>
                </c:pt>
                <c:pt idx="207">
                  <c:v>1986.3181818181893</c:v>
                </c:pt>
                <c:pt idx="208">
                  <c:v>1986.3221343873593</c:v>
                </c:pt>
                <c:pt idx="209">
                  <c:v>1986.3260869565293</c:v>
                </c:pt>
                <c:pt idx="210">
                  <c:v>1986.3300395256992</c:v>
                </c:pt>
                <c:pt idx="211">
                  <c:v>1986.3339920948692</c:v>
                </c:pt>
                <c:pt idx="212">
                  <c:v>1986.3379446640392</c:v>
                </c:pt>
                <c:pt idx="213">
                  <c:v>1986.3418972332092</c:v>
                </c:pt>
                <c:pt idx="214">
                  <c:v>1986.3458498023792</c:v>
                </c:pt>
                <c:pt idx="215">
                  <c:v>1986.3498023715492</c:v>
                </c:pt>
                <c:pt idx="216">
                  <c:v>1986.3537549407192</c:v>
                </c:pt>
                <c:pt idx="217">
                  <c:v>1986.3577075098892</c:v>
                </c:pt>
                <c:pt idx="218">
                  <c:v>1986.3616600790592</c:v>
                </c:pt>
                <c:pt idx="219">
                  <c:v>1986.3656126482292</c:v>
                </c:pt>
                <c:pt idx="220">
                  <c:v>1986.3695652173992</c:v>
                </c:pt>
                <c:pt idx="221">
                  <c:v>1986.3735177865692</c:v>
                </c:pt>
                <c:pt idx="222">
                  <c:v>1986.3774703557392</c:v>
                </c:pt>
                <c:pt idx="223">
                  <c:v>1986.3814229249092</c:v>
                </c:pt>
                <c:pt idx="224">
                  <c:v>1986.3853754940792</c:v>
                </c:pt>
                <c:pt idx="225">
                  <c:v>1986.3893280632492</c:v>
                </c:pt>
                <c:pt idx="226">
                  <c:v>1986.3932806324192</c:v>
                </c:pt>
                <c:pt idx="227">
                  <c:v>1986.3972332015892</c:v>
                </c:pt>
                <c:pt idx="228">
                  <c:v>1986.4011857707592</c:v>
                </c:pt>
                <c:pt idx="229">
                  <c:v>1986.4051383399292</c:v>
                </c:pt>
                <c:pt idx="230">
                  <c:v>1986.4090909090992</c:v>
                </c:pt>
                <c:pt idx="231">
                  <c:v>1986.4130434782692</c:v>
                </c:pt>
                <c:pt idx="232">
                  <c:v>1986.4169960474392</c:v>
                </c:pt>
                <c:pt idx="233">
                  <c:v>1986.4209486166092</c:v>
                </c:pt>
                <c:pt idx="234">
                  <c:v>1986.4249011857792</c:v>
                </c:pt>
                <c:pt idx="235">
                  <c:v>1986.4288537549492</c:v>
                </c:pt>
                <c:pt idx="236">
                  <c:v>1986.4328063241192</c:v>
                </c:pt>
                <c:pt idx="237">
                  <c:v>1986.4367588932892</c:v>
                </c:pt>
                <c:pt idx="238">
                  <c:v>1986.4407114624591</c:v>
                </c:pt>
                <c:pt idx="239">
                  <c:v>1986.4446640316291</c:v>
                </c:pt>
                <c:pt idx="240">
                  <c:v>1986.4486166007991</c:v>
                </c:pt>
                <c:pt idx="241">
                  <c:v>1986.4525691699691</c:v>
                </c:pt>
                <c:pt idx="242">
                  <c:v>1986.4565217391391</c:v>
                </c:pt>
                <c:pt idx="243">
                  <c:v>1986.4604743083091</c:v>
                </c:pt>
                <c:pt idx="244">
                  <c:v>1986.4644268774791</c:v>
                </c:pt>
                <c:pt idx="245">
                  <c:v>1986.4683794466491</c:v>
                </c:pt>
                <c:pt idx="246">
                  <c:v>1986.4723320158191</c:v>
                </c:pt>
                <c:pt idx="247">
                  <c:v>1986.4762845849891</c:v>
                </c:pt>
                <c:pt idx="248">
                  <c:v>1986.4802371541591</c:v>
                </c:pt>
                <c:pt idx="249">
                  <c:v>1986.4841897233291</c:v>
                </c:pt>
                <c:pt idx="250">
                  <c:v>1986.4881422924991</c:v>
                </c:pt>
                <c:pt idx="251">
                  <c:v>1986.4920948616691</c:v>
                </c:pt>
                <c:pt idx="252">
                  <c:v>1986.4960474308391</c:v>
                </c:pt>
                <c:pt idx="253">
                  <c:v>1986.5000000000091</c:v>
                </c:pt>
                <c:pt idx="254">
                  <c:v>1986.5039525691791</c:v>
                </c:pt>
                <c:pt idx="255">
                  <c:v>1986.5079051383491</c:v>
                </c:pt>
                <c:pt idx="256">
                  <c:v>1986.5118577075191</c:v>
                </c:pt>
                <c:pt idx="257">
                  <c:v>1986.5158102766891</c:v>
                </c:pt>
                <c:pt idx="258">
                  <c:v>1986.5197628458591</c:v>
                </c:pt>
                <c:pt idx="259">
                  <c:v>1986.5237154150291</c:v>
                </c:pt>
                <c:pt idx="260">
                  <c:v>1986.5276679841991</c:v>
                </c:pt>
                <c:pt idx="261">
                  <c:v>1986.5316205533691</c:v>
                </c:pt>
                <c:pt idx="262">
                  <c:v>1986.5355731225391</c:v>
                </c:pt>
                <c:pt idx="263">
                  <c:v>1986.5395256917091</c:v>
                </c:pt>
                <c:pt idx="264">
                  <c:v>1986.5434782608791</c:v>
                </c:pt>
                <c:pt idx="265">
                  <c:v>1986.5474308300491</c:v>
                </c:pt>
                <c:pt idx="266">
                  <c:v>1986.551383399219</c:v>
                </c:pt>
                <c:pt idx="267">
                  <c:v>1986.555335968389</c:v>
                </c:pt>
                <c:pt idx="268">
                  <c:v>1986.559288537559</c:v>
                </c:pt>
                <c:pt idx="269">
                  <c:v>1986.563241106729</c:v>
                </c:pt>
                <c:pt idx="270">
                  <c:v>1986.567193675899</c:v>
                </c:pt>
                <c:pt idx="271">
                  <c:v>1986.571146245069</c:v>
                </c:pt>
                <c:pt idx="272">
                  <c:v>1986.575098814239</c:v>
                </c:pt>
                <c:pt idx="273">
                  <c:v>1986.579051383409</c:v>
                </c:pt>
                <c:pt idx="274">
                  <c:v>1986.583003952579</c:v>
                </c:pt>
                <c:pt idx="275">
                  <c:v>1986.586956521749</c:v>
                </c:pt>
                <c:pt idx="276">
                  <c:v>1986.590909090919</c:v>
                </c:pt>
                <c:pt idx="277">
                  <c:v>1986.594861660089</c:v>
                </c:pt>
                <c:pt idx="278">
                  <c:v>1986.598814229259</c:v>
                </c:pt>
                <c:pt idx="279">
                  <c:v>1986.602766798429</c:v>
                </c:pt>
                <c:pt idx="280">
                  <c:v>1986.606719367599</c:v>
                </c:pt>
                <c:pt idx="281">
                  <c:v>1986.610671936769</c:v>
                </c:pt>
                <c:pt idx="282">
                  <c:v>1986.614624505939</c:v>
                </c:pt>
                <c:pt idx="283">
                  <c:v>1986.618577075109</c:v>
                </c:pt>
                <c:pt idx="284">
                  <c:v>1986.622529644279</c:v>
                </c:pt>
                <c:pt idx="285">
                  <c:v>1986.626482213449</c:v>
                </c:pt>
                <c:pt idx="286">
                  <c:v>1986.630434782619</c:v>
                </c:pt>
                <c:pt idx="287">
                  <c:v>1986.634387351789</c:v>
                </c:pt>
                <c:pt idx="288">
                  <c:v>1986.638339920959</c:v>
                </c:pt>
                <c:pt idx="289">
                  <c:v>1986.642292490129</c:v>
                </c:pt>
                <c:pt idx="290">
                  <c:v>1986.646245059299</c:v>
                </c:pt>
                <c:pt idx="291">
                  <c:v>1986.650197628469</c:v>
                </c:pt>
                <c:pt idx="292">
                  <c:v>1986.654150197639</c:v>
                </c:pt>
                <c:pt idx="293">
                  <c:v>1986.658102766809</c:v>
                </c:pt>
                <c:pt idx="294">
                  <c:v>1986.6620553359789</c:v>
                </c:pt>
                <c:pt idx="295">
                  <c:v>1986.6660079051489</c:v>
                </c:pt>
                <c:pt idx="296">
                  <c:v>1986.6699604743189</c:v>
                </c:pt>
                <c:pt idx="297">
                  <c:v>1986.6739130434889</c:v>
                </c:pt>
                <c:pt idx="298">
                  <c:v>1986.6778656126589</c:v>
                </c:pt>
                <c:pt idx="299">
                  <c:v>1986.6818181818289</c:v>
                </c:pt>
                <c:pt idx="300">
                  <c:v>1986.6857707509989</c:v>
                </c:pt>
                <c:pt idx="301">
                  <c:v>1986.6897233201689</c:v>
                </c:pt>
                <c:pt idx="302">
                  <c:v>1986.6936758893389</c:v>
                </c:pt>
                <c:pt idx="303">
                  <c:v>1986.6976284585089</c:v>
                </c:pt>
                <c:pt idx="304">
                  <c:v>1986.7015810276789</c:v>
                </c:pt>
                <c:pt idx="305">
                  <c:v>1986.7055335968489</c:v>
                </c:pt>
                <c:pt idx="306">
                  <c:v>1986.7094861660189</c:v>
                </c:pt>
                <c:pt idx="307">
                  <c:v>1986.7134387351889</c:v>
                </c:pt>
                <c:pt idx="308">
                  <c:v>1986.7173913043589</c:v>
                </c:pt>
                <c:pt idx="309">
                  <c:v>1986.7213438735289</c:v>
                </c:pt>
                <c:pt idx="310">
                  <c:v>1986.7252964426989</c:v>
                </c:pt>
                <c:pt idx="311">
                  <c:v>1986.7292490118689</c:v>
                </c:pt>
                <c:pt idx="312">
                  <c:v>1986.7332015810389</c:v>
                </c:pt>
                <c:pt idx="313">
                  <c:v>1986.7371541502089</c:v>
                </c:pt>
                <c:pt idx="314">
                  <c:v>1986.7411067193789</c:v>
                </c:pt>
                <c:pt idx="315">
                  <c:v>1986.7450592885489</c:v>
                </c:pt>
                <c:pt idx="316">
                  <c:v>1986.7490118577189</c:v>
                </c:pt>
                <c:pt idx="317">
                  <c:v>1986.7529644268889</c:v>
                </c:pt>
                <c:pt idx="318">
                  <c:v>1986.7569169960589</c:v>
                </c:pt>
                <c:pt idx="319">
                  <c:v>1986.7608695652289</c:v>
                </c:pt>
                <c:pt idx="320">
                  <c:v>1986.7648221343989</c:v>
                </c:pt>
                <c:pt idx="321">
                  <c:v>1986.7687747035689</c:v>
                </c:pt>
                <c:pt idx="322">
                  <c:v>1986.7727272727388</c:v>
                </c:pt>
                <c:pt idx="323">
                  <c:v>1986.7766798419088</c:v>
                </c:pt>
                <c:pt idx="324">
                  <c:v>1986.7806324110788</c:v>
                </c:pt>
                <c:pt idx="325">
                  <c:v>1986.7845849802488</c:v>
                </c:pt>
                <c:pt idx="326">
                  <c:v>1986.7885375494188</c:v>
                </c:pt>
                <c:pt idx="327">
                  <c:v>1986.7924901185888</c:v>
                </c:pt>
                <c:pt idx="328">
                  <c:v>1986.7964426877588</c:v>
                </c:pt>
                <c:pt idx="329">
                  <c:v>1986.8003952569288</c:v>
                </c:pt>
                <c:pt idx="330">
                  <c:v>1986.8043478260988</c:v>
                </c:pt>
                <c:pt idx="331">
                  <c:v>1986.8083003952688</c:v>
                </c:pt>
                <c:pt idx="332">
                  <c:v>1986.8122529644388</c:v>
                </c:pt>
                <c:pt idx="333">
                  <c:v>1986.8162055336088</c:v>
                </c:pt>
                <c:pt idx="334">
                  <c:v>1986.8201581027788</c:v>
                </c:pt>
                <c:pt idx="335">
                  <c:v>1986.8241106719488</c:v>
                </c:pt>
                <c:pt idx="336">
                  <c:v>1986.8280632411188</c:v>
                </c:pt>
                <c:pt idx="337">
                  <c:v>1986.8320158102888</c:v>
                </c:pt>
                <c:pt idx="338">
                  <c:v>1986.8359683794588</c:v>
                </c:pt>
                <c:pt idx="339">
                  <c:v>1986.8399209486288</c:v>
                </c:pt>
                <c:pt idx="340">
                  <c:v>1986.8438735177988</c:v>
                </c:pt>
                <c:pt idx="341">
                  <c:v>1986.8478260869688</c:v>
                </c:pt>
                <c:pt idx="342">
                  <c:v>1986.8517786561388</c:v>
                </c:pt>
                <c:pt idx="343">
                  <c:v>1986.8557312253088</c:v>
                </c:pt>
                <c:pt idx="344">
                  <c:v>1986.8596837944788</c:v>
                </c:pt>
                <c:pt idx="345">
                  <c:v>1986.8636363636488</c:v>
                </c:pt>
                <c:pt idx="346">
                  <c:v>1986.8675889328188</c:v>
                </c:pt>
                <c:pt idx="347">
                  <c:v>1986.8715415019888</c:v>
                </c:pt>
                <c:pt idx="348">
                  <c:v>1986.8754940711588</c:v>
                </c:pt>
                <c:pt idx="349">
                  <c:v>1986.8794466403288</c:v>
                </c:pt>
                <c:pt idx="350">
                  <c:v>1986.8833992094987</c:v>
                </c:pt>
                <c:pt idx="351">
                  <c:v>1986.8873517786687</c:v>
                </c:pt>
                <c:pt idx="352">
                  <c:v>1986.8913043478387</c:v>
                </c:pt>
                <c:pt idx="353">
                  <c:v>1986.8952569170087</c:v>
                </c:pt>
                <c:pt idx="354">
                  <c:v>1986.8992094861787</c:v>
                </c:pt>
                <c:pt idx="355">
                  <c:v>1986.9031620553487</c:v>
                </c:pt>
                <c:pt idx="356">
                  <c:v>1986.9071146245187</c:v>
                </c:pt>
                <c:pt idx="357">
                  <c:v>1986.9110671936887</c:v>
                </c:pt>
                <c:pt idx="358">
                  <c:v>1986.9150197628587</c:v>
                </c:pt>
                <c:pt idx="359">
                  <c:v>1986.9189723320287</c:v>
                </c:pt>
                <c:pt idx="360">
                  <c:v>1986.9229249011987</c:v>
                </c:pt>
                <c:pt idx="361">
                  <c:v>1986.9268774703687</c:v>
                </c:pt>
                <c:pt idx="362">
                  <c:v>1986.9308300395387</c:v>
                </c:pt>
                <c:pt idx="363">
                  <c:v>1986.9347826087087</c:v>
                </c:pt>
                <c:pt idx="364">
                  <c:v>1986.9387351778787</c:v>
                </c:pt>
                <c:pt idx="365">
                  <c:v>1986.9426877470487</c:v>
                </c:pt>
                <c:pt idx="366">
                  <c:v>1986.9466403162187</c:v>
                </c:pt>
                <c:pt idx="367">
                  <c:v>1986.9505928853887</c:v>
                </c:pt>
                <c:pt idx="368">
                  <c:v>1986.9545454545587</c:v>
                </c:pt>
                <c:pt idx="369">
                  <c:v>1986.9584980237287</c:v>
                </c:pt>
                <c:pt idx="370">
                  <c:v>1986.9624505928987</c:v>
                </c:pt>
                <c:pt idx="371">
                  <c:v>1986.9664031620687</c:v>
                </c:pt>
                <c:pt idx="372">
                  <c:v>1986.9703557312387</c:v>
                </c:pt>
                <c:pt idx="373">
                  <c:v>1986.9743083004087</c:v>
                </c:pt>
                <c:pt idx="374">
                  <c:v>1986.9782608695787</c:v>
                </c:pt>
                <c:pt idx="375">
                  <c:v>1986.9822134387487</c:v>
                </c:pt>
                <c:pt idx="376">
                  <c:v>1986.9861660079187</c:v>
                </c:pt>
                <c:pt idx="377">
                  <c:v>1986.9901185770887</c:v>
                </c:pt>
                <c:pt idx="378">
                  <c:v>1986.9940711462586</c:v>
                </c:pt>
                <c:pt idx="379">
                  <c:v>1986.9980237154286</c:v>
                </c:pt>
                <c:pt idx="380">
                  <c:v>1987.0019762845986</c:v>
                </c:pt>
                <c:pt idx="381">
                  <c:v>1987.0059288537686</c:v>
                </c:pt>
                <c:pt idx="382">
                  <c:v>1987.0098814229386</c:v>
                </c:pt>
                <c:pt idx="383">
                  <c:v>1987.0138339921086</c:v>
                </c:pt>
                <c:pt idx="384">
                  <c:v>1987.0177865612786</c:v>
                </c:pt>
                <c:pt idx="385">
                  <c:v>1987.0217391304486</c:v>
                </c:pt>
                <c:pt idx="386">
                  <c:v>1987.0256916996186</c:v>
                </c:pt>
                <c:pt idx="387">
                  <c:v>1987.0296442687886</c:v>
                </c:pt>
                <c:pt idx="388">
                  <c:v>1987.0335968379586</c:v>
                </c:pt>
                <c:pt idx="389">
                  <c:v>1987.0375494071286</c:v>
                </c:pt>
                <c:pt idx="390">
                  <c:v>1987.0415019762986</c:v>
                </c:pt>
                <c:pt idx="391">
                  <c:v>1987.0454545454686</c:v>
                </c:pt>
                <c:pt idx="392">
                  <c:v>1987.0494071146386</c:v>
                </c:pt>
                <c:pt idx="393">
                  <c:v>1987.0533596838086</c:v>
                </c:pt>
                <c:pt idx="394">
                  <c:v>1987.0573122529786</c:v>
                </c:pt>
                <c:pt idx="395">
                  <c:v>1987.0612648221486</c:v>
                </c:pt>
                <c:pt idx="396">
                  <c:v>1987.0652173913186</c:v>
                </c:pt>
                <c:pt idx="397">
                  <c:v>1987.0691699604886</c:v>
                </c:pt>
                <c:pt idx="398">
                  <c:v>1987.0731225296586</c:v>
                </c:pt>
                <c:pt idx="399">
                  <c:v>1987.0770750988286</c:v>
                </c:pt>
                <c:pt idx="400">
                  <c:v>1987.0810276679986</c:v>
                </c:pt>
                <c:pt idx="401">
                  <c:v>1987.0849802371686</c:v>
                </c:pt>
                <c:pt idx="402">
                  <c:v>1987.0889328063386</c:v>
                </c:pt>
                <c:pt idx="403">
                  <c:v>1987.0928853755086</c:v>
                </c:pt>
                <c:pt idx="404">
                  <c:v>1987.0968379446786</c:v>
                </c:pt>
                <c:pt idx="405">
                  <c:v>1987.1007905138486</c:v>
                </c:pt>
                <c:pt idx="406">
                  <c:v>1987.1047430830185</c:v>
                </c:pt>
                <c:pt idx="407">
                  <c:v>1987.1086956521885</c:v>
                </c:pt>
                <c:pt idx="408">
                  <c:v>1987.1126482213585</c:v>
                </c:pt>
                <c:pt idx="409">
                  <c:v>1987.1166007905285</c:v>
                </c:pt>
                <c:pt idx="410">
                  <c:v>1987.1205533596985</c:v>
                </c:pt>
                <c:pt idx="411">
                  <c:v>1987.1245059288685</c:v>
                </c:pt>
                <c:pt idx="412">
                  <c:v>1987.1284584980385</c:v>
                </c:pt>
                <c:pt idx="413">
                  <c:v>1987.1324110672085</c:v>
                </c:pt>
                <c:pt idx="414">
                  <c:v>1987.1363636363785</c:v>
                </c:pt>
                <c:pt idx="415">
                  <c:v>1987.1403162055485</c:v>
                </c:pt>
                <c:pt idx="416">
                  <c:v>1987.1442687747185</c:v>
                </c:pt>
                <c:pt idx="417">
                  <c:v>1987.1482213438885</c:v>
                </c:pt>
                <c:pt idx="418">
                  <c:v>1987.1521739130585</c:v>
                </c:pt>
                <c:pt idx="419">
                  <c:v>1987.1561264822285</c:v>
                </c:pt>
                <c:pt idx="420">
                  <c:v>1987.1600790513985</c:v>
                </c:pt>
                <c:pt idx="421">
                  <c:v>1987.1640316205685</c:v>
                </c:pt>
                <c:pt idx="422">
                  <c:v>1987.1679841897385</c:v>
                </c:pt>
                <c:pt idx="423">
                  <c:v>1987.1719367589085</c:v>
                </c:pt>
                <c:pt idx="424">
                  <c:v>1987.1758893280785</c:v>
                </c:pt>
                <c:pt idx="425">
                  <c:v>1987.1798418972485</c:v>
                </c:pt>
                <c:pt idx="426">
                  <c:v>1987.1837944664185</c:v>
                </c:pt>
                <c:pt idx="427">
                  <c:v>1987.1877470355885</c:v>
                </c:pt>
                <c:pt idx="428">
                  <c:v>1987.1916996047585</c:v>
                </c:pt>
                <c:pt idx="429">
                  <c:v>1987.1956521739285</c:v>
                </c:pt>
                <c:pt idx="430">
                  <c:v>1987.1996047430985</c:v>
                </c:pt>
                <c:pt idx="431">
                  <c:v>1987.2035573122685</c:v>
                </c:pt>
                <c:pt idx="432">
                  <c:v>1987.2075098814385</c:v>
                </c:pt>
                <c:pt idx="433">
                  <c:v>1987.2114624506085</c:v>
                </c:pt>
                <c:pt idx="434">
                  <c:v>1987.2154150197784</c:v>
                </c:pt>
                <c:pt idx="435">
                  <c:v>1987.2193675889484</c:v>
                </c:pt>
                <c:pt idx="436">
                  <c:v>1987.2233201581184</c:v>
                </c:pt>
                <c:pt idx="437">
                  <c:v>1987.2272727272884</c:v>
                </c:pt>
                <c:pt idx="438">
                  <c:v>1987.2312252964584</c:v>
                </c:pt>
                <c:pt idx="439">
                  <c:v>1987.2351778656284</c:v>
                </c:pt>
                <c:pt idx="440">
                  <c:v>1987.2391304347984</c:v>
                </c:pt>
                <c:pt idx="441">
                  <c:v>1987.2430830039684</c:v>
                </c:pt>
                <c:pt idx="442">
                  <c:v>1987.2470355731384</c:v>
                </c:pt>
                <c:pt idx="443">
                  <c:v>1987.2509881423084</c:v>
                </c:pt>
                <c:pt idx="444">
                  <c:v>1987.2549407114784</c:v>
                </c:pt>
                <c:pt idx="445">
                  <c:v>1987.2588932806484</c:v>
                </c:pt>
                <c:pt idx="446">
                  <c:v>1987.2628458498184</c:v>
                </c:pt>
                <c:pt idx="447">
                  <c:v>1987.2667984189884</c:v>
                </c:pt>
                <c:pt idx="448">
                  <c:v>1987.2707509881584</c:v>
                </c:pt>
                <c:pt idx="449">
                  <c:v>1987.2747035573284</c:v>
                </c:pt>
                <c:pt idx="450">
                  <c:v>1987.2786561264984</c:v>
                </c:pt>
                <c:pt idx="451">
                  <c:v>1987.2826086956684</c:v>
                </c:pt>
                <c:pt idx="452">
                  <c:v>1987.2865612648384</c:v>
                </c:pt>
                <c:pt idx="453">
                  <c:v>1987.2905138340084</c:v>
                </c:pt>
                <c:pt idx="454">
                  <c:v>1987.2944664031784</c:v>
                </c:pt>
                <c:pt idx="455">
                  <c:v>1987.2984189723484</c:v>
                </c:pt>
                <c:pt idx="456">
                  <c:v>1987.3023715415184</c:v>
                </c:pt>
                <c:pt idx="457">
                  <c:v>1987.3063241106884</c:v>
                </c:pt>
                <c:pt idx="458">
                  <c:v>1987.3102766798584</c:v>
                </c:pt>
                <c:pt idx="459">
                  <c:v>1987.3142292490284</c:v>
                </c:pt>
                <c:pt idx="460">
                  <c:v>1987.3181818181984</c:v>
                </c:pt>
                <c:pt idx="461">
                  <c:v>1987.3221343873684</c:v>
                </c:pt>
                <c:pt idx="462">
                  <c:v>1987.3260869565383</c:v>
                </c:pt>
                <c:pt idx="463">
                  <c:v>1987.3300395257083</c:v>
                </c:pt>
                <c:pt idx="464">
                  <c:v>1987.3339920948783</c:v>
                </c:pt>
                <c:pt idx="465">
                  <c:v>1987.3379446640483</c:v>
                </c:pt>
                <c:pt idx="466">
                  <c:v>1987.3418972332183</c:v>
                </c:pt>
                <c:pt idx="467">
                  <c:v>1987.3458498023883</c:v>
                </c:pt>
                <c:pt idx="468">
                  <c:v>1987.3498023715583</c:v>
                </c:pt>
                <c:pt idx="469">
                  <c:v>1987.3537549407283</c:v>
                </c:pt>
                <c:pt idx="470">
                  <c:v>1987.3577075098983</c:v>
                </c:pt>
                <c:pt idx="471">
                  <c:v>1987.3616600790683</c:v>
                </c:pt>
                <c:pt idx="472">
                  <c:v>1987.3656126482383</c:v>
                </c:pt>
                <c:pt idx="473">
                  <c:v>1987.3695652174083</c:v>
                </c:pt>
                <c:pt idx="474">
                  <c:v>1987.3735177865783</c:v>
                </c:pt>
                <c:pt idx="475">
                  <c:v>1987.3774703557483</c:v>
                </c:pt>
                <c:pt idx="476">
                  <c:v>1987.3814229249183</c:v>
                </c:pt>
                <c:pt idx="477">
                  <c:v>1987.3853754940883</c:v>
                </c:pt>
                <c:pt idx="478">
                  <c:v>1987.3893280632583</c:v>
                </c:pt>
                <c:pt idx="479">
                  <c:v>1987.3932806324283</c:v>
                </c:pt>
                <c:pt idx="480">
                  <c:v>1987.3972332015983</c:v>
                </c:pt>
                <c:pt idx="481">
                  <c:v>1987.4011857707683</c:v>
                </c:pt>
                <c:pt idx="482">
                  <c:v>1987.4051383399383</c:v>
                </c:pt>
                <c:pt idx="483">
                  <c:v>1987.4090909091083</c:v>
                </c:pt>
                <c:pt idx="484">
                  <c:v>1987.4130434782783</c:v>
                </c:pt>
                <c:pt idx="485">
                  <c:v>1987.4169960474483</c:v>
                </c:pt>
                <c:pt idx="486">
                  <c:v>1987.4209486166183</c:v>
                </c:pt>
                <c:pt idx="487">
                  <c:v>1987.4249011857883</c:v>
                </c:pt>
                <c:pt idx="488">
                  <c:v>1987.4288537549583</c:v>
                </c:pt>
                <c:pt idx="489">
                  <c:v>1987.4328063241283</c:v>
                </c:pt>
                <c:pt idx="490">
                  <c:v>1987.4367588932982</c:v>
                </c:pt>
                <c:pt idx="491">
                  <c:v>1987.4407114624682</c:v>
                </c:pt>
                <c:pt idx="492">
                  <c:v>1987.4446640316382</c:v>
                </c:pt>
                <c:pt idx="493">
                  <c:v>1987.4486166008082</c:v>
                </c:pt>
                <c:pt idx="494">
                  <c:v>1987.4525691699782</c:v>
                </c:pt>
                <c:pt idx="495">
                  <c:v>1987.4565217391482</c:v>
                </c:pt>
                <c:pt idx="496">
                  <c:v>1987.4604743083182</c:v>
                </c:pt>
                <c:pt idx="497">
                  <c:v>1987.4644268774882</c:v>
                </c:pt>
                <c:pt idx="498">
                  <c:v>1987.4683794466582</c:v>
                </c:pt>
                <c:pt idx="499">
                  <c:v>1987.4723320158282</c:v>
                </c:pt>
                <c:pt idx="500">
                  <c:v>1987.4762845849982</c:v>
                </c:pt>
                <c:pt idx="501">
                  <c:v>1987.4802371541682</c:v>
                </c:pt>
                <c:pt idx="502">
                  <c:v>1987.4841897233382</c:v>
                </c:pt>
                <c:pt idx="503">
                  <c:v>1987.4881422925082</c:v>
                </c:pt>
                <c:pt idx="504">
                  <c:v>1987.4920948616782</c:v>
                </c:pt>
                <c:pt idx="505">
                  <c:v>1987.4960474308482</c:v>
                </c:pt>
                <c:pt idx="506">
                  <c:v>1987.5000000000182</c:v>
                </c:pt>
                <c:pt idx="507">
                  <c:v>1987.5039525691882</c:v>
                </c:pt>
                <c:pt idx="508">
                  <c:v>1987.5079051383582</c:v>
                </c:pt>
                <c:pt idx="509">
                  <c:v>1987.5118577075282</c:v>
                </c:pt>
                <c:pt idx="510">
                  <c:v>1987.5158102766982</c:v>
                </c:pt>
                <c:pt idx="511">
                  <c:v>1987.5197628458682</c:v>
                </c:pt>
                <c:pt idx="512">
                  <c:v>1987.5237154150382</c:v>
                </c:pt>
                <c:pt idx="513">
                  <c:v>1987.5276679842082</c:v>
                </c:pt>
                <c:pt idx="514">
                  <c:v>1987.5316205533782</c:v>
                </c:pt>
                <c:pt idx="515">
                  <c:v>1987.5355731225482</c:v>
                </c:pt>
                <c:pt idx="516">
                  <c:v>1987.5395256917182</c:v>
                </c:pt>
                <c:pt idx="517">
                  <c:v>1987.5434782608882</c:v>
                </c:pt>
                <c:pt idx="518">
                  <c:v>1987.5474308300581</c:v>
                </c:pt>
                <c:pt idx="519">
                  <c:v>1987.5513833992281</c:v>
                </c:pt>
                <c:pt idx="520">
                  <c:v>1987.5553359683981</c:v>
                </c:pt>
                <c:pt idx="521">
                  <c:v>1987.5592885375681</c:v>
                </c:pt>
                <c:pt idx="522">
                  <c:v>1987.5632411067381</c:v>
                </c:pt>
                <c:pt idx="523">
                  <c:v>1987.5671936759081</c:v>
                </c:pt>
                <c:pt idx="524">
                  <c:v>1987.5711462450781</c:v>
                </c:pt>
                <c:pt idx="525">
                  <c:v>1987.5750988142481</c:v>
                </c:pt>
                <c:pt idx="526">
                  <c:v>1987.5790513834181</c:v>
                </c:pt>
                <c:pt idx="527">
                  <c:v>1987.5830039525881</c:v>
                </c:pt>
                <c:pt idx="528">
                  <c:v>1987.5869565217581</c:v>
                </c:pt>
                <c:pt idx="529">
                  <c:v>1987.5909090909281</c:v>
                </c:pt>
                <c:pt idx="530">
                  <c:v>1987.5948616600981</c:v>
                </c:pt>
                <c:pt idx="531">
                  <c:v>1987.5988142292681</c:v>
                </c:pt>
                <c:pt idx="532">
                  <c:v>1987.6027667984381</c:v>
                </c:pt>
                <c:pt idx="533">
                  <c:v>1987.6067193676081</c:v>
                </c:pt>
                <c:pt idx="534">
                  <c:v>1987.6106719367781</c:v>
                </c:pt>
                <c:pt idx="535">
                  <c:v>1987.6146245059481</c:v>
                </c:pt>
                <c:pt idx="536">
                  <c:v>1987.6185770751181</c:v>
                </c:pt>
                <c:pt idx="537">
                  <c:v>1987.6225296442881</c:v>
                </c:pt>
                <c:pt idx="538">
                  <c:v>1987.6264822134581</c:v>
                </c:pt>
                <c:pt idx="539">
                  <c:v>1987.6304347826281</c:v>
                </c:pt>
                <c:pt idx="540">
                  <c:v>1987.6343873517981</c:v>
                </c:pt>
                <c:pt idx="541">
                  <c:v>1987.6383399209681</c:v>
                </c:pt>
                <c:pt idx="542">
                  <c:v>1987.6422924901381</c:v>
                </c:pt>
                <c:pt idx="543">
                  <c:v>1987.6462450593081</c:v>
                </c:pt>
                <c:pt idx="544">
                  <c:v>1987.6501976284781</c:v>
                </c:pt>
                <c:pt idx="545">
                  <c:v>1987.6541501976481</c:v>
                </c:pt>
                <c:pt idx="546">
                  <c:v>1987.658102766818</c:v>
                </c:pt>
                <c:pt idx="547">
                  <c:v>1987.662055335988</c:v>
                </c:pt>
                <c:pt idx="548">
                  <c:v>1987.666007905158</c:v>
                </c:pt>
                <c:pt idx="549">
                  <c:v>1987.669960474328</c:v>
                </c:pt>
                <c:pt idx="550">
                  <c:v>1987.673913043498</c:v>
                </c:pt>
                <c:pt idx="551">
                  <c:v>1987.677865612668</c:v>
                </c:pt>
                <c:pt idx="552">
                  <c:v>1987.681818181838</c:v>
                </c:pt>
                <c:pt idx="553">
                  <c:v>1987.685770751008</c:v>
                </c:pt>
                <c:pt idx="554">
                  <c:v>1987.689723320178</c:v>
                </c:pt>
                <c:pt idx="555">
                  <c:v>1987.693675889348</c:v>
                </c:pt>
                <c:pt idx="556">
                  <c:v>1987.697628458518</c:v>
                </c:pt>
                <c:pt idx="557">
                  <c:v>1987.701581027688</c:v>
                </c:pt>
                <c:pt idx="558">
                  <c:v>1987.705533596858</c:v>
                </c:pt>
                <c:pt idx="559">
                  <c:v>1987.709486166028</c:v>
                </c:pt>
                <c:pt idx="560">
                  <c:v>1987.713438735198</c:v>
                </c:pt>
                <c:pt idx="561">
                  <c:v>1987.717391304368</c:v>
                </c:pt>
                <c:pt idx="562">
                  <c:v>1987.721343873538</c:v>
                </c:pt>
                <c:pt idx="563">
                  <c:v>1987.725296442708</c:v>
                </c:pt>
                <c:pt idx="564">
                  <c:v>1987.729249011878</c:v>
                </c:pt>
                <c:pt idx="565">
                  <c:v>1987.733201581048</c:v>
                </c:pt>
                <c:pt idx="566">
                  <c:v>1987.737154150218</c:v>
                </c:pt>
                <c:pt idx="567">
                  <c:v>1987.741106719388</c:v>
                </c:pt>
                <c:pt idx="568">
                  <c:v>1987.745059288558</c:v>
                </c:pt>
                <c:pt idx="569">
                  <c:v>1987.749011857728</c:v>
                </c:pt>
                <c:pt idx="570">
                  <c:v>1987.752964426898</c:v>
                </c:pt>
                <c:pt idx="571">
                  <c:v>1987.756916996068</c:v>
                </c:pt>
              </c:numCache>
            </c:numRef>
          </c:xVal>
          <c:yVal>
            <c:numRef>
              <c:f>'ブラックマンデー前 1985'!$L$12:$L$583</c:f>
              <c:numCache>
                <c:formatCode>0.0000_ </c:formatCode>
                <c:ptCount val="572"/>
                <c:pt idx="0">
                  <c:v>1.0207174378345616</c:v>
                </c:pt>
                <c:pt idx="1">
                  <c:v>1.0218211461166518</c:v>
                </c:pt>
                <c:pt idx="2">
                  <c:v>1.0229215872828421</c:v>
                </c:pt>
                <c:pt idx="3">
                  <c:v>1.0240184806172243</c:v>
                </c:pt>
                <c:pt idx="4">
                  <c:v>1.025111543879305</c:v>
                </c:pt>
                <c:pt idx="5">
                  <c:v>1.0262004933604465</c:v>
                </c:pt>
                <c:pt idx="6">
                  <c:v>1.0272850439416037</c:v>
                </c:pt>
                <c:pt idx="7">
                  <c:v>1.0283649091523641</c:v>
                </c:pt>
                <c:pt idx="8">
                  <c:v>1.0294398012312991</c:v>
                </c:pt>
                <c:pt idx="9">
                  <c:v>1.0305094311876304</c:v>
                </c:pt>
                <c:pt idx="10">
                  <c:v>1.0315735088642195</c:v>
                </c:pt>
                <c:pt idx="11">
                  <c:v>1.0326317430018825</c:v>
                </c:pt>
                <c:pt idx="12">
                  <c:v>1.0336838413050382</c:v>
                </c:pt>
                <c:pt idx="13">
                  <c:v>1.0347295105086916</c:v>
                </c:pt>
                <c:pt idx="14">
                  <c:v>1.0357684564467584</c:v>
                </c:pt>
                <c:pt idx="15">
                  <c:v>1.0368003841217339</c:v>
                </c:pt>
                <c:pt idx="16">
                  <c:v>1.0378249977757097</c:v>
                </c:pt>
                <c:pt idx="17">
                  <c:v>1.0388420009627415</c:v>
                </c:pt>
                <c:pt idx="18">
                  <c:v>1.0398510966225682</c:v>
                </c:pt>
                <c:pt idx="19">
                  <c:v>1.0408519871556905</c:v>
                </c:pt>
                <c:pt idx="20">
                  <c:v>1.0418443744998021</c:v>
                </c:pt>
                <c:pt idx="21">
                  <c:v>1.0428279602075823</c:v>
                </c:pt>
                <c:pt idx="22">
                  <c:v>1.0438024455258474</c:v>
                </c:pt>
                <c:pt idx="23">
                  <c:v>1.0447675314760609</c:v>
                </c:pt>
                <c:pt idx="24">
                  <c:v>1.0457229189362021</c:v>
                </c:pt>
                <c:pt idx="25">
                  <c:v>1.0466683087239963</c:v>
                </c:pt>
                <c:pt idx="26">
                  <c:v>1.047603401681499</c:v>
                </c:pt>
                <c:pt idx="27">
                  <c:v>1.0485278987610378</c:v>
                </c:pt>
                <c:pt idx="28">
                  <c:v>1.0494415011125073</c:v>
                </c:pt>
                <c:pt idx="29">
                  <c:v>1.0503439101720131</c:v>
                </c:pt>
                <c:pt idx="30">
                  <c:v>1.0512348277518646</c:v>
                </c:pt>
                <c:pt idx="31">
                  <c:v>1.0521139561319093</c:v>
                </c:pt>
                <c:pt idx="32">
                  <c:v>1.0529809981522069</c:v>
                </c:pt>
                <c:pt idx="33">
                  <c:v>1.0538356573070342</c:v>
                </c:pt>
                <c:pt idx="34">
                  <c:v>1.0546776378402203</c:v>
                </c:pt>
                <c:pt idx="35">
                  <c:v>1.0555066448417989</c:v>
                </c:pt>
                <c:pt idx="36">
                  <c:v>1.0563223843459768</c:v>
                </c:pt>
                <c:pt idx="37">
                  <c:v>1.0571245634304072</c:v>
                </c:pt>
                <c:pt idx="38">
                  <c:v>1.0579128903167589</c:v>
                </c:pt>
                <c:pt idx="39">
                  <c:v>1.0586870744725749</c:v>
                </c:pt>
                <c:pt idx="40">
                  <c:v>1.0594468267144073</c:v>
                </c:pt>
                <c:pt idx="41">
                  <c:v>1.0601918593122197</c:v>
                </c:pt>
                <c:pt idx="42">
                  <c:v>1.0609218860950465</c:v>
                </c:pt>
                <c:pt idx="43">
                  <c:v>1.0616366225578917</c:v>
                </c:pt>
                <c:pt idx="44">
                  <c:v>1.062335785969863</c:v>
                </c:pt>
                <c:pt idx="45">
                  <c:v>1.0630190954835168</c:v>
                </c:pt>
                <c:pt idx="46">
                  <c:v>1.0636862722454097</c:v>
                </c:pt>
                <c:pt idx="47">
                  <c:v>1.0643370395078326</c:v>
                </c:pt>
                <c:pt idx="48">
                  <c:v>1.0649711227417165</c:v>
                </c:pt>
                <c:pt idx="49">
                  <c:v>1.0655882497506894</c:v>
                </c:pt>
                <c:pt idx="50">
                  <c:v>1.0661881507862703</c:v>
                </c:pt>
                <c:pt idx="51">
                  <c:v>1.0667705586641743</c:v>
                </c:pt>
                <c:pt idx="52">
                  <c:v>1.067335208881717</c:v>
                </c:pt>
                <c:pt idx="53">
                  <c:v>1.0678818397362924</c:v>
                </c:pt>
                <c:pt idx="54">
                  <c:v>1.0684101924449023</c:v>
                </c:pt>
                <c:pt idx="55">
                  <c:v>1.0689200112647175</c:v>
                </c:pt>
                <c:pt idx="56">
                  <c:v>1.0694110436146427</c:v>
                </c:pt>
                <c:pt idx="57">
                  <c:v>1.0698830401978667</c:v>
                </c:pt>
                <c:pt idx="58">
                  <c:v>1.0703357551253636</c:v>
                </c:pt>
                <c:pt idx="59">
                  <c:v>1.0707689460403267</c:v>
                </c:pt>
                <c:pt idx="60">
                  <c:v>1.0711823742434998</c:v>
                </c:pt>
                <c:pt idx="61">
                  <c:v>1.071575804819384</c:v>
                </c:pt>
                <c:pt idx="62">
                  <c:v>1.0719490067632824</c:v>
                </c:pt>
                <c:pt idx="63">
                  <c:v>1.0723017531091588</c:v>
                </c:pt>
                <c:pt idx="64">
                  <c:v>1.0726338210582722</c:v>
                </c:pt>
                <c:pt idx="65">
                  <c:v>1.0729449921085583</c:v>
                </c:pt>
                <c:pt idx="66">
                  <c:v>1.0732350521847192</c:v>
                </c:pt>
                <c:pt idx="67">
                  <c:v>1.0735037917689885</c:v>
                </c:pt>
                <c:pt idx="68">
                  <c:v>1.073751006032535</c:v>
                </c:pt>
                <c:pt idx="69">
                  <c:v>1.0739764949674646</c:v>
                </c:pt>
                <c:pt idx="70">
                  <c:v>1.074180063519381</c:v>
                </c:pt>
                <c:pt idx="71">
                  <c:v>1.0743615217204689</c:v>
                </c:pt>
                <c:pt idx="72">
                  <c:v>1.0745206848230515</c:v>
                </c:pt>
                <c:pt idx="73">
                  <c:v>1.0746573734335838</c:v>
                </c:pt>
                <c:pt idx="74">
                  <c:v>1.0747714136470354</c:v>
                </c:pt>
                <c:pt idx="75">
                  <c:v>1.0748626371816172</c:v>
                </c:pt>
                <c:pt idx="76">
                  <c:v>1.074930881513805</c:v>
                </c:pt>
                <c:pt idx="77">
                  <c:v>1.0749759900136111</c:v>
                </c:pt>
                <c:pt idx="78">
                  <c:v>1.0749978120800556</c:v>
                </c:pt>
                <c:pt idx="79">
                  <c:v>1.0749962032767841</c:v>
                </c:pt>
                <c:pt idx="80">
                  <c:v>1.07497102546778</c:v>
                </c:pt>
                <c:pt idx="81">
                  <c:v>1.0749221469531196</c:v>
                </c:pt>
                <c:pt idx="82">
                  <c:v>1.0748494426047108</c:v>
                </c:pt>
                <c:pt idx="83">
                  <c:v>1.0747527940019614</c:v>
                </c:pt>
                <c:pt idx="84">
                  <c:v>1.0746320895673183</c:v>
                </c:pt>
                <c:pt idx="85">
                  <c:v>1.0744872247016162</c:v>
                </c:pt>
                <c:pt idx="86">
                  <c:v>1.0743181019191781</c:v>
                </c:pt>
                <c:pt idx="87">
                  <c:v>1.0741246309826</c:v>
                </c:pt>
                <c:pt idx="88">
                  <c:v>1.0739067290371616</c:v>
                </c:pt>
                <c:pt idx="89">
                  <c:v>1.0736643207447916</c:v>
                </c:pt>
                <c:pt idx="90">
                  <c:v>1.0733973384175246</c:v>
                </c:pt>
                <c:pt idx="91">
                  <c:v>1.0731057221503786</c:v>
                </c:pt>
                <c:pt idx="92">
                  <c:v>1.0727894199535843</c:v>
                </c:pt>
                <c:pt idx="93">
                  <c:v>1.0724483878840929</c:v>
                </c:pt>
                <c:pt idx="94">
                  <c:v>1.0720825901762912</c:v>
                </c:pt>
                <c:pt idx="95">
                  <c:v>1.0716919993718457</c:v>
                </c:pt>
                <c:pt idx="96">
                  <c:v>1.0712765964486042</c:v>
                </c:pt>
                <c:pt idx="97">
                  <c:v>1.0708363709484718</c:v>
                </c:pt>
                <c:pt idx="98">
                  <c:v>1.0703713211041845</c:v>
                </c:pt>
                <c:pt idx="99">
                  <c:v>1.0698814539648989</c:v>
                </c:pt>
                <c:pt idx="100">
                  <c:v>1.0693667855205142</c:v>
                </c:pt>
                <c:pt idx="101">
                  <c:v>1.068827340824644</c:v>
                </c:pt>
                <c:pt idx="102">
                  <c:v>1.0682631541161483</c:v>
                </c:pt>
                <c:pt idx="103">
                  <c:v>1.0676742689391421</c:v>
                </c:pt>
                <c:pt idx="104">
                  <c:v>1.0670607382613895</c:v>
                </c:pt>
                <c:pt idx="105">
                  <c:v>1.066422624590992</c:v>
                </c:pt>
                <c:pt idx="106">
                  <c:v>1.065760000091279</c:v>
                </c:pt>
                <c:pt idx="107">
                  <c:v>1.065072946693806</c:v>
                </c:pt>
                <c:pt idx="108">
                  <c:v>1.0643615562093673</c:v>
                </c:pt>
                <c:pt idx="109">
                  <c:v>1.0636259304369213</c:v>
                </c:pt>
                <c:pt idx="110">
                  <c:v>1.0628661812703344</c:v>
                </c:pt>
                <c:pt idx="111">
                  <c:v>1.0620824308028392</c:v>
                </c:pt>
                <c:pt idx="112">
                  <c:v>1.0612748114291066</c:v>
                </c:pt>
                <c:pt idx="113">
                  <c:v>1.0604434659448305</c:v>
                </c:pt>
                <c:pt idx="114">
                  <c:v>1.0595885476437137</c:v>
                </c:pt>
                <c:pt idx="115">
                  <c:v>1.0587102204117551</c:v>
                </c:pt>
                <c:pt idx="116">
                  <c:v>1.0578086588187257</c:v>
                </c:pt>
                <c:pt idx="117">
                  <c:v>1.0568840482067245</c:v>
                </c:pt>
                <c:pt idx="118">
                  <c:v>1.0559365847757047</c:v>
                </c:pt>
                <c:pt idx="119">
                  <c:v>1.0549664756658541</c:v>
                </c:pt>
                <c:pt idx="120">
                  <c:v>1.0539739390367182</c:v>
                </c:pt>
                <c:pt idx="121">
                  <c:v>1.0529592041429499</c:v>
                </c:pt>
                <c:pt idx="122">
                  <c:v>1.0519225114065667</c:v>
                </c:pt>
                <c:pt idx="123">
                  <c:v>1.0508641124855997</c:v>
                </c:pt>
                <c:pt idx="124">
                  <c:v>1.0497842703390103</c:v>
                </c:pt>
                <c:pt idx="125">
                  <c:v>1.0486832592877602</c:v>
                </c:pt>
                <c:pt idx="126">
                  <c:v>1.0475613650719018</c:v>
                </c:pt>
                <c:pt idx="127">
                  <c:v>1.0464188849035772</c:v>
                </c:pt>
                <c:pt idx="128">
                  <c:v>1.045256127515789</c:v>
                </c:pt>
                <c:pt idx="129">
                  <c:v>1.0440734132068255</c:v>
                </c:pt>
                <c:pt idx="130">
                  <c:v>1.0428710738802063</c:v>
                </c:pt>
                <c:pt idx="131">
                  <c:v>1.0416494530800249</c:v>
                </c:pt>
                <c:pt idx="132">
                  <c:v>1.040408906021552</c:v>
                </c:pt>
                <c:pt idx="133">
                  <c:v>1.0391497996169765</c:v>
                </c:pt>
                <c:pt idx="134">
                  <c:v>1.0378725124961448</c:v>
                </c:pt>
                <c:pt idx="135">
                  <c:v>1.0365774350221697</c:v>
                </c:pt>
                <c:pt idx="136">
                  <c:v>1.035264969301775</c:v>
                </c:pt>
                <c:pt idx="137">
                  <c:v>1.0339355291902381</c:v>
                </c:pt>
                <c:pt idx="138">
                  <c:v>1.0325895402908003</c:v>
                </c:pt>
                <c:pt idx="139">
                  <c:v>1.0312274399484014</c:v>
                </c:pt>
                <c:pt idx="140">
                  <c:v>1.02984967723761</c:v>
                </c:pt>
                <c:pt idx="141">
                  <c:v>1.0284567129446049</c:v>
                </c:pt>
                <c:pt idx="142">
                  <c:v>1.0270490195430735</c:v>
                </c:pt>
                <c:pt idx="143">
                  <c:v>1.0256270811638883</c:v>
                </c:pt>
                <c:pt idx="144">
                  <c:v>1.0241913935584206</c:v>
                </c:pt>
                <c:pt idx="145">
                  <c:v>1.0227424640553548</c:v>
                </c:pt>
                <c:pt idx="146">
                  <c:v>1.0212808115108618</c:v>
                </c:pt>
                <c:pt idx="147">
                  <c:v>1.019806966251994</c:v>
                </c:pt>
                <c:pt idx="148">
                  <c:v>1.0183214700131598</c:v>
                </c:pt>
                <c:pt idx="149">
                  <c:v>1.01682487586554</c:v>
                </c:pt>
                <c:pt idx="150">
                  <c:v>1.0153177481393061</c:v>
                </c:pt>
                <c:pt idx="151">
                  <c:v>1.0138006623384996</c:v>
                </c:pt>
                <c:pt idx="152">
                  <c:v>1.0122742050484383</c:v>
                </c:pt>
                <c:pt idx="153">
                  <c:v>1.0107389738355044</c:v>
                </c:pt>
                <c:pt idx="154">
                  <c:v>1.0091955771391807</c:v>
                </c:pt>
                <c:pt idx="155">
                  <c:v>1.0076446341561991</c:v>
                </c:pt>
                <c:pt idx="156">
                  <c:v>1.0060867747166604</c:v>
                </c:pt>
                <c:pt idx="157">
                  <c:v>1.004522639151993</c:v>
                </c:pt>
                <c:pt idx="158">
                  <c:v>1.002952878154616</c:v>
                </c:pt>
                <c:pt idx="159">
                  <c:v>1.0013781526291721</c:v>
                </c:pt>
                <c:pt idx="160">
                  <c:v>0.99979913353519889</c:v>
                </c:pt>
                <c:pt idx="161">
                  <c:v>0.99821650172110943</c:v>
                </c:pt>
                <c:pt idx="162">
                  <c:v>0.99663094774934968</c:v>
                </c:pt>
                <c:pt idx="163">
                  <c:v>0.99504317171260936</c:v>
                </c:pt>
                <c:pt idx="164">
                  <c:v>0.99345388304095927</c:v>
                </c:pt>
                <c:pt idx="165">
                  <c:v>0.99186380029979115</c:v>
                </c:pt>
                <c:pt idx="166">
                  <c:v>0.99027365097844078</c:v>
                </c:pt>
                <c:pt idx="167">
                  <c:v>0.98868417126937358</c:v>
                </c:pt>
                <c:pt idx="168">
                  <c:v>0.98709610583781904</c:v>
                </c:pt>
                <c:pt idx="169">
                  <c:v>0.98551020758173891</c:v>
                </c:pt>
                <c:pt idx="170">
                  <c:v>0.98392723738201926</c:v>
                </c:pt>
                <c:pt idx="171">
                  <c:v>0.98234796384277967</c:v>
                </c:pt>
                <c:pt idx="172">
                  <c:v>0.98077316302169448</c:v>
                </c:pt>
                <c:pt idx="173">
                  <c:v>0.97920361815022683</c:v>
                </c:pt>
                <c:pt idx="174">
                  <c:v>0.97764011934367789</c:v>
                </c:pt>
                <c:pt idx="175">
                  <c:v>0.97608346330095963</c:v>
                </c:pt>
                <c:pt idx="176">
                  <c:v>0.97453445299399999</c:v>
                </c:pt>
                <c:pt idx="177">
                  <c:v>0.97299389734670005</c:v>
                </c:pt>
                <c:pt idx="178">
                  <c:v>0.97146261090335928</c:v>
                </c:pt>
                <c:pt idx="179">
                  <c:v>0.96994141348649721</c:v>
                </c:pt>
                <c:pt idx="180">
                  <c:v>0.96843112984399959</c:v>
                </c:pt>
                <c:pt idx="181">
                  <c:v>0.96693258928552583</c:v>
                </c:pt>
                <c:pt idx="182">
                  <c:v>0.96544662530811842</c:v>
                </c:pt>
                <c:pt idx="183">
                  <c:v>0.96397407521096001</c:v>
                </c:pt>
                <c:pt idx="184">
                  <c:v>0.96251577969923297</c:v>
                </c:pt>
                <c:pt idx="185">
                  <c:v>0.96107258247703908</c:v>
                </c:pt>
                <c:pt idx="186">
                  <c:v>0.95964532982934603</c:v>
                </c:pt>
                <c:pt idx="187">
                  <c:v>0.9582348701929323</c:v>
                </c:pt>
                <c:pt idx="188">
                  <c:v>0.95684205371631237</c:v>
                </c:pt>
                <c:pt idx="189">
                  <c:v>0.95546773180862699</c:v>
                </c:pt>
                <c:pt idx="190">
                  <c:v>0.95411275667749518</c:v>
                </c:pt>
                <c:pt idx="191">
                  <c:v>0.95277798085583121</c:v>
                </c:pt>
                <c:pt idx="192">
                  <c:v>0.95146425671763601</c:v>
                </c:pt>
                <c:pt idx="193">
                  <c:v>0.95017243598278656</c:v>
                </c:pt>
                <c:pt idx="194">
                  <c:v>0.94890336921084772</c:v>
                </c:pt>
                <c:pt idx="195">
                  <c:v>0.94765790528394978</c:v>
                </c:pt>
                <c:pt idx="196">
                  <c:v>0.94643689087877547</c:v>
                </c:pt>
                <c:pt idx="197">
                  <c:v>0.94524116992771712</c:v>
                </c:pt>
                <c:pt idx="198">
                  <c:v>0.94407158306927108</c:v>
                </c:pt>
                <c:pt idx="199">
                  <c:v>0.9429289670877482</c:v>
                </c:pt>
                <c:pt idx="200">
                  <c:v>0.94181415434239069</c:v>
                </c:pt>
                <c:pt idx="201">
                  <c:v>0.94072797218599602</c:v>
                </c:pt>
                <c:pt idx="202">
                  <c:v>0.93967124237316124</c:v>
                </c:pt>
                <c:pt idx="203">
                  <c:v>0.93864478045827182</c:v>
                </c:pt>
                <c:pt idx="204">
                  <c:v>0.93764939518337365</c:v>
                </c:pt>
                <c:pt idx="205">
                  <c:v>0.93668588785607665</c:v>
                </c:pt>
                <c:pt idx="206">
                  <c:v>0.93575505171765516</c:v>
                </c:pt>
                <c:pt idx="207">
                  <c:v>0.93485767130151964</c:v>
                </c:pt>
                <c:pt idx="208">
                  <c:v>0.93399452178225273</c:v>
                </c:pt>
                <c:pt idx="209">
                  <c:v>0.93316636831541278</c:v>
                </c:pt>
                <c:pt idx="210">
                  <c:v>0.93237396536832662</c:v>
                </c:pt>
                <c:pt idx="211">
                  <c:v>0.93161805604210346</c:v>
                </c:pt>
                <c:pt idx="212">
                  <c:v>0.93089937138512313</c:v>
                </c:pt>
                <c:pt idx="213">
                  <c:v>0.9302186296982633</c:v>
                </c:pt>
                <c:pt idx="214">
                  <c:v>0.92957653583214772</c:v>
                </c:pt>
                <c:pt idx="215">
                  <c:v>0.92897378047671564</c:v>
                </c:pt>
                <c:pt idx="216">
                  <c:v>0.92841103944342762</c:v>
                </c:pt>
                <c:pt idx="217">
                  <c:v>0.92788897294044181</c:v>
                </c:pt>
                <c:pt idx="218">
                  <c:v>0.92740822484111152</c:v>
                </c:pt>
                <c:pt idx="219">
                  <c:v>0.92696942194617393</c:v>
                </c:pt>
                <c:pt idx="220">
                  <c:v>0.92657317324001898</c:v>
                </c:pt>
                <c:pt idx="221">
                  <c:v>0.9262200691414445</c:v>
                </c:pt>
                <c:pt idx="222">
                  <c:v>0.92591068074932459</c:v>
                </c:pt>
                <c:pt idx="223">
                  <c:v>0.92564555908363888</c:v>
                </c:pt>
                <c:pt idx="224">
                  <c:v>0.92542523432232804</c:v>
                </c:pt>
                <c:pt idx="225">
                  <c:v>0.92525021503446381</c:v>
                </c:pt>
                <c:pt idx="226">
                  <c:v>0.92512098741024129</c:v>
                </c:pt>
                <c:pt idx="227">
                  <c:v>0.92503801448832346</c:v>
                </c:pt>
                <c:pt idx="228">
                  <c:v>0.92500173538108932</c:v>
                </c:pt>
                <c:pt idx="229">
                  <c:v>0.92501256449835911</c:v>
                </c:pt>
                <c:pt idx="230">
                  <c:v>0.92507089077019211</c:v>
                </c:pt>
                <c:pt idx="231">
                  <c:v>0.92517707686937578</c:v>
                </c:pt>
                <c:pt idx="232">
                  <c:v>0.92533145843424847</c:v>
                </c:pt>
                <c:pt idx="233">
                  <c:v>0.92553434329252027</c:v>
                </c:pt>
                <c:pt idx="234">
                  <c:v>0.92578601068678079</c:v>
                </c:pt>
                <c:pt idx="235">
                  <c:v>0.92608671050240743</c:v>
                </c:pt>
                <c:pt idx="236">
                  <c:v>0.92643666249861045</c:v>
                </c:pt>
                <c:pt idx="237">
                  <c:v>0.926836055543378</c:v>
                </c:pt>
                <c:pt idx="238">
                  <c:v>0.92728504685310598</c:v>
                </c:pt>
                <c:pt idx="239">
                  <c:v>0.92778376123772643</c:v>
                </c:pt>
                <c:pt idx="240">
                  <c:v>0.92833229035217002</c:v>
                </c:pt>
                <c:pt idx="241">
                  <c:v>0.92893069195502598</c:v>
                </c:pt>
                <c:pt idx="242">
                  <c:v>0.92957898917528814</c:v>
                </c:pt>
                <c:pt idx="243">
                  <c:v>0.9302771697880996</c:v>
                </c:pt>
                <c:pt idx="244">
                  <c:v>0.93102518550043811</c:v>
                </c:pt>
                <c:pt idx="245">
                  <c:v>0.93182295124770786</c:v>
                </c:pt>
                <c:pt idx="246">
                  <c:v>0.9326703445022283</c:v>
                </c:pt>
                <c:pt idx="247">
                  <c:v>0.93356720459464204</c:v>
                </c:pt>
                <c:pt idx="248">
                  <c:v>0.93451333204928311</c:v>
                </c:pt>
                <c:pt idx="249">
                  <c:v>0.93550848793457952</c:v>
                </c:pt>
                <c:pt idx="250">
                  <c:v>0.93655239322958561</c:v>
                </c:pt>
                <c:pt idx="251">
                  <c:v>0.93764472820776934</c:v>
                </c:pt>
                <c:pt idx="252">
                  <c:v>0.93878513183920176</c:v>
                </c:pt>
                <c:pt idx="253">
                  <c:v>0.93997320121232675</c:v>
                </c:pt>
                <c:pt idx="254">
                  <c:v>0.94120849097650972</c:v>
                </c:pt>
                <c:pt idx="255">
                  <c:v>0.94249051280659268</c:v>
                </c:pt>
                <c:pt idx="256">
                  <c:v>0.94381873489070789</c:v>
                </c:pt>
                <c:pt idx="257">
                  <c:v>0.94519258144262475</c:v>
                </c:pt>
                <c:pt idx="258">
                  <c:v>0.94661143223993216</c:v>
                </c:pt>
                <c:pt idx="259">
                  <c:v>0.9480746221893811</c:v>
                </c:pt>
                <c:pt idx="260">
                  <c:v>0.94958144092073427</c:v>
                </c:pt>
                <c:pt idx="261">
                  <c:v>0.95113113241049541</c:v>
                </c:pt>
                <c:pt idx="262">
                  <c:v>0.9527228946369114</c:v>
                </c:pt>
                <c:pt idx="263">
                  <c:v>0.95435587926766163</c:v>
                </c:pt>
                <c:pt idx="264">
                  <c:v>0.95602919138167164</c:v>
                </c:pt>
                <c:pt idx="265">
                  <c:v>0.95774188922650638</c:v>
                </c:pt>
                <c:pt idx="266">
                  <c:v>0.95949298401281846</c:v>
                </c:pt>
                <c:pt idx="267">
                  <c:v>0.96128143974734592</c:v>
                </c:pt>
                <c:pt idx="268">
                  <c:v>0.9631061731059688</c:v>
                </c:pt>
                <c:pt idx="269">
                  <c:v>0.96496605334835295</c:v>
                </c:pt>
                <c:pt idx="270">
                  <c:v>0.96685990227572127</c:v>
                </c:pt>
                <c:pt idx="271">
                  <c:v>0.9687864942333102</c:v>
                </c:pt>
                <c:pt idx="272">
                  <c:v>0.97074455615907596</c:v>
                </c:pt>
                <c:pt idx="273">
                  <c:v>0.97273276768023209</c:v>
                </c:pt>
                <c:pt idx="274">
                  <c:v>0.97474976125920421</c:v>
                </c:pt>
                <c:pt idx="275">
                  <c:v>0.97679412239059782</c:v>
                </c:pt>
                <c:pt idx="276">
                  <c:v>0.97886438985078017</c:v>
                </c:pt>
                <c:pt idx="277">
                  <c:v>0.98095905600168143</c:v>
                </c:pt>
                <c:pt idx="278">
                  <c:v>0.98307656715042124</c:v>
                </c:pt>
                <c:pt idx="279">
                  <c:v>0.98521532396636891</c:v>
                </c:pt>
                <c:pt idx="280">
                  <c:v>0.98737368195724007</c:v>
                </c:pt>
                <c:pt idx="281">
                  <c:v>0.98954995200583074</c:v>
                </c:pt>
                <c:pt idx="282">
                  <c:v>0.99174240096898059</c:v>
                </c:pt>
                <c:pt idx="283">
                  <c:v>0.9939492523403487</c:v>
                </c:pt>
                <c:pt idx="284">
                  <c:v>0.99616868697857153</c:v>
                </c:pt>
                <c:pt idx="285">
                  <c:v>0.99839884390235856</c:v>
                </c:pt>
                <c:pt idx="286">
                  <c:v>1.000637821154063</c:v>
                </c:pt>
                <c:pt idx="287">
                  <c:v>1.0028836767332403</c:v>
                </c:pt>
                <c:pt idx="288">
                  <c:v>1.0051344296016891</c:v>
                </c:pt>
                <c:pt idx="289">
                  <c:v>1.0073880607614318</c:v>
                </c:pt>
                <c:pt idx="290">
                  <c:v>1.0096425144070709</c:v>
                </c:pt>
                <c:pt idx="291">
                  <c:v>1.0118956991539114</c:v>
                </c:pt>
                <c:pt idx="292">
                  <c:v>1.0141454893432085</c:v>
                </c:pt>
                <c:pt idx="293">
                  <c:v>1.016389726425851</c:v>
                </c:pt>
                <c:pt idx="294">
                  <c:v>1.0186262204257461</c:v>
                </c:pt>
                <c:pt idx="295">
                  <c:v>1.0208527514841181</c:v>
                </c:pt>
                <c:pt idx="296">
                  <c:v>1.0230670714858756</c:v>
                </c:pt>
                <c:pt idx="297">
                  <c:v>1.0252669057691448</c:v>
                </c:pt>
                <c:pt idx="298">
                  <c:v>1.0274499549189955</c:v>
                </c:pt>
                <c:pt idx="299">
                  <c:v>1.0296138966463162</c:v>
                </c:pt>
                <c:pt idx="300">
                  <c:v>1.0317563877527207</c:v>
                </c:pt>
                <c:pt idx="301">
                  <c:v>1.0338750661822833</c:v>
                </c:pt>
                <c:pt idx="302">
                  <c:v>1.0359675531608137</c:v>
                </c:pt>
                <c:pt idx="303">
                  <c:v>1.0380314554232899</c:v>
                </c:pt>
                <c:pt idx="304">
                  <c:v>1.0400643675299639</c:v>
                </c:pt>
                <c:pt idx="305">
                  <c:v>1.042063874271556</c:v>
                </c:pt>
                <c:pt idx="306">
                  <c:v>1.0440275531638334</c:v>
                </c:pt>
                <c:pt idx="307">
                  <c:v>1.0459529770317582</c:v>
                </c:pt>
                <c:pt idx="308">
                  <c:v>1.0478377166832584</c:v>
                </c:pt>
                <c:pt idx="309">
                  <c:v>1.0496793436725447</c:v>
                </c:pt>
                <c:pt idx="310">
                  <c:v>1.0514754331527592</c:v>
                </c:pt>
                <c:pt idx="311">
                  <c:v>1.0532235668175909</c:v>
                </c:pt>
                <c:pt idx="312">
                  <c:v>1.0549213359313432</c:v>
                </c:pt>
                <c:pt idx="313">
                  <c:v>1.0565663444467732</c:v>
                </c:pt>
                <c:pt idx="314">
                  <c:v>1.0581562122098522</c:v>
                </c:pt>
                <c:pt idx="315">
                  <c:v>1.0596885782504264</c:v>
                </c:pt>
                <c:pt idx="316">
                  <c:v>1.0611611041575606</c:v>
                </c:pt>
                <c:pt idx="317">
                  <c:v>1.0625714775381601</c:v>
                </c:pt>
                <c:pt idx="318">
                  <c:v>1.0639174155572642</c:v>
                </c:pt>
                <c:pt idx="319">
                  <c:v>1.0651966685581888</c:v>
                </c:pt>
                <c:pt idx="320">
                  <c:v>1.0664070237604801</c:v>
                </c:pt>
                <c:pt idx="321">
                  <c:v>1.0675463090334099</c:v>
                </c:pt>
                <c:pt idx="322">
                  <c:v>1.0686123967425076</c:v>
                </c:pt>
                <c:pt idx="323">
                  <c:v>1.0696032076663795</c:v>
                </c:pt>
                <c:pt idx="324">
                  <c:v>1.0705167149807997</c:v>
                </c:pt>
                <c:pt idx="325">
                  <c:v>1.0713509483068104</c:v>
                </c:pt>
                <c:pt idx="326">
                  <c:v>1.0721039978192777</c:v>
                </c:pt>
                <c:pt idx="327">
                  <c:v>1.0727740184120758</c:v>
                </c:pt>
                <c:pt idx="328">
                  <c:v>1.0733592339157789</c:v>
                </c:pt>
                <c:pt idx="329">
                  <c:v>1.0738579413634382</c:v>
                </c:pt>
                <c:pt idx="330">
                  <c:v>1.0742685152997049</c:v>
                </c:pt>
                <c:pt idx="331">
                  <c:v>1.0745894121282549</c:v>
                </c:pt>
                <c:pt idx="332">
                  <c:v>1.0748191744921232</c:v>
                </c:pt>
                <c:pt idx="333">
                  <c:v>1.0749564356812358</c:v>
                </c:pt>
                <c:pt idx="334">
                  <c:v>1.0749999240610704</c:v>
                </c:pt>
                <c:pt idx="335">
                  <c:v>1.074948467516023</c:v>
                </c:pt>
                <c:pt idx="336">
                  <c:v>1.0748009979007029</c:v>
                </c:pt>
                <c:pt idx="337">
                  <c:v>1.0745565554919938</c:v>
                </c:pt>
                <c:pt idx="338">
                  <c:v>1.0742142934343539</c:v>
                </c:pt>
                <c:pt idx="339">
                  <c:v>1.073773482170433</c:v>
                </c:pt>
                <c:pt idx="340">
                  <c:v>1.0732335138486944</c:v>
                </c:pt>
                <c:pt idx="341">
                  <c:v>1.0725939066993273</c:v>
                </c:pt>
                <c:pt idx="342">
                  <c:v>1.0718543093693391</c:v>
                </c:pt>
                <c:pt idx="343">
                  <c:v>1.0710145052072901</c:v>
                </c:pt>
                <c:pt idx="344">
                  <c:v>1.0700744164877334</c:v>
                </c:pt>
                <c:pt idx="345">
                  <c:v>1.0690341085649908</c:v>
                </c:pt>
                <c:pt idx="346">
                  <c:v>1.0678937939454827</c:v>
                </c:pt>
                <c:pt idx="347">
                  <c:v>1.0666538362673921</c:v>
                </c:pt>
                <c:pt idx="348">
                  <c:v>1.0653147541760259</c:v>
                </c:pt>
                <c:pt idx="349">
                  <c:v>1.0638772250828024</c:v>
                </c:pt>
                <c:pt idx="350">
                  <c:v>1.0623420887953683</c:v>
                </c:pt>
                <c:pt idx="351">
                  <c:v>1.0607103510059193</c:v>
                </c:pt>
                <c:pt idx="352">
                  <c:v>1.0589831866243775</c:v>
                </c:pt>
                <c:pt idx="353">
                  <c:v>1.0571619429426575</c:v>
                </c:pt>
                <c:pt idx="354">
                  <c:v>1.0552481426158373</c:v>
                </c:pt>
                <c:pt idx="355">
                  <c:v>1.0532434864456448</c:v>
                </c:pt>
                <c:pt idx="356">
                  <c:v>1.0511498559512684</c:v>
                </c:pt>
                <c:pt idx="357">
                  <c:v>1.0489693157121156</c:v>
                </c:pt>
                <c:pt idx="358">
                  <c:v>1.046704115466762</c:v>
                </c:pt>
                <c:pt idx="359">
                  <c:v>1.0443566919519716</c:v>
                </c:pt>
                <c:pt idx="360">
                  <c:v>1.0419296704653265</c:v>
                </c:pt>
                <c:pt idx="361">
                  <c:v>1.0394258661346685</c:v>
                </c:pt>
                <c:pt idx="362">
                  <c:v>1.036848284877254</c:v>
                </c:pt>
                <c:pt idx="363">
                  <c:v>1.0342001240312344</c:v>
                </c:pt>
                <c:pt idx="364">
                  <c:v>1.0314847726418186</c:v>
                </c:pt>
                <c:pt idx="365">
                  <c:v>1.0287058113842398</c:v>
                </c:pt>
                <c:pt idx="366">
                  <c:v>1.0258670121054567</c:v>
                </c:pt>
                <c:pt idx="367">
                  <c:v>1.0229723369663459</c:v>
                </c:pt>
                <c:pt idx="368">
                  <c:v>1.0200259371660223</c:v>
                </c:pt>
                <c:pt idx="369">
                  <c:v>1.017032151229837</c:v>
                </c:pt>
                <c:pt idx="370">
                  <c:v>1.0139955028425593</c:v>
                </c:pt>
                <c:pt idx="371">
                  <c:v>1.0109206982082577</c:v>
                </c:pt>
                <c:pt idx="372">
                  <c:v>1.0078126229184554</c:v>
                </c:pt>
                <c:pt idx="373">
                  <c:v>1.0046763383102495</c:v>
                </c:pt>
                <c:pt idx="374">
                  <c:v>1.0015170772962598</c:v>
                </c:pt>
                <c:pt idx="375">
                  <c:v>0.99834023964851282</c:v>
                </c:pt>
                <c:pt idx="376">
                  <c:v>0.9951513867186792</c:v>
                </c:pt>
                <c:pt idx="377">
                  <c:v>0.99195623557746204</c:v>
                </c:pt>
                <c:pt idx="378">
                  <c:v>0.98876065255640055</c:v>
                </c:pt>
                <c:pt idx="379">
                  <c:v>0.98557064617589663</c:v>
                </c:pt>
                <c:pt idx="380">
                  <c:v>0.98239235944390979</c:v>
                </c:pt>
                <c:pt idx="381">
                  <c:v>0.97923206151049214</c:v>
                </c:pt>
                <c:pt idx="382">
                  <c:v>0.97609613866416878</c:v>
                </c:pt>
                <c:pt idx="383">
                  <c:v>0.97299108465709827</c:v>
                </c:pt>
                <c:pt idx="384">
                  <c:v>0.96992349034699754</c:v>
                </c:pt>
                <c:pt idx="385">
                  <c:v>0.96690003264497648</c:v>
                </c:pt>
                <c:pt idx="386">
                  <c:v>0.96392746275971097</c:v>
                </c:pt>
                <c:pt idx="387">
                  <c:v>0.96101259372979919</c:v>
                </c:pt>
                <c:pt idx="388">
                  <c:v>0.9581622872376927</c:v>
                </c:pt>
                <c:pt idx="389">
                  <c:v>0.95538343970028361</c:v>
                </c:pt>
                <c:pt idx="390">
                  <c:v>0.9526829676330657</c:v>
                </c:pt>
                <c:pt idx="391">
                  <c:v>0.95006779228677529</c:v>
                </c:pt>
                <c:pt idx="392">
                  <c:v>0.94754482355756697</c:v>
                </c:pt>
                <c:pt idx="393">
                  <c:v>0.94512094317409312</c:v>
                </c:pt>
                <c:pt idx="394">
                  <c:v>0.94280298716733757</c:v>
                </c:pt>
                <c:pt idx="395">
                  <c:v>0.94059772763171734</c:v>
                </c:pt>
                <c:pt idx="396">
                  <c:v>0.93851185378880864</c:v>
                </c:pt>
                <c:pt idx="397">
                  <c:v>0.93655195236808209</c:v>
                </c:pt>
                <c:pt idx="398">
                  <c:v>0.9347244873222561</c:v>
                </c:pt>
                <c:pt idx="399">
                  <c:v>0.93303577889829614</c:v>
                </c:pt>
                <c:pt idx="400">
                  <c:v>0.93149198208870843</c:v>
                </c:pt>
                <c:pt idx="401">
                  <c:v>0.93009906449160229</c:v>
                </c:pt>
                <c:pt idx="402">
                  <c:v>0.92886278361202712</c:v>
                </c:pt>
                <c:pt idx="403">
                  <c:v>0.92778866364133461</c:v>
                </c:pt>
                <c:pt idx="404">
                  <c:v>0.92688197175577236</c:v>
                </c:pt>
                <c:pt idx="405">
                  <c:v>0.92614769398018104</c:v>
                </c:pt>
                <c:pt idx="406">
                  <c:v>0.92559051066755083</c:v>
                </c:pt>
                <c:pt idx="407">
                  <c:v>0.92521477165028287</c:v>
                </c:pt>
                <c:pt idx="408">
                  <c:v>0.92502447112430386</c:v>
                </c:pt>
                <c:pt idx="409">
                  <c:v>0.92502322233268575</c:v>
                </c:pt>
                <c:pt idx="410">
                  <c:v>0.92521423212113507</c:v>
                </c:pt>
                <c:pt idx="411">
                  <c:v>0.92560027544360846</c:v>
                </c:pt>
                <c:pt idx="412">
                  <c:v>0.92618366990240286</c:v>
                </c:pt>
                <c:pt idx="413">
                  <c:v>0.92696625041332359</c:v>
                </c:pt>
                <c:pt idx="414">
                  <c:v>0.92794934409295615</c:v>
                </c:pt>
                <c:pt idx="415">
                  <c:v>0.92913374547163552</c:v>
                </c:pt>
                <c:pt idx="416">
                  <c:v>0.93051969214240349</c:v>
                </c:pt>
                <c:pt idx="417">
                  <c:v>0.93210684096305019</c:v>
                </c:pt>
                <c:pt idx="418">
                  <c:v>0.93389424493523099</c:v>
                </c:pt>
                <c:pt idx="419">
                  <c:v>0.9358803308916015</c:v>
                </c:pt>
                <c:pt idx="420">
                  <c:v>0.93806287812889577</c:v>
                </c:pt>
                <c:pt idx="421">
                  <c:v>0.94043899813185661</c:v>
                </c:pt>
                <c:pt idx="422">
                  <c:v>0.94300511553986444</c:v>
                </c:pt>
                <c:pt idx="423">
                  <c:v>0.94575695051497255</c:v>
                </c:pt>
                <c:pt idx="424">
                  <c:v>0.94868950267678953</c:v>
                </c:pt>
                <c:pt idx="425">
                  <c:v>0.95179703677620442</c:v>
                </c:pt>
                <c:pt idx="426">
                  <c:v>0.95507307028627142</c:v>
                </c:pt>
                <c:pt idx="427">
                  <c:v>0.9585103630946018</c:v>
                </c:pt>
                <c:pt idx="428">
                  <c:v>0.96210090948727911</c:v>
                </c:pt>
                <c:pt idx="429">
                  <c:v>0.96583593261954748</c:v>
                </c:pt>
                <c:pt idx="430">
                  <c:v>0.96970588167325278</c:v>
                </c:pt>
                <c:pt idx="431">
                  <c:v>0.97370043190514455</c:v>
                </c:pt>
                <c:pt idx="432">
                  <c:v>0.97780848779358986</c:v>
                </c:pt>
                <c:pt idx="433">
                  <c:v>0.98201818949391217</c:v>
                </c:pt>
                <c:pt idx="434">
                  <c:v>0.98631692281433048</c:v>
                </c:pt>
                <c:pt idx="435">
                  <c:v>0.99069133292524592</c:v>
                </c:pt>
                <c:pt idx="436">
                  <c:v>0.99512734201425512</c:v>
                </c:pt>
                <c:pt idx="437">
                  <c:v>0.99961017109766437</c:v>
                </c:pt>
                <c:pt idx="438">
                  <c:v>1.0041243661962762</c:v>
                </c:pt>
                <c:pt idx="439">
                  <c:v>1.0086538290786895</c:v>
                </c:pt>
                <c:pt idx="440">
                  <c:v>1.013181852769143</c:v>
                </c:pt>
                <c:pt idx="441">
                  <c:v>1.0176911620088747</c:v>
                </c:pt>
                <c:pt idx="442">
                  <c:v>1.0221639588499136</c:v>
                </c:pt>
                <c:pt idx="443">
                  <c:v>1.0265819735479753</c:v>
                </c:pt>
                <c:pt idx="444">
                  <c:v>1.0309265209065306</c:v>
                </c:pt>
                <c:pt idx="445">
                  <c:v>1.0351785622069827</c:v>
                </c:pt>
                <c:pt idx="446">
                  <c:v>1.0393187728399884</c:v>
                </c:pt>
                <c:pt idx="447">
                  <c:v>1.0433276157301661</c:v>
                </c:pt>
                <c:pt idx="448">
                  <c:v>1.0471854206204843</c:v>
                </c:pt>
                <c:pt idx="449">
                  <c:v>1.0508724692533586</c:v>
                </c:pt>
                <c:pt idx="450">
                  <c:v>1.0543690864526936</c:v>
                </c:pt>
                <c:pt idx="451">
                  <c:v>1.0576557370745852</c:v>
                </c:pt>
                <c:pt idx="452">
                  <c:v>1.0607131287539613</c:v>
                </c:pt>
                <c:pt idx="453">
                  <c:v>1.0635223203298958</c:v>
                </c:pt>
                <c:pt idx="454">
                  <c:v>1.0660648357835054</c:v>
                </c:pt>
                <c:pt idx="455">
                  <c:v>1.0683227834690661</c:v>
                </c:pt>
                <c:pt idx="456">
                  <c:v>1.0702789803611175</c:v>
                </c:pt>
                <c:pt idx="457">
                  <c:v>1.071917080977741</c:v>
                </c:pt>
                <c:pt idx="458">
                  <c:v>1.0732217105727897</c:v>
                </c:pt>
                <c:pt idx="459">
                  <c:v>1.0741786021175599</c:v>
                </c:pt>
                <c:pt idx="460">
                  <c:v>1.0747747365151807</c:v>
                </c:pt>
                <c:pt idx="461">
                  <c:v>1.0749984854089054</c:v>
                </c:pt>
                <c:pt idx="462">
                  <c:v>1.0748397558585321</c:v>
                </c:pt>
                <c:pt idx="463">
                  <c:v>1.074290136067559</c:v>
                </c:pt>
                <c:pt idx="464">
                  <c:v>1.0733430412475287</c:v>
                </c:pt>
                <c:pt idx="465">
                  <c:v>1.0719938586056541</c:v>
                </c:pt>
                <c:pt idx="466">
                  <c:v>1.0702400903376108</c:v>
                </c:pt>
                <c:pt idx="467">
                  <c:v>1.0680814933997937</c:v>
                </c:pt>
                <c:pt idx="468">
                  <c:v>1.0655202147249683</c:v>
                </c:pt>
                <c:pt idx="469">
                  <c:v>1.0625609204328288</c:v>
                </c:pt>
                <c:pt idx="470">
                  <c:v>1.0592109174733577</c:v>
                </c:pt>
                <c:pt idx="471">
                  <c:v>1.0554802660271085</c:v>
                </c:pt>
                <c:pt idx="472">
                  <c:v>1.0513818808738133</c:v>
                </c:pt>
                <c:pt idx="473">
                  <c:v>1.0469316198304359</c:v>
                </c:pt>
                <c:pt idx="474">
                  <c:v>1.0421483572535839</c:v>
                </c:pt>
                <c:pt idx="475">
                  <c:v>1.0370540405009008</c:v>
                </c:pt>
                <c:pt idx="476">
                  <c:v>1.0316737271537753</c:v>
                </c:pt>
                <c:pt idx="477">
                  <c:v>1.0260356007217994</c:v>
                </c:pt>
                <c:pt idx="478">
                  <c:v>1.0201709624805564</c:v>
                </c:pt>
                <c:pt idx="479">
                  <c:v>1.0141141970414387</c:v>
                </c:pt>
                <c:pt idx="480">
                  <c:v>1.0079027092186288</c:v>
                </c:pt>
                <c:pt idx="481">
                  <c:v>1.0015768297476897</c:v>
                </c:pt>
                <c:pt idx="482">
                  <c:v>0.99517968742640717</c:v>
                </c:pt>
                <c:pt idx="483">
                  <c:v>0.98875704529591124</c:v>
                </c:pt>
                <c:pt idx="484">
                  <c:v>0.98235709856336384</c:v>
                </c:pt>
                <c:pt idx="485">
                  <c:v>0.97603023209166895</c:v>
                </c:pt>
                <c:pt idx="486">
                  <c:v>0.96982873545211967</c:v>
                </c:pt>
                <c:pt idx="487">
                  <c:v>0.96380647375834694</c:v>
                </c:pt>
                <c:pt idx="488">
                  <c:v>0.95801851278036698</c:v>
                </c:pt>
                <c:pt idx="489">
                  <c:v>0.95252069718218058</c:v>
                </c:pt>
                <c:pt idx="490">
                  <c:v>0.9473691811416709</c:v>
                </c:pt>
                <c:pt idx="491">
                  <c:v>0.94261991110400611</c:v>
                </c:pt>
                <c:pt idx="492">
                  <c:v>0.93832806099587562</c:v>
                </c:pt>
                <c:pt idx="493">
                  <c:v>0.93454742089406451</c:v>
                </c:pt>
                <c:pt idx="494">
                  <c:v>0.93132974090414711</c:v>
                </c:pt>
                <c:pt idx="495">
                  <c:v>0.92872403286905214</c:v>
                </c:pt>
                <c:pt idx="496">
                  <c:v>0.92677583349769799</c:v>
                </c:pt>
                <c:pt idx="497">
                  <c:v>0.92552643358464115</c:v>
                </c:pt>
                <c:pt idx="498">
                  <c:v>0.92501207918510364</c:v>
                </c:pt>
                <c:pt idx="499">
                  <c:v>0.92526315191649755</c:v>
                </c:pt>
                <c:pt idx="500">
                  <c:v>0.92630333697602829</c:v>
                </c:pt>
                <c:pt idx="501">
                  <c:v>0.92814878898975917</c:v>
                </c:pt>
                <c:pt idx="502">
                  <c:v>0.93080730743387274</c:v>
                </c:pt>
                <c:pt idx="503">
                  <c:v>0.93427753508192501</c:v>
                </c:pt>
                <c:pt idx="504">
                  <c:v>0.938548194715912</c:v>
                </c:pt>
                <c:pt idx="505">
                  <c:v>0.94359738117149183</c:v>
                </c:pt>
                <c:pt idx="506">
                  <c:v>0.9493919276395818</c:v>
                </c:pt>
                <c:pt idx="507">
                  <c:v>0.95588686698082648</c:v>
                </c:pt>
                <c:pt idx="508">
                  <c:v>0.96302501058038636</c:v>
                </c:pt>
                <c:pt idx="509">
                  <c:v>0.9707366689222543</c:v>
                </c:pt>
                <c:pt idx="510">
                  <c:v>0.97893953952781321</c:v>
                </c:pt>
                <c:pt idx="511">
                  <c:v>0.98753878910296244</c:v>
                </c:pt>
                <c:pt idx="512">
                  <c:v>0.99642735757859524</c:v>
                </c:pt>
                <c:pt idx="513">
                  <c:v>1.005486512102393</c:v>
                </c:pt>
                <c:pt idx="514">
                  <c:v>1.0145866788220279</c:v>
                </c:pt>
                <c:pt idx="515">
                  <c:v>1.0235885793508275</c:v>
                </c:pt>
                <c:pt idx="516">
                  <c:v>1.032344696970094</c:v>
                </c:pt>
                <c:pt idx="517">
                  <c:v>1.0407010947248776</c:v>
                </c:pt>
                <c:pt idx="518">
                  <c:v>1.0484996034243652</c:v>
                </c:pt>
                <c:pt idx="519">
                  <c:v>1.0555803919639668</c:v>
                </c:pt>
                <c:pt idx="520">
                  <c:v>1.0617849251344103</c:v>
                </c:pt>
                <c:pt idx="521">
                  <c:v>1.0669593049611175</c:v>
                </c:pt>
                <c:pt idx="522">
                  <c:v>1.0709579804164413</c:v>
                </c:pt>
                <c:pt idx="523">
                  <c:v>1.0736477968744205</c:v>
                </c:pt>
                <c:pt idx="524">
                  <c:v>1.0749123407676211</c:v>
                </c:pt>
                <c:pt idx="525">
                  <c:v>1.0746565164400674</c:v>
                </c:pt>
                <c:pt idx="526">
                  <c:v>1.0728112711203142</c:v>
                </c:pt>
                <c:pt idx="527">
                  <c:v>1.0693383603133673</c:v>
                </c:pt>
                <c:pt idx="528">
                  <c:v>1.0642350199111434</c:v>
                </c:pt>
                <c:pt idx="529">
                  <c:v>1.0575383833050791</c:v>
                </c:pt>
                <c:pt idx="530">
                  <c:v>1.0493294523328083</c:v>
                </c:pt>
                <c:pt idx="531">
                  <c:v>1.0397364008678187</c:v>
                </c:pt>
                <c:pt idx="532">
                  <c:v>1.0289369604800995</c:v>
                </c:pt>
                <c:pt idx="533">
                  <c:v>1.017159610492627</c:v>
                </c:pt>
                <c:pt idx="534">
                  <c:v>1.0046832720694865</c:v>
                </c:pt>
                <c:pt idx="535">
                  <c:v>0.9918351904133873</c:v>
                </c:pt>
                <c:pt idx="536">
                  <c:v>0.97898668409625555</c:v>
                </c:pt>
                <c:pt idx="537">
                  <c:v>0.9665464500875639</c:v>
                </c:pt>
                <c:pt idx="538">
                  <c:v>0.9549511420256771</c:v>
                </c:pt>
                <c:pt idx="539">
                  <c:v>0.94465299328590913</c:v>
                </c:pt>
                <c:pt idx="540">
                  <c:v>0.93610434168566903</c:v>
                </c:pt>
                <c:pt idx="541">
                  <c:v>0.92973903595757756</c:v>
                </c:pt>
                <c:pt idx="542">
                  <c:v>0.92595087227758432</c:v>
                </c:pt>
                <c:pt idx="543">
                  <c:v>0.92506942860625918</c:v>
                </c:pt>
                <c:pt idx="544">
                  <c:v>0.92733394059359497</c:v>
                </c:pt>
                <c:pt idx="545">
                  <c:v>0.93286619807399096</c:v>
                </c:pt>
                <c:pt idx="546">
                  <c:v>0.94164383439226562</c:v>
                </c:pt>
                <c:pt idx="547">
                  <c:v>0.95347582426011923</c:v>
                </c:pt>
                <c:pt idx="548">
                  <c:v>0.96798248260006414</c:v>
                </c:pt>
                <c:pt idx="549">
                  <c:v>0.98458273705785282</c:v>
                </c:pt>
                <c:pt idx="550">
                  <c:v>1.0024918834803538</c:v>
                </c:pt>
                <c:pt idx="551">
                  <c:v>1.0207333574276227</c:v>
                </c:pt>
                <c:pt idx="552">
                  <c:v>1.038168169235911</c:v>
                </c:pt>
                <c:pt idx="553">
                  <c:v>1.0535454271133562</c:v>
                </c:pt>
                <c:pt idx="554">
                  <c:v>1.0655766500443378</c:v>
                </c:pt>
                <c:pt idx="555">
                  <c:v>1.0730351558048534</c:v>
                </c:pt>
                <c:pt idx="556">
                  <c:v>1.0748794834516766</c:v>
                </c:pt>
                <c:pt idx="557">
                  <c:v>1.0703963609660865</c:v>
                </c:pt>
                <c:pt idx="558">
                  <c:v>1.0593539919717982</c:v>
                </c:pt>
                <c:pt idx="559">
                  <c:v>1.0421503704906918</c:v>
                </c:pt>
                <c:pt idx="560">
                  <c:v>1.0199341460298703</c:v>
                </c:pt>
                <c:pt idx="561">
                  <c:v>0.99466788391020133</c:v>
                </c:pt>
                <c:pt idx="562">
                  <c:v>0.9690966952077793</c:v>
                </c:pt>
                <c:pt idx="563">
                  <c:v>0.94658140916235345</c:v>
                </c:pt>
                <c:pt idx="564">
                  <c:v>0.93075826474263978</c:v>
                </c:pt>
                <c:pt idx="565">
                  <c:v>0.9250015207078629</c:v>
                </c:pt>
                <c:pt idx="566">
                  <c:v>0.93169775979717151</c:v>
                </c:pt>
                <c:pt idx="567">
                  <c:v>0.95139765904071949</c:v>
                </c:pt>
                <c:pt idx="568">
                  <c:v>0.98199698319052731</c:v>
                </c:pt>
                <c:pt idx="569">
                  <c:v>1.0182101283008242</c:v>
                </c:pt>
                <c:pt idx="570">
                  <c:v>1.0517157427090111</c:v>
                </c:pt>
                <c:pt idx="571">
                  <c:v>1.0724212853241779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64-4D97-89EA-23871AD61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919496"/>
        <c:axId val="843921096"/>
      </c:scatterChart>
      <c:valAx>
        <c:axId val="350564736"/>
        <c:scaling>
          <c:orientation val="minMax"/>
          <c:max val="1988"/>
          <c:min val="1985.5"/>
        </c:scaling>
        <c:delete val="0"/>
        <c:axPos val="b"/>
        <c:numFmt formatCode="General" sourceLinked="0"/>
        <c:majorTickMark val="out"/>
        <c:minorTickMark val="none"/>
        <c:tickLblPos val="nextTo"/>
        <c:crossAx val="350566656"/>
        <c:crosses val="autoZero"/>
        <c:crossBetween val="midCat"/>
      </c:valAx>
      <c:valAx>
        <c:axId val="350566656"/>
        <c:scaling>
          <c:orientation val="minMax"/>
          <c:min val="1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crossAx val="350564736"/>
        <c:crosses val="autoZero"/>
        <c:crossBetween val="midCat"/>
      </c:valAx>
      <c:valAx>
        <c:axId val="843921096"/>
        <c:scaling>
          <c:orientation val="minMax"/>
          <c:max val="2"/>
        </c:scaling>
        <c:delete val="0"/>
        <c:axPos val="r"/>
        <c:numFmt formatCode="#,##0.0_ " sourceLinked="0"/>
        <c:majorTickMark val="out"/>
        <c:minorTickMark val="none"/>
        <c:tickLblPos val="nextTo"/>
        <c:crossAx val="843919496"/>
        <c:crosses val="max"/>
        <c:crossBetween val="midCat"/>
        <c:majorUnit val="0.5"/>
      </c:valAx>
      <c:valAx>
        <c:axId val="843919496"/>
        <c:scaling>
          <c:orientation val="minMax"/>
        </c:scaling>
        <c:delete val="1"/>
        <c:axPos val="b"/>
        <c:numFmt formatCode="0.000_ " sourceLinked="1"/>
        <c:majorTickMark val="out"/>
        <c:minorTickMark val="none"/>
        <c:tickLblPos val="nextTo"/>
        <c:crossAx val="843921096"/>
        <c:crosses val="autoZero"/>
        <c:crossBetween val="midCat"/>
      </c:valAx>
      <c:spPr>
        <a:ln>
          <a:solidFill>
            <a:schemeClr val="tx1">
              <a:lumMod val="50000"/>
              <a:lumOff val="50000"/>
            </a:schemeClr>
          </a:solidFill>
          <a:prstDash val="sysDash"/>
        </a:ln>
      </c:spPr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'コロナショック前 2019'!$K$11</c:f>
              <c:strCache>
                <c:ptCount val="1"/>
                <c:pt idx="0">
                  <c:v>A+ B(tc-t)m [1+Ccos(ωlog(tc-t)/T]</c:v>
                </c:pt>
              </c:strCache>
            </c:strRef>
          </c:tx>
          <c:spPr>
            <a:ln w="12700">
              <a:solidFill>
                <a:schemeClr val="accent1"/>
              </a:solidFill>
              <a:tailEnd type="triangle"/>
            </a:ln>
          </c:spPr>
          <c:marker>
            <c:symbol val="none"/>
          </c:marker>
          <c:xVal>
            <c:numRef>
              <c:f>'コロナショック前 2019'!$B$282:$B$606</c:f>
              <c:numCache>
                <c:formatCode>0.000</c:formatCode>
                <c:ptCount val="325"/>
                <c:pt idx="0">
                  <c:v>2019.067193675899</c:v>
                </c:pt>
                <c:pt idx="1">
                  <c:v>2019.071146245069</c:v>
                </c:pt>
                <c:pt idx="2">
                  <c:v>2019.075098814239</c:v>
                </c:pt>
                <c:pt idx="3">
                  <c:v>2019.079051383409</c:v>
                </c:pt>
                <c:pt idx="4">
                  <c:v>2019.083003952579</c:v>
                </c:pt>
                <c:pt idx="5">
                  <c:v>2019.086956521749</c:v>
                </c:pt>
                <c:pt idx="6">
                  <c:v>2019.090909090919</c:v>
                </c:pt>
                <c:pt idx="7">
                  <c:v>2019.094861660089</c:v>
                </c:pt>
                <c:pt idx="8">
                  <c:v>2019.098814229259</c:v>
                </c:pt>
                <c:pt idx="9">
                  <c:v>2019.102766798429</c:v>
                </c:pt>
                <c:pt idx="10">
                  <c:v>2019.106719367599</c:v>
                </c:pt>
                <c:pt idx="11">
                  <c:v>2019.110671936769</c:v>
                </c:pt>
                <c:pt idx="12">
                  <c:v>2019.114624505939</c:v>
                </c:pt>
                <c:pt idx="13">
                  <c:v>2019.118577075109</c:v>
                </c:pt>
                <c:pt idx="14">
                  <c:v>2019.122529644279</c:v>
                </c:pt>
                <c:pt idx="15">
                  <c:v>2019.126482213449</c:v>
                </c:pt>
                <c:pt idx="16">
                  <c:v>2019.130434782619</c:v>
                </c:pt>
                <c:pt idx="17">
                  <c:v>2019.134387351789</c:v>
                </c:pt>
                <c:pt idx="18">
                  <c:v>2019.138339920959</c:v>
                </c:pt>
                <c:pt idx="19">
                  <c:v>2019.142292490129</c:v>
                </c:pt>
                <c:pt idx="20">
                  <c:v>2019.146245059299</c:v>
                </c:pt>
                <c:pt idx="21">
                  <c:v>2019.150197628469</c:v>
                </c:pt>
                <c:pt idx="22">
                  <c:v>2019.154150197639</c:v>
                </c:pt>
                <c:pt idx="23">
                  <c:v>2019.158102766809</c:v>
                </c:pt>
                <c:pt idx="24">
                  <c:v>2019.1620553359789</c:v>
                </c:pt>
                <c:pt idx="25">
                  <c:v>2019.1660079051489</c:v>
                </c:pt>
                <c:pt idx="26">
                  <c:v>2019.1699604743189</c:v>
                </c:pt>
                <c:pt idx="27">
                  <c:v>2019.1739130434889</c:v>
                </c:pt>
                <c:pt idx="28">
                  <c:v>2019.1778656126589</c:v>
                </c:pt>
                <c:pt idx="29">
                  <c:v>2019.1818181818289</c:v>
                </c:pt>
                <c:pt idx="30">
                  <c:v>2019.1857707509989</c:v>
                </c:pt>
                <c:pt idx="31">
                  <c:v>2019.1897233201689</c:v>
                </c:pt>
                <c:pt idx="32">
                  <c:v>2019.1936758893389</c:v>
                </c:pt>
                <c:pt idx="33">
                  <c:v>2019.1976284585089</c:v>
                </c:pt>
                <c:pt idx="34">
                  <c:v>2019.2015810276789</c:v>
                </c:pt>
                <c:pt idx="35">
                  <c:v>2019.2055335968489</c:v>
                </c:pt>
                <c:pt idx="36">
                  <c:v>2019.2094861660189</c:v>
                </c:pt>
                <c:pt idx="37">
                  <c:v>2019.2134387351889</c:v>
                </c:pt>
                <c:pt idx="38">
                  <c:v>2019.2173913043589</c:v>
                </c:pt>
                <c:pt idx="39">
                  <c:v>2019.2213438735289</c:v>
                </c:pt>
                <c:pt idx="40">
                  <c:v>2019.2252964426989</c:v>
                </c:pt>
                <c:pt idx="41">
                  <c:v>2019.2292490118689</c:v>
                </c:pt>
                <c:pt idx="42">
                  <c:v>2019.2332015810389</c:v>
                </c:pt>
                <c:pt idx="43">
                  <c:v>2019.2371541502089</c:v>
                </c:pt>
                <c:pt idx="44">
                  <c:v>2019.2411067193789</c:v>
                </c:pt>
                <c:pt idx="45">
                  <c:v>2019.2450592885489</c:v>
                </c:pt>
                <c:pt idx="46">
                  <c:v>2019.2490118577189</c:v>
                </c:pt>
                <c:pt idx="47">
                  <c:v>2019.2529644268889</c:v>
                </c:pt>
                <c:pt idx="48">
                  <c:v>2019.2569169960589</c:v>
                </c:pt>
                <c:pt idx="49">
                  <c:v>2019.2608695652289</c:v>
                </c:pt>
                <c:pt idx="50">
                  <c:v>2019.2648221343989</c:v>
                </c:pt>
                <c:pt idx="51">
                  <c:v>2019.2687747035689</c:v>
                </c:pt>
                <c:pt idx="52">
                  <c:v>2019.2727272727388</c:v>
                </c:pt>
                <c:pt idx="53">
                  <c:v>2019.2766798419088</c:v>
                </c:pt>
                <c:pt idx="54">
                  <c:v>2019.2806324110788</c:v>
                </c:pt>
                <c:pt idx="55">
                  <c:v>2019.2845849802488</c:v>
                </c:pt>
                <c:pt idx="56">
                  <c:v>2019.2885375494188</c:v>
                </c:pt>
                <c:pt idx="57">
                  <c:v>2019.2924901185888</c:v>
                </c:pt>
                <c:pt idx="58">
                  <c:v>2019.2964426877588</c:v>
                </c:pt>
                <c:pt idx="59">
                  <c:v>2019.3003952569288</c:v>
                </c:pt>
                <c:pt idx="60">
                  <c:v>2019.3043478260988</c:v>
                </c:pt>
                <c:pt idx="61">
                  <c:v>2019.3083003952688</c:v>
                </c:pt>
                <c:pt idx="62">
                  <c:v>2019.3122529644388</c:v>
                </c:pt>
                <c:pt idx="63">
                  <c:v>2019.3162055336088</c:v>
                </c:pt>
                <c:pt idx="64">
                  <c:v>2019.3201581027788</c:v>
                </c:pt>
                <c:pt idx="65">
                  <c:v>2019.3241106719488</c:v>
                </c:pt>
                <c:pt idx="66">
                  <c:v>2019.3280632411188</c:v>
                </c:pt>
                <c:pt idx="67">
                  <c:v>2019.3320158102888</c:v>
                </c:pt>
                <c:pt idx="68">
                  <c:v>2019.3359683794588</c:v>
                </c:pt>
                <c:pt idx="69">
                  <c:v>2019.3399209486288</c:v>
                </c:pt>
                <c:pt idx="70">
                  <c:v>2019.3438735177988</c:v>
                </c:pt>
                <c:pt idx="71">
                  <c:v>2019.3478260869688</c:v>
                </c:pt>
                <c:pt idx="72">
                  <c:v>2019.3517786561388</c:v>
                </c:pt>
                <c:pt idx="73">
                  <c:v>2019.3557312253088</c:v>
                </c:pt>
                <c:pt idx="74">
                  <c:v>2019.3596837944788</c:v>
                </c:pt>
                <c:pt idx="75">
                  <c:v>2019.3636363636488</c:v>
                </c:pt>
                <c:pt idx="76">
                  <c:v>2019.3675889328188</c:v>
                </c:pt>
                <c:pt idx="77">
                  <c:v>2019.3715415019888</c:v>
                </c:pt>
                <c:pt idx="78">
                  <c:v>2019.3754940711588</c:v>
                </c:pt>
                <c:pt idx="79">
                  <c:v>2019.3794466403288</c:v>
                </c:pt>
                <c:pt idx="80">
                  <c:v>2019.3833992094987</c:v>
                </c:pt>
                <c:pt idx="81">
                  <c:v>2019.3873517786687</c:v>
                </c:pt>
                <c:pt idx="82">
                  <c:v>2019.3913043478387</c:v>
                </c:pt>
                <c:pt idx="83">
                  <c:v>2019.3952569170087</c:v>
                </c:pt>
                <c:pt idx="84">
                  <c:v>2019.3992094861787</c:v>
                </c:pt>
                <c:pt idx="85">
                  <c:v>2019.4031620553487</c:v>
                </c:pt>
                <c:pt idx="86">
                  <c:v>2019.4071146245187</c:v>
                </c:pt>
                <c:pt idx="87">
                  <c:v>2019.4110671936887</c:v>
                </c:pt>
                <c:pt idx="88">
                  <c:v>2019.4150197628587</c:v>
                </c:pt>
                <c:pt idx="89">
                  <c:v>2019.4189723320287</c:v>
                </c:pt>
                <c:pt idx="90">
                  <c:v>2019.4229249011987</c:v>
                </c:pt>
                <c:pt idx="91">
                  <c:v>2019.4268774703687</c:v>
                </c:pt>
                <c:pt idx="92">
                  <c:v>2019.4308300395387</c:v>
                </c:pt>
                <c:pt idx="93">
                  <c:v>2019.4347826087087</c:v>
                </c:pt>
                <c:pt idx="94">
                  <c:v>2019.4387351778787</c:v>
                </c:pt>
                <c:pt idx="95">
                  <c:v>2019.4426877470487</c:v>
                </c:pt>
                <c:pt idx="96">
                  <c:v>2019.4466403162187</c:v>
                </c:pt>
                <c:pt idx="97">
                  <c:v>2019.4505928853887</c:v>
                </c:pt>
                <c:pt idx="98">
                  <c:v>2019.4545454545587</c:v>
                </c:pt>
                <c:pt idx="99">
                  <c:v>2019.4584980237287</c:v>
                </c:pt>
                <c:pt idx="100">
                  <c:v>2019.4624505928987</c:v>
                </c:pt>
                <c:pt idx="101">
                  <c:v>2019.4664031620687</c:v>
                </c:pt>
                <c:pt idx="102">
                  <c:v>2019.4703557312387</c:v>
                </c:pt>
                <c:pt idx="103">
                  <c:v>2019.4743083004087</c:v>
                </c:pt>
                <c:pt idx="104">
                  <c:v>2019.4782608695787</c:v>
                </c:pt>
                <c:pt idx="105">
                  <c:v>2019.4822134387487</c:v>
                </c:pt>
                <c:pt idx="106">
                  <c:v>2019.4861660079187</c:v>
                </c:pt>
                <c:pt idx="107">
                  <c:v>2019.4901185770887</c:v>
                </c:pt>
                <c:pt idx="108">
                  <c:v>2019.4940711462586</c:v>
                </c:pt>
                <c:pt idx="109">
                  <c:v>2019.4980237154286</c:v>
                </c:pt>
                <c:pt idx="110">
                  <c:v>2019.5019762845986</c:v>
                </c:pt>
                <c:pt idx="111">
                  <c:v>2019.5059288537686</c:v>
                </c:pt>
                <c:pt idx="112">
                  <c:v>2019.5098814229386</c:v>
                </c:pt>
                <c:pt idx="113">
                  <c:v>2019.5138339921086</c:v>
                </c:pt>
                <c:pt idx="114">
                  <c:v>2019.5177865612786</c:v>
                </c:pt>
                <c:pt idx="115">
                  <c:v>2019.5217391304486</c:v>
                </c:pt>
                <c:pt idx="116">
                  <c:v>2019.5256916996186</c:v>
                </c:pt>
                <c:pt idx="117">
                  <c:v>2019.5296442687886</c:v>
                </c:pt>
                <c:pt idx="118">
                  <c:v>2019.5335968379586</c:v>
                </c:pt>
                <c:pt idx="119">
                  <c:v>2019.5375494071286</c:v>
                </c:pt>
                <c:pt idx="120">
                  <c:v>2019.5415019762986</c:v>
                </c:pt>
                <c:pt idx="121">
                  <c:v>2019.5454545454686</c:v>
                </c:pt>
                <c:pt idx="122">
                  <c:v>2019.5494071146386</c:v>
                </c:pt>
                <c:pt idx="123">
                  <c:v>2019.5533596838086</c:v>
                </c:pt>
                <c:pt idx="124">
                  <c:v>2019.5573122529786</c:v>
                </c:pt>
                <c:pt idx="125">
                  <c:v>2019.5612648221486</c:v>
                </c:pt>
                <c:pt idx="126">
                  <c:v>2019.5652173913186</c:v>
                </c:pt>
                <c:pt idx="127">
                  <c:v>2019.5691699604886</c:v>
                </c:pt>
                <c:pt idx="128">
                  <c:v>2019.5731225296586</c:v>
                </c:pt>
                <c:pt idx="129">
                  <c:v>2019.5770750988286</c:v>
                </c:pt>
                <c:pt idx="130">
                  <c:v>2019.5810276679986</c:v>
                </c:pt>
                <c:pt idx="131">
                  <c:v>2019.5849802371686</c:v>
                </c:pt>
                <c:pt idx="132">
                  <c:v>2019.5889328063386</c:v>
                </c:pt>
                <c:pt idx="133">
                  <c:v>2019.5928853755086</c:v>
                </c:pt>
                <c:pt idx="134">
                  <c:v>2019.5968379446786</c:v>
                </c:pt>
                <c:pt idx="135">
                  <c:v>2019.6007905138486</c:v>
                </c:pt>
                <c:pt idx="136">
                  <c:v>2019.6047430830185</c:v>
                </c:pt>
                <c:pt idx="137">
                  <c:v>2019.6086956521885</c:v>
                </c:pt>
                <c:pt idx="138">
                  <c:v>2019.6126482213585</c:v>
                </c:pt>
                <c:pt idx="139">
                  <c:v>2019.6166007905285</c:v>
                </c:pt>
                <c:pt idx="140">
                  <c:v>2019.6205533596985</c:v>
                </c:pt>
                <c:pt idx="141">
                  <c:v>2019.6245059288685</c:v>
                </c:pt>
                <c:pt idx="142">
                  <c:v>2019.6284584980385</c:v>
                </c:pt>
                <c:pt idx="143">
                  <c:v>2019.6324110672085</c:v>
                </c:pt>
                <c:pt idx="144">
                  <c:v>2019.6363636363785</c:v>
                </c:pt>
                <c:pt idx="145">
                  <c:v>2019.6403162055485</c:v>
                </c:pt>
                <c:pt idx="146">
                  <c:v>2019.6442687747185</c:v>
                </c:pt>
                <c:pt idx="147">
                  <c:v>2019.6482213438885</c:v>
                </c:pt>
                <c:pt idx="148">
                  <c:v>2019.6521739130585</c:v>
                </c:pt>
                <c:pt idx="149">
                  <c:v>2019.6561264822285</c:v>
                </c:pt>
                <c:pt idx="150">
                  <c:v>2019.6600790513985</c:v>
                </c:pt>
                <c:pt idx="151">
                  <c:v>2019.6640316205685</c:v>
                </c:pt>
                <c:pt idx="152">
                  <c:v>2019.6679841897385</c:v>
                </c:pt>
                <c:pt idx="153">
                  <c:v>2019.6719367589085</c:v>
                </c:pt>
                <c:pt idx="154">
                  <c:v>2019.6758893280785</c:v>
                </c:pt>
                <c:pt idx="155">
                  <c:v>2019.6798418972485</c:v>
                </c:pt>
                <c:pt idx="156">
                  <c:v>2019.6837944664185</c:v>
                </c:pt>
                <c:pt idx="157">
                  <c:v>2019.6877470355885</c:v>
                </c:pt>
                <c:pt idx="158">
                  <c:v>2019.6916996047585</c:v>
                </c:pt>
                <c:pt idx="159">
                  <c:v>2019.6956521739285</c:v>
                </c:pt>
                <c:pt idx="160">
                  <c:v>2019.6996047430985</c:v>
                </c:pt>
                <c:pt idx="161">
                  <c:v>2019.7035573122685</c:v>
                </c:pt>
                <c:pt idx="162">
                  <c:v>2019.7075098814385</c:v>
                </c:pt>
                <c:pt idx="163">
                  <c:v>2019.7114624506085</c:v>
                </c:pt>
                <c:pt idx="164">
                  <c:v>2019.7154150197784</c:v>
                </c:pt>
                <c:pt idx="165">
                  <c:v>2019.7193675889484</c:v>
                </c:pt>
                <c:pt idx="166">
                  <c:v>2019.7233201581184</c:v>
                </c:pt>
                <c:pt idx="167">
                  <c:v>2019.7272727272884</c:v>
                </c:pt>
                <c:pt idx="168">
                  <c:v>2019.7312252964584</c:v>
                </c:pt>
                <c:pt idx="169">
                  <c:v>2019.7351778656284</c:v>
                </c:pt>
                <c:pt idx="170">
                  <c:v>2019.7391304347984</c:v>
                </c:pt>
                <c:pt idx="171">
                  <c:v>2019.7430830039684</c:v>
                </c:pt>
                <c:pt idx="172">
                  <c:v>2019.7470355731384</c:v>
                </c:pt>
                <c:pt idx="173">
                  <c:v>2019.7509881423084</c:v>
                </c:pt>
                <c:pt idx="174">
                  <c:v>2019.7549407114784</c:v>
                </c:pt>
                <c:pt idx="175">
                  <c:v>2019.7588932806484</c:v>
                </c:pt>
                <c:pt idx="176">
                  <c:v>2019.7628458498184</c:v>
                </c:pt>
                <c:pt idx="177">
                  <c:v>2019.7667984189884</c:v>
                </c:pt>
                <c:pt idx="178">
                  <c:v>2019.7707509881584</c:v>
                </c:pt>
                <c:pt idx="179">
                  <c:v>2019.7747035573284</c:v>
                </c:pt>
                <c:pt idx="180">
                  <c:v>2019.7786561264984</c:v>
                </c:pt>
                <c:pt idx="181">
                  <c:v>2019.7826086956684</c:v>
                </c:pt>
                <c:pt idx="182">
                  <c:v>2019.7865612648384</c:v>
                </c:pt>
                <c:pt idx="183">
                  <c:v>2019.7905138340084</c:v>
                </c:pt>
                <c:pt idx="184">
                  <c:v>2019.7944664031784</c:v>
                </c:pt>
                <c:pt idx="185">
                  <c:v>2019.7984189723484</c:v>
                </c:pt>
                <c:pt idx="186">
                  <c:v>2019.8023715415184</c:v>
                </c:pt>
                <c:pt idx="187">
                  <c:v>2019.8063241106884</c:v>
                </c:pt>
                <c:pt idx="188">
                  <c:v>2019.8102766798584</c:v>
                </c:pt>
                <c:pt idx="189">
                  <c:v>2019.8142292490284</c:v>
                </c:pt>
                <c:pt idx="190">
                  <c:v>2019.8181818181984</c:v>
                </c:pt>
                <c:pt idx="191">
                  <c:v>2019.8221343873684</c:v>
                </c:pt>
                <c:pt idx="192">
                  <c:v>2019.8260869565383</c:v>
                </c:pt>
                <c:pt idx="193">
                  <c:v>2019.8300395257083</c:v>
                </c:pt>
                <c:pt idx="194">
                  <c:v>2019.8339920948783</c:v>
                </c:pt>
                <c:pt idx="195">
                  <c:v>2019.8379446640483</c:v>
                </c:pt>
                <c:pt idx="196">
                  <c:v>2019.8418972332183</c:v>
                </c:pt>
                <c:pt idx="197">
                  <c:v>2019.8458498023883</c:v>
                </c:pt>
                <c:pt idx="198">
                  <c:v>2019.8498023715583</c:v>
                </c:pt>
                <c:pt idx="199">
                  <c:v>2019.8537549407283</c:v>
                </c:pt>
                <c:pt idx="200">
                  <c:v>2019.8577075098983</c:v>
                </c:pt>
                <c:pt idx="201">
                  <c:v>2019.8616600790683</c:v>
                </c:pt>
                <c:pt idx="202">
                  <c:v>2019.8656126482383</c:v>
                </c:pt>
                <c:pt idx="203">
                  <c:v>2019.8695652174083</c:v>
                </c:pt>
                <c:pt idx="204">
                  <c:v>2019.8735177865783</c:v>
                </c:pt>
                <c:pt idx="205">
                  <c:v>2019.8774703557483</c:v>
                </c:pt>
                <c:pt idx="206">
                  <c:v>2019.8814229249183</c:v>
                </c:pt>
                <c:pt idx="207">
                  <c:v>2019.8853754940883</c:v>
                </c:pt>
                <c:pt idx="208">
                  <c:v>2019.8893280632583</c:v>
                </c:pt>
                <c:pt idx="209">
                  <c:v>2019.8932806324283</c:v>
                </c:pt>
                <c:pt idx="210">
                  <c:v>2019.8972332015983</c:v>
                </c:pt>
                <c:pt idx="211">
                  <c:v>2019.9011857707683</c:v>
                </c:pt>
                <c:pt idx="212">
                  <c:v>2019.9051383399383</c:v>
                </c:pt>
                <c:pt idx="213">
                  <c:v>2019.9090909091083</c:v>
                </c:pt>
                <c:pt idx="214">
                  <c:v>2019.9130434782783</c:v>
                </c:pt>
                <c:pt idx="215">
                  <c:v>2019.9169960474483</c:v>
                </c:pt>
                <c:pt idx="216">
                  <c:v>2019.9209486166183</c:v>
                </c:pt>
                <c:pt idx="217">
                  <c:v>2019.9249011857883</c:v>
                </c:pt>
                <c:pt idx="218">
                  <c:v>2019.9288537549583</c:v>
                </c:pt>
                <c:pt idx="219">
                  <c:v>2019.9328063241283</c:v>
                </c:pt>
                <c:pt idx="220">
                  <c:v>2019.9367588932982</c:v>
                </c:pt>
                <c:pt idx="221">
                  <c:v>2019.9407114624682</c:v>
                </c:pt>
                <c:pt idx="222">
                  <c:v>2019.9446640316382</c:v>
                </c:pt>
                <c:pt idx="223">
                  <c:v>2019.9486166008082</c:v>
                </c:pt>
                <c:pt idx="224">
                  <c:v>2019.9525691699782</c:v>
                </c:pt>
                <c:pt idx="225">
                  <c:v>2019.9565217391482</c:v>
                </c:pt>
                <c:pt idx="226">
                  <c:v>2019.9604743083182</c:v>
                </c:pt>
                <c:pt idx="227">
                  <c:v>2019.9644268774882</c:v>
                </c:pt>
                <c:pt idx="228">
                  <c:v>2019.9683794466582</c:v>
                </c:pt>
                <c:pt idx="229">
                  <c:v>2019.9723320158282</c:v>
                </c:pt>
                <c:pt idx="230">
                  <c:v>2019.9762845849982</c:v>
                </c:pt>
                <c:pt idx="231">
                  <c:v>2019.9802371541682</c:v>
                </c:pt>
                <c:pt idx="232">
                  <c:v>2019.9841897233382</c:v>
                </c:pt>
                <c:pt idx="233">
                  <c:v>2019.9881422925082</c:v>
                </c:pt>
                <c:pt idx="234">
                  <c:v>2019.9920948616782</c:v>
                </c:pt>
                <c:pt idx="235">
                  <c:v>2019.9960474308482</c:v>
                </c:pt>
                <c:pt idx="236">
                  <c:v>2020.0000000000182</c:v>
                </c:pt>
                <c:pt idx="237">
                  <c:v>2020.0039525691882</c:v>
                </c:pt>
                <c:pt idx="238">
                  <c:v>2020.0079051383582</c:v>
                </c:pt>
                <c:pt idx="239">
                  <c:v>2020.0118577075282</c:v>
                </c:pt>
                <c:pt idx="240">
                  <c:v>2020.0158102766982</c:v>
                </c:pt>
                <c:pt idx="241">
                  <c:v>2020.0197628458682</c:v>
                </c:pt>
                <c:pt idx="242">
                  <c:v>2020.0237154150382</c:v>
                </c:pt>
                <c:pt idx="243">
                  <c:v>2020.0276679842082</c:v>
                </c:pt>
                <c:pt idx="244">
                  <c:v>2020.0316205533782</c:v>
                </c:pt>
                <c:pt idx="245">
                  <c:v>2020.0355731225482</c:v>
                </c:pt>
                <c:pt idx="246">
                  <c:v>2020.0395256917182</c:v>
                </c:pt>
                <c:pt idx="247">
                  <c:v>2020.0434782608882</c:v>
                </c:pt>
                <c:pt idx="248">
                  <c:v>2020.0474308300581</c:v>
                </c:pt>
                <c:pt idx="249">
                  <c:v>2020.0513833992281</c:v>
                </c:pt>
                <c:pt idx="250">
                  <c:v>2020.0553359683981</c:v>
                </c:pt>
                <c:pt idx="251">
                  <c:v>2020.0592885375681</c:v>
                </c:pt>
                <c:pt idx="252">
                  <c:v>2020.0632411067381</c:v>
                </c:pt>
                <c:pt idx="253">
                  <c:v>2020.0671936759081</c:v>
                </c:pt>
                <c:pt idx="254">
                  <c:v>2020.0711462450781</c:v>
                </c:pt>
                <c:pt idx="255">
                  <c:v>2020.0750988142481</c:v>
                </c:pt>
                <c:pt idx="256">
                  <c:v>2020.0790513834181</c:v>
                </c:pt>
                <c:pt idx="257">
                  <c:v>2020.0830039525881</c:v>
                </c:pt>
                <c:pt idx="258">
                  <c:v>2020.0869565217581</c:v>
                </c:pt>
                <c:pt idx="259">
                  <c:v>2020.0909090909281</c:v>
                </c:pt>
                <c:pt idx="260">
                  <c:v>2020.0948616600981</c:v>
                </c:pt>
                <c:pt idx="261">
                  <c:v>2020.0988142292681</c:v>
                </c:pt>
                <c:pt idx="262">
                  <c:v>2020.1027667984381</c:v>
                </c:pt>
                <c:pt idx="263">
                  <c:v>2020.1067193676081</c:v>
                </c:pt>
                <c:pt idx="264">
                  <c:v>2020.1106719367781</c:v>
                </c:pt>
                <c:pt idx="265">
                  <c:v>2020.1146245059481</c:v>
                </c:pt>
                <c:pt idx="266">
                  <c:v>2020.1185770751181</c:v>
                </c:pt>
                <c:pt idx="267">
                  <c:v>2020.1225296442881</c:v>
                </c:pt>
                <c:pt idx="268">
                  <c:v>2020.1264822134581</c:v>
                </c:pt>
                <c:pt idx="269">
                  <c:v>2020.1304347826281</c:v>
                </c:pt>
                <c:pt idx="270">
                  <c:v>2020.1343873517981</c:v>
                </c:pt>
                <c:pt idx="271">
                  <c:v>2020.1383399209681</c:v>
                </c:pt>
                <c:pt idx="272">
                  <c:v>2020.1422924901381</c:v>
                </c:pt>
                <c:pt idx="273">
                  <c:v>2020.1462450593081</c:v>
                </c:pt>
                <c:pt idx="274">
                  <c:v>2020.1501976284781</c:v>
                </c:pt>
                <c:pt idx="275">
                  <c:v>2020.1541501976481</c:v>
                </c:pt>
                <c:pt idx="276">
                  <c:v>2020.158102766818</c:v>
                </c:pt>
                <c:pt idx="277">
                  <c:v>2020.162055335988</c:v>
                </c:pt>
                <c:pt idx="278">
                  <c:v>2020.166007905158</c:v>
                </c:pt>
                <c:pt idx="279">
                  <c:v>2020.169960474328</c:v>
                </c:pt>
                <c:pt idx="280">
                  <c:v>2020.173913043498</c:v>
                </c:pt>
                <c:pt idx="281">
                  <c:v>2020.177865612668</c:v>
                </c:pt>
                <c:pt idx="282">
                  <c:v>2020.181818181838</c:v>
                </c:pt>
                <c:pt idx="283">
                  <c:v>2020.185770751008</c:v>
                </c:pt>
                <c:pt idx="284">
                  <c:v>2020.189723320178</c:v>
                </c:pt>
                <c:pt idx="285">
                  <c:v>2020.193675889348</c:v>
                </c:pt>
                <c:pt idx="286">
                  <c:v>2020.197628458518</c:v>
                </c:pt>
                <c:pt idx="287">
                  <c:v>2020.201581027688</c:v>
                </c:pt>
                <c:pt idx="288">
                  <c:v>2020.205533596858</c:v>
                </c:pt>
                <c:pt idx="289">
                  <c:v>2020.209486166028</c:v>
                </c:pt>
                <c:pt idx="290">
                  <c:v>2020.213438735198</c:v>
                </c:pt>
                <c:pt idx="291">
                  <c:v>2020.217391304368</c:v>
                </c:pt>
                <c:pt idx="292">
                  <c:v>2020.221343873538</c:v>
                </c:pt>
                <c:pt idx="293">
                  <c:v>2020.225296442708</c:v>
                </c:pt>
                <c:pt idx="294">
                  <c:v>2020.229249011878</c:v>
                </c:pt>
                <c:pt idx="295">
                  <c:v>2020.233201581048</c:v>
                </c:pt>
                <c:pt idx="296">
                  <c:v>2020.237154150218</c:v>
                </c:pt>
                <c:pt idx="297">
                  <c:v>2020.241106719388</c:v>
                </c:pt>
                <c:pt idx="298">
                  <c:v>2020.245059288558</c:v>
                </c:pt>
                <c:pt idx="299">
                  <c:v>2020.249011857728</c:v>
                </c:pt>
                <c:pt idx="300">
                  <c:v>2020.252964426898</c:v>
                </c:pt>
                <c:pt idx="301">
                  <c:v>2020.256916996068</c:v>
                </c:pt>
                <c:pt idx="302">
                  <c:v>2020.260869565238</c:v>
                </c:pt>
                <c:pt idx="303">
                  <c:v>2020.264822134408</c:v>
                </c:pt>
                <c:pt idx="304">
                  <c:v>2020.2687747035779</c:v>
                </c:pt>
                <c:pt idx="305">
                  <c:v>2020.2727272727479</c:v>
                </c:pt>
                <c:pt idx="306">
                  <c:v>2020.2766798419179</c:v>
                </c:pt>
                <c:pt idx="307">
                  <c:v>2020.2806324110879</c:v>
                </c:pt>
                <c:pt idx="308">
                  <c:v>2020.2845849802579</c:v>
                </c:pt>
                <c:pt idx="309">
                  <c:v>2020.2885375494279</c:v>
                </c:pt>
                <c:pt idx="310">
                  <c:v>2020.2924901185979</c:v>
                </c:pt>
                <c:pt idx="311">
                  <c:v>2020.2964426877679</c:v>
                </c:pt>
                <c:pt idx="312">
                  <c:v>2020.3003952569379</c:v>
                </c:pt>
                <c:pt idx="313">
                  <c:v>2020.3043478261079</c:v>
                </c:pt>
                <c:pt idx="314">
                  <c:v>2020.3083003952779</c:v>
                </c:pt>
                <c:pt idx="315">
                  <c:v>2020.3122529644479</c:v>
                </c:pt>
                <c:pt idx="316">
                  <c:v>2020.3162055336179</c:v>
                </c:pt>
                <c:pt idx="317">
                  <c:v>2020.3201581027879</c:v>
                </c:pt>
                <c:pt idx="318">
                  <c:v>2020.3241106719579</c:v>
                </c:pt>
                <c:pt idx="319">
                  <c:v>2020.3280632411279</c:v>
                </c:pt>
                <c:pt idx="320">
                  <c:v>2020.3320158102979</c:v>
                </c:pt>
                <c:pt idx="321">
                  <c:v>2020.3359683794679</c:v>
                </c:pt>
                <c:pt idx="322">
                  <c:v>2020.3399209486379</c:v>
                </c:pt>
                <c:pt idx="323">
                  <c:v>2020.3438735178079</c:v>
                </c:pt>
                <c:pt idx="324">
                  <c:v>2020.3478260869779</c:v>
                </c:pt>
              </c:numCache>
            </c:numRef>
          </c:xVal>
          <c:yVal>
            <c:numRef>
              <c:f>'コロナショック前 2019'!$K$282:$K$544</c:f>
              <c:numCache>
                <c:formatCode>0.00_ </c:formatCode>
                <c:ptCount val="263"/>
                <c:pt idx="0">
                  <c:v>2733.1296017182121</c:v>
                </c:pt>
                <c:pt idx="1">
                  <c:v>2733.8752368175465</c:v>
                </c:pt>
                <c:pt idx="2">
                  <c:v>2734.6429705476839</c:v>
                </c:pt>
                <c:pt idx="3">
                  <c:v>2735.4330819807001</c:v>
                </c:pt>
                <c:pt idx="4">
                  <c:v>2736.245846763125</c:v>
                </c:pt>
                <c:pt idx="5">
                  <c:v>2737.0815369033944</c:v>
                </c:pt>
                <c:pt idx="6">
                  <c:v>2737.9404205544897</c:v>
                </c:pt>
                <c:pt idx="7">
                  <c:v>2738.822761791741</c:v>
                </c:pt>
                <c:pt idx="8">
                  <c:v>2739.7288203857393</c:v>
                </c:pt>
                <c:pt idx="9">
                  <c:v>2740.6588515703443</c:v>
                </c:pt>
                <c:pt idx="10">
                  <c:v>2741.6131058057344</c:v>
                </c:pt>
                <c:pt idx="11">
                  <c:v>2742.5918285364819</c:v>
                </c:pt>
                <c:pt idx="12">
                  <c:v>2743.59525994462</c:v>
                </c:pt>
                <c:pt idx="13">
                  <c:v>2744.623634697683</c:v>
                </c:pt>
                <c:pt idx="14">
                  <c:v>2745.6771816916989</c:v>
                </c:pt>
                <c:pt idx="15">
                  <c:v>2746.7561237891159</c:v>
                </c:pt>
                <c:pt idx="16">
                  <c:v>2747.8606775516496</c:v>
                </c:pt>
                <c:pt idx="17">
                  <c:v>2748.9910529680492</c:v>
                </c:pt>
                <c:pt idx="18">
                  <c:v>2750.1474531767735</c:v>
                </c:pt>
                <c:pt idx="19">
                  <c:v>2751.330074183576</c:v>
                </c:pt>
                <c:pt idx="20">
                  <c:v>2752.5391045740153</c:v>
                </c:pt>
                <c:pt idx="21">
                  <c:v>2753.7747252208874</c:v>
                </c:pt>
                <c:pt idx="22">
                  <c:v>2755.0371089866117</c:v>
                </c:pt>
                <c:pt idx="23">
                  <c:v>2756.3264204205825</c:v>
                </c:pt>
                <c:pt idx="24">
                  <c:v>2757.6428154515188</c:v>
                </c:pt>
                <c:pt idx="25">
                  <c:v>2758.9864410748528</c:v>
                </c:pt>
                <c:pt idx="26">
                  <c:v>2760.3574350351923</c:v>
                </c:pt>
                <c:pt idx="27">
                  <c:v>2761.7559255039105</c:v>
                </c:pt>
                <c:pt idx="28">
                  <c:v>2763.1820307519192</c:v>
                </c:pt>
                <c:pt idx="29">
                  <c:v>2764.6358588176972</c:v>
                </c:pt>
                <c:pt idx="30">
                  <c:v>2766.1175071706411</c:v>
                </c:pt>
                <c:pt idx="31">
                  <c:v>2767.6270623698201</c:v>
                </c:pt>
                <c:pt idx="32">
                  <c:v>2769.1645997182391</c:v>
                </c:pt>
                <c:pt idx="33">
                  <c:v>2770.7301829127027</c:v>
                </c:pt>
                <c:pt idx="34">
                  <c:v>2772.3238636893939</c:v>
                </c:pt>
                <c:pt idx="35">
                  <c:v>2773.9456814652935</c:v>
                </c:pt>
                <c:pt idx="36">
                  <c:v>2775.5956629755829</c:v>
                </c:pt>
                <c:pt idx="37">
                  <c:v>2777.2738219071589</c:v>
                </c:pt>
                <c:pt idx="38">
                  <c:v>2778.9801585284431</c:v>
                </c:pt>
                <c:pt idx="39">
                  <c:v>2780.7146593156422</c:v>
                </c:pt>
                <c:pt idx="40">
                  <c:v>2782.4772965756515</c:v>
                </c:pt>
                <c:pt idx="41">
                  <c:v>2784.2680280658092</c:v>
                </c:pt>
                <c:pt idx="42">
                  <c:v>2786.0867966107094</c:v>
                </c:pt>
                <c:pt idx="43">
                  <c:v>2787.9335297163052</c:v>
                </c:pt>
                <c:pt idx="44">
                  <c:v>2789.808139181564</c:v>
                </c:pt>
                <c:pt idx="45">
                  <c:v>2791.7105207079244</c:v>
                </c:pt>
                <c:pt idx="46">
                  <c:v>2793.6405535068493</c:v>
                </c:pt>
                <c:pt idx="47">
                  <c:v>2795.5980999057747</c:v>
                </c:pt>
                <c:pt idx="48">
                  <c:v>2797.5830049527763</c:v>
                </c:pt>
                <c:pt idx="49">
                  <c:v>2799.595096020299</c:v>
                </c:pt>
                <c:pt idx="50">
                  <c:v>2801.634182408312</c:v>
                </c:pt>
                <c:pt idx="51">
                  <c:v>2803.7000549472732</c:v>
                </c:pt>
                <c:pt idx="52">
                  <c:v>2805.7924856013196</c:v>
                </c:pt>
                <c:pt idx="53">
                  <c:v>2807.9112270721098</c:v>
                </c:pt>
                <c:pt idx="54">
                  <c:v>2810.0560124037861</c:v>
                </c:pt>
                <c:pt idx="55">
                  <c:v>2812.2265545895289</c:v>
                </c:pt>
                <c:pt idx="56">
                  <c:v>2814.4225461802298</c:v>
                </c:pt>
                <c:pt idx="57">
                  <c:v>2816.6436588958131</c:v>
                </c:pt>
                <c:pt idx="58">
                  <c:v>2818.8895432397849</c:v>
                </c:pt>
                <c:pt idx="59">
                  <c:v>2821.1598281175975</c:v>
                </c:pt>
                <c:pt idx="60">
                  <c:v>2823.4541204594761</c:v>
                </c:pt>
                <c:pt idx="61">
                  <c:v>2825.7720048483648</c:v>
                </c:pt>
                <c:pt idx="62">
                  <c:v>2828.1130431536913</c:v>
                </c:pt>
                <c:pt idx="63">
                  <c:v>2830.4767741716864</c:v>
                </c:pt>
                <c:pt idx="64">
                  <c:v>2832.8627132730358</c:v>
                </c:pt>
                <c:pt idx="65">
                  <c:v>2835.2703520586624</c:v>
                </c:pt>
                <c:pt idx="66">
                  <c:v>2837.6991580245008</c:v>
                </c:pt>
                <c:pt idx="67">
                  <c:v>2840.148574236146</c:v>
                </c:pt>
                <c:pt idx="68">
                  <c:v>2842.618019014315</c:v>
                </c:pt>
                <c:pt idx="69">
                  <c:v>2845.1068856320935</c:v>
                </c:pt>
                <c:pt idx="70">
                  <c:v>2847.6145420249959</c:v>
                </c:pt>
                <c:pt idx="71">
                  <c:v>2850.1403305148979</c:v>
                </c:pt>
                <c:pt idx="72">
                  <c:v>2852.683567548972</c:v>
                </c:pt>
                <c:pt idx="73">
                  <c:v>2855.243543454786</c:v>
                </c:pt>
                <c:pt idx="74">
                  <c:v>2857.8195222127797</c:v>
                </c:pt>
                <c:pt idx="75">
                  <c:v>2860.4107412474059</c:v>
                </c:pt>
                <c:pt idx="76">
                  <c:v>2863.0164112382517</c:v>
                </c:pt>
                <c:pt idx="77">
                  <c:v>2865.6357159525282</c:v>
                </c:pt>
                <c:pt idx="78">
                  <c:v>2868.267812100371</c:v>
                </c:pt>
                <c:pt idx="79">
                  <c:v>2870.9118292144567</c:v>
                </c:pt>
                <c:pt idx="80">
                  <c:v>2873.5668695554959</c:v>
                </c:pt>
                <c:pt idx="81">
                  <c:v>2876.2320080452309</c:v>
                </c:pt>
                <c:pt idx="82">
                  <c:v>2878.9062922286339</c:v>
                </c:pt>
                <c:pt idx="83">
                  <c:v>2881.5887422670617</c:v>
                </c:pt>
                <c:pt idx="84">
                  <c:v>2884.2783509641959</c:v>
                </c:pt>
                <c:pt idx="85">
                  <c:v>2886.9740838266666</c:v>
                </c:pt>
                <c:pt idx="86">
                  <c:v>2889.674879161329</c:v>
                </c:pt>
                <c:pt idx="87">
                  <c:v>2892.3796482112352</c:v>
                </c:pt>
                <c:pt idx="88">
                  <c:v>2895.0872753324193</c:v>
                </c:pt>
                <c:pt idx="89">
                  <c:v>2897.7966182136884</c:v>
                </c:pt>
                <c:pt idx="90">
                  <c:v>2900.5065081416924</c:v>
                </c:pt>
                <c:pt idx="91">
                  <c:v>2903.2157503136186</c:v>
                </c:pt>
                <c:pt idx="92">
                  <c:v>2905.9231241999501</c:v>
                </c:pt>
                <c:pt idx="93">
                  <c:v>2908.6273839597848</c:v>
                </c:pt>
                <c:pt idx="94">
                  <c:v>2911.3272589113262</c:v>
                </c:pt>
                <c:pt idx="95">
                  <c:v>2914.0214540602092</c:v>
                </c:pt>
                <c:pt idx="96">
                  <c:v>2916.7086506884261</c:v>
                </c:pt>
                <c:pt idx="97">
                  <c:v>2919.387507006702</c:v>
                </c:pt>
                <c:pt idx="98">
                  <c:v>2922.0566588732399</c:v>
                </c:pt>
                <c:pt idx="99">
                  <c:v>2924.7147205818583</c:v>
                </c:pt>
                <c:pt idx="100">
                  <c:v>2927.3602857226147</c:v>
                </c:pt>
                <c:pt idx="101">
                  <c:v>2929.9919281181019</c:v>
                </c:pt>
                <c:pt idx="102">
                  <c:v>2932.6082028386768</c:v>
                </c:pt>
                <c:pt idx="103">
                  <c:v>2935.2076472999793</c:v>
                </c:pt>
                <c:pt idx="104">
                  <c:v>2937.7887824461609</c:v>
                </c:pt>
                <c:pt idx="105">
                  <c:v>2940.3501140223379</c:v>
                </c:pt>
                <c:pt idx="106">
                  <c:v>2942.8901339398521</c:v>
                </c:pt>
                <c:pt idx="107">
                  <c:v>2945.4073217379928</c:v>
                </c:pt>
                <c:pt idx="108">
                  <c:v>2947.900146145917</c:v>
                </c:pt>
                <c:pt idx="109">
                  <c:v>2950.367066748554</c:v>
                </c:pt>
                <c:pt idx="110">
                  <c:v>2952.8065357603564</c:v>
                </c:pt>
                <c:pt idx="111">
                  <c:v>2955.2169999108091</c:v>
                </c:pt>
                <c:pt idx="112">
                  <c:v>2957.596902445654</c:v>
                </c:pt>
                <c:pt idx="113">
                  <c:v>2959.9446852478436</c:v>
                </c:pt>
                <c:pt idx="114">
                  <c:v>2962.2587910822604</c:v>
                </c:pt>
                <c:pt idx="115">
                  <c:v>2964.5376659682634</c:v>
                </c:pt>
                <c:pt idx="116">
                  <c:v>2966.7797616841522</c:v>
                </c:pt>
                <c:pt idx="117">
                  <c:v>2968.9835384076328</c:v>
                </c:pt>
                <c:pt idx="118">
                  <c:v>2971.1474674963592</c:v>
                </c:pt>
                <c:pt idx="119">
                  <c:v>2973.2700344126133</c:v>
                </c:pt>
                <c:pt idx="120">
                  <c:v>2975.349741796138</c:v>
                </c:pt>
                <c:pt idx="121">
                  <c:v>2977.3851126890904</c:v>
                </c:pt>
                <c:pt idx="122">
                  <c:v>2979.3746939170014</c:v>
                </c:pt>
                <c:pt idx="123">
                  <c:v>2981.3170596295404</c:v>
                </c:pt>
                <c:pt idx="124">
                  <c:v>2983.2108150047625</c:v>
                </c:pt>
                <c:pt idx="125">
                  <c:v>2985.0546001203643</c:v>
                </c:pt>
                <c:pt idx="126">
                  <c:v>2986.8470939953268</c:v>
                </c:pt>
                <c:pt idx="127">
                  <c:v>2988.5870188050894</c:v>
                </c:pt>
                <c:pt idx="128">
                  <c:v>2990.2731442732015</c:v>
                </c:pt>
                <c:pt idx="129">
                  <c:v>2991.9042922420881</c:v>
                </c:pt>
                <c:pt idx="130">
                  <c:v>2993.4793414252981</c:v>
                </c:pt>
                <c:pt idx="131">
                  <c:v>2994.997232343213</c:v>
                </c:pt>
                <c:pt idx="132">
                  <c:v>2996.4569724438215</c:v>
                </c:pt>
                <c:pt idx="133">
                  <c:v>2997.857641409701</c:v>
                </c:pt>
                <c:pt idx="134">
                  <c:v>2999.1983966518455</c:v>
                </c:pt>
                <c:pt idx="135">
                  <c:v>3000.4784789904206</c:v>
                </c:pt>
                <c:pt idx="136">
                  <c:v>3001.697218521887</c:v>
                </c:pt>
                <c:pt idx="137">
                  <c:v>3002.8540406712436</c:v>
                </c:pt>
                <c:pt idx="138">
                  <c:v>3003.9484724273689</c:v>
                </c:pt>
                <c:pt idx="139">
                  <c:v>3004.9801487585701</c:v>
                </c:pt>
                <c:pt idx="140">
                  <c:v>3005.9488192045269</c:v>
                </c:pt>
                <c:pt idx="141">
                  <c:v>3006.8543546397686</c:v>
                </c:pt>
                <c:pt idx="142">
                  <c:v>3007.6967542026805</c:v>
                </c:pt>
                <c:pt idx="143">
                  <c:v>3008.4761523827979</c:v>
                </c:pt>
                <c:pt idx="144">
                  <c:v>3009.1928262577821</c:v>
                </c:pt>
                <c:pt idx="145">
                  <c:v>3009.8472028699671</c:v>
                </c:pt>
                <c:pt idx="146">
                  <c:v>3010.4398667307623</c:v>
                </c:pt>
                <c:pt idx="147">
                  <c:v>3010.9715674394079</c:v>
                </c:pt>
                <c:pt idx="148">
                  <c:v>3011.443227400674</c:v>
                </c:pt>
                <c:pt idx="149">
                  <c:v>3011.8559496239914</c:v>
                </c:pt>
                <c:pt idx="150">
                  <c:v>3012.211025584249</c:v>
                </c:pt>
                <c:pt idx="151">
                  <c:v>3012.5099431220424</c:v>
                </c:pt>
                <c:pt idx="152">
                  <c:v>3012.7543943585038</c:v>
                </c:pt>
                <c:pt idx="153">
                  <c:v>3012.9462835969871</c:v>
                </c:pt>
                <c:pt idx="154">
                  <c:v>3013.087735180804</c:v>
                </c:pt>
                <c:pt idx="155">
                  <c:v>3013.1811012728785</c:v>
                </c:pt>
                <c:pt idx="156">
                  <c:v>3013.2289695196191</c:v>
                </c:pt>
                <c:pt idx="157">
                  <c:v>3013.2341705574763</c:v>
                </c:pt>
                <c:pt idx="158">
                  <c:v>3013.1997853165431</c:v>
                </c:pt>
                <c:pt idx="159">
                  <c:v>3013.1291520711425</c:v>
                </c:pt>
                <c:pt idx="160">
                  <c:v>3013.0258731826516</c:v>
                </c:pt>
                <c:pt idx="161">
                  <c:v>3012.8938214747727</c:v>
                </c:pt>
                <c:pt idx="162">
                  <c:v>3012.7371461761109</c:v>
                </c:pt>
                <c:pt idx="163">
                  <c:v>3012.560278359214</c:v>
                </c:pt>
                <c:pt idx="164">
                  <c:v>3012.367935799175</c:v>
                </c:pt>
                <c:pt idx="165">
                  <c:v>3012.1651271684696</c:v>
                </c:pt>
                <c:pt idx="166">
                  <c:v>3011.9571554779181</c:v>
                </c:pt>
                <c:pt idx="167">
                  <c:v>3011.7496206664891</c:v>
                </c:pt>
                <c:pt idx="168">
                  <c:v>3011.5484212350902</c:v>
                </c:pt>
                <c:pt idx="169">
                  <c:v>3011.3597548115945</c:v>
                </c:pt>
                <c:pt idx="170">
                  <c:v>3011.1901175260073</c:v>
                </c:pt>
                <c:pt idx="171">
                  <c:v>3011.0463020660263</c:v>
                </c:pt>
                <c:pt idx="172">
                  <c:v>3010.9353942742223</c:v>
                </c:pt>
                <c:pt idx="173">
                  <c:v>3010.8647681387101</c:v>
                </c:pt>
                <c:pt idx="174">
                  <c:v>3010.8420790195551</c:v>
                </c:pt>
                <c:pt idx="175">
                  <c:v>3010.8752549432511</c:v>
                </c:pt>
                <c:pt idx="176">
                  <c:v>3010.9724857875417</c:v>
                </c:pt>
                <c:pt idx="177">
                  <c:v>3011.1422101686221</c:v>
                </c:pt>
                <c:pt idx="178">
                  <c:v>3011.3930998325313</c:v>
                </c:pt>
                <c:pt idx="179">
                  <c:v>3011.7340413423481</c:v>
                </c:pt>
                <c:pt idx="180">
                  <c:v>3012.1741148428155</c:v>
                </c:pt>
                <c:pt idx="181">
                  <c:v>3012.7225696743981</c:v>
                </c:pt>
                <c:pt idx="182">
                  <c:v>3013.3887965996573</c:v>
                </c:pt>
                <c:pt idx="183">
                  <c:v>3014.1822963965078</c:v>
                </c:pt>
                <c:pt idx="184">
                  <c:v>3015.1126445655877</c:v>
                </c:pt>
                <c:pt idx="185">
                  <c:v>3016.1894518929962</c:v>
                </c:pt>
                <c:pt idx="186">
                  <c:v>3017.4223206053489</c:v>
                </c:pt>
                <c:pt idx="187">
                  <c:v>3018.8207958519397</c:v>
                </c:pt>
                <c:pt idx="188">
                  <c:v>3020.394312249231</c:v>
                </c:pt>
                <c:pt idx="189">
                  <c:v>3022.1521352265349</c:v>
                </c:pt>
                <c:pt idx="190">
                  <c:v>3024.103296919242</c:v>
                </c:pt>
                <c:pt idx="191">
                  <c:v>3026.2565263680963</c:v>
                </c:pt>
                <c:pt idx="192">
                  <c:v>3028.6201738006662</c:v>
                </c:pt>
                <c:pt idx="193">
                  <c:v>3031.2021287953876</c:v>
                </c:pt>
                <c:pt idx="194">
                  <c:v>3034.0097321604962</c:v>
                </c:pt>
                <c:pt idx="195">
                  <c:v>3037.0496814011954</c:v>
                </c:pt>
                <c:pt idx="196">
                  <c:v>3040.3279297000413</c:v>
                </c:pt>
                <c:pt idx="197">
                  <c:v>3043.8495783995327</c:v>
                </c:pt>
                <c:pt idx="198">
                  <c:v>3047.6187630542408</c:v>
                </c:pt>
                <c:pt idx="199">
                  <c:v>3051.6385332147402</c:v>
                </c:pt>
                <c:pt idx="200">
                  <c:v>3055.910726219679</c:v>
                </c:pt>
                <c:pt idx="201">
                  <c:v>3060.4358354083124</c:v>
                </c:pt>
                <c:pt idx="202">
                  <c:v>3065.2128733269701</c:v>
                </c:pt>
                <c:pt idx="203">
                  <c:v>3070.2392306927386</c:v>
                </c:pt>
                <c:pt idx="204">
                  <c:v>3075.510532099981</c:v>
                </c:pt>
                <c:pt idx="205">
                  <c:v>3081.0204897145718</c:v>
                </c:pt>
                <c:pt idx="206">
                  <c:v>3086.7607565014869</c:v>
                </c:pt>
                <c:pt idx="207">
                  <c:v>3092.7207808787944</c:v>
                </c:pt>
                <c:pt idx="208">
                  <c:v>3098.8876650905172</c:v>
                </c:pt>
                <c:pt idx="209">
                  <c:v>3105.2460300480052</c:v>
                </c:pt>
                <c:pt idx="210">
                  <c:v>3111.7778899102414</c:v>
                </c:pt>
                <c:pt idx="211">
                  <c:v>3118.4625402638517</c:v>
                </c:pt>
                <c:pt idx="212">
                  <c:v>3125.2764644292492</c:v>
                </c:pt>
                <c:pt idx="213">
                  <c:v>3132.1932631655732</c:v>
                </c:pt>
                <c:pt idx="214">
                  <c:v>3139.1836138782301</c:v>
                </c:pt>
                <c:pt idx="215">
                  <c:v>3146.2152663517431</c:v>
                </c:pt>
                <c:pt idx="216">
                  <c:v>3153.2530830377764</c:v>
                </c:pt>
                <c:pt idx="217">
                  <c:v>3160.2591330207761</c:v>
                </c:pt>
                <c:pt idx="218">
                  <c:v>3167.1928499540791</c:v>
                </c:pt>
                <c:pt idx="219">
                  <c:v>3174.0112654932032</c:v>
                </c:pt>
                <c:pt idx="220">
                  <c:v>3180.669331027193</c:v>
                </c:pt>
                <c:pt idx="221">
                  <c:v>3187.1203417877023</c:v>
                </c:pt>
                <c:pt idx="222">
                  <c:v>3193.3164786472607</c:v>
                </c:pt>
                <c:pt idx="223">
                  <c:v>3199.2094840296395</c:v>
                </c:pt>
                <c:pt idx="224">
                  <c:v>3204.7514892450517</c:v>
                </c:pt>
                <c:pt idx="225">
                  <c:v>3209.8960110932085</c:v>
                </c:pt>
                <c:pt idx="226">
                  <c:v>3214.5991355628967</c:v>
                </c:pt>
                <c:pt idx="227">
                  <c:v>3218.8209056522219</c:v>
                </c:pt>
                <c:pt idx="228">
                  <c:v>3222.5269284165347</c:v>
                </c:pt>
                <c:pt idx="229">
                  <c:v>3225.6902129019186</c:v>
                </c:pt>
                <c:pt idx="230">
                  <c:v>3228.2932451004481</c:v>
                </c:pt>
                <c:pt idx="231">
                  <c:v>3230.3302977792619</c:v>
                </c:pt>
                <c:pt idx="232">
                  <c:v>3231.8099611168909</c:v>
                </c:pt>
                <c:pt idx="233">
                  <c:v>3232.7578634384254</c:v>
                </c:pt>
                <c:pt idx="234">
                  <c:v>3233.2195286348879</c:v>
                </c:pt>
                <c:pt idx="235">
                  <c:v>3233.2632864589509</c:v>
                </c:pt>
                <c:pt idx="236">
                  <c:v>3232.9831118908801</c:v>
                </c:pt>
                <c:pt idx="237">
                  <c:v>3232.5012179722053</c:v>
                </c:pt>
                <c:pt idx="238">
                  <c:v>3231.9701605264659</c:v>
                </c:pt>
                <c:pt idx="239">
                  <c:v>3231.5741306518153</c:v>
                </c:pt>
                <c:pt idx="240">
                  <c:v>3231.5290098109826</c:v>
                </c:pt>
                <c:pt idx="241">
                  <c:v>3232.0806419263845</c:v>
                </c:pt>
                <c:pt idx="242">
                  <c:v>3233.500638684257</c:v>
                </c:pt>
                <c:pt idx="243">
                  <c:v>3236.0788843867267</c:v>
                </c:pt>
                <c:pt idx="244">
                  <c:v>3240.1117593797135</c:v>
                </c:pt>
                <c:pt idx="245">
                  <c:v>3245.8849843387839</c:v>
                </c:pt>
                <c:pt idx="246">
                  <c:v>3253.6499523440139</c:v>
                </c:pt>
                <c:pt idx="247">
                  <c:v>3263.5925493148561</c:v>
                </c:pt>
                <c:pt idx="248">
                  <c:v>3275.7939113195043</c:v>
                </c:pt>
                <c:pt idx="249">
                  <c:v>3290.1835627085834</c:v>
                </c:pt>
                <c:pt idx="250">
                  <c:v>3306.487283420558</c:v>
                </c:pt>
                <c:pt idx="251">
                  <c:v>3324.1754036391048</c:v>
                </c:pt>
                <c:pt idx="252">
                  <c:v>3342.4227648500996</c:v>
                </c:pt>
                <c:pt idx="253">
                  <c:v>3360.1002357689531</c:v>
                </c:pt>
                <c:pt idx="254">
                  <c:v>3375.8302525208314</c:v>
                </c:pt>
                <c:pt idx="255">
                  <c:v>3388.155202729838</c:v>
                </c:pt>
                <c:pt idx="256">
                  <c:v>3395.8839961807789</c:v>
                </c:pt>
                <c:pt idx="257">
                  <c:v>3398.6857301174846</c:v>
                </c:pt>
                <c:pt idx="258">
                  <c:v>3397.9533144884408</c:v>
                </c:pt>
                <c:pt idx="259">
                  <c:v>3397.7755914031654</c:v>
                </c:pt>
                <c:pt idx="260">
                  <c:v>3405.3499952339585</c:v>
                </c:pt>
                <c:pt idx="261">
                  <c:v>3429.0729457071347</c:v>
                </c:pt>
                <c:pt idx="262">
                  <c:v>3471.0644543298358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A-4598-8B5F-1F0175F6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scatterChart>
        <c:scatterStyle val="lineMarker"/>
        <c:varyColors val="0"/>
        <c:ser>
          <c:idx val="1"/>
          <c:order val="1"/>
          <c:tx>
            <c:strRef>
              <c:f>'コロナショック前 2019'!$D$11</c:f>
              <c:strCache>
                <c:ptCount val="1"/>
                <c:pt idx="0">
                  <c:v>S&amp;P500</c:v>
                </c:pt>
              </c:strCache>
            </c:strRef>
          </c:tx>
          <c:spPr>
            <a:ln w="25400">
              <a:noFill/>
            </a:ln>
          </c:spPr>
          <c:marker>
            <c:symbol val="dot"/>
            <c:size val="2"/>
            <c:spPr>
              <a:solidFill>
                <a:schemeClr val="accent1"/>
              </a:solidFill>
              <a:ln w="15875">
                <a:solidFill>
                  <a:schemeClr val="accent5"/>
                </a:solidFill>
              </a:ln>
            </c:spPr>
          </c:marker>
          <c:xVal>
            <c:numRef>
              <c:f>'コロナショック前 2019'!$B$12:$B$606</c:f>
              <c:numCache>
                <c:formatCode>0.000</c:formatCode>
                <c:ptCount val="595"/>
                <c:pt idx="0">
                  <c:v>2018</c:v>
                </c:pt>
                <c:pt idx="1">
                  <c:v>2018.00395256917</c:v>
                </c:pt>
                <c:pt idx="2">
                  <c:v>2018.00790513834</c:v>
                </c:pt>
                <c:pt idx="3">
                  <c:v>2018.01185770751</c:v>
                </c:pt>
                <c:pt idx="4">
                  <c:v>2018.01581027668</c:v>
                </c:pt>
                <c:pt idx="5">
                  <c:v>2018.01976284585</c:v>
                </c:pt>
                <c:pt idx="6">
                  <c:v>2018.02371541502</c:v>
                </c:pt>
                <c:pt idx="7">
                  <c:v>2018.02766798419</c:v>
                </c:pt>
                <c:pt idx="8">
                  <c:v>2018.03162055336</c:v>
                </c:pt>
                <c:pt idx="9">
                  <c:v>2018.03557312253</c:v>
                </c:pt>
                <c:pt idx="10">
                  <c:v>2018.0395256917</c:v>
                </c:pt>
                <c:pt idx="11">
                  <c:v>2018.04347826087</c:v>
                </c:pt>
                <c:pt idx="12">
                  <c:v>2018.04743083004</c:v>
                </c:pt>
                <c:pt idx="13">
                  <c:v>2018.05138339921</c:v>
                </c:pt>
                <c:pt idx="14">
                  <c:v>2018.0553359683799</c:v>
                </c:pt>
                <c:pt idx="15">
                  <c:v>2018.0592885375499</c:v>
                </c:pt>
                <c:pt idx="16">
                  <c:v>2018.0632411067199</c:v>
                </c:pt>
                <c:pt idx="17">
                  <c:v>2018.0671936758899</c:v>
                </c:pt>
                <c:pt idx="18">
                  <c:v>2018.0711462450599</c:v>
                </c:pt>
                <c:pt idx="19">
                  <c:v>2018.0750988142299</c:v>
                </c:pt>
                <c:pt idx="20">
                  <c:v>2018.0790513833999</c:v>
                </c:pt>
                <c:pt idx="21">
                  <c:v>2018.0830039525699</c:v>
                </c:pt>
                <c:pt idx="22">
                  <c:v>2018.0869565217399</c:v>
                </c:pt>
                <c:pt idx="23">
                  <c:v>2018.0909090909099</c:v>
                </c:pt>
                <c:pt idx="24">
                  <c:v>2018.0948616600799</c:v>
                </c:pt>
                <c:pt idx="25">
                  <c:v>2018.0988142292499</c:v>
                </c:pt>
                <c:pt idx="26">
                  <c:v>2018.1027667984199</c:v>
                </c:pt>
                <c:pt idx="27">
                  <c:v>2018.1067193675899</c:v>
                </c:pt>
                <c:pt idx="28">
                  <c:v>2018.1106719367599</c:v>
                </c:pt>
                <c:pt idx="29">
                  <c:v>2018.1146245059299</c:v>
                </c:pt>
                <c:pt idx="30">
                  <c:v>2018.1185770750999</c:v>
                </c:pt>
                <c:pt idx="31">
                  <c:v>2018.1225296442699</c:v>
                </c:pt>
                <c:pt idx="32">
                  <c:v>2018.1264822134399</c:v>
                </c:pt>
                <c:pt idx="33">
                  <c:v>2018.1304347826099</c:v>
                </c:pt>
                <c:pt idx="34">
                  <c:v>2018.1343873517799</c:v>
                </c:pt>
                <c:pt idx="35">
                  <c:v>2018.1383399209499</c:v>
                </c:pt>
                <c:pt idx="36">
                  <c:v>2018.1422924901199</c:v>
                </c:pt>
                <c:pt idx="37">
                  <c:v>2018.1462450592899</c:v>
                </c:pt>
                <c:pt idx="38">
                  <c:v>2018.1501976284599</c:v>
                </c:pt>
                <c:pt idx="39">
                  <c:v>2018.1541501976299</c:v>
                </c:pt>
                <c:pt idx="40">
                  <c:v>2018.1581027667999</c:v>
                </c:pt>
                <c:pt idx="41">
                  <c:v>2018.1620553359699</c:v>
                </c:pt>
                <c:pt idx="42">
                  <c:v>2018.1660079051398</c:v>
                </c:pt>
                <c:pt idx="43">
                  <c:v>2018.1699604743098</c:v>
                </c:pt>
                <c:pt idx="44">
                  <c:v>2018.1739130434798</c:v>
                </c:pt>
                <c:pt idx="45">
                  <c:v>2018.1778656126498</c:v>
                </c:pt>
                <c:pt idx="46">
                  <c:v>2018.1818181818198</c:v>
                </c:pt>
                <c:pt idx="47">
                  <c:v>2018.1857707509898</c:v>
                </c:pt>
                <c:pt idx="48">
                  <c:v>2018.1897233201598</c:v>
                </c:pt>
                <c:pt idx="49">
                  <c:v>2018.1936758893298</c:v>
                </c:pt>
                <c:pt idx="50">
                  <c:v>2018.1976284584998</c:v>
                </c:pt>
                <c:pt idx="51">
                  <c:v>2018.2015810276698</c:v>
                </c:pt>
                <c:pt idx="52">
                  <c:v>2018.2055335968398</c:v>
                </c:pt>
                <c:pt idx="53">
                  <c:v>2018.2094861660098</c:v>
                </c:pt>
                <c:pt idx="54">
                  <c:v>2018.2134387351798</c:v>
                </c:pt>
                <c:pt idx="55">
                  <c:v>2018.2173913043498</c:v>
                </c:pt>
                <c:pt idx="56">
                  <c:v>2018.2213438735198</c:v>
                </c:pt>
                <c:pt idx="57">
                  <c:v>2018.2252964426898</c:v>
                </c:pt>
                <c:pt idx="58">
                  <c:v>2018.2292490118598</c:v>
                </c:pt>
                <c:pt idx="59">
                  <c:v>2018.2332015810298</c:v>
                </c:pt>
                <c:pt idx="60">
                  <c:v>2018.2371541501998</c:v>
                </c:pt>
                <c:pt idx="61">
                  <c:v>2018.2411067193698</c:v>
                </c:pt>
                <c:pt idx="62">
                  <c:v>2018.2450592885398</c:v>
                </c:pt>
                <c:pt idx="63">
                  <c:v>2018.2490118577098</c:v>
                </c:pt>
                <c:pt idx="64">
                  <c:v>2018.2529644268798</c:v>
                </c:pt>
                <c:pt idx="65">
                  <c:v>2018.2569169960498</c:v>
                </c:pt>
                <c:pt idx="66">
                  <c:v>2018.2608695652198</c:v>
                </c:pt>
                <c:pt idx="67">
                  <c:v>2018.2648221343898</c:v>
                </c:pt>
                <c:pt idx="68">
                  <c:v>2018.2687747035598</c:v>
                </c:pt>
                <c:pt idx="69">
                  <c:v>2018.2727272727298</c:v>
                </c:pt>
                <c:pt idx="70">
                  <c:v>2018.2766798418997</c:v>
                </c:pt>
                <c:pt idx="71">
                  <c:v>2018.2806324110697</c:v>
                </c:pt>
                <c:pt idx="72">
                  <c:v>2018.2845849802397</c:v>
                </c:pt>
                <c:pt idx="73">
                  <c:v>2018.2885375494097</c:v>
                </c:pt>
                <c:pt idx="74">
                  <c:v>2018.2924901185797</c:v>
                </c:pt>
                <c:pt idx="75">
                  <c:v>2018.2964426877497</c:v>
                </c:pt>
                <c:pt idx="76">
                  <c:v>2018.3003952569197</c:v>
                </c:pt>
                <c:pt idx="77">
                  <c:v>2018.3043478260897</c:v>
                </c:pt>
                <c:pt idx="78">
                  <c:v>2018.3083003952597</c:v>
                </c:pt>
                <c:pt idx="79">
                  <c:v>2018.3122529644297</c:v>
                </c:pt>
                <c:pt idx="80">
                  <c:v>2018.3162055335997</c:v>
                </c:pt>
                <c:pt idx="81">
                  <c:v>2018.3201581027697</c:v>
                </c:pt>
                <c:pt idx="82">
                  <c:v>2018.3241106719397</c:v>
                </c:pt>
                <c:pt idx="83">
                  <c:v>2018.3280632411097</c:v>
                </c:pt>
                <c:pt idx="84">
                  <c:v>2018.3320158102797</c:v>
                </c:pt>
                <c:pt idx="85">
                  <c:v>2018.3359683794497</c:v>
                </c:pt>
                <c:pt idx="86">
                  <c:v>2018.3399209486197</c:v>
                </c:pt>
                <c:pt idx="87">
                  <c:v>2018.3438735177897</c:v>
                </c:pt>
                <c:pt idx="88">
                  <c:v>2018.3478260869597</c:v>
                </c:pt>
                <c:pt idx="89">
                  <c:v>2018.3517786561297</c:v>
                </c:pt>
                <c:pt idx="90">
                  <c:v>2018.3557312252997</c:v>
                </c:pt>
                <c:pt idx="91">
                  <c:v>2018.3596837944697</c:v>
                </c:pt>
                <c:pt idx="92">
                  <c:v>2018.3636363636397</c:v>
                </c:pt>
                <c:pt idx="93">
                  <c:v>2018.3675889328097</c:v>
                </c:pt>
                <c:pt idx="94">
                  <c:v>2018.3715415019797</c:v>
                </c:pt>
                <c:pt idx="95">
                  <c:v>2018.3754940711497</c:v>
                </c:pt>
                <c:pt idx="96">
                  <c:v>2018.3794466403197</c:v>
                </c:pt>
                <c:pt idx="97">
                  <c:v>2018.3833992094897</c:v>
                </c:pt>
                <c:pt idx="98">
                  <c:v>2018.3873517786596</c:v>
                </c:pt>
                <c:pt idx="99">
                  <c:v>2018.3913043478296</c:v>
                </c:pt>
                <c:pt idx="100">
                  <c:v>2018.3952569169996</c:v>
                </c:pt>
                <c:pt idx="101">
                  <c:v>2018.3992094861696</c:v>
                </c:pt>
                <c:pt idx="102">
                  <c:v>2018.4031620553396</c:v>
                </c:pt>
                <c:pt idx="103">
                  <c:v>2018.4071146245096</c:v>
                </c:pt>
                <c:pt idx="104">
                  <c:v>2018.4110671936796</c:v>
                </c:pt>
                <c:pt idx="105">
                  <c:v>2018.4150197628496</c:v>
                </c:pt>
                <c:pt idx="106">
                  <c:v>2018.4189723320196</c:v>
                </c:pt>
                <c:pt idx="107">
                  <c:v>2018.4229249011896</c:v>
                </c:pt>
                <c:pt idx="108">
                  <c:v>2018.4268774703596</c:v>
                </c:pt>
                <c:pt idx="109">
                  <c:v>2018.4308300395296</c:v>
                </c:pt>
                <c:pt idx="110">
                  <c:v>2018.4347826086996</c:v>
                </c:pt>
                <c:pt idx="111">
                  <c:v>2018.4387351778696</c:v>
                </c:pt>
                <c:pt idx="112">
                  <c:v>2018.4426877470396</c:v>
                </c:pt>
                <c:pt idx="113">
                  <c:v>2018.4466403162096</c:v>
                </c:pt>
                <c:pt idx="114">
                  <c:v>2018.4505928853796</c:v>
                </c:pt>
                <c:pt idx="115">
                  <c:v>2018.4545454545496</c:v>
                </c:pt>
                <c:pt idx="116">
                  <c:v>2018.4584980237196</c:v>
                </c:pt>
                <c:pt idx="117">
                  <c:v>2018.4624505928896</c:v>
                </c:pt>
                <c:pt idx="118">
                  <c:v>2018.4664031620596</c:v>
                </c:pt>
                <c:pt idx="119">
                  <c:v>2018.4703557312296</c:v>
                </c:pt>
                <c:pt idx="120">
                  <c:v>2018.4743083003996</c:v>
                </c:pt>
                <c:pt idx="121">
                  <c:v>2018.4782608695696</c:v>
                </c:pt>
                <c:pt idx="122">
                  <c:v>2018.4822134387396</c:v>
                </c:pt>
                <c:pt idx="123">
                  <c:v>2018.4861660079096</c:v>
                </c:pt>
                <c:pt idx="124">
                  <c:v>2018.4901185770796</c:v>
                </c:pt>
                <c:pt idx="125">
                  <c:v>2018.4940711462496</c:v>
                </c:pt>
                <c:pt idx="126">
                  <c:v>2018.4980237154195</c:v>
                </c:pt>
                <c:pt idx="127">
                  <c:v>2018.5019762845895</c:v>
                </c:pt>
                <c:pt idx="128">
                  <c:v>2018.5059288537595</c:v>
                </c:pt>
                <c:pt idx="129">
                  <c:v>2018.5098814229295</c:v>
                </c:pt>
                <c:pt idx="130">
                  <c:v>2018.5138339920995</c:v>
                </c:pt>
                <c:pt idx="131">
                  <c:v>2018.5177865612695</c:v>
                </c:pt>
                <c:pt idx="132">
                  <c:v>2018.5217391304395</c:v>
                </c:pt>
                <c:pt idx="133">
                  <c:v>2018.5256916996095</c:v>
                </c:pt>
                <c:pt idx="134">
                  <c:v>2018.5296442687795</c:v>
                </c:pt>
                <c:pt idx="135">
                  <c:v>2018.5335968379495</c:v>
                </c:pt>
                <c:pt idx="136">
                  <c:v>2018.5375494071195</c:v>
                </c:pt>
                <c:pt idx="137">
                  <c:v>2018.5415019762895</c:v>
                </c:pt>
                <c:pt idx="138">
                  <c:v>2018.5454545454595</c:v>
                </c:pt>
                <c:pt idx="139">
                  <c:v>2018.5494071146295</c:v>
                </c:pt>
                <c:pt idx="140">
                  <c:v>2018.5533596837995</c:v>
                </c:pt>
                <c:pt idx="141">
                  <c:v>2018.5573122529695</c:v>
                </c:pt>
                <c:pt idx="142">
                  <c:v>2018.5612648221395</c:v>
                </c:pt>
                <c:pt idx="143">
                  <c:v>2018.5652173913095</c:v>
                </c:pt>
                <c:pt idx="144">
                  <c:v>2018.5691699604795</c:v>
                </c:pt>
                <c:pt idx="145">
                  <c:v>2018.5731225296495</c:v>
                </c:pt>
                <c:pt idx="146">
                  <c:v>2018.5770750988195</c:v>
                </c:pt>
                <c:pt idx="147">
                  <c:v>2018.5810276679895</c:v>
                </c:pt>
                <c:pt idx="148">
                  <c:v>2018.5849802371595</c:v>
                </c:pt>
                <c:pt idx="149">
                  <c:v>2018.5889328063295</c:v>
                </c:pt>
                <c:pt idx="150">
                  <c:v>2018.5928853754995</c:v>
                </c:pt>
                <c:pt idx="151">
                  <c:v>2018.5968379446695</c:v>
                </c:pt>
                <c:pt idx="152">
                  <c:v>2018.6007905138395</c:v>
                </c:pt>
                <c:pt idx="153">
                  <c:v>2018.6047430830095</c:v>
                </c:pt>
                <c:pt idx="154">
                  <c:v>2018.6086956521794</c:v>
                </c:pt>
                <c:pt idx="155">
                  <c:v>2018.6126482213494</c:v>
                </c:pt>
                <c:pt idx="156">
                  <c:v>2018.6166007905194</c:v>
                </c:pt>
                <c:pt idx="157">
                  <c:v>2018.6205533596894</c:v>
                </c:pt>
                <c:pt idx="158">
                  <c:v>2018.6245059288594</c:v>
                </c:pt>
                <c:pt idx="159">
                  <c:v>2018.6284584980294</c:v>
                </c:pt>
                <c:pt idx="160">
                  <c:v>2018.6324110671994</c:v>
                </c:pt>
                <c:pt idx="161">
                  <c:v>2018.6363636363694</c:v>
                </c:pt>
                <c:pt idx="162">
                  <c:v>2018.6403162055394</c:v>
                </c:pt>
                <c:pt idx="163">
                  <c:v>2018.6442687747094</c:v>
                </c:pt>
                <c:pt idx="164">
                  <c:v>2018.6482213438794</c:v>
                </c:pt>
                <c:pt idx="165">
                  <c:v>2018.6521739130494</c:v>
                </c:pt>
                <c:pt idx="166">
                  <c:v>2018.6561264822194</c:v>
                </c:pt>
                <c:pt idx="167">
                  <c:v>2018.6600790513894</c:v>
                </c:pt>
                <c:pt idx="168">
                  <c:v>2018.6640316205594</c:v>
                </c:pt>
                <c:pt idx="169">
                  <c:v>2018.6679841897294</c:v>
                </c:pt>
                <c:pt idx="170">
                  <c:v>2018.6719367588994</c:v>
                </c:pt>
                <c:pt idx="171">
                  <c:v>2018.6758893280694</c:v>
                </c:pt>
                <c:pt idx="172">
                  <c:v>2018.6798418972394</c:v>
                </c:pt>
                <c:pt idx="173">
                  <c:v>2018.6837944664094</c:v>
                </c:pt>
                <c:pt idx="174">
                  <c:v>2018.6877470355794</c:v>
                </c:pt>
                <c:pt idx="175">
                  <c:v>2018.6916996047494</c:v>
                </c:pt>
                <c:pt idx="176">
                  <c:v>2018.6956521739194</c:v>
                </c:pt>
                <c:pt idx="177">
                  <c:v>2018.6996047430894</c:v>
                </c:pt>
                <c:pt idx="178">
                  <c:v>2018.7035573122594</c:v>
                </c:pt>
                <c:pt idx="179">
                  <c:v>2018.7075098814294</c:v>
                </c:pt>
                <c:pt idx="180">
                  <c:v>2018.7114624505994</c:v>
                </c:pt>
                <c:pt idx="181">
                  <c:v>2018.7154150197694</c:v>
                </c:pt>
                <c:pt idx="182">
                  <c:v>2018.7193675889393</c:v>
                </c:pt>
                <c:pt idx="183">
                  <c:v>2018.7233201581093</c:v>
                </c:pt>
                <c:pt idx="184">
                  <c:v>2018.7272727272793</c:v>
                </c:pt>
                <c:pt idx="185">
                  <c:v>2018.7312252964493</c:v>
                </c:pt>
                <c:pt idx="186">
                  <c:v>2018.7351778656193</c:v>
                </c:pt>
                <c:pt idx="187">
                  <c:v>2018.7391304347893</c:v>
                </c:pt>
                <c:pt idx="188">
                  <c:v>2018.7430830039593</c:v>
                </c:pt>
                <c:pt idx="189">
                  <c:v>2018.7470355731293</c:v>
                </c:pt>
                <c:pt idx="190">
                  <c:v>2018.7509881422993</c:v>
                </c:pt>
                <c:pt idx="191">
                  <c:v>2018.7549407114693</c:v>
                </c:pt>
                <c:pt idx="192">
                  <c:v>2018.7588932806393</c:v>
                </c:pt>
                <c:pt idx="193">
                  <c:v>2018.7628458498093</c:v>
                </c:pt>
                <c:pt idx="194">
                  <c:v>2018.7667984189793</c:v>
                </c:pt>
                <c:pt idx="195">
                  <c:v>2018.7707509881493</c:v>
                </c:pt>
                <c:pt idx="196">
                  <c:v>2018.7747035573193</c:v>
                </c:pt>
                <c:pt idx="197">
                  <c:v>2018.7786561264893</c:v>
                </c:pt>
                <c:pt idx="198">
                  <c:v>2018.7826086956593</c:v>
                </c:pt>
                <c:pt idx="199">
                  <c:v>2018.7865612648293</c:v>
                </c:pt>
                <c:pt idx="200">
                  <c:v>2018.7905138339993</c:v>
                </c:pt>
                <c:pt idx="201">
                  <c:v>2018.7944664031693</c:v>
                </c:pt>
                <c:pt idx="202">
                  <c:v>2018.7984189723393</c:v>
                </c:pt>
                <c:pt idx="203">
                  <c:v>2018.8023715415093</c:v>
                </c:pt>
                <c:pt idx="204">
                  <c:v>2018.8063241106793</c:v>
                </c:pt>
                <c:pt idx="205">
                  <c:v>2018.8102766798493</c:v>
                </c:pt>
                <c:pt idx="206">
                  <c:v>2018.8142292490193</c:v>
                </c:pt>
                <c:pt idx="207">
                  <c:v>2018.8181818181893</c:v>
                </c:pt>
                <c:pt idx="208">
                  <c:v>2018.8221343873593</c:v>
                </c:pt>
                <c:pt idx="209">
                  <c:v>2018.8260869565293</c:v>
                </c:pt>
                <c:pt idx="210">
                  <c:v>2018.8300395256992</c:v>
                </c:pt>
                <c:pt idx="211">
                  <c:v>2018.8339920948692</c:v>
                </c:pt>
                <c:pt idx="212">
                  <c:v>2018.8379446640392</c:v>
                </c:pt>
                <c:pt idx="213">
                  <c:v>2018.8418972332092</c:v>
                </c:pt>
                <c:pt idx="214">
                  <c:v>2018.8458498023792</c:v>
                </c:pt>
                <c:pt idx="215">
                  <c:v>2018.8498023715492</c:v>
                </c:pt>
                <c:pt idx="216">
                  <c:v>2018.8537549407192</c:v>
                </c:pt>
                <c:pt idx="217">
                  <c:v>2018.8577075098892</c:v>
                </c:pt>
                <c:pt idx="218">
                  <c:v>2018.8616600790592</c:v>
                </c:pt>
                <c:pt idx="219">
                  <c:v>2018.8656126482292</c:v>
                </c:pt>
                <c:pt idx="220">
                  <c:v>2018.8695652173992</c:v>
                </c:pt>
                <c:pt idx="221">
                  <c:v>2018.8735177865692</c:v>
                </c:pt>
                <c:pt idx="222">
                  <c:v>2018.8774703557392</c:v>
                </c:pt>
                <c:pt idx="223">
                  <c:v>2018.8814229249092</c:v>
                </c:pt>
                <c:pt idx="224">
                  <c:v>2018.8853754940792</c:v>
                </c:pt>
                <c:pt idx="225">
                  <c:v>2018.8893280632492</c:v>
                </c:pt>
                <c:pt idx="226">
                  <c:v>2018.8932806324192</c:v>
                </c:pt>
                <c:pt idx="227">
                  <c:v>2018.8972332015892</c:v>
                </c:pt>
                <c:pt idx="228">
                  <c:v>2018.9011857707592</c:v>
                </c:pt>
                <c:pt idx="229">
                  <c:v>2018.9051383399292</c:v>
                </c:pt>
                <c:pt idx="230">
                  <c:v>2018.9090909090992</c:v>
                </c:pt>
                <c:pt idx="231">
                  <c:v>2018.9130434782692</c:v>
                </c:pt>
                <c:pt idx="232">
                  <c:v>2018.9169960474392</c:v>
                </c:pt>
                <c:pt idx="233">
                  <c:v>2018.9209486166092</c:v>
                </c:pt>
                <c:pt idx="234">
                  <c:v>2018.9249011857792</c:v>
                </c:pt>
                <c:pt idx="235">
                  <c:v>2018.9288537549492</c:v>
                </c:pt>
                <c:pt idx="236">
                  <c:v>2018.9328063241192</c:v>
                </c:pt>
                <c:pt idx="237">
                  <c:v>2018.9367588932892</c:v>
                </c:pt>
                <c:pt idx="238">
                  <c:v>2018.9407114624591</c:v>
                </c:pt>
                <c:pt idx="239">
                  <c:v>2018.9446640316291</c:v>
                </c:pt>
                <c:pt idx="240">
                  <c:v>2018.9486166007991</c:v>
                </c:pt>
                <c:pt idx="241">
                  <c:v>2018.9525691699691</c:v>
                </c:pt>
                <c:pt idx="242">
                  <c:v>2018.9565217391391</c:v>
                </c:pt>
                <c:pt idx="243">
                  <c:v>2018.9604743083091</c:v>
                </c:pt>
                <c:pt idx="244">
                  <c:v>2018.9644268774791</c:v>
                </c:pt>
                <c:pt idx="245">
                  <c:v>2018.9683794466491</c:v>
                </c:pt>
                <c:pt idx="246">
                  <c:v>2018.9723320158191</c:v>
                </c:pt>
                <c:pt idx="247">
                  <c:v>2018.9762845849891</c:v>
                </c:pt>
                <c:pt idx="248">
                  <c:v>2018.9802371541591</c:v>
                </c:pt>
                <c:pt idx="249">
                  <c:v>2018.9841897233291</c:v>
                </c:pt>
                <c:pt idx="250">
                  <c:v>2018.9881422924991</c:v>
                </c:pt>
                <c:pt idx="251">
                  <c:v>2018.9920948616691</c:v>
                </c:pt>
                <c:pt idx="252">
                  <c:v>2018.9960474308391</c:v>
                </c:pt>
                <c:pt idx="253">
                  <c:v>2019.0000000000091</c:v>
                </c:pt>
                <c:pt idx="254">
                  <c:v>2019.0039525691791</c:v>
                </c:pt>
                <c:pt idx="255">
                  <c:v>2019.0079051383491</c:v>
                </c:pt>
                <c:pt idx="256">
                  <c:v>2019.0118577075191</c:v>
                </c:pt>
                <c:pt idx="257">
                  <c:v>2019.0158102766891</c:v>
                </c:pt>
                <c:pt idx="258">
                  <c:v>2019.0197628458591</c:v>
                </c:pt>
                <c:pt idx="259">
                  <c:v>2019.0237154150291</c:v>
                </c:pt>
                <c:pt idx="260">
                  <c:v>2019.0276679841991</c:v>
                </c:pt>
                <c:pt idx="261">
                  <c:v>2019.0316205533691</c:v>
                </c:pt>
                <c:pt idx="262">
                  <c:v>2019.0355731225391</c:v>
                </c:pt>
                <c:pt idx="263">
                  <c:v>2019.0395256917091</c:v>
                </c:pt>
                <c:pt idx="264">
                  <c:v>2019.0434782608791</c:v>
                </c:pt>
                <c:pt idx="265">
                  <c:v>2019.0474308300491</c:v>
                </c:pt>
                <c:pt idx="266">
                  <c:v>2019.051383399219</c:v>
                </c:pt>
                <c:pt idx="267">
                  <c:v>2019.055335968389</c:v>
                </c:pt>
                <c:pt idx="268">
                  <c:v>2019.059288537559</c:v>
                </c:pt>
                <c:pt idx="269">
                  <c:v>2019.063241106729</c:v>
                </c:pt>
                <c:pt idx="270">
                  <c:v>2019.067193675899</c:v>
                </c:pt>
                <c:pt idx="271">
                  <c:v>2019.071146245069</c:v>
                </c:pt>
                <c:pt idx="272">
                  <c:v>2019.075098814239</c:v>
                </c:pt>
                <c:pt idx="273">
                  <c:v>2019.079051383409</c:v>
                </c:pt>
                <c:pt idx="274">
                  <c:v>2019.083003952579</c:v>
                </c:pt>
                <c:pt idx="275">
                  <c:v>2019.086956521749</c:v>
                </c:pt>
                <c:pt idx="276">
                  <c:v>2019.090909090919</c:v>
                </c:pt>
                <c:pt idx="277">
                  <c:v>2019.094861660089</c:v>
                </c:pt>
                <c:pt idx="278">
                  <c:v>2019.098814229259</c:v>
                </c:pt>
                <c:pt idx="279">
                  <c:v>2019.102766798429</c:v>
                </c:pt>
                <c:pt idx="280">
                  <c:v>2019.106719367599</c:v>
                </c:pt>
                <c:pt idx="281">
                  <c:v>2019.110671936769</c:v>
                </c:pt>
                <c:pt idx="282">
                  <c:v>2019.114624505939</c:v>
                </c:pt>
                <c:pt idx="283">
                  <c:v>2019.118577075109</c:v>
                </c:pt>
                <c:pt idx="284">
                  <c:v>2019.122529644279</c:v>
                </c:pt>
                <c:pt idx="285">
                  <c:v>2019.126482213449</c:v>
                </c:pt>
                <c:pt idx="286">
                  <c:v>2019.130434782619</c:v>
                </c:pt>
                <c:pt idx="287">
                  <c:v>2019.134387351789</c:v>
                </c:pt>
                <c:pt idx="288">
                  <c:v>2019.138339920959</c:v>
                </c:pt>
                <c:pt idx="289">
                  <c:v>2019.142292490129</c:v>
                </c:pt>
                <c:pt idx="290">
                  <c:v>2019.146245059299</c:v>
                </c:pt>
                <c:pt idx="291">
                  <c:v>2019.150197628469</c:v>
                </c:pt>
                <c:pt idx="292">
                  <c:v>2019.154150197639</c:v>
                </c:pt>
                <c:pt idx="293">
                  <c:v>2019.158102766809</c:v>
                </c:pt>
                <c:pt idx="294">
                  <c:v>2019.1620553359789</c:v>
                </c:pt>
                <c:pt idx="295">
                  <c:v>2019.1660079051489</c:v>
                </c:pt>
                <c:pt idx="296">
                  <c:v>2019.1699604743189</c:v>
                </c:pt>
                <c:pt idx="297">
                  <c:v>2019.1739130434889</c:v>
                </c:pt>
                <c:pt idx="298">
                  <c:v>2019.1778656126589</c:v>
                </c:pt>
                <c:pt idx="299">
                  <c:v>2019.1818181818289</c:v>
                </c:pt>
                <c:pt idx="300">
                  <c:v>2019.1857707509989</c:v>
                </c:pt>
                <c:pt idx="301">
                  <c:v>2019.1897233201689</c:v>
                </c:pt>
                <c:pt idx="302">
                  <c:v>2019.1936758893389</c:v>
                </c:pt>
                <c:pt idx="303">
                  <c:v>2019.1976284585089</c:v>
                </c:pt>
                <c:pt idx="304">
                  <c:v>2019.2015810276789</c:v>
                </c:pt>
                <c:pt idx="305">
                  <c:v>2019.2055335968489</c:v>
                </c:pt>
                <c:pt idx="306">
                  <c:v>2019.2094861660189</c:v>
                </c:pt>
                <c:pt idx="307">
                  <c:v>2019.2134387351889</c:v>
                </c:pt>
                <c:pt idx="308">
                  <c:v>2019.2173913043589</c:v>
                </c:pt>
                <c:pt idx="309">
                  <c:v>2019.2213438735289</c:v>
                </c:pt>
                <c:pt idx="310">
                  <c:v>2019.2252964426989</c:v>
                </c:pt>
                <c:pt idx="311">
                  <c:v>2019.2292490118689</c:v>
                </c:pt>
                <c:pt idx="312">
                  <c:v>2019.2332015810389</c:v>
                </c:pt>
                <c:pt idx="313">
                  <c:v>2019.2371541502089</c:v>
                </c:pt>
                <c:pt idx="314">
                  <c:v>2019.2411067193789</c:v>
                </c:pt>
                <c:pt idx="315">
                  <c:v>2019.2450592885489</c:v>
                </c:pt>
                <c:pt idx="316">
                  <c:v>2019.2490118577189</c:v>
                </c:pt>
                <c:pt idx="317">
                  <c:v>2019.2529644268889</c:v>
                </c:pt>
                <c:pt idx="318">
                  <c:v>2019.2569169960589</c:v>
                </c:pt>
                <c:pt idx="319">
                  <c:v>2019.2608695652289</c:v>
                </c:pt>
                <c:pt idx="320">
                  <c:v>2019.2648221343989</c:v>
                </c:pt>
                <c:pt idx="321">
                  <c:v>2019.2687747035689</c:v>
                </c:pt>
                <c:pt idx="322">
                  <c:v>2019.2727272727388</c:v>
                </c:pt>
                <c:pt idx="323">
                  <c:v>2019.2766798419088</c:v>
                </c:pt>
                <c:pt idx="324">
                  <c:v>2019.2806324110788</c:v>
                </c:pt>
                <c:pt idx="325">
                  <c:v>2019.2845849802488</c:v>
                </c:pt>
                <c:pt idx="326">
                  <c:v>2019.2885375494188</c:v>
                </c:pt>
                <c:pt idx="327">
                  <c:v>2019.2924901185888</c:v>
                </c:pt>
                <c:pt idx="328">
                  <c:v>2019.2964426877588</c:v>
                </c:pt>
                <c:pt idx="329">
                  <c:v>2019.3003952569288</c:v>
                </c:pt>
                <c:pt idx="330">
                  <c:v>2019.3043478260988</c:v>
                </c:pt>
                <c:pt idx="331">
                  <c:v>2019.3083003952688</c:v>
                </c:pt>
                <c:pt idx="332">
                  <c:v>2019.3122529644388</c:v>
                </c:pt>
                <c:pt idx="333">
                  <c:v>2019.3162055336088</c:v>
                </c:pt>
                <c:pt idx="334">
                  <c:v>2019.3201581027788</c:v>
                </c:pt>
                <c:pt idx="335">
                  <c:v>2019.3241106719488</c:v>
                </c:pt>
                <c:pt idx="336">
                  <c:v>2019.3280632411188</c:v>
                </c:pt>
                <c:pt idx="337">
                  <c:v>2019.3320158102888</c:v>
                </c:pt>
                <c:pt idx="338">
                  <c:v>2019.3359683794588</c:v>
                </c:pt>
                <c:pt idx="339">
                  <c:v>2019.3399209486288</c:v>
                </c:pt>
                <c:pt idx="340">
                  <c:v>2019.3438735177988</c:v>
                </c:pt>
                <c:pt idx="341">
                  <c:v>2019.3478260869688</c:v>
                </c:pt>
                <c:pt idx="342">
                  <c:v>2019.3517786561388</c:v>
                </c:pt>
                <c:pt idx="343">
                  <c:v>2019.3557312253088</c:v>
                </c:pt>
                <c:pt idx="344">
                  <c:v>2019.3596837944788</c:v>
                </c:pt>
                <c:pt idx="345">
                  <c:v>2019.3636363636488</c:v>
                </c:pt>
                <c:pt idx="346">
                  <c:v>2019.3675889328188</c:v>
                </c:pt>
                <c:pt idx="347">
                  <c:v>2019.3715415019888</c:v>
                </c:pt>
                <c:pt idx="348">
                  <c:v>2019.3754940711588</c:v>
                </c:pt>
                <c:pt idx="349">
                  <c:v>2019.3794466403288</c:v>
                </c:pt>
                <c:pt idx="350">
                  <c:v>2019.3833992094987</c:v>
                </c:pt>
                <c:pt idx="351">
                  <c:v>2019.3873517786687</c:v>
                </c:pt>
                <c:pt idx="352">
                  <c:v>2019.3913043478387</c:v>
                </c:pt>
                <c:pt idx="353">
                  <c:v>2019.3952569170087</c:v>
                </c:pt>
                <c:pt idx="354">
                  <c:v>2019.3992094861787</c:v>
                </c:pt>
                <c:pt idx="355">
                  <c:v>2019.4031620553487</c:v>
                </c:pt>
                <c:pt idx="356">
                  <c:v>2019.4071146245187</c:v>
                </c:pt>
                <c:pt idx="357">
                  <c:v>2019.4110671936887</c:v>
                </c:pt>
                <c:pt idx="358">
                  <c:v>2019.4150197628587</c:v>
                </c:pt>
                <c:pt idx="359">
                  <c:v>2019.4189723320287</c:v>
                </c:pt>
                <c:pt idx="360">
                  <c:v>2019.4229249011987</c:v>
                </c:pt>
                <c:pt idx="361">
                  <c:v>2019.4268774703687</c:v>
                </c:pt>
                <c:pt idx="362">
                  <c:v>2019.4308300395387</c:v>
                </c:pt>
                <c:pt idx="363">
                  <c:v>2019.4347826087087</c:v>
                </c:pt>
                <c:pt idx="364">
                  <c:v>2019.4387351778787</c:v>
                </c:pt>
                <c:pt idx="365">
                  <c:v>2019.4426877470487</c:v>
                </c:pt>
                <c:pt idx="366">
                  <c:v>2019.4466403162187</c:v>
                </c:pt>
                <c:pt idx="367">
                  <c:v>2019.4505928853887</c:v>
                </c:pt>
                <c:pt idx="368">
                  <c:v>2019.4545454545587</c:v>
                </c:pt>
                <c:pt idx="369">
                  <c:v>2019.4584980237287</c:v>
                </c:pt>
                <c:pt idx="370">
                  <c:v>2019.4624505928987</c:v>
                </c:pt>
                <c:pt idx="371">
                  <c:v>2019.4664031620687</c:v>
                </c:pt>
                <c:pt idx="372">
                  <c:v>2019.4703557312387</c:v>
                </c:pt>
                <c:pt idx="373">
                  <c:v>2019.4743083004087</c:v>
                </c:pt>
                <c:pt idx="374">
                  <c:v>2019.4782608695787</c:v>
                </c:pt>
                <c:pt idx="375">
                  <c:v>2019.4822134387487</c:v>
                </c:pt>
                <c:pt idx="376">
                  <c:v>2019.4861660079187</c:v>
                </c:pt>
                <c:pt idx="377">
                  <c:v>2019.4901185770887</c:v>
                </c:pt>
                <c:pt idx="378">
                  <c:v>2019.4940711462586</c:v>
                </c:pt>
                <c:pt idx="379">
                  <c:v>2019.4980237154286</c:v>
                </c:pt>
                <c:pt idx="380">
                  <c:v>2019.5019762845986</c:v>
                </c:pt>
                <c:pt idx="381">
                  <c:v>2019.5059288537686</c:v>
                </c:pt>
                <c:pt idx="382">
                  <c:v>2019.5098814229386</c:v>
                </c:pt>
                <c:pt idx="383">
                  <c:v>2019.5138339921086</c:v>
                </c:pt>
                <c:pt idx="384">
                  <c:v>2019.5177865612786</c:v>
                </c:pt>
                <c:pt idx="385">
                  <c:v>2019.5217391304486</c:v>
                </c:pt>
                <c:pt idx="386">
                  <c:v>2019.5256916996186</c:v>
                </c:pt>
                <c:pt idx="387">
                  <c:v>2019.5296442687886</c:v>
                </c:pt>
                <c:pt idx="388">
                  <c:v>2019.5335968379586</c:v>
                </c:pt>
                <c:pt idx="389">
                  <c:v>2019.5375494071286</c:v>
                </c:pt>
                <c:pt idx="390">
                  <c:v>2019.5415019762986</c:v>
                </c:pt>
                <c:pt idx="391">
                  <c:v>2019.5454545454686</c:v>
                </c:pt>
                <c:pt idx="392">
                  <c:v>2019.5494071146386</c:v>
                </c:pt>
                <c:pt idx="393">
                  <c:v>2019.5533596838086</c:v>
                </c:pt>
                <c:pt idx="394">
                  <c:v>2019.5573122529786</c:v>
                </c:pt>
                <c:pt idx="395">
                  <c:v>2019.5612648221486</c:v>
                </c:pt>
                <c:pt idx="396">
                  <c:v>2019.5652173913186</c:v>
                </c:pt>
                <c:pt idx="397">
                  <c:v>2019.5691699604886</c:v>
                </c:pt>
                <c:pt idx="398">
                  <c:v>2019.5731225296586</c:v>
                </c:pt>
                <c:pt idx="399">
                  <c:v>2019.5770750988286</c:v>
                </c:pt>
                <c:pt idx="400">
                  <c:v>2019.5810276679986</c:v>
                </c:pt>
                <c:pt idx="401">
                  <c:v>2019.5849802371686</c:v>
                </c:pt>
                <c:pt idx="402">
                  <c:v>2019.5889328063386</c:v>
                </c:pt>
                <c:pt idx="403">
                  <c:v>2019.5928853755086</c:v>
                </c:pt>
                <c:pt idx="404">
                  <c:v>2019.5968379446786</c:v>
                </c:pt>
                <c:pt idx="405">
                  <c:v>2019.6007905138486</c:v>
                </c:pt>
                <c:pt idx="406">
                  <c:v>2019.6047430830185</c:v>
                </c:pt>
                <c:pt idx="407">
                  <c:v>2019.6086956521885</c:v>
                </c:pt>
                <c:pt idx="408">
                  <c:v>2019.6126482213585</c:v>
                </c:pt>
                <c:pt idx="409">
                  <c:v>2019.6166007905285</c:v>
                </c:pt>
                <c:pt idx="410">
                  <c:v>2019.6205533596985</c:v>
                </c:pt>
                <c:pt idx="411">
                  <c:v>2019.6245059288685</c:v>
                </c:pt>
                <c:pt idx="412">
                  <c:v>2019.6284584980385</c:v>
                </c:pt>
                <c:pt idx="413">
                  <c:v>2019.6324110672085</c:v>
                </c:pt>
                <c:pt idx="414">
                  <c:v>2019.6363636363785</c:v>
                </c:pt>
                <c:pt idx="415">
                  <c:v>2019.6403162055485</c:v>
                </c:pt>
                <c:pt idx="416">
                  <c:v>2019.6442687747185</c:v>
                </c:pt>
                <c:pt idx="417">
                  <c:v>2019.6482213438885</c:v>
                </c:pt>
                <c:pt idx="418">
                  <c:v>2019.6521739130585</c:v>
                </c:pt>
                <c:pt idx="419">
                  <c:v>2019.6561264822285</c:v>
                </c:pt>
                <c:pt idx="420">
                  <c:v>2019.6600790513985</c:v>
                </c:pt>
                <c:pt idx="421">
                  <c:v>2019.6640316205685</c:v>
                </c:pt>
                <c:pt idx="422">
                  <c:v>2019.6679841897385</c:v>
                </c:pt>
                <c:pt idx="423">
                  <c:v>2019.6719367589085</c:v>
                </c:pt>
                <c:pt idx="424">
                  <c:v>2019.6758893280785</c:v>
                </c:pt>
                <c:pt idx="425">
                  <c:v>2019.6798418972485</c:v>
                </c:pt>
                <c:pt idx="426">
                  <c:v>2019.6837944664185</c:v>
                </c:pt>
                <c:pt idx="427">
                  <c:v>2019.6877470355885</c:v>
                </c:pt>
                <c:pt idx="428">
                  <c:v>2019.6916996047585</c:v>
                </c:pt>
                <c:pt idx="429">
                  <c:v>2019.6956521739285</c:v>
                </c:pt>
                <c:pt idx="430">
                  <c:v>2019.6996047430985</c:v>
                </c:pt>
                <c:pt idx="431">
                  <c:v>2019.7035573122685</c:v>
                </c:pt>
                <c:pt idx="432">
                  <c:v>2019.7075098814385</c:v>
                </c:pt>
                <c:pt idx="433">
                  <c:v>2019.7114624506085</c:v>
                </c:pt>
                <c:pt idx="434">
                  <c:v>2019.7154150197784</c:v>
                </c:pt>
                <c:pt idx="435">
                  <c:v>2019.7193675889484</c:v>
                </c:pt>
                <c:pt idx="436">
                  <c:v>2019.7233201581184</c:v>
                </c:pt>
                <c:pt idx="437">
                  <c:v>2019.7272727272884</c:v>
                </c:pt>
                <c:pt idx="438">
                  <c:v>2019.7312252964584</c:v>
                </c:pt>
                <c:pt idx="439">
                  <c:v>2019.7351778656284</c:v>
                </c:pt>
                <c:pt idx="440">
                  <c:v>2019.7391304347984</c:v>
                </c:pt>
                <c:pt idx="441">
                  <c:v>2019.7430830039684</c:v>
                </c:pt>
                <c:pt idx="442">
                  <c:v>2019.7470355731384</c:v>
                </c:pt>
                <c:pt idx="443">
                  <c:v>2019.7509881423084</c:v>
                </c:pt>
                <c:pt idx="444">
                  <c:v>2019.7549407114784</c:v>
                </c:pt>
                <c:pt idx="445">
                  <c:v>2019.7588932806484</c:v>
                </c:pt>
                <c:pt idx="446">
                  <c:v>2019.7628458498184</c:v>
                </c:pt>
                <c:pt idx="447">
                  <c:v>2019.7667984189884</c:v>
                </c:pt>
                <c:pt idx="448">
                  <c:v>2019.7707509881584</c:v>
                </c:pt>
                <c:pt idx="449">
                  <c:v>2019.7747035573284</c:v>
                </c:pt>
                <c:pt idx="450">
                  <c:v>2019.7786561264984</c:v>
                </c:pt>
                <c:pt idx="451">
                  <c:v>2019.7826086956684</c:v>
                </c:pt>
                <c:pt idx="452">
                  <c:v>2019.7865612648384</c:v>
                </c:pt>
                <c:pt idx="453">
                  <c:v>2019.7905138340084</c:v>
                </c:pt>
                <c:pt idx="454">
                  <c:v>2019.7944664031784</c:v>
                </c:pt>
                <c:pt idx="455">
                  <c:v>2019.7984189723484</c:v>
                </c:pt>
                <c:pt idx="456">
                  <c:v>2019.8023715415184</c:v>
                </c:pt>
                <c:pt idx="457">
                  <c:v>2019.8063241106884</c:v>
                </c:pt>
                <c:pt idx="458">
                  <c:v>2019.8102766798584</c:v>
                </c:pt>
                <c:pt idx="459">
                  <c:v>2019.8142292490284</c:v>
                </c:pt>
                <c:pt idx="460">
                  <c:v>2019.8181818181984</c:v>
                </c:pt>
                <c:pt idx="461">
                  <c:v>2019.8221343873684</c:v>
                </c:pt>
                <c:pt idx="462">
                  <c:v>2019.8260869565383</c:v>
                </c:pt>
                <c:pt idx="463">
                  <c:v>2019.8300395257083</c:v>
                </c:pt>
                <c:pt idx="464">
                  <c:v>2019.8339920948783</c:v>
                </c:pt>
                <c:pt idx="465">
                  <c:v>2019.8379446640483</c:v>
                </c:pt>
                <c:pt idx="466">
                  <c:v>2019.8418972332183</c:v>
                </c:pt>
                <c:pt idx="467">
                  <c:v>2019.8458498023883</c:v>
                </c:pt>
                <c:pt idx="468">
                  <c:v>2019.8498023715583</c:v>
                </c:pt>
                <c:pt idx="469">
                  <c:v>2019.8537549407283</c:v>
                </c:pt>
                <c:pt idx="470">
                  <c:v>2019.8577075098983</c:v>
                </c:pt>
                <c:pt idx="471">
                  <c:v>2019.8616600790683</c:v>
                </c:pt>
                <c:pt idx="472">
                  <c:v>2019.8656126482383</c:v>
                </c:pt>
                <c:pt idx="473">
                  <c:v>2019.8695652174083</c:v>
                </c:pt>
                <c:pt idx="474">
                  <c:v>2019.8735177865783</c:v>
                </c:pt>
                <c:pt idx="475">
                  <c:v>2019.8774703557483</c:v>
                </c:pt>
                <c:pt idx="476">
                  <c:v>2019.8814229249183</c:v>
                </c:pt>
                <c:pt idx="477">
                  <c:v>2019.8853754940883</c:v>
                </c:pt>
                <c:pt idx="478">
                  <c:v>2019.8893280632583</c:v>
                </c:pt>
                <c:pt idx="479">
                  <c:v>2019.8932806324283</c:v>
                </c:pt>
                <c:pt idx="480">
                  <c:v>2019.8972332015983</c:v>
                </c:pt>
                <c:pt idx="481">
                  <c:v>2019.9011857707683</c:v>
                </c:pt>
                <c:pt idx="482">
                  <c:v>2019.9051383399383</c:v>
                </c:pt>
                <c:pt idx="483">
                  <c:v>2019.9090909091083</c:v>
                </c:pt>
                <c:pt idx="484">
                  <c:v>2019.9130434782783</c:v>
                </c:pt>
                <c:pt idx="485">
                  <c:v>2019.9169960474483</c:v>
                </c:pt>
                <c:pt idx="486">
                  <c:v>2019.9209486166183</c:v>
                </c:pt>
                <c:pt idx="487">
                  <c:v>2019.9249011857883</c:v>
                </c:pt>
                <c:pt idx="488">
                  <c:v>2019.9288537549583</c:v>
                </c:pt>
                <c:pt idx="489">
                  <c:v>2019.9328063241283</c:v>
                </c:pt>
                <c:pt idx="490">
                  <c:v>2019.9367588932982</c:v>
                </c:pt>
                <c:pt idx="491">
                  <c:v>2019.9407114624682</c:v>
                </c:pt>
                <c:pt idx="492">
                  <c:v>2019.9446640316382</c:v>
                </c:pt>
                <c:pt idx="493">
                  <c:v>2019.9486166008082</c:v>
                </c:pt>
                <c:pt idx="494">
                  <c:v>2019.9525691699782</c:v>
                </c:pt>
                <c:pt idx="495">
                  <c:v>2019.9565217391482</c:v>
                </c:pt>
                <c:pt idx="496">
                  <c:v>2019.9604743083182</c:v>
                </c:pt>
                <c:pt idx="497">
                  <c:v>2019.9644268774882</c:v>
                </c:pt>
                <c:pt idx="498">
                  <c:v>2019.9683794466582</c:v>
                </c:pt>
                <c:pt idx="499">
                  <c:v>2019.9723320158282</c:v>
                </c:pt>
                <c:pt idx="500">
                  <c:v>2019.9762845849982</c:v>
                </c:pt>
                <c:pt idx="501">
                  <c:v>2019.9802371541682</c:v>
                </c:pt>
                <c:pt idx="502">
                  <c:v>2019.9841897233382</c:v>
                </c:pt>
                <c:pt idx="503">
                  <c:v>2019.9881422925082</c:v>
                </c:pt>
                <c:pt idx="504">
                  <c:v>2019.9920948616782</c:v>
                </c:pt>
                <c:pt idx="505">
                  <c:v>2019.9960474308482</c:v>
                </c:pt>
                <c:pt idx="506">
                  <c:v>2020.0000000000182</c:v>
                </c:pt>
                <c:pt idx="507">
                  <c:v>2020.0039525691882</c:v>
                </c:pt>
                <c:pt idx="508">
                  <c:v>2020.0079051383582</c:v>
                </c:pt>
                <c:pt idx="509">
                  <c:v>2020.0118577075282</c:v>
                </c:pt>
                <c:pt idx="510">
                  <c:v>2020.0158102766982</c:v>
                </c:pt>
                <c:pt idx="511">
                  <c:v>2020.0197628458682</c:v>
                </c:pt>
                <c:pt idx="512">
                  <c:v>2020.0237154150382</c:v>
                </c:pt>
                <c:pt idx="513">
                  <c:v>2020.0276679842082</c:v>
                </c:pt>
                <c:pt idx="514">
                  <c:v>2020.0316205533782</c:v>
                </c:pt>
                <c:pt idx="515">
                  <c:v>2020.0355731225482</c:v>
                </c:pt>
                <c:pt idx="516">
                  <c:v>2020.0395256917182</c:v>
                </c:pt>
                <c:pt idx="517">
                  <c:v>2020.0434782608882</c:v>
                </c:pt>
                <c:pt idx="518">
                  <c:v>2020.0474308300581</c:v>
                </c:pt>
                <c:pt idx="519">
                  <c:v>2020.0513833992281</c:v>
                </c:pt>
                <c:pt idx="520">
                  <c:v>2020.0553359683981</c:v>
                </c:pt>
                <c:pt idx="521">
                  <c:v>2020.0592885375681</c:v>
                </c:pt>
                <c:pt idx="522">
                  <c:v>2020.0632411067381</c:v>
                </c:pt>
                <c:pt idx="523">
                  <c:v>2020.0671936759081</c:v>
                </c:pt>
                <c:pt idx="524">
                  <c:v>2020.0711462450781</c:v>
                </c:pt>
                <c:pt idx="525">
                  <c:v>2020.0750988142481</c:v>
                </c:pt>
                <c:pt idx="526">
                  <c:v>2020.0790513834181</c:v>
                </c:pt>
                <c:pt idx="527">
                  <c:v>2020.0830039525881</c:v>
                </c:pt>
                <c:pt idx="528">
                  <c:v>2020.0869565217581</c:v>
                </c:pt>
                <c:pt idx="529">
                  <c:v>2020.0909090909281</c:v>
                </c:pt>
                <c:pt idx="530">
                  <c:v>2020.0948616600981</c:v>
                </c:pt>
                <c:pt idx="531">
                  <c:v>2020.0988142292681</c:v>
                </c:pt>
                <c:pt idx="532">
                  <c:v>2020.1027667984381</c:v>
                </c:pt>
                <c:pt idx="533">
                  <c:v>2020.1067193676081</c:v>
                </c:pt>
                <c:pt idx="534">
                  <c:v>2020.1106719367781</c:v>
                </c:pt>
                <c:pt idx="535">
                  <c:v>2020.1146245059481</c:v>
                </c:pt>
                <c:pt idx="536">
                  <c:v>2020.1185770751181</c:v>
                </c:pt>
                <c:pt idx="537">
                  <c:v>2020.1225296442881</c:v>
                </c:pt>
                <c:pt idx="538">
                  <c:v>2020.1264822134581</c:v>
                </c:pt>
                <c:pt idx="539">
                  <c:v>2020.1304347826281</c:v>
                </c:pt>
                <c:pt idx="540">
                  <c:v>2020.1343873517981</c:v>
                </c:pt>
                <c:pt idx="541">
                  <c:v>2020.1383399209681</c:v>
                </c:pt>
                <c:pt idx="542">
                  <c:v>2020.1422924901381</c:v>
                </c:pt>
                <c:pt idx="543">
                  <c:v>2020.1462450593081</c:v>
                </c:pt>
                <c:pt idx="544">
                  <c:v>2020.1501976284781</c:v>
                </c:pt>
                <c:pt idx="545">
                  <c:v>2020.1541501976481</c:v>
                </c:pt>
                <c:pt idx="546">
                  <c:v>2020.158102766818</c:v>
                </c:pt>
                <c:pt idx="547">
                  <c:v>2020.162055335988</c:v>
                </c:pt>
                <c:pt idx="548">
                  <c:v>2020.166007905158</c:v>
                </c:pt>
                <c:pt idx="549">
                  <c:v>2020.169960474328</c:v>
                </c:pt>
                <c:pt idx="550">
                  <c:v>2020.173913043498</c:v>
                </c:pt>
                <c:pt idx="551">
                  <c:v>2020.177865612668</c:v>
                </c:pt>
                <c:pt idx="552">
                  <c:v>2020.181818181838</c:v>
                </c:pt>
                <c:pt idx="553">
                  <c:v>2020.185770751008</c:v>
                </c:pt>
                <c:pt idx="554">
                  <c:v>2020.189723320178</c:v>
                </c:pt>
                <c:pt idx="555">
                  <c:v>2020.193675889348</c:v>
                </c:pt>
                <c:pt idx="556">
                  <c:v>2020.197628458518</c:v>
                </c:pt>
                <c:pt idx="557">
                  <c:v>2020.201581027688</c:v>
                </c:pt>
                <c:pt idx="558">
                  <c:v>2020.205533596858</c:v>
                </c:pt>
                <c:pt idx="559">
                  <c:v>2020.209486166028</c:v>
                </c:pt>
                <c:pt idx="560">
                  <c:v>2020.213438735198</c:v>
                </c:pt>
                <c:pt idx="561">
                  <c:v>2020.217391304368</c:v>
                </c:pt>
                <c:pt idx="562">
                  <c:v>2020.221343873538</c:v>
                </c:pt>
                <c:pt idx="563">
                  <c:v>2020.225296442708</c:v>
                </c:pt>
                <c:pt idx="564">
                  <c:v>2020.229249011878</c:v>
                </c:pt>
                <c:pt idx="565">
                  <c:v>2020.233201581048</c:v>
                </c:pt>
                <c:pt idx="566">
                  <c:v>2020.237154150218</c:v>
                </c:pt>
                <c:pt idx="567">
                  <c:v>2020.241106719388</c:v>
                </c:pt>
                <c:pt idx="568">
                  <c:v>2020.245059288558</c:v>
                </c:pt>
                <c:pt idx="569">
                  <c:v>2020.249011857728</c:v>
                </c:pt>
                <c:pt idx="570">
                  <c:v>2020.252964426898</c:v>
                </c:pt>
                <c:pt idx="571">
                  <c:v>2020.256916996068</c:v>
                </c:pt>
                <c:pt idx="572">
                  <c:v>2020.260869565238</c:v>
                </c:pt>
                <c:pt idx="573">
                  <c:v>2020.264822134408</c:v>
                </c:pt>
                <c:pt idx="574">
                  <c:v>2020.2687747035779</c:v>
                </c:pt>
                <c:pt idx="575">
                  <c:v>2020.2727272727479</c:v>
                </c:pt>
                <c:pt idx="576">
                  <c:v>2020.2766798419179</c:v>
                </c:pt>
                <c:pt idx="577">
                  <c:v>2020.2806324110879</c:v>
                </c:pt>
                <c:pt idx="578">
                  <c:v>2020.2845849802579</c:v>
                </c:pt>
                <c:pt idx="579">
                  <c:v>2020.2885375494279</c:v>
                </c:pt>
                <c:pt idx="580">
                  <c:v>2020.2924901185979</c:v>
                </c:pt>
                <c:pt idx="581">
                  <c:v>2020.2964426877679</c:v>
                </c:pt>
                <c:pt idx="582">
                  <c:v>2020.3003952569379</c:v>
                </c:pt>
                <c:pt idx="583">
                  <c:v>2020.3043478261079</c:v>
                </c:pt>
                <c:pt idx="584">
                  <c:v>2020.3083003952779</c:v>
                </c:pt>
                <c:pt idx="585">
                  <c:v>2020.3122529644479</c:v>
                </c:pt>
                <c:pt idx="586">
                  <c:v>2020.3162055336179</c:v>
                </c:pt>
                <c:pt idx="587">
                  <c:v>2020.3201581027879</c:v>
                </c:pt>
                <c:pt idx="588">
                  <c:v>2020.3241106719579</c:v>
                </c:pt>
                <c:pt idx="589">
                  <c:v>2020.3280632411279</c:v>
                </c:pt>
                <c:pt idx="590">
                  <c:v>2020.3320158102979</c:v>
                </c:pt>
                <c:pt idx="591">
                  <c:v>2020.3359683794679</c:v>
                </c:pt>
                <c:pt idx="592">
                  <c:v>2020.3399209486379</c:v>
                </c:pt>
                <c:pt idx="593">
                  <c:v>2020.3438735178079</c:v>
                </c:pt>
                <c:pt idx="594">
                  <c:v>2020.3478260869779</c:v>
                </c:pt>
              </c:numCache>
            </c:numRef>
          </c:xVal>
          <c:yVal>
            <c:numRef>
              <c:f>'コロナショック前 2019'!$D$12:$D$570</c:f>
              <c:numCache>
                <c:formatCode>#,##0.00_);[Red]\(#,##0.00\)</c:formatCode>
                <c:ptCount val="559"/>
                <c:pt idx="0">
                  <c:v>2695.79</c:v>
                </c:pt>
                <c:pt idx="1">
                  <c:v>2713.06</c:v>
                </c:pt>
                <c:pt idx="2">
                  <c:v>2723.99</c:v>
                </c:pt>
                <c:pt idx="3">
                  <c:v>2743.15</c:v>
                </c:pt>
                <c:pt idx="4">
                  <c:v>2747.71</c:v>
                </c:pt>
                <c:pt idx="5">
                  <c:v>2751.29</c:v>
                </c:pt>
                <c:pt idx="6">
                  <c:v>2748.23</c:v>
                </c:pt>
                <c:pt idx="7">
                  <c:v>2767.56</c:v>
                </c:pt>
                <c:pt idx="8">
                  <c:v>2786.24</c:v>
                </c:pt>
                <c:pt idx="9">
                  <c:v>2776.42</c:v>
                </c:pt>
                <c:pt idx="10">
                  <c:v>2802.56</c:v>
                </c:pt>
                <c:pt idx="11">
                  <c:v>2798.03</c:v>
                </c:pt>
                <c:pt idx="12">
                  <c:v>2810.3</c:v>
                </c:pt>
                <c:pt idx="13">
                  <c:v>2832.97</c:v>
                </c:pt>
                <c:pt idx="14">
                  <c:v>2839.13</c:v>
                </c:pt>
                <c:pt idx="15">
                  <c:v>2837.54</c:v>
                </c:pt>
                <c:pt idx="16">
                  <c:v>2839.25</c:v>
                </c:pt>
                <c:pt idx="17">
                  <c:v>2872.87</c:v>
                </c:pt>
                <c:pt idx="18">
                  <c:v>2853.53</c:v>
                </c:pt>
                <c:pt idx="19">
                  <c:v>2822.43</c:v>
                </c:pt>
                <c:pt idx="20">
                  <c:v>2823.81</c:v>
                </c:pt>
                <c:pt idx="21">
                  <c:v>2821.98</c:v>
                </c:pt>
                <c:pt idx="22">
                  <c:v>2762.13</c:v>
                </c:pt>
                <c:pt idx="23">
                  <c:v>2648.94</c:v>
                </c:pt>
                <c:pt idx="24">
                  <c:v>2695.14</c:v>
                </c:pt>
                <c:pt idx="25">
                  <c:v>2681.66</c:v>
                </c:pt>
                <c:pt idx="26">
                  <c:v>2581</c:v>
                </c:pt>
                <c:pt idx="27">
                  <c:v>2619.5500000000002</c:v>
                </c:pt>
                <c:pt idx="28">
                  <c:v>2656</c:v>
                </c:pt>
                <c:pt idx="29">
                  <c:v>2662.92</c:v>
                </c:pt>
                <c:pt idx="30">
                  <c:v>2698.63</c:v>
                </c:pt>
                <c:pt idx="31">
                  <c:v>2731.2</c:v>
                </c:pt>
                <c:pt idx="32">
                  <c:v>2732.22</c:v>
                </c:pt>
                <c:pt idx="33">
                  <c:v>2716.26</c:v>
                </c:pt>
                <c:pt idx="34">
                  <c:v>2701.33</c:v>
                </c:pt>
                <c:pt idx="35">
                  <c:v>2703.96</c:v>
                </c:pt>
                <c:pt idx="36">
                  <c:v>2747.3</c:v>
                </c:pt>
                <c:pt idx="37">
                  <c:v>2779.6</c:v>
                </c:pt>
                <c:pt idx="38">
                  <c:v>2744.28</c:v>
                </c:pt>
                <c:pt idx="39">
                  <c:v>2713.83</c:v>
                </c:pt>
                <c:pt idx="40">
                  <c:v>2677.67</c:v>
                </c:pt>
                <c:pt idx="41">
                  <c:v>2691.25</c:v>
                </c:pt>
                <c:pt idx="42">
                  <c:v>2720.94</c:v>
                </c:pt>
                <c:pt idx="43">
                  <c:v>2728.12</c:v>
                </c:pt>
                <c:pt idx="44">
                  <c:v>2726.8</c:v>
                </c:pt>
                <c:pt idx="45">
                  <c:v>2738.97</c:v>
                </c:pt>
                <c:pt idx="46">
                  <c:v>2784.25</c:v>
                </c:pt>
                <c:pt idx="47">
                  <c:v>2783.02</c:v>
                </c:pt>
                <c:pt idx="48">
                  <c:v>2765.31</c:v>
                </c:pt>
                <c:pt idx="49">
                  <c:v>2749.48</c:v>
                </c:pt>
                <c:pt idx="50">
                  <c:v>2747.33</c:v>
                </c:pt>
                <c:pt idx="51">
                  <c:v>2752.01</c:v>
                </c:pt>
                <c:pt idx="52">
                  <c:v>2712.92</c:v>
                </c:pt>
                <c:pt idx="53">
                  <c:v>2716.94</c:v>
                </c:pt>
                <c:pt idx="54">
                  <c:v>2711.93</c:v>
                </c:pt>
                <c:pt idx="55">
                  <c:v>2643.69</c:v>
                </c:pt>
                <c:pt idx="56">
                  <c:v>2588.2600000000002</c:v>
                </c:pt>
                <c:pt idx="57">
                  <c:v>2658.55</c:v>
                </c:pt>
                <c:pt idx="58">
                  <c:v>2612.62</c:v>
                </c:pt>
                <c:pt idx="59">
                  <c:v>2605</c:v>
                </c:pt>
                <c:pt idx="60">
                  <c:v>2640.87</c:v>
                </c:pt>
                <c:pt idx="61">
                  <c:v>2581.88</c:v>
                </c:pt>
                <c:pt idx="62">
                  <c:v>2614.4499999999998</c:v>
                </c:pt>
                <c:pt idx="63">
                  <c:v>2644.69</c:v>
                </c:pt>
                <c:pt idx="64">
                  <c:v>2662.84</c:v>
                </c:pt>
                <c:pt idx="65">
                  <c:v>2604.4699999999998</c:v>
                </c:pt>
                <c:pt idx="66">
                  <c:v>2613.16</c:v>
                </c:pt>
                <c:pt idx="67">
                  <c:v>2656.87</c:v>
                </c:pt>
                <c:pt idx="68">
                  <c:v>2642.19</c:v>
                </c:pt>
                <c:pt idx="69">
                  <c:v>2674.08</c:v>
                </c:pt>
                <c:pt idx="70">
                  <c:v>2656.3</c:v>
                </c:pt>
                <c:pt idx="71">
                  <c:v>2677.84</c:v>
                </c:pt>
                <c:pt idx="72">
                  <c:v>2706.39</c:v>
                </c:pt>
                <c:pt idx="73">
                  <c:v>2708.62</c:v>
                </c:pt>
                <c:pt idx="74">
                  <c:v>2693.3</c:v>
                </c:pt>
                <c:pt idx="75">
                  <c:v>2670.14</c:v>
                </c:pt>
                <c:pt idx="76">
                  <c:v>2670.29</c:v>
                </c:pt>
                <c:pt idx="77">
                  <c:v>2634.56</c:v>
                </c:pt>
                <c:pt idx="78">
                  <c:v>2639.4</c:v>
                </c:pt>
                <c:pt idx="79">
                  <c:v>2666.94</c:v>
                </c:pt>
                <c:pt idx="80">
                  <c:v>2669.91</c:v>
                </c:pt>
                <c:pt idx="81">
                  <c:v>2648.05</c:v>
                </c:pt>
                <c:pt idx="82">
                  <c:v>2654.8</c:v>
                </c:pt>
                <c:pt idx="83">
                  <c:v>2635.67</c:v>
                </c:pt>
                <c:pt idx="84">
                  <c:v>2629.73</c:v>
                </c:pt>
                <c:pt idx="85">
                  <c:v>2663.42</c:v>
                </c:pt>
                <c:pt idx="86">
                  <c:v>2672.63</c:v>
                </c:pt>
                <c:pt idx="87">
                  <c:v>2671.92</c:v>
                </c:pt>
                <c:pt idx="88">
                  <c:v>2697.79</c:v>
                </c:pt>
                <c:pt idx="89">
                  <c:v>2723.07</c:v>
                </c:pt>
                <c:pt idx="90">
                  <c:v>2727.72</c:v>
                </c:pt>
                <c:pt idx="91">
                  <c:v>2730.13</c:v>
                </c:pt>
                <c:pt idx="92">
                  <c:v>2711.45</c:v>
                </c:pt>
                <c:pt idx="93">
                  <c:v>2719.35</c:v>
                </c:pt>
                <c:pt idx="94">
                  <c:v>2720.13</c:v>
                </c:pt>
                <c:pt idx="95" formatCode="#,##0.00">
                  <c:v>2712.97</c:v>
                </c:pt>
                <c:pt idx="96">
                  <c:v>2733.01</c:v>
                </c:pt>
                <c:pt idx="97">
                  <c:v>2724.44</c:v>
                </c:pt>
                <c:pt idx="98">
                  <c:v>2733.29</c:v>
                </c:pt>
                <c:pt idx="99">
                  <c:v>2727.26</c:v>
                </c:pt>
                <c:pt idx="100">
                  <c:v>2721.33</c:v>
                </c:pt>
                <c:pt idx="101">
                  <c:v>2689.86</c:v>
                </c:pt>
                <c:pt idx="102">
                  <c:v>2724.01</c:v>
                </c:pt>
                <c:pt idx="103">
                  <c:v>2705.27</c:v>
                </c:pt>
                <c:pt idx="104">
                  <c:v>2734.62</c:v>
                </c:pt>
                <c:pt idx="105">
                  <c:v>2746.87</c:v>
                </c:pt>
                <c:pt idx="106">
                  <c:v>2748.8</c:v>
                </c:pt>
                <c:pt idx="107">
                  <c:v>2772.35</c:v>
                </c:pt>
                <c:pt idx="108">
                  <c:v>2770.37</c:v>
                </c:pt>
                <c:pt idx="109">
                  <c:v>2779.03</c:v>
                </c:pt>
                <c:pt idx="110">
                  <c:v>2782</c:v>
                </c:pt>
                <c:pt idx="111">
                  <c:v>2786.85</c:v>
                </c:pt>
                <c:pt idx="112">
                  <c:v>2775.63</c:v>
                </c:pt>
                <c:pt idx="113">
                  <c:v>2782.49</c:v>
                </c:pt>
                <c:pt idx="114">
                  <c:v>2779.66</c:v>
                </c:pt>
                <c:pt idx="115">
                  <c:v>2773.75</c:v>
                </c:pt>
                <c:pt idx="116">
                  <c:v>2762.57</c:v>
                </c:pt>
                <c:pt idx="117">
                  <c:v>2767.32</c:v>
                </c:pt>
                <c:pt idx="118">
                  <c:v>2749.76</c:v>
                </c:pt>
                <c:pt idx="119">
                  <c:v>2754.88</c:v>
                </c:pt>
                <c:pt idx="120">
                  <c:v>2717.07</c:v>
                </c:pt>
                <c:pt idx="121">
                  <c:v>2723.06</c:v>
                </c:pt>
                <c:pt idx="122">
                  <c:v>2699.63</c:v>
                </c:pt>
                <c:pt idx="123">
                  <c:v>2716.31</c:v>
                </c:pt>
                <c:pt idx="124">
                  <c:v>2718.37</c:v>
                </c:pt>
                <c:pt idx="125">
                  <c:v>2726.71</c:v>
                </c:pt>
                <c:pt idx="126">
                  <c:v>2713.22</c:v>
                </c:pt>
                <c:pt idx="127">
                  <c:v>2736.61</c:v>
                </c:pt>
                <c:pt idx="128">
                  <c:v>2759.82</c:v>
                </c:pt>
                <c:pt idx="129">
                  <c:v>2784.17</c:v>
                </c:pt>
                <c:pt idx="130">
                  <c:v>2793.84</c:v>
                </c:pt>
                <c:pt idx="131">
                  <c:v>2774.02</c:v>
                </c:pt>
                <c:pt idx="132">
                  <c:v>2798.29</c:v>
                </c:pt>
                <c:pt idx="133">
                  <c:v>2801.31</c:v>
                </c:pt>
                <c:pt idx="134">
                  <c:v>2798.43</c:v>
                </c:pt>
                <c:pt idx="135">
                  <c:v>2809.55</c:v>
                </c:pt>
                <c:pt idx="136">
                  <c:v>2815.62</c:v>
                </c:pt>
                <c:pt idx="137">
                  <c:v>2804.49</c:v>
                </c:pt>
                <c:pt idx="138">
                  <c:v>2801.83</c:v>
                </c:pt>
                <c:pt idx="139">
                  <c:v>2806.98</c:v>
                </c:pt>
                <c:pt idx="140">
                  <c:v>2820.4</c:v>
                </c:pt>
                <c:pt idx="141">
                  <c:v>2846.07</c:v>
                </c:pt>
                <c:pt idx="142">
                  <c:v>2837.44</c:v>
                </c:pt>
                <c:pt idx="143">
                  <c:v>2818.82</c:v>
                </c:pt>
                <c:pt idx="144">
                  <c:v>2802.6</c:v>
                </c:pt>
                <c:pt idx="145">
                  <c:v>2816.29</c:v>
                </c:pt>
                <c:pt idx="146">
                  <c:v>2813.36</c:v>
                </c:pt>
                <c:pt idx="147">
                  <c:v>2827.22</c:v>
                </c:pt>
                <c:pt idx="148">
                  <c:v>2840.35</c:v>
                </c:pt>
                <c:pt idx="149">
                  <c:v>2850.4</c:v>
                </c:pt>
                <c:pt idx="150">
                  <c:v>2858.45</c:v>
                </c:pt>
                <c:pt idx="151">
                  <c:v>2857.7</c:v>
                </c:pt>
                <c:pt idx="152">
                  <c:v>2853.58</c:v>
                </c:pt>
                <c:pt idx="153">
                  <c:v>2833.28</c:v>
                </c:pt>
                <c:pt idx="154">
                  <c:v>2821.93</c:v>
                </c:pt>
                <c:pt idx="155">
                  <c:v>2839.96</c:v>
                </c:pt>
                <c:pt idx="156">
                  <c:v>2818.37</c:v>
                </c:pt>
                <c:pt idx="157">
                  <c:v>2840.69</c:v>
                </c:pt>
                <c:pt idx="158">
                  <c:v>2850.13</c:v>
                </c:pt>
                <c:pt idx="159">
                  <c:v>2857.05</c:v>
                </c:pt>
                <c:pt idx="160">
                  <c:v>2862.96</c:v>
                </c:pt>
                <c:pt idx="161">
                  <c:v>2861.82</c:v>
                </c:pt>
                <c:pt idx="162">
                  <c:v>2856.98</c:v>
                </c:pt>
                <c:pt idx="163">
                  <c:v>2874.69</c:v>
                </c:pt>
                <c:pt idx="164">
                  <c:v>2896.74</c:v>
                </c:pt>
                <c:pt idx="165">
                  <c:v>2897.52</c:v>
                </c:pt>
                <c:pt idx="166">
                  <c:v>2914.04</c:v>
                </c:pt>
                <c:pt idx="167">
                  <c:v>2901.13</c:v>
                </c:pt>
                <c:pt idx="168">
                  <c:v>2901.52</c:v>
                </c:pt>
                <c:pt idx="169">
                  <c:v>2896.72</c:v>
                </c:pt>
                <c:pt idx="170">
                  <c:v>2888.6</c:v>
                </c:pt>
                <c:pt idx="171">
                  <c:v>2878.05</c:v>
                </c:pt>
                <c:pt idx="172">
                  <c:v>2871.68</c:v>
                </c:pt>
                <c:pt idx="173">
                  <c:v>2877.13</c:v>
                </c:pt>
                <c:pt idx="174">
                  <c:v>2887.89</c:v>
                </c:pt>
                <c:pt idx="175">
                  <c:v>2888.92</c:v>
                </c:pt>
                <c:pt idx="176">
                  <c:v>2904.18</c:v>
                </c:pt>
                <c:pt idx="177">
                  <c:v>2904.98</c:v>
                </c:pt>
                <c:pt idx="178">
                  <c:v>2888.8</c:v>
                </c:pt>
                <c:pt idx="179">
                  <c:v>2904.31</c:v>
                </c:pt>
                <c:pt idx="180">
                  <c:v>2907.95</c:v>
                </c:pt>
                <c:pt idx="181">
                  <c:v>2930.75</c:v>
                </c:pt>
                <c:pt idx="182">
                  <c:v>2929.67</c:v>
                </c:pt>
                <c:pt idx="183">
                  <c:v>2919.37</c:v>
                </c:pt>
                <c:pt idx="184">
                  <c:v>2915.56</c:v>
                </c:pt>
                <c:pt idx="185">
                  <c:v>2905.97</c:v>
                </c:pt>
                <c:pt idx="186">
                  <c:v>2914</c:v>
                </c:pt>
                <c:pt idx="187">
                  <c:v>2913.98</c:v>
                </c:pt>
                <c:pt idx="188">
                  <c:v>2924.59</c:v>
                </c:pt>
                <c:pt idx="189">
                  <c:v>2923.43</c:v>
                </c:pt>
                <c:pt idx="190">
                  <c:v>2925.51</c:v>
                </c:pt>
                <c:pt idx="191">
                  <c:v>2901.61</c:v>
                </c:pt>
                <c:pt idx="192">
                  <c:v>2885.57</c:v>
                </c:pt>
                <c:pt idx="193">
                  <c:v>2884.43</c:v>
                </c:pt>
                <c:pt idx="194">
                  <c:v>2880.34</c:v>
                </c:pt>
                <c:pt idx="195">
                  <c:v>2785.68</c:v>
                </c:pt>
                <c:pt idx="196">
                  <c:v>2728.37</c:v>
                </c:pt>
                <c:pt idx="197">
                  <c:v>2767.13</c:v>
                </c:pt>
                <c:pt idx="198">
                  <c:v>2750.79</c:v>
                </c:pt>
                <c:pt idx="199">
                  <c:v>2809.92</c:v>
                </c:pt>
                <c:pt idx="200">
                  <c:v>2809.21</c:v>
                </c:pt>
                <c:pt idx="201">
                  <c:v>2768.78</c:v>
                </c:pt>
                <c:pt idx="202">
                  <c:v>2767.78</c:v>
                </c:pt>
                <c:pt idx="203">
                  <c:v>2755.88</c:v>
                </c:pt>
                <c:pt idx="204">
                  <c:v>2740.69</c:v>
                </c:pt>
                <c:pt idx="205">
                  <c:v>2656.1</c:v>
                </c:pt>
                <c:pt idx="206">
                  <c:v>2705.57</c:v>
                </c:pt>
                <c:pt idx="207">
                  <c:v>2658.69</c:v>
                </c:pt>
                <c:pt idx="208">
                  <c:v>2641.25</c:v>
                </c:pt>
                <c:pt idx="209">
                  <c:v>2682.63</c:v>
                </c:pt>
                <c:pt idx="210">
                  <c:v>2711.74</c:v>
                </c:pt>
                <c:pt idx="211">
                  <c:v>2740.37</c:v>
                </c:pt>
                <c:pt idx="212">
                  <c:v>2723.06</c:v>
                </c:pt>
                <c:pt idx="213">
                  <c:v>2738.31</c:v>
                </c:pt>
                <c:pt idx="214">
                  <c:v>2755.45</c:v>
                </c:pt>
                <c:pt idx="215">
                  <c:v>2813.89</c:v>
                </c:pt>
                <c:pt idx="216">
                  <c:v>2806.83</c:v>
                </c:pt>
                <c:pt idx="217">
                  <c:v>2781.01</c:v>
                </c:pt>
                <c:pt idx="218">
                  <c:v>2726.22</c:v>
                </c:pt>
                <c:pt idx="219">
                  <c:v>2722.18</c:v>
                </c:pt>
                <c:pt idx="220">
                  <c:v>2701.58</c:v>
                </c:pt>
                <c:pt idx="221">
                  <c:v>2730.2</c:v>
                </c:pt>
                <c:pt idx="222">
                  <c:v>2736.27</c:v>
                </c:pt>
                <c:pt idx="223">
                  <c:v>2690.73</c:v>
                </c:pt>
                <c:pt idx="224">
                  <c:v>2641.89</c:v>
                </c:pt>
                <c:pt idx="225">
                  <c:v>2649.93</c:v>
                </c:pt>
                <c:pt idx="226">
                  <c:v>2632.56</c:v>
                </c:pt>
                <c:pt idx="227">
                  <c:v>2673.45</c:v>
                </c:pt>
                <c:pt idx="228">
                  <c:v>2682.2</c:v>
                </c:pt>
                <c:pt idx="229">
                  <c:v>2743.78</c:v>
                </c:pt>
                <c:pt idx="230">
                  <c:v>2737.8</c:v>
                </c:pt>
                <c:pt idx="231">
                  <c:v>2760.16</c:v>
                </c:pt>
                <c:pt idx="232">
                  <c:v>2790.37</c:v>
                </c:pt>
                <c:pt idx="233">
                  <c:v>2700.06</c:v>
                </c:pt>
                <c:pt idx="234">
                  <c:v>2695.95</c:v>
                </c:pt>
                <c:pt idx="235">
                  <c:v>2633.08</c:v>
                </c:pt>
                <c:pt idx="236">
                  <c:v>2637.72</c:v>
                </c:pt>
                <c:pt idx="237">
                  <c:v>2636.78</c:v>
                </c:pt>
                <c:pt idx="238">
                  <c:v>2651.07</c:v>
                </c:pt>
                <c:pt idx="239">
                  <c:v>2650.54</c:v>
                </c:pt>
                <c:pt idx="240">
                  <c:v>2599.9499999999998</c:v>
                </c:pt>
                <c:pt idx="241">
                  <c:v>2545.94</c:v>
                </c:pt>
                <c:pt idx="242">
                  <c:v>2546.16</c:v>
                </c:pt>
                <c:pt idx="243">
                  <c:v>2506.96</c:v>
                </c:pt>
                <c:pt idx="244">
                  <c:v>2467.42</c:v>
                </c:pt>
                <c:pt idx="245">
                  <c:v>2416.58</c:v>
                </c:pt>
                <c:pt idx="246">
                  <c:v>2351.1</c:v>
                </c:pt>
                <c:pt idx="247">
                  <c:v>2467.6999999999998</c:v>
                </c:pt>
                <c:pt idx="248">
                  <c:v>2488.83</c:v>
                </c:pt>
                <c:pt idx="249">
                  <c:v>2485.7399999999998</c:v>
                </c:pt>
                <c:pt idx="250">
                  <c:v>2506.85</c:v>
                </c:pt>
                <c:pt idx="251">
                  <c:v>2510.0300000000002</c:v>
                </c:pt>
                <c:pt idx="252">
                  <c:v>2447.89</c:v>
                </c:pt>
                <c:pt idx="253">
                  <c:v>2531.94</c:v>
                </c:pt>
                <c:pt idx="254">
                  <c:v>2549.69</c:v>
                </c:pt>
                <c:pt idx="255">
                  <c:v>2574.41</c:v>
                </c:pt>
                <c:pt idx="256">
                  <c:v>2584.96</c:v>
                </c:pt>
                <c:pt idx="257">
                  <c:v>2596.64</c:v>
                </c:pt>
                <c:pt idx="258">
                  <c:v>2596.2600000000002</c:v>
                </c:pt>
                <c:pt idx="259">
                  <c:v>2582.61</c:v>
                </c:pt>
                <c:pt idx="260">
                  <c:v>2610.3000000000002</c:v>
                </c:pt>
                <c:pt idx="261">
                  <c:v>2616.1</c:v>
                </c:pt>
                <c:pt idx="262">
                  <c:v>2635.96</c:v>
                </c:pt>
                <c:pt idx="263">
                  <c:v>2670.02</c:v>
                </c:pt>
                <c:pt idx="264">
                  <c:v>2632.9</c:v>
                </c:pt>
                <c:pt idx="265">
                  <c:v>2638.7</c:v>
                </c:pt>
                <c:pt idx="266">
                  <c:v>2642.33</c:v>
                </c:pt>
                <c:pt idx="267">
                  <c:v>2664.76</c:v>
                </c:pt>
                <c:pt idx="268">
                  <c:v>2643.85</c:v>
                </c:pt>
                <c:pt idx="269">
                  <c:v>2640</c:v>
                </c:pt>
                <c:pt idx="270">
                  <c:v>2681.05</c:v>
                </c:pt>
                <c:pt idx="271">
                  <c:v>2704.1</c:v>
                </c:pt>
                <c:pt idx="272">
                  <c:v>2706.53</c:v>
                </c:pt>
                <c:pt idx="273">
                  <c:v>2724.78</c:v>
                </c:pt>
                <c:pt idx="274">
                  <c:v>2736.84</c:v>
                </c:pt>
                <c:pt idx="275">
                  <c:v>2731.61</c:v>
                </c:pt>
                <c:pt idx="276">
                  <c:v>2706.05</c:v>
                </c:pt>
                <c:pt idx="277">
                  <c:v>2707.88</c:v>
                </c:pt>
                <c:pt idx="278">
                  <c:v>2798.8</c:v>
                </c:pt>
                <c:pt idx="279">
                  <c:v>2744.73</c:v>
                </c:pt>
                <c:pt idx="280">
                  <c:v>2753.03</c:v>
                </c:pt>
                <c:pt idx="281">
                  <c:v>2745.73</c:v>
                </c:pt>
                <c:pt idx="282">
                  <c:v>2775.6</c:v>
                </c:pt>
                <c:pt idx="283">
                  <c:v>2779.76</c:v>
                </c:pt>
                <c:pt idx="284">
                  <c:v>2784.7</c:v>
                </c:pt>
                <c:pt idx="285">
                  <c:v>2774.88</c:v>
                </c:pt>
                <c:pt idx="286">
                  <c:v>2792.67</c:v>
                </c:pt>
                <c:pt idx="287">
                  <c:v>2791.61</c:v>
                </c:pt>
                <c:pt idx="288">
                  <c:v>2793.9</c:v>
                </c:pt>
                <c:pt idx="289">
                  <c:v>2792.38</c:v>
                </c:pt>
                <c:pt idx="290">
                  <c:v>2784.49</c:v>
                </c:pt>
                <c:pt idx="291">
                  <c:v>2803.69</c:v>
                </c:pt>
                <c:pt idx="292">
                  <c:v>2792.81</c:v>
                </c:pt>
                <c:pt idx="293">
                  <c:v>2789.65</c:v>
                </c:pt>
                <c:pt idx="294">
                  <c:v>2771.45</c:v>
                </c:pt>
                <c:pt idx="295">
                  <c:v>2748.91</c:v>
                </c:pt>
                <c:pt idx="296">
                  <c:v>2743.07</c:v>
                </c:pt>
                <c:pt idx="297">
                  <c:v>2783.3</c:v>
                </c:pt>
                <c:pt idx="298">
                  <c:v>2791.52</c:v>
                </c:pt>
                <c:pt idx="299">
                  <c:v>2810.92</c:v>
                </c:pt>
                <c:pt idx="300">
                  <c:v>2808.48</c:v>
                </c:pt>
                <c:pt idx="301">
                  <c:v>2822.48</c:v>
                </c:pt>
                <c:pt idx="302">
                  <c:v>2832.94</c:v>
                </c:pt>
                <c:pt idx="303">
                  <c:v>2832.57</c:v>
                </c:pt>
                <c:pt idx="304">
                  <c:v>2824.23</c:v>
                </c:pt>
                <c:pt idx="305">
                  <c:v>2854.88</c:v>
                </c:pt>
                <c:pt idx="306">
                  <c:v>2800.71</c:v>
                </c:pt>
                <c:pt idx="307">
                  <c:v>2798.36</c:v>
                </c:pt>
                <c:pt idx="308">
                  <c:v>2818.46</c:v>
                </c:pt>
                <c:pt idx="309">
                  <c:v>2805.37</c:v>
                </c:pt>
                <c:pt idx="310">
                  <c:v>2815.44</c:v>
                </c:pt>
                <c:pt idx="311">
                  <c:v>2834.4</c:v>
                </c:pt>
                <c:pt idx="312">
                  <c:v>2867.19</c:v>
                </c:pt>
                <c:pt idx="313">
                  <c:v>2867.24</c:v>
                </c:pt>
                <c:pt idx="314">
                  <c:v>2873.4</c:v>
                </c:pt>
                <c:pt idx="315">
                  <c:v>2879.39</c:v>
                </c:pt>
                <c:pt idx="316">
                  <c:v>2892.74</c:v>
                </c:pt>
                <c:pt idx="317">
                  <c:v>2895.77</c:v>
                </c:pt>
                <c:pt idx="318">
                  <c:v>2878.2</c:v>
                </c:pt>
                <c:pt idx="319">
                  <c:v>2888.21</c:v>
                </c:pt>
                <c:pt idx="320">
                  <c:v>2888.32</c:v>
                </c:pt>
                <c:pt idx="321">
                  <c:v>2907.41</c:v>
                </c:pt>
                <c:pt idx="322">
                  <c:v>2905.58</c:v>
                </c:pt>
                <c:pt idx="323">
                  <c:v>2907.06</c:v>
                </c:pt>
                <c:pt idx="324">
                  <c:v>2900.45</c:v>
                </c:pt>
                <c:pt idx="325">
                  <c:v>2905.03</c:v>
                </c:pt>
                <c:pt idx="326">
                  <c:v>2907.97</c:v>
                </c:pt>
                <c:pt idx="327">
                  <c:v>2933.68</c:v>
                </c:pt>
                <c:pt idx="328">
                  <c:v>2927.25</c:v>
                </c:pt>
                <c:pt idx="329">
                  <c:v>2926.17</c:v>
                </c:pt>
                <c:pt idx="330">
                  <c:v>2939.88</c:v>
                </c:pt>
                <c:pt idx="331">
                  <c:v>2943.03</c:v>
                </c:pt>
                <c:pt idx="332">
                  <c:v>2945.83</c:v>
                </c:pt>
                <c:pt idx="333">
                  <c:v>2923.73</c:v>
                </c:pt>
                <c:pt idx="334">
                  <c:v>2917.52</c:v>
                </c:pt>
                <c:pt idx="335">
                  <c:v>2945.64</c:v>
                </c:pt>
                <c:pt idx="336">
                  <c:v>2923.47</c:v>
                </c:pt>
                <c:pt idx="337">
                  <c:v>2884.05</c:v>
                </c:pt>
                <c:pt idx="338">
                  <c:v>2879.42</c:v>
                </c:pt>
                <c:pt idx="339">
                  <c:v>2870.72</c:v>
                </c:pt>
                <c:pt idx="340">
                  <c:v>2881.4</c:v>
                </c:pt>
                <c:pt idx="341">
                  <c:v>2811.87</c:v>
                </c:pt>
                <c:pt idx="342">
                  <c:v>2834.41</c:v>
                </c:pt>
                <c:pt idx="343">
                  <c:v>2850.96</c:v>
                </c:pt>
                <c:pt idx="344">
                  <c:v>2876.32</c:v>
                </c:pt>
                <c:pt idx="345">
                  <c:v>2859.53</c:v>
                </c:pt>
                <c:pt idx="346">
                  <c:v>2840.23</c:v>
                </c:pt>
                <c:pt idx="347">
                  <c:v>2864.36</c:v>
                </c:pt>
                <c:pt idx="348">
                  <c:v>2856.27</c:v>
                </c:pt>
                <c:pt idx="349">
                  <c:v>2822.24</c:v>
                </c:pt>
                <c:pt idx="350">
                  <c:v>2826.06</c:v>
                </c:pt>
                <c:pt idx="351">
                  <c:v>2802.39</c:v>
                </c:pt>
                <c:pt idx="352">
                  <c:v>2783.02</c:v>
                </c:pt>
                <c:pt idx="353">
                  <c:v>2788.86</c:v>
                </c:pt>
                <c:pt idx="354">
                  <c:v>2752.06</c:v>
                </c:pt>
                <c:pt idx="355">
                  <c:v>2744.45</c:v>
                </c:pt>
                <c:pt idx="356">
                  <c:v>2803.27</c:v>
                </c:pt>
                <c:pt idx="357">
                  <c:v>2826.15</c:v>
                </c:pt>
                <c:pt idx="358">
                  <c:v>2843.49</c:v>
                </c:pt>
                <c:pt idx="359">
                  <c:v>2873.34</c:v>
                </c:pt>
                <c:pt idx="360">
                  <c:v>2886.73</c:v>
                </c:pt>
                <c:pt idx="361">
                  <c:v>2885.72</c:v>
                </c:pt>
                <c:pt idx="362">
                  <c:v>2879.84</c:v>
                </c:pt>
                <c:pt idx="363">
                  <c:v>2891.64</c:v>
                </c:pt>
                <c:pt idx="364">
                  <c:v>2886.98</c:v>
                </c:pt>
                <c:pt idx="365">
                  <c:v>2889.67</c:v>
                </c:pt>
                <c:pt idx="366">
                  <c:v>2917.75</c:v>
                </c:pt>
                <c:pt idx="367">
                  <c:v>2926.46</c:v>
                </c:pt>
                <c:pt idx="368">
                  <c:v>2954.18</c:v>
                </c:pt>
                <c:pt idx="369">
                  <c:v>2950.46</c:v>
                </c:pt>
                <c:pt idx="370">
                  <c:v>2945.35</c:v>
                </c:pt>
                <c:pt idx="371">
                  <c:v>2917.38</c:v>
                </c:pt>
                <c:pt idx="372">
                  <c:v>2913.78</c:v>
                </c:pt>
                <c:pt idx="373">
                  <c:v>2924.92</c:v>
                </c:pt>
                <c:pt idx="374">
                  <c:v>2941.76</c:v>
                </c:pt>
                <c:pt idx="375">
                  <c:v>2964.33</c:v>
                </c:pt>
                <c:pt idx="376">
                  <c:v>2973.01</c:v>
                </c:pt>
                <c:pt idx="377">
                  <c:v>2995.82</c:v>
                </c:pt>
                <c:pt idx="378">
                  <c:v>2990.41</c:v>
                </c:pt>
                <c:pt idx="379">
                  <c:v>2975.05</c:v>
                </c:pt>
                <c:pt idx="380">
                  <c:v>2979.63</c:v>
                </c:pt>
                <c:pt idx="381">
                  <c:v>2989.3</c:v>
                </c:pt>
                <c:pt idx="382">
                  <c:v>2999.91</c:v>
                </c:pt>
                <c:pt idx="383">
                  <c:v>3013.77</c:v>
                </c:pt>
                <c:pt idx="384">
                  <c:v>3014.3</c:v>
                </c:pt>
                <c:pt idx="385">
                  <c:v>3004.04</c:v>
                </c:pt>
                <c:pt idx="386">
                  <c:v>2984.42</c:v>
                </c:pt>
                <c:pt idx="387">
                  <c:v>2995.11</c:v>
                </c:pt>
                <c:pt idx="388">
                  <c:v>2976.61</c:v>
                </c:pt>
                <c:pt idx="389">
                  <c:v>2985.03</c:v>
                </c:pt>
                <c:pt idx="390">
                  <c:v>3005.47</c:v>
                </c:pt>
                <c:pt idx="391">
                  <c:v>3019.56</c:v>
                </c:pt>
                <c:pt idx="392">
                  <c:v>3003.69</c:v>
                </c:pt>
                <c:pt idx="393">
                  <c:v>3025.86</c:v>
                </c:pt>
                <c:pt idx="394">
                  <c:v>3020.97</c:v>
                </c:pt>
                <c:pt idx="395">
                  <c:v>3013.18</c:v>
                </c:pt>
                <c:pt idx="396">
                  <c:v>2980.38</c:v>
                </c:pt>
                <c:pt idx="397">
                  <c:v>2953.56</c:v>
                </c:pt>
                <c:pt idx="398">
                  <c:v>2932.05</c:v>
                </c:pt>
                <c:pt idx="399">
                  <c:v>2844.74</c:v>
                </c:pt>
                <c:pt idx="400">
                  <c:v>2881.77</c:v>
                </c:pt>
                <c:pt idx="401">
                  <c:v>2883.98</c:v>
                </c:pt>
                <c:pt idx="402">
                  <c:v>2938.09</c:v>
                </c:pt>
                <c:pt idx="403">
                  <c:v>2918.65</c:v>
                </c:pt>
                <c:pt idx="404">
                  <c:v>2882.7</c:v>
                </c:pt>
                <c:pt idx="405">
                  <c:v>2926.32</c:v>
                </c:pt>
                <c:pt idx="406">
                  <c:v>2840.6</c:v>
                </c:pt>
                <c:pt idx="407">
                  <c:v>2847.6</c:v>
                </c:pt>
                <c:pt idx="408">
                  <c:v>2888.68</c:v>
                </c:pt>
                <c:pt idx="409">
                  <c:v>2923.65</c:v>
                </c:pt>
                <c:pt idx="410">
                  <c:v>2900.51</c:v>
                </c:pt>
                <c:pt idx="411">
                  <c:v>2923.12</c:v>
                </c:pt>
                <c:pt idx="412">
                  <c:v>2922.95</c:v>
                </c:pt>
                <c:pt idx="413">
                  <c:v>2847.11</c:v>
                </c:pt>
                <c:pt idx="414">
                  <c:v>2878.31</c:v>
                </c:pt>
                <c:pt idx="415">
                  <c:v>2869.16</c:v>
                </c:pt>
                <c:pt idx="416">
                  <c:v>2887.94</c:v>
                </c:pt>
                <c:pt idx="417">
                  <c:v>2924.58</c:v>
                </c:pt>
                <c:pt idx="418">
                  <c:v>2926.46</c:v>
                </c:pt>
                <c:pt idx="419">
                  <c:v>2906.27</c:v>
                </c:pt>
                <c:pt idx="420">
                  <c:v>2937.78</c:v>
                </c:pt>
                <c:pt idx="421">
                  <c:v>2976</c:v>
                </c:pt>
                <c:pt idx="422">
                  <c:v>2978.71</c:v>
                </c:pt>
                <c:pt idx="423">
                  <c:v>2978.43</c:v>
                </c:pt>
                <c:pt idx="424">
                  <c:v>2979.39</c:v>
                </c:pt>
                <c:pt idx="425">
                  <c:v>3000.93</c:v>
                </c:pt>
                <c:pt idx="426">
                  <c:v>3009.57</c:v>
                </c:pt>
                <c:pt idx="427">
                  <c:v>3007.39</c:v>
                </c:pt>
                <c:pt idx="428">
                  <c:v>2997.96</c:v>
                </c:pt>
                <c:pt idx="429">
                  <c:v>3005.7</c:v>
                </c:pt>
                <c:pt idx="430">
                  <c:v>3006.73</c:v>
                </c:pt>
                <c:pt idx="431">
                  <c:v>3006.79</c:v>
                </c:pt>
                <c:pt idx="432">
                  <c:v>2992.07</c:v>
                </c:pt>
                <c:pt idx="433">
                  <c:v>2991.78</c:v>
                </c:pt>
                <c:pt idx="434">
                  <c:v>2966.6</c:v>
                </c:pt>
                <c:pt idx="435">
                  <c:v>2984.87</c:v>
                </c:pt>
                <c:pt idx="436">
                  <c:v>2977.67</c:v>
                </c:pt>
                <c:pt idx="437">
                  <c:v>2961.79</c:v>
                </c:pt>
                <c:pt idx="438">
                  <c:v>2976.74</c:v>
                </c:pt>
                <c:pt idx="439">
                  <c:v>2940.25</c:v>
                </c:pt>
                <c:pt idx="440">
                  <c:v>2887.61</c:v>
                </c:pt>
                <c:pt idx="441">
                  <c:v>2907.43</c:v>
                </c:pt>
                <c:pt idx="442">
                  <c:v>2944.44</c:v>
                </c:pt>
                <c:pt idx="443" formatCode="#,##0.00">
                  <c:v>2938.79</c:v>
                </c:pt>
                <c:pt idx="444">
                  <c:v>2893.06</c:v>
                </c:pt>
                <c:pt idx="445">
                  <c:v>2919.4</c:v>
                </c:pt>
                <c:pt idx="446">
                  <c:v>2938.14</c:v>
                </c:pt>
                <c:pt idx="447">
                  <c:v>2970.27</c:v>
                </c:pt>
                <c:pt idx="448">
                  <c:v>2966.15</c:v>
                </c:pt>
                <c:pt idx="449">
                  <c:v>2995.68</c:v>
                </c:pt>
                <c:pt idx="450">
                  <c:v>2989.69</c:v>
                </c:pt>
                <c:pt idx="451">
                  <c:v>2997.95</c:v>
                </c:pt>
                <c:pt idx="452">
                  <c:v>2986.19</c:v>
                </c:pt>
                <c:pt idx="453">
                  <c:v>3006.72</c:v>
                </c:pt>
                <c:pt idx="454">
                  <c:v>2995.99</c:v>
                </c:pt>
                <c:pt idx="455">
                  <c:v>3004.52</c:v>
                </c:pt>
                <c:pt idx="456">
                  <c:v>3010.29</c:v>
                </c:pt>
                <c:pt idx="457">
                  <c:v>3022.55</c:v>
                </c:pt>
                <c:pt idx="458">
                  <c:v>3039.42</c:v>
                </c:pt>
                <c:pt idx="459">
                  <c:v>3036.89</c:v>
                </c:pt>
                <c:pt idx="460">
                  <c:v>3046.77</c:v>
                </c:pt>
                <c:pt idx="461">
                  <c:v>3037.56</c:v>
                </c:pt>
                <c:pt idx="462">
                  <c:v>3066.91</c:v>
                </c:pt>
                <c:pt idx="463">
                  <c:v>3078.27</c:v>
                </c:pt>
                <c:pt idx="464">
                  <c:v>3074.81</c:v>
                </c:pt>
                <c:pt idx="465" formatCode="#,##0.00">
                  <c:v>3076.76</c:v>
                </c:pt>
                <c:pt idx="466">
                  <c:v>3085.18</c:v>
                </c:pt>
                <c:pt idx="467">
                  <c:v>3093.08</c:v>
                </c:pt>
                <c:pt idx="468">
                  <c:v>3087.01</c:v>
                </c:pt>
                <c:pt idx="469">
                  <c:v>3091.84</c:v>
                </c:pt>
                <c:pt idx="470">
                  <c:v>3094.04</c:v>
                </c:pt>
                <c:pt idx="471">
                  <c:v>3096.63</c:v>
                </c:pt>
                <c:pt idx="472">
                  <c:v>3120.46</c:v>
                </c:pt>
                <c:pt idx="473">
                  <c:v>3122.03</c:v>
                </c:pt>
                <c:pt idx="474">
                  <c:v>3120.18</c:v>
                </c:pt>
                <c:pt idx="475">
                  <c:v>3108.38</c:v>
                </c:pt>
                <c:pt idx="476">
                  <c:v>3103.54</c:v>
                </c:pt>
                <c:pt idx="477">
                  <c:v>3110.29</c:v>
                </c:pt>
                <c:pt idx="478">
                  <c:v>3133.64</c:v>
                </c:pt>
                <c:pt idx="479">
                  <c:v>3140.52</c:v>
                </c:pt>
                <c:pt idx="480">
                  <c:v>3153.63</c:v>
                </c:pt>
                <c:pt idx="481">
                  <c:v>3140.98</c:v>
                </c:pt>
                <c:pt idx="482">
                  <c:v>3113.87</c:v>
                </c:pt>
                <c:pt idx="483">
                  <c:v>3093.2</c:v>
                </c:pt>
                <c:pt idx="484">
                  <c:v>3112.76</c:v>
                </c:pt>
                <c:pt idx="485">
                  <c:v>3117.65</c:v>
                </c:pt>
                <c:pt idx="486">
                  <c:v>3145.91</c:v>
                </c:pt>
                <c:pt idx="487">
                  <c:v>3135.96</c:v>
                </c:pt>
                <c:pt idx="488">
                  <c:v>3132.52</c:v>
                </c:pt>
                <c:pt idx="489">
                  <c:v>3141.63</c:v>
                </c:pt>
                <c:pt idx="490">
                  <c:v>3168.57</c:v>
                </c:pt>
                <c:pt idx="491">
                  <c:v>3168.8</c:v>
                </c:pt>
                <c:pt idx="492">
                  <c:v>3191.45</c:v>
                </c:pt>
                <c:pt idx="493">
                  <c:v>3192.52</c:v>
                </c:pt>
                <c:pt idx="494">
                  <c:v>3191.14</c:v>
                </c:pt>
                <c:pt idx="495">
                  <c:v>3205.37</c:v>
                </c:pt>
                <c:pt idx="496">
                  <c:v>3221.22</c:v>
                </c:pt>
                <c:pt idx="497">
                  <c:v>3224.01</c:v>
                </c:pt>
                <c:pt idx="498">
                  <c:v>3223.38</c:v>
                </c:pt>
                <c:pt idx="499">
                  <c:v>3239.92</c:v>
                </c:pt>
                <c:pt idx="500">
                  <c:v>3240.02</c:v>
                </c:pt>
                <c:pt idx="501">
                  <c:v>3230.78</c:v>
                </c:pt>
                <c:pt idx="502">
                  <c:v>3221.29</c:v>
                </c:pt>
                <c:pt idx="503">
                  <c:v>3257.85</c:v>
                </c:pt>
                <c:pt idx="504">
                  <c:v>3234.85</c:v>
                </c:pt>
                <c:pt idx="505">
                  <c:v>3246.28</c:v>
                </c:pt>
                <c:pt idx="506">
                  <c:v>3237.18</c:v>
                </c:pt>
                <c:pt idx="507">
                  <c:v>3253.05</c:v>
                </c:pt>
                <c:pt idx="508">
                  <c:v>3274.7</c:v>
                </c:pt>
                <c:pt idx="509">
                  <c:v>3265.33</c:v>
                </c:pt>
                <c:pt idx="510">
                  <c:v>3265.35</c:v>
                </c:pt>
                <c:pt idx="511">
                  <c:v>3283.15</c:v>
                </c:pt>
                <c:pt idx="512">
                  <c:v>3289.37</c:v>
                </c:pt>
                <c:pt idx="513">
                  <c:v>3316.81</c:v>
                </c:pt>
                <c:pt idx="514">
                  <c:v>3329.62</c:v>
                </c:pt>
                <c:pt idx="515">
                  <c:v>3320.79</c:v>
                </c:pt>
                <c:pt idx="516">
                  <c:v>3321.75</c:v>
                </c:pt>
                <c:pt idx="517">
                  <c:v>3325.54</c:v>
                </c:pt>
                <c:pt idx="518">
                  <c:v>3295.47</c:v>
                </c:pt>
                <c:pt idx="519">
                  <c:v>3253.63</c:v>
                </c:pt>
                <c:pt idx="520">
                  <c:v>3276.24</c:v>
                </c:pt>
                <c:pt idx="521">
                  <c:v>3285.06</c:v>
                </c:pt>
                <c:pt idx="522">
                  <c:v>3283.66</c:v>
                </c:pt>
                <c:pt idx="523">
                  <c:v>3225.52</c:v>
                </c:pt>
                <c:pt idx="524">
                  <c:v>3248.92</c:v>
                </c:pt>
                <c:pt idx="525">
                  <c:v>3296.86</c:v>
                </c:pt>
                <c:pt idx="526">
                  <c:v>3334.69</c:v>
                </c:pt>
                <c:pt idx="527">
                  <c:v>3344.26</c:v>
                </c:pt>
                <c:pt idx="528">
                  <c:v>3327.71</c:v>
                </c:pt>
                <c:pt idx="529">
                  <c:v>3352.09</c:v>
                </c:pt>
                <c:pt idx="530">
                  <c:v>3357.75</c:v>
                </c:pt>
                <c:pt idx="531">
                  <c:v>3379.45</c:v>
                </c:pt>
                <c:pt idx="532">
                  <c:v>3373.94</c:v>
                </c:pt>
                <c:pt idx="533">
                  <c:v>3380.16</c:v>
                </c:pt>
                <c:pt idx="534">
                  <c:v>3370.29</c:v>
                </c:pt>
                <c:pt idx="535">
                  <c:v>3386.1</c:v>
                </c:pt>
                <c:pt idx="536">
                  <c:v>3373.23</c:v>
                </c:pt>
                <c:pt idx="537">
                  <c:v>3337.75</c:v>
                </c:pt>
                <c:pt idx="538">
                  <c:v>3225.89</c:v>
                </c:pt>
                <c:pt idx="539">
                  <c:v>3128.21</c:v>
                </c:pt>
                <c:pt idx="540">
                  <c:v>3116.48</c:v>
                </c:pt>
                <c:pt idx="541">
                  <c:v>2978.39</c:v>
                </c:pt>
                <c:pt idx="542">
                  <c:v>2954.22</c:v>
                </c:pt>
                <c:pt idx="543">
                  <c:v>3090.23</c:v>
                </c:pt>
                <c:pt idx="544">
                  <c:v>3003.04</c:v>
                </c:pt>
                <c:pt idx="545">
                  <c:v>3130.12</c:v>
                </c:pt>
                <c:pt idx="546">
                  <c:v>3023.94</c:v>
                </c:pt>
                <c:pt idx="547">
                  <c:v>2972.37</c:v>
                </c:pt>
                <c:pt idx="548">
                  <c:v>2746.56</c:v>
                </c:pt>
                <c:pt idx="549">
                  <c:v>2882.23</c:v>
                </c:pt>
                <c:pt idx="550">
                  <c:v>2741.38</c:v>
                </c:pt>
                <c:pt idx="551">
                  <c:v>2480.64</c:v>
                </c:pt>
                <c:pt idx="552">
                  <c:v>2711.02</c:v>
                </c:pt>
                <c:pt idx="553">
                  <c:v>2386.13</c:v>
                </c:pt>
                <c:pt idx="554">
                  <c:v>2529.19</c:v>
                </c:pt>
                <c:pt idx="555">
                  <c:v>2398.1</c:v>
                </c:pt>
                <c:pt idx="556">
                  <c:v>2409.39</c:v>
                </c:pt>
                <c:pt idx="557">
                  <c:v>2304.92</c:v>
                </c:pt>
                <c:pt idx="558">
                  <c:v>2237.4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3A-4598-8B5F-1F0175F6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valAx>
        <c:axId val="350564736"/>
        <c:scaling>
          <c:orientation val="minMax"/>
          <c:max val="2020.4"/>
          <c:min val="2018"/>
        </c:scaling>
        <c:delete val="0"/>
        <c:axPos val="b"/>
        <c:numFmt formatCode="General" sourceLinked="0"/>
        <c:majorTickMark val="out"/>
        <c:minorTickMark val="none"/>
        <c:tickLblPos val="nextTo"/>
        <c:crossAx val="350566656"/>
        <c:crosses val="autoZero"/>
        <c:crossBetween val="midCat"/>
      </c:valAx>
      <c:valAx>
        <c:axId val="350566656"/>
        <c:scaling>
          <c:orientation val="minMax"/>
          <c:max val="3600"/>
          <c:min val="23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50564736"/>
        <c:crosses val="autoZero"/>
        <c:crossBetween val="midCat"/>
        <c:majorUnit val="100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'コロナショック前 2019'!$K$11</c:f>
              <c:strCache>
                <c:ptCount val="1"/>
                <c:pt idx="0">
                  <c:v>A+ B(tc-t)m [1+Ccos(ωlog(tc-t)/T]</c:v>
                </c:pt>
              </c:strCache>
            </c:strRef>
          </c:tx>
          <c:spPr>
            <a:ln w="12700">
              <a:solidFill>
                <a:schemeClr val="accent1"/>
              </a:solidFill>
              <a:tailEnd type="triangle"/>
            </a:ln>
          </c:spPr>
          <c:marker>
            <c:symbol val="none"/>
          </c:marker>
          <c:xVal>
            <c:numRef>
              <c:f>'コロナショック前 2019'!$B$282:$B$606</c:f>
              <c:numCache>
                <c:formatCode>0.000</c:formatCode>
                <c:ptCount val="325"/>
                <c:pt idx="0">
                  <c:v>2019.067193675899</c:v>
                </c:pt>
                <c:pt idx="1">
                  <c:v>2019.071146245069</c:v>
                </c:pt>
                <c:pt idx="2">
                  <c:v>2019.075098814239</c:v>
                </c:pt>
                <c:pt idx="3">
                  <c:v>2019.079051383409</c:v>
                </c:pt>
                <c:pt idx="4">
                  <c:v>2019.083003952579</c:v>
                </c:pt>
                <c:pt idx="5">
                  <c:v>2019.086956521749</c:v>
                </c:pt>
                <c:pt idx="6">
                  <c:v>2019.090909090919</c:v>
                </c:pt>
                <c:pt idx="7">
                  <c:v>2019.094861660089</c:v>
                </c:pt>
                <c:pt idx="8">
                  <c:v>2019.098814229259</c:v>
                </c:pt>
                <c:pt idx="9">
                  <c:v>2019.102766798429</c:v>
                </c:pt>
                <c:pt idx="10">
                  <c:v>2019.106719367599</c:v>
                </c:pt>
                <c:pt idx="11">
                  <c:v>2019.110671936769</c:v>
                </c:pt>
                <c:pt idx="12">
                  <c:v>2019.114624505939</c:v>
                </c:pt>
                <c:pt idx="13">
                  <c:v>2019.118577075109</c:v>
                </c:pt>
                <c:pt idx="14">
                  <c:v>2019.122529644279</c:v>
                </c:pt>
                <c:pt idx="15">
                  <c:v>2019.126482213449</c:v>
                </c:pt>
                <c:pt idx="16">
                  <c:v>2019.130434782619</c:v>
                </c:pt>
                <c:pt idx="17">
                  <c:v>2019.134387351789</c:v>
                </c:pt>
                <c:pt idx="18">
                  <c:v>2019.138339920959</c:v>
                </c:pt>
                <c:pt idx="19">
                  <c:v>2019.142292490129</c:v>
                </c:pt>
                <c:pt idx="20">
                  <c:v>2019.146245059299</c:v>
                </c:pt>
                <c:pt idx="21">
                  <c:v>2019.150197628469</c:v>
                </c:pt>
                <c:pt idx="22">
                  <c:v>2019.154150197639</c:v>
                </c:pt>
                <c:pt idx="23">
                  <c:v>2019.158102766809</c:v>
                </c:pt>
                <c:pt idx="24">
                  <c:v>2019.1620553359789</c:v>
                </c:pt>
                <c:pt idx="25">
                  <c:v>2019.1660079051489</c:v>
                </c:pt>
                <c:pt idx="26">
                  <c:v>2019.1699604743189</c:v>
                </c:pt>
                <c:pt idx="27">
                  <c:v>2019.1739130434889</c:v>
                </c:pt>
                <c:pt idx="28">
                  <c:v>2019.1778656126589</c:v>
                </c:pt>
                <c:pt idx="29">
                  <c:v>2019.1818181818289</c:v>
                </c:pt>
                <c:pt idx="30">
                  <c:v>2019.1857707509989</c:v>
                </c:pt>
                <c:pt idx="31">
                  <c:v>2019.1897233201689</c:v>
                </c:pt>
                <c:pt idx="32">
                  <c:v>2019.1936758893389</c:v>
                </c:pt>
                <c:pt idx="33">
                  <c:v>2019.1976284585089</c:v>
                </c:pt>
                <c:pt idx="34">
                  <c:v>2019.2015810276789</c:v>
                </c:pt>
                <c:pt idx="35">
                  <c:v>2019.2055335968489</c:v>
                </c:pt>
                <c:pt idx="36">
                  <c:v>2019.2094861660189</c:v>
                </c:pt>
                <c:pt idx="37">
                  <c:v>2019.2134387351889</c:v>
                </c:pt>
                <c:pt idx="38">
                  <c:v>2019.2173913043589</c:v>
                </c:pt>
                <c:pt idx="39">
                  <c:v>2019.2213438735289</c:v>
                </c:pt>
                <c:pt idx="40">
                  <c:v>2019.2252964426989</c:v>
                </c:pt>
                <c:pt idx="41">
                  <c:v>2019.2292490118689</c:v>
                </c:pt>
                <c:pt idx="42">
                  <c:v>2019.2332015810389</c:v>
                </c:pt>
                <c:pt idx="43">
                  <c:v>2019.2371541502089</c:v>
                </c:pt>
                <c:pt idx="44">
                  <c:v>2019.2411067193789</c:v>
                </c:pt>
                <c:pt idx="45">
                  <c:v>2019.2450592885489</c:v>
                </c:pt>
                <c:pt idx="46">
                  <c:v>2019.2490118577189</c:v>
                </c:pt>
                <c:pt idx="47">
                  <c:v>2019.2529644268889</c:v>
                </c:pt>
                <c:pt idx="48">
                  <c:v>2019.2569169960589</c:v>
                </c:pt>
                <c:pt idx="49">
                  <c:v>2019.2608695652289</c:v>
                </c:pt>
                <c:pt idx="50">
                  <c:v>2019.2648221343989</c:v>
                </c:pt>
                <c:pt idx="51">
                  <c:v>2019.2687747035689</c:v>
                </c:pt>
                <c:pt idx="52">
                  <c:v>2019.2727272727388</c:v>
                </c:pt>
                <c:pt idx="53">
                  <c:v>2019.2766798419088</c:v>
                </c:pt>
                <c:pt idx="54">
                  <c:v>2019.2806324110788</c:v>
                </c:pt>
                <c:pt idx="55">
                  <c:v>2019.2845849802488</c:v>
                </c:pt>
                <c:pt idx="56">
                  <c:v>2019.2885375494188</c:v>
                </c:pt>
                <c:pt idx="57">
                  <c:v>2019.2924901185888</c:v>
                </c:pt>
                <c:pt idx="58">
                  <c:v>2019.2964426877588</c:v>
                </c:pt>
                <c:pt idx="59">
                  <c:v>2019.3003952569288</c:v>
                </c:pt>
                <c:pt idx="60">
                  <c:v>2019.3043478260988</c:v>
                </c:pt>
                <c:pt idx="61">
                  <c:v>2019.3083003952688</c:v>
                </c:pt>
                <c:pt idx="62">
                  <c:v>2019.3122529644388</c:v>
                </c:pt>
                <c:pt idx="63">
                  <c:v>2019.3162055336088</c:v>
                </c:pt>
                <c:pt idx="64">
                  <c:v>2019.3201581027788</c:v>
                </c:pt>
                <c:pt idx="65">
                  <c:v>2019.3241106719488</c:v>
                </c:pt>
                <c:pt idx="66">
                  <c:v>2019.3280632411188</c:v>
                </c:pt>
                <c:pt idx="67">
                  <c:v>2019.3320158102888</c:v>
                </c:pt>
                <c:pt idx="68">
                  <c:v>2019.3359683794588</c:v>
                </c:pt>
                <c:pt idx="69">
                  <c:v>2019.3399209486288</c:v>
                </c:pt>
                <c:pt idx="70">
                  <c:v>2019.3438735177988</c:v>
                </c:pt>
                <c:pt idx="71">
                  <c:v>2019.3478260869688</c:v>
                </c:pt>
                <c:pt idx="72">
                  <c:v>2019.3517786561388</c:v>
                </c:pt>
                <c:pt idx="73">
                  <c:v>2019.3557312253088</c:v>
                </c:pt>
                <c:pt idx="74">
                  <c:v>2019.3596837944788</c:v>
                </c:pt>
                <c:pt idx="75">
                  <c:v>2019.3636363636488</c:v>
                </c:pt>
                <c:pt idx="76">
                  <c:v>2019.3675889328188</c:v>
                </c:pt>
                <c:pt idx="77">
                  <c:v>2019.3715415019888</c:v>
                </c:pt>
                <c:pt idx="78">
                  <c:v>2019.3754940711588</c:v>
                </c:pt>
                <c:pt idx="79">
                  <c:v>2019.3794466403288</c:v>
                </c:pt>
                <c:pt idx="80">
                  <c:v>2019.3833992094987</c:v>
                </c:pt>
                <c:pt idx="81">
                  <c:v>2019.3873517786687</c:v>
                </c:pt>
                <c:pt idx="82">
                  <c:v>2019.3913043478387</c:v>
                </c:pt>
                <c:pt idx="83">
                  <c:v>2019.3952569170087</c:v>
                </c:pt>
                <c:pt idx="84">
                  <c:v>2019.3992094861787</c:v>
                </c:pt>
                <c:pt idx="85">
                  <c:v>2019.4031620553487</c:v>
                </c:pt>
                <c:pt idx="86">
                  <c:v>2019.4071146245187</c:v>
                </c:pt>
                <c:pt idx="87">
                  <c:v>2019.4110671936887</c:v>
                </c:pt>
                <c:pt idx="88">
                  <c:v>2019.4150197628587</c:v>
                </c:pt>
                <c:pt idx="89">
                  <c:v>2019.4189723320287</c:v>
                </c:pt>
                <c:pt idx="90">
                  <c:v>2019.4229249011987</c:v>
                </c:pt>
                <c:pt idx="91">
                  <c:v>2019.4268774703687</c:v>
                </c:pt>
                <c:pt idx="92">
                  <c:v>2019.4308300395387</c:v>
                </c:pt>
                <c:pt idx="93">
                  <c:v>2019.4347826087087</c:v>
                </c:pt>
                <c:pt idx="94">
                  <c:v>2019.4387351778787</c:v>
                </c:pt>
                <c:pt idx="95">
                  <c:v>2019.4426877470487</c:v>
                </c:pt>
                <c:pt idx="96">
                  <c:v>2019.4466403162187</c:v>
                </c:pt>
                <c:pt idx="97">
                  <c:v>2019.4505928853887</c:v>
                </c:pt>
                <c:pt idx="98">
                  <c:v>2019.4545454545587</c:v>
                </c:pt>
                <c:pt idx="99">
                  <c:v>2019.4584980237287</c:v>
                </c:pt>
                <c:pt idx="100">
                  <c:v>2019.4624505928987</c:v>
                </c:pt>
                <c:pt idx="101">
                  <c:v>2019.4664031620687</c:v>
                </c:pt>
                <c:pt idx="102">
                  <c:v>2019.4703557312387</c:v>
                </c:pt>
                <c:pt idx="103">
                  <c:v>2019.4743083004087</c:v>
                </c:pt>
                <c:pt idx="104">
                  <c:v>2019.4782608695787</c:v>
                </c:pt>
                <c:pt idx="105">
                  <c:v>2019.4822134387487</c:v>
                </c:pt>
                <c:pt idx="106">
                  <c:v>2019.4861660079187</c:v>
                </c:pt>
                <c:pt idx="107">
                  <c:v>2019.4901185770887</c:v>
                </c:pt>
                <c:pt idx="108">
                  <c:v>2019.4940711462586</c:v>
                </c:pt>
                <c:pt idx="109">
                  <c:v>2019.4980237154286</c:v>
                </c:pt>
                <c:pt idx="110">
                  <c:v>2019.5019762845986</c:v>
                </c:pt>
                <c:pt idx="111">
                  <c:v>2019.5059288537686</c:v>
                </c:pt>
                <c:pt idx="112">
                  <c:v>2019.5098814229386</c:v>
                </c:pt>
                <c:pt idx="113">
                  <c:v>2019.5138339921086</c:v>
                </c:pt>
                <c:pt idx="114">
                  <c:v>2019.5177865612786</c:v>
                </c:pt>
                <c:pt idx="115">
                  <c:v>2019.5217391304486</c:v>
                </c:pt>
                <c:pt idx="116">
                  <c:v>2019.5256916996186</c:v>
                </c:pt>
                <c:pt idx="117">
                  <c:v>2019.5296442687886</c:v>
                </c:pt>
                <c:pt idx="118">
                  <c:v>2019.5335968379586</c:v>
                </c:pt>
                <c:pt idx="119">
                  <c:v>2019.5375494071286</c:v>
                </c:pt>
                <c:pt idx="120">
                  <c:v>2019.5415019762986</c:v>
                </c:pt>
                <c:pt idx="121">
                  <c:v>2019.5454545454686</c:v>
                </c:pt>
                <c:pt idx="122">
                  <c:v>2019.5494071146386</c:v>
                </c:pt>
                <c:pt idx="123">
                  <c:v>2019.5533596838086</c:v>
                </c:pt>
                <c:pt idx="124">
                  <c:v>2019.5573122529786</c:v>
                </c:pt>
                <c:pt idx="125">
                  <c:v>2019.5612648221486</c:v>
                </c:pt>
                <c:pt idx="126">
                  <c:v>2019.5652173913186</c:v>
                </c:pt>
                <c:pt idx="127">
                  <c:v>2019.5691699604886</c:v>
                </c:pt>
                <c:pt idx="128">
                  <c:v>2019.5731225296586</c:v>
                </c:pt>
                <c:pt idx="129">
                  <c:v>2019.5770750988286</c:v>
                </c:pt>
                <c:pt idx="130">
                  <c:v>2019.5810276679986</c:v>
                </c:pt>
                <c:pt idx="131">
                  <c:v>2019.5849802371686</c:v>
                </c:pt>
                <c:pt idx="132">
                  <c:v>2019.5889328063386</c:v>
                </c:pt>
                <c:pt idx="133">
                  <c:v>2019.5928853755086</c:v>
                </c:pt>
                <c:pt idx="134">
                  <c:v>2019.5968379446786</c:v>
                </c:pt>
                <c:pt idx="135">
                  <c:v>2019.6007905138486</c:v>
                </c:pt>
                <c:pt idx="136">
                  <c:v>2019.6047430830185</c:v>
                </c:pt>
                <c:pt idx="137">
                  <c:v>2019.6086956521885</c:v>
                </c:pt>
                <c:pt idx="138">
                  <c:v>2019.6126482213585</c:v>
                </c:pt>
                <c:pt idx="139">
                  <c:v>2019.6166007905285</c:v>
                </c:pt>
                <c:pt idx="140">
                  <c:v>2019.6205533596985</c:v>
                </c:pt>
                <c:pt idx="141">
                  <c:v>2019.6245059288685</c:v>
                </c:pt>
                <c:pt idx="142">
                  <c:v>2019.6284584980385</c:v>
                </c:pt>
                <c:pt idx="143">
                  <c:v>2019.6324110672085</c:v>
                </c:pt>
                <c:pt idx="144">
                  <c:v>2019.6363636363785</c:v>
                </c:pt>
                <c:pt idx="145">
                  <c:v>2019.6403162055485</c:v>
                </c:pt>
                <c:pt idx="146">
                  <c:v>2019.6442687747185</c:v>
                </c:pt>
                <c:pt idx="147">
                  <c:v>2019.6482213438885</c:v>
                </c:pt>
                <c:pt idx="148">
                  <c:v>2019.6521739130585</c:v>
                </c:pt>
                <c:pt idx="149">
                  <c:v>2019.6561264822285</c:v>
                </c:pt>
                <c:pt idx="150">
                  <c:v>2019.6600790513985</c:v>
                </c:pt>
                <c:pt idx="151">
                  <c:v>2019.6640316205685</c:v>
                </c:pt>
                <c:pt idx="152">
                  <c:v>2019.6679841897385</c:v>
                </c:pt>
                <c:pt idx="153">
                  <c:v>2019.6719367589085</c:v>
                </c:pt>
                <c:pt idx="154">
                  <c:v>2019.6758893280785</c:v>
                </c:pt>
                <c:pt idx="155">
                  <c:v>2019.6798418972485</c:v>
                </c:pt>
                <c:pt idx="156">
                  <c:v>2019.6837944664185</c:v>
                </c:pt>
                <c:pt idx="157">
                  <c:v>2019.6877470355885</c:v>
                </c:pt>
                <c:pt idx="158">
                  <c:v>2019.6916996047585</c:v>
                </c:pt>
                <c:pt idx="159">
                  <c:v>2019.6956521739285</c:v>
                </c:pt>
                <c:pt idx="160">
                  <c:v>2019.6996047430985</c:v>
                </c:pt>
                <c:pt idx="161">
                  <c:v>2019.7035573122685</c:v>
                </c:pt>
                <c:pt idx="162">
                  <c:v>2019.7075098814385</c:v>
                </c:pt>
                <c:pt idx="163">
                  <c:v>2019.7114624506085</c:v>
                </c:pt>
                <c:pt idx="164">
                  <c:v>2019.7154150197784</c:v>
                </c:pt>
                <c:pt idx="165">
                  <c:v>2019.7193675889484</c:v>
                </c:pt>
                <c:pt idx="166">
                  <c:v>2019.7233201581184</c:v>
                </c:pt>
                <c:pt idx="167">
                  <c:v>2019.7272727272884</c:v>
                </c:pt>
                <c:pt idx="168">
                  <c:v>2019.7312252964584</c:v>
                </c:pt>
                <c:pt idx="169">
                  <c:v>2019.7351778656284</c:v>
                </c:pt>
                <c:pt idx="170">
                  <c:v>2019.7391304347984</c:v>
                </c:pt>
                <c:pt idx="171">
                  <c:v>2019.7430830039684</c:v>
                </c:pt>
                <c:pt idx="172">
                  <c:v>2019.7470355731384</c:v>
                </c:pt>
                <c:pt idx="173">
                  <c:v>2019.7509881423084</c:v>
                </c:pt>
                <c:pt idx="174">
                  <c:v>2019.7549407114784</c:v>
                </c:pt>
                <c:pt idx="175">
                  <c:v>2019.7588932806484</c:v>
                </c:pt>
                <c:pt idx="176">
                  <c:v>2019.7628458498184</c:v>
                </c:pt>
                <c:pt idx="177">
                  <c:v>2019.7667984189884</c:v>
                </c:pt>
                <c:pt idx="178">
                  <c:v>2019.7707509881584</c:v>
                </c:pt>
                <c:pt idx="179">
                  <c:v>2019.7747035573284</c:v>
                </c:pt>
                <c:pt idx="180">
                  <c:v>2019.7786561264984</c:v>
                </c:pt>
                <c:pt idx="181">
                  <c:v>2019.7826086956684</c:v>
                </c:pt>
                <c:pt idx="182">
                  <c:v>2019.7865612648384</c:v>
                </c:pt>
                <c:pt idx="183">
                  <c:v>2019.7905138340084</c:v>
                </c:pt>
                <c:pt idx="184">
                  <c:v>2019.7944664031784</c:v>
                </c:pt>
                <c:pt idx="185">
                  <c:v>2019.7984189723484</c:v>
                </c:pt>
                <c:pt idx="186">
                  <c:v>2019.8023715415184</c:v>
                </c:pt>
                <c:pt idx="187">
                  <c:v>2019.8063241106884</c:v>
                </c:pt>
                <c:pt idx="188">
                  <c:v>2019.8102766798584</c:v>
                </c:pt>
                <c:pt idx="189">
                  <c:v>2019.8142292490284</c:v>
                </c:pt>
                <c:pt idx="190">
                  <c:v>2019.8181818181984</c:v>
                </c:pt>
                <c:pt idx="191">
                  <c:v>2019.8221343873684</c:v>
                </c:pt>
                <c:pt idx="192">
                  <c:v>2019.8260869565383</c:v>
                </c:pt>
                <c:pt idx="193">
                  <c:v>2019.8300395257083</c:v>
                </c:pt>
                <c:pt idx="194">
                  <c:v>2019.8339920948783</c:v>
                </c:pt>
                <c:pt idx="195">
                  <c:v>2019.8379446640483</c:v>
                </c:pt>
                <c:pt idx="196">
                  <c:v>2019.8418972332183</c:v>
                </c:pt>
                <c:pt idx="197">
                  <c:v>2019.8458498023883</c:v>
                </c:pt>
                <c:pt idx="198">
                  <c:v>2019.8498023715583</c:v>
                </c:pt>
                <c:pt idx="199">
                  <c:v>2019.8537549407283</c:v>
                </c:pt>
                <c:pt idx="200">
                  <c:v>2019.8577075098983</c:v>
                </c:pt>
                <c:pt idx="201">
                  <c:v>2019.8616600790683</c:v>
                </c:pt>
                <c:pt idx="202">
                  <c:v>2019.8656126482383</c:v>
                </c:pt>
                <c:pt idx="203">
                  <c:v>2019.8695652174083</c:v>
                </c:pt>
                <c:pt idx="204">
                  <c:v>2019.8735177865783</c:v>
                </c:pt>
                <c:pt idx="205">
                  <c:v>2019.8774703557483</c:v>
                </c:pt>
                <c:pt idx="206">
                  <c:v>2019.8814229249183</c:v>
                </c:pt>
                <c:pt idx="207">
                  <c:v>2019.8853754940883</c:v>
                </c:pt>
                <c:pt idx="208">
                  <c:v>2019.8893280632583</c:v>
                </c:pt>
                <c:pt idx="209">
                  <c:v>2019.8932806324283</c:v>
                </c:pt>
                <c:pt idx="210">
                  <c:v>2019.8972332015983</c:v>
                </c:pt>
                <c:pt idx="211">
                  <c:v>2019.9011857707683</c:v>
                </c:pt>
                <c:pt idx="212">
                  <c:v>2019.9051383399383</c:v>
                </c:pt>
                <c:pt idx="213">
                  <c:v>2019.9090909091083</c:v>
                </c:pt>
                <c:pt idx="214">
                  <c:v>2019.9130434782783</c:v>
                </c:pt>
                <c:pt idx="215">
                  <c:v>2019.9169960474483</c:v>
                </c:pt>
                <c:pt idx="216">
                  <c:v>2019.9209486166183</c:v>
                </c:pt>
                <c:pt idx="217">
                  <c:v>2019.9249011857883</c:v>
                </c:pt>
                <c:pt idx="218">
                  <c:v>2019.9288537549583</c:v>
                </c:pt>
                <c:pt idx="219">
                  <c:v>2019.9328063241283</c:v>
                </c:pt>
                <c:pt idx="220">
                  <c:v>2019.9367588932982</c:v>
                </c:pt>
                <c:pt idx="221">
                  <c:v>2019.9407114624682</c:v>
                </c:pt>
                <c:pt idx="222">
                  <c:v>2019.9446640316382</c:v>
                </c:pt>
                <c:pt idx="223">
                  <c:v>2019.9486166008082</c:v>
                </c:pt>
                <c:pt idx="224">
                  <c:v>2019.9525691699782</c:v>
                </c:pt>
                <c:pt idx="225">
                  <c:v>2019.9565217391482</c:v>
                </c:pt>
                <c:pt idx="226">
                  <c:v>2019.9604743083182</c:v>
                </c:pt>
                <c:pt idx="227">
                  <c:v>2019.9644268774882</c:v>
                </c:pt>
                <c:pt idx="228">
                  <c:v>2019.9683794466582</c:v>
                </c:pt>
                <c:pt idx="229">
                  <c:v>2019.9723320158282</c:v>
                </c:pt>
                <c:pt idx="230">
                  <c:v>2019.9762845849982</c:v>
                </c:pt>
                <c:pt idx="231">
                  <c:v>2019.9802371541682</c:v>
                </c:pt>
                <c:pt idx="232">
                  <c:v>2019.9841897233382</c:v>
                </c:pt>
                <c:pt idx="233">
                  <c:v>2019.9881422925082</c:v>
                </c:pt>
                <c:pt idx="234">
                  <c:v>2019.9920948616782</c:v>
                </c:pt>
                <c:pt idx="235">
                  <c:v>2019.9960474308482</c:v>
                </c:pt>
                <c:pt idx="236">
                  <c:v>2020.0000000000182</c:v>
                </c:pt>
                <c:pt idx="237">
                  <c:v>2020.0039525691882</c:v>
                </c:pt>
                <c:pt idx="238">
                  <c:v>2020.0079051383582</c:v>
                </c:pt>
                <c:pt idx="239">
                  <c:v>2020.0118577075282</c:v>
                </c:pt>
                <c:pt idx="240">
                  <c:v>2020.0158102766982</c:v>
                </c:pt>
                <c:pt idx="241">
                  <c:v>2020.0197628458682</c:v>
                </c:pt>
                <c:pt idx="242">
                  <c:v>2020.0237154150382</c:v>
                </c:pt>
                <c:pt idx="243">
                  <c:v>2020.0276679842082</c:v>
                </c:pt>
                <c:pt idx="244">
                  <c:v>2020.0316205533782</c:v>
                </c:pt>
                <c:pt idx="245">
                  <c:v>2020.0355731225482</c:v>
                </c:pt>
                <c:pt idx="246">
                  <c:v>2020.0395256917182</c:v>
                </c:pt>
                <c:pt idx="247">
                  <c:v>2020.0434782608882</c:v>
                </c:pt>
                <c:pt idx="248">
                  <c:v>2020.0474308300581</c:v>
                </c:pt>
                <c:pt idx="249">
                  <c:v>2020.0513833992281</c:v>
                </c:pt>
                <c:pt idx="250">
                  <c:v>2020.0553359683981</c:v>
                </c:pt>
                <c:pt idx="251">
                  <c:v>2020.0592885375681</c:v>
                </c:pt>
                <c:pt idx="252">
                  <c:v>2020.0632411067381</c:v>
                </c:pt>
                <c:pt idx="253">
                  <c:v>2020.0671936759081</c:v>
                </c:pt>
                <c:pt idx="254">
                  <c:v>2020.0711462450781</c:v>
                </c:pt>
                <c:pt idx="255">
                  <c:v>2020.0750988142481</c:v>
                </c:pt>
                <c:pt idx="256">
                  <c:v>2020.0790513834181</c:v>
                </c:pt>
                <c:pt idx="257">
                  <c:v>2020.0830039525881</c:v>
                </c:pt>
                <c:pt idx="258">
                  <c:v>2020.0869565217581</c:v>
                </c:pt>
                <c:pt idx="259">
                  <c:v>2020.0909090909281</c:v>
                </c:pt>
                <c:pt idx="260">
                  <c:v>2020.0948616600981</c:v>
                </c:pt>
                <c:pt idx="261">
                  <c:v>2020.0988142292681</c:v>
                </c:pt>
                <c:pt idx="262">
                  <c:v>2020.1027667984381</c:v>
                </c:pt>
                <c:pt idx="263">
                  <c:v>2020.1067193676081</c:v>
                </c:pt>
                <c:pt idx="264">
                  <c:v>2020.1106719367781</c:v>
                </c:pt>
                <c:pt idx="265">
                  <c:v>2020.1146245059481</c:v>
                </c:pt>
                <c:pt idx="266">
                  <c:v>2020.1185770751181</c:v>
                </c:pt>
                <c:pt idx="267">
                  <c:v>2020.1225296442881</c:v>
                </c:pt>
                <c:pt idx="268">
                  <c:v>2020.1264822134581</c:v>
                </c:pt>
                <c:pt idx="269">
                  <c:v>2020.1304347826281</c:v>
                </c:pt>
                <c:pt idx="270">
                  <c:v>2020.1343873517981</c:v>
                </c:pt>
                <c:pt idx="271">
                  <c:v>2020.1383399209681</c:v>
                </c:pt>
                <c:pt idx="272">
                  <c:v>2020.1422924901381</c:v>
                </c:pt>
                <c:pt idx="273">
                  <c:v>2020.1462450593081</c:v>
                </c:pt>
                <c:pt idx="274">
                  <c:v>2020.1501976284781</c:v>
                </c:pt>
                <c:pt idx="275">
                  <c:v>2020.1541501976481</c:v>
                </c:pt>
                <c:pt idx="276">
                  <c:v>2020.158102766818</c:v>
                </c:pt>
                <c:pt idx="277">
                  <c:v>2020.162055335988</c:v>
                </c:pt>
                <c:pt idx="278">
                  <c:v>2020.166007905158</c:v>
                </c:pt>
                <c:pt idx="279">
                  <c:v>2020.169960474328</c:v>
                </c:pt>
                <c:pt idx="280">
                  <c:v>2020.173913043498</c:v>
                </c:pt>
                <c:pt idx="281">
                  <c:v>2020.177865612668</c:v>
                </c:pt>
                <c:pt idx="282">
                  <c:v>2020.181818181838</c:v>
                </c:pt>
                <c:pt idx="283">
                  <c:v>2020.185770751008</c:v>
                </c:pt>
                <c:pt idx="284">
                  <c:v>2020.189723320178</c:v>
                </c:pt>
                <c:pt idx="285">
                  <c:v>2020.193675889348</c:v>
                </c:pt>
                <c:pt idx="286">
                  <c:v>2020.197628458518</c:v>
                </c:pt>
                <c:pt idx="287">
                  <c:v>2020.201581027688</c:v>
                </c:pt>
                <c:pt idx="288">
                  <c:v>2020.205533596858</c:v>
                </c:pt>
                <c:pt idx="289">
                  <c:v>2020.209486166028</c:v>
                </c:pt>
                <c:pt idx="290">
                  <c:v>2020.213438735198</c:v>
                </c:pt>
                <c:pt idx="291">
                  <c:v>2020.217391304368</c:v>
                </c:pt>
                <c:pt idx="292">
                  <c:v>2020.221343873538</c:v>
                </c:pt>
                <c:pt idx="293">
                  <c:v>2020.225296442708</c:v>
                </c:pt>
                <c:pt idx="294">
                  <c:v>2020.229249011878</c:v>
                </c:pt>
                <c:pt idx="295">
                  <c:v>2020.233201581048</c:v>
                </c:pt>
                <c:pt idx="296">
                  <c:v>2020.237154150218</c:v>
                </c:pt>
                <c:pt idx="297">
                  <c:v>2020.241106719388</c:v>
                </c:pt>
                <c:pt idx="298">
                  <c:v>2020.245059288558</c:v>
                </c:pt>
                <c:pt idx="299">
                  <c:v>2020.249011857728</c:v>
                </c:pt>
                <c:pt idx="300">
                  <c:v>2020.252964426898</c:v>
                </c:pt>
                <c:pt idx="301">
                  <c:v>2020.256916996068</c:v>
                </c:pt>
                <c:pt idx="302">
                  <c:v>2020.260869565238</c:v>
                </c:pt>
                <c:pt idx="303">
                  <c:v>2020.264822134408</c:v>
                </c:pt>
                <c:pt idx="304">
                  <c:v>2020.2687747035779</c:v>
                </c:pt>
                <c:pt idx="305">
                  <c:v>2020.2727272727479</c:v>
                </c:pt>
                <c:pt idx="306">
                  <c:v>2020.2766798419179</c:v>
                </c:pt>
                <c:pt idx="307">
                  <c:v>2020.2806324110879</c:v>
                </c:pt>
                <c:pt idx="308">
                  <c:v>2020.2845849802579</c:v>
                </c:pt>
                <c:pt idx="309">
                  <c:v>2020.2885375494279</c:v>
                </c:pt>
                <c:pt idx="310">
                  <c:v>2020.2924901185979</c:v>
                </c:pt>
                <c:pt idx="311">
                  <c:v>2020.2964426877679</c:v>
                </c:pt>
                <c:pt idx="312">
                  <c:v>2020.3003952569379</c:v>
                </c:pt>
                <c:pt idx="313">
                  <c:v>2020.3043478261079</c:v>
                </c:pt>
                <c:pt idx="314">
                  <c:v>2020.3083003952779</c:v>
                </c:pt>
                <c:pt idx="315">
                  <c:v>2020.3122529644479</c:v>
                </c:pt>
                <c:pt idx="316">
                  <c:v>2020.3162055336179</c:v>
                </c:pt>
                <c:pt idx="317">
                  <c:v>2020.3201581027879</c:v>
                </c:pt>
                <c:pt idx="318">
                  <c:v>2020.3241106719579</c:v>
                </c:pt>
                <c:pt idx="319">
                  <c:v>2020.3280632411279</c:v>
                </c:pt>
                <c:pt idx="320">
                  <c:v>2020.3320158102979</c:v>
                </c:pt>
                <c:pt idx="321">
                  <c:v>2020.3359683794679</c:v>
                </c:pt>
                <c:pt idx="322">
                  <c:v>2020.3399209486379</c:v>
                </c:pt>
                <c:pt idx="323">
                  <c:v>2020.3438735178079</c:v>
                </c:pt>
                <c:pt idx="324">
                  <c:v>2020.3478260869779</c:v>
                </c:pt>
              </c:numCache>
            </c:numRef>
          </c:xVal>
          <c:yVal>
            <c:numRef>
              <c:f>'コロナショック前 2019'!$K$282:$K$544</c:f>
              <c:numCache>
                <c:formatCode>0.00_ </c:formatCode>
                <c:ptCount val="263"/>
                <c:pt idx="0">
                  <c:v>2733.1296017182121</c:v>
                </c:pt>
                <c:pt idx="1">
                  <c:v>2733.8752368175465</c:v>
                </c:pt>
                <c:pt idx="2">
                  <c:v>2734.6429705476839</c:v>
                </c:pt>
                <c:pt idx="3">
                  <c:v>2735.4330819807001</c:v>
                </c:pt>
                <c:pt idx="4">
                  <c:v>2736.245846763125</c:v>
                </c:pt>
                <c:pt idx="5">
                  <c:v>2737.0815369033944</c:v>
                </c:pt>
                <c:pt idx="6">
                  <c:v>2737.9404205544897</c:v>
                </c:pt>
                <c:pt idx="7">
                  <c:v>2738.822761791741</c:v>
                </c:pt>
                <c:pt idx="8">
                  <c:v>2739.7288203857393</c:v>
                </c:pt>
                <c:pt idx="9">
                  <c:v>2740.6588515703443</c:v>
                </c:pt>
                <c:pt idx="10">
                  <c:v>2741.6131058057344</c:v>
                </c:pt>
                <c:pt idx="11">
                  <c:v>2742.5918285364819</c:v>
                </c:pt>
                <c:pt idx="12">
                  <c:v>2743.59525994462</c:v>
                </c:pt>
                <c:pt idx="13">
                  <c:v>2744.623634697683</c:v>
                </c:pt>
                <c:pt idx="14">
                  <c:v>2745.6771816916989</c:v>
                </c:pt>
                <c:pt idx="15">
                  <c:v>2746.7561237891159</c:v>
                </c:pt>
                <c:pt idx="16">
                  <c:v>2747.8606775516496</c:v>
                </c:pt>
                <c:pt idx="17">
                  <c:v>2748.9910529680492</c:v>
                </c:pt>
                <c:pt idx="18">
                  <c:v>2750.1474531767735</c:v>
                </c:pt>
                <c:pt idx="19">
                  <c:v>2751.330074183576</c:v>
                </c:pt>
                <c:pt idx="20">
                  <c:v>2752.5391045740153</c:v>
                </c:pt>
                <c:pt idx="21">
                  <c:v>2753.7747252208874</c:v>
                </c:pt>
                <c:pt idx="22">
                  <c:v>2755.0371089866117</c:v>
                </c:pt>
                <c:pt idx="23">
                  <c:v>2756.3264204205825</c:v>
                </c:pt>
                <c:pt idx="24">
                  <c:v>2757.6428154515188</c:v>
                </c:pt>
                <c:pt idx="25">
                  <c:v>2758.9864410748528</c:v>
                </c:pt>
                <c:pt idx="26">
                  <c:v>2760.3574350351923</c:v>
                </c:pt>
                <c:pt idx="27">
                  <c:v>2761.7559255039105</c:v>
                </c:pt>
                <c:pt idx="28">
                  <c:v>2763.1820307519192</c:v>
                </c:pt>
                <c:pt idx="29">
                  <c:v>2764.6358588176972</c:v>
                </c:pt>
                <c:pt idx="30">
                  <c:v>2766.1175071706411</c:v>
                </c:pt>
                <c:pt idx="31">
                  <c:v>2767.6270623698201</c:v>
                </c:pt>
                <c:pt idx="32">
                  <c:v>2769.1645997182391</c:v>
                </c:pt>
                <c:pt idx="33">
                  <c:v>2770.7301829127027</c:v>
                </c:pt>
                <c:pt idx="34">
                  <c:v>2772.3238636893939</c:v>
                </c:pt>
                <c:pt idx="35">
                  <c:v>2773.9456814652935</c:v>
                </c:pt>
                <c:pt idx="36">
                  <c:v>2775.5956629755829</c:v>
                </c:pt>
                <c:pt idx="37">
                  <c:v>2777.2738219071589</c:v>
                </c:pt>
                <c:pt idx="38">
                  <c:v>2778.9801585284431</c:v>
                </c:pt>
                <c:pt idx="39">
                  <c:v>2780.7146593156422</c:v>
                </c:pt>
                <c:pt idx="40">
                  <c:v>2782.4772965756515</c:v>
                </c:pt>
                <c:pt idx="41">
                  <c:v>2784.2680280658092</c:v>
                </c:pt>
                <c:pt idx="42">
                  <c:v>2786.0867966107094</c:v>
                </c:pt>
                <c:pt idx="43">
                  <c:v>2787.9335297163052</c:v>
                </c:pt>
                <c:pt idx="44">
                  <c:v>2789.808139181564</c:v>
                </c:pt>
                <c:pt idx="45">
                  <c:v>2791.7105207079244</c:v>
                </c:pt>
                <c:pt idx="46">
                  <c:v>2793.6405535068493</c:v>
                </c:pt>
                <c:pt idx="47">
                  <c:v>2795.5980999057747</c:v>
                </c:pt>
                <c:pt idx="48">
                  <c:v>2797.5830049527763</c:v>
                </c:pt>
                <c:pt idx="49">
                  <c:v>2799.595096020299</c:v>
                </c:pt>
                <c:pt idx="50">
                  <c:v>2801.634182408312</c:v>
                </c:pt>
                <c:pt idx="51">
                  <c:v>2803.7000549472732</c:v>
                </c:pt>
                <c:pt idx="52">
                  <c:v>2805.7924856013196</c:v>
                </c:pt>
                <c:pt idx="53">
                  <c:v>2807.9112270721098</c:v>
                </c:pt>
                <c:pt idx="54">
                  <c:v>2810.0560124037861</c:v>
                </c:pt>
                <c:pt idx="55">
                  <c:v>2812.2265545895289</c:v>
                </c:pt>
                <c:pt idx="56">
                  <c:v>2814.4225461802298</c:v>
                </c:pt>
                <c:pt idx="57">
                  <c:v>2816.6436588958131</c:v>
                </c:pt>
                <c:pt idx="58">
                  <c:v>2818.8895432397849</c:v>
                </c:pt>
                <c:pt idx="59">
                  <c:v>2821.1598281175975</c:v>
                </c:pt>
                <c:pt idx="60">
                  <c:v>2823.4541204594761</c:v>
                </c:pt>
                <c:pt idx="61">
                  <c:v>2825.7720048483648</c:v>
                </c:pt>
                <c:pt idx="62">
                  <c:v>2828.1130431536913</c:v>
                </c:pt>
                <c:pt idx="63">
                  <c:v>2830.4767741716864</c:v>
                </c:pt>
                <c:pt idx="64">
                  <c:v>2832.8627132730358</c:v>
                </c:pt>
                <c:pt idx="65">
                  <c:v>2835.2703520586624</c:v>
                </c:pt>
                <c:pt idx="66">
                  <c:v>2837.6991580245008</c:v>
                </c:pt>
                <c:pt idx="67">
                  <c:v>2840.148574236146</c:v>
                </c:pt>
                <c:pt idx="68">
                  <c:v>2842.618019014315</c:v>
                </c:pt>
                <c:pt idx="69">
                  <c:v>2845.1068856320935</c:v>
                </c:pt>
                <c:pt idx="70">
                  <c:v>2847.6145420249959</c:v>
                </c:pt>
                <c:pt idx="71">
                  <c:v>2850.1403305148979</c:v>
                </c:pt>
                <c:pt idx="72">
                  <c:v>2852.683567548972</c:v>
                </c:pt>
                <c:pt idx="73">
                  <c:v>2855.243543454786</c:v>
                </c:pt>
                <c:pt idx="74">
                  <c:v>2857.8195222127797</c:v>
                </c:pt>
                <c:pt idx="75">
                  <c:v>2860.4107412474059</c:v>
                </c:pt>
                <c:pt idx="76">
                  <c:v>2863.0164112382517</c:v>
                </c:pt>
                <c:pt idx="77">
                  <c:v>2865.6357159525282</c:v>
                </c:pt>
                <c:pt idx="78">
                  <c:v>2868.267812100371</c:v>
                </c:pt>
                <c:pt idx="79">
                  <c:v>2870.9118292144567</c:v>
                </c:pt>
                <c:pt idx="80">
                  <c:v>2873.5668695554959</c:v>
                </c:pt>
                <c:pt idx="81">
                  <c:v>2876.2320080452309</c:v>
                </c:pt>
                <c:pt idx="82">
                  <c:v>2878.9062922286339</c:v>
                </c:pt>
                <c:pt idx="83">
                  <c:v>2881.5887422670617</c:v>
                </c:pt>
                <c:pt idx="84">
                  <c:v>2884.2783509641959</c:v>
                </c:pt>
                <c:pt idx="85">
                  <c:v>2886.9740838266666</c:v>
                </c:pt>
                <c:pt idx="86">
                  <c:v>2889.674879161329</c:v>
                </c:pt>
                <c:pt idx="87">
                  <c:v>2892.3796482112352</c:v>
                </c:pt>
                <c:pt idx="88">
                  <c:v>2895.0872753324193</c:v>
                </c:pt>
                <c:pt idx="89">
                  <c:v>2897.7966182136884</c:v>
                </c:pt>
                <c:pt idx="90">
                  <c:v>2900.5065081416924</c:v>
                </c:pt>
                <c:pt idx="91">
                  <c:v>2903.2157503136186</c:v>
                </c:pt>
                <c:pt idx="92">
                  <c:v>2905.9231241999501</c:v>
                </c:pt>
                <c:pt idx="93">
                  <c:v>2908.6273839597848</c:v>
                </c:pt>
                <c:pt idx="94">
                  <c:v>2911.3272589113262</c:v>
                </c:pt>
                <c:pt idx="95">
                  <c:v>2914.0214540602092</c:v>
                </c:pt>
                <c:pt idx="96">
                  <c:v>2916.7086506884261</c:v>
                </c:pt>
                <c:pt idx="97">
                  <c:v>2919.387507006702</c:v>
                </c:pt>
                <c:pt idx="98">
                  <c:v>2922.0566588732399</c:v>
                </c:pt>
                <c:pt idx="99">
                  <c:v>2924.7147205818583</c:v>
                </c:pt>
                <c:pt idx="100">
                  <c:v>2927.3602857226147</c:v>
                </c:pt>
                <c:pt idx="101">
                  <c:v>2929.9919281181019</c:v>
                </c:pt>
                <c:pt idx="102">
                  <c:v>2932.6082028386768</c:v>
                </c:pt>
                <c:pt idx="103">
                  <c:v>2935.2076472999793</c:v>
                </c:pt>
                <c:pt idx="104">
                  <c:v>2937.7887824461609</c:v>
                </c:pt>
                <c:pt idx="105">
                  <c:v>2940.3501140223379</c:v>
                </c:pt>
                <c:pt idx="106">
                  <c:v>2942.8901339398521</c:v>
                </c:pt>
                <c:pt idx="107">
                  <c:v>2945.4073217379928</c:v>
                </c:pt>
                <c:pt idx="108">
                  <c:v>2947.900146145917</c:v>
                </c:pt>
                <c:pt idx="109">
                  <c:v>2950.367066748554</c:v>
                </c:pt>
                <c:pt idx="110">
                  <c:v>2952.8065357603564</c:v>
                </c:pt>
                <c:pt idx="111">
                  <c:v>2955.2169999108091</c:v>
                </c:pt>
                <c:pt idx="112">
                  <c:v>2957.596902445654</c:v>
                </c:pt>
                <c:pt idx="113">
                  <c:v>2959.9446852478436</c:v>
                </c:pt>
                <c:pt idx="114">
                  <c:v>2962.2587910822604</c:v>
                </c:pt>
                <c:pt idx="115">
                  <c:v>2964.5376659682634</c:v>
                </c:pt>
                <c:pt idx="116">
                  <c:v>2966.7797616841522</c:v>
                </c:pt>
                <c:pt idx="117">
                  <c:v>2968.9835384076328</c:v>
                </c:pt>
                <c:pt idx="118">
                  <c:v>2971.1474674963592</c:v>
                </c:pt>
                <c:pt idx="119">
                  <c:v>2973.2700344126133</c:v>
                </c:pt>
                <c:pt idx="120">
                  <c:v>2975.349741796138</c:v>
                </c:pt>
                <c:pt idx="121">
                  <c:v>2977.3851126890904</c:v>
                </c:pt>
                <c:pt idx="122">
                  <c:v>2979.3746939170014</c:v>
                </c:pt>
                <c:pt idx="123">
                  <c:v>2981.3170596295404</c:v>
                </c:pt>
                <c:pt idx="124">
                  <c:v>2983.2108150047625</c:v>
                </c:pt>
                <c:pt idx="125">
                  <c:v>2985.0546001203643</c:v>
                </c:pt>
                <c:pt idx="126">
                  <c:v>2986.8470939953268</c:v>
                </c:pt>
                <c:pt idx="127">
                  <c:v>2988.5870188050894</c:v>
                </c:pt>
                <c:pt idx="128">
                  <c:v>2990.2731442732015</c:v>
                </c:pt>
                <c:pt idx="129">
                  <c:v>2991.9042922420881</c:v>
                </c:pt>
                <c:pt idx="130">
                  <c:v>2993.4793414252981</c:v>
                </c:pt>
                <c:pt idx="131">
                  <c:v>2994.997232343213</c:v>
                </c:pt>
                <c:pt idx="132">
                  <c:v>2996.4569724438215</c:v>
                </c:pt>
                <c:pt idx="133">
                  <c:v>2997.857641409701</c:v>
                </c:pt>
                <c:pt idx="134">
                  <c:v>2999.1983966518455</c:v>
                </c:pt>
                <c:pt idx="135">
                  <c:v>3000.4784789904206</c:v>
                </c:pt>
                <c:pt idx="136">
                  <c:v>3001.697218521887</c:v>
                </c:pt>
                <c:pt idx="137">
                  <c:v>3002.8540406712436</c:v>
                </c:pt>
                <c:pt idx="138">
                  <c:v>3003.9484724273689</c:v>
                </c:pt>
                <c:pt idx="139">
                  <c:v>3004.9801487585701</c:v>
                </c:pt>
                <c:pt idx="140">
                  <c:v>3005.9488192045269</c:v>
                </c:pt>
                <c:pt idx="141">
                  <c:v>3006.8543546397686</c:v>
                </c:pt>
                <c:pt idx="142">
                  <c:v>3007.6967542026805</c:v>
                </c:pt>
                <c:pt idx="143">
                  <c:v>3008.4761523827979</c:v>
                </c:pt>
                <c:pt idx="144">
                  <c:v>3009.1928262577821</c:v>
                </c:pt>
                <c:pt idx="145">
                  <c:v>3009.8472028699671</c:v>
                </c:pt>
                <c:pt idx="146">
                  <c:v>3010.4398667307623</c:v>
                </c:pt>
                <c:pt idx="147">
                  <c:v>3010.9715674394079</c:v>
                </c:pt>
                <c:pt idx="148">
                  <c:v>3011.443227400674</c:v>
                </c:pt>
                <c:pt idx="149">
                  <c:v>3011.8559496239914</c:v>
                </c:pt>
                <c:pt idx="150">
                  <c:v>3012.211025584249</c:v>
                </c:pt>
                <c:pt idx="151">
                  <c:v>3012.5099431220424</c:v>
                </c:pt>
                <c:pt idx="152">
                  <c:v>3012.7543943585038</c:v>
                </c:pt>
                <c:pt idx="153">
                  <c:v>3012.9462835969871</c:v>
                </c:pt>
                <c:pt idx="154">
                  <c:v>3013.087735180804</c:v>
                </c:pt>
                <c:pt idx="155">
                  <c:v>3013.1811012728785</c:v>
                </c:pt>
                <c:pt idx="156">
                  <c:v>3013.2289695196191</c:v>
                </c:pt>
                <c:pt idx="157">
                  <c:v>3013.2341705574763</c:v>
                </c:pt>
                <c:pt idx="158">
                  <c:v>3013.1997853165431</c:v>
                </c:pt>
                <c:pt idx="159">
                  <c:v>3013.1291520711425</c:v>
                </c:pt>
                <c:pt idx="160">
                  <c:v>3013.0258731826516</c:v>
                </c:pt>
                <c:pt idx="161">
                  <c:v>3012.8938214747727</c:v>
                </c:pt>
                <c:pt idx="162">
                  <c:v>3012.7371461761109</c:v>
                </c:pt>
                <c:pt idx="163">
                  <c:v>3012.560278359214</c:v>
                </c:pt>
                <c:pt idx="164">
                  <c:v>3012.367935799175</c:v>
                </c:pt>
                <c:pt idx="165">
                  <c:v>3012.1651271684696</c:v>
                </c:pt>
                <c:pt idx="166">
                  <c:v>3011.9571554779181</c:v>
                </c:pt>
                <c:pt idx="167">
                  <c:v>3011.7496206664891</c:v>
                </c:pt>
                <c:pt idx="168">
                  <c:v>3011.5484212350902</c:v>
                </c:pt>
                <c:pt idx="169">
                  <c:v>3011.3597548115945</c:v>
                </c:pt>
                <c:pt idx="170">
                  <c:v>3011.1901175260073</c:v>
                </c:pt>
                <c:pt idx="171">
                  <c:v>3011.0463020660263</c:v>
                </c:pt>
                <c:pt idx="172">
                  <c:v>3010.9353942742223</c:v>
                </c:pt>
                <c:pt idx="173">
                  <c:v>3010.8647681387101</c:v>
                </c:pt>
                <c:pt idx="174">
                  <c:v>3010.8420790195551</c:v>
                </c:pt>
                <c:pt idx="175">
                  <c:v>3010.8752549432511</c:v>
                </c:pt>
                <c:pt idx="176">
                  <c:v>3010.9724857875417</c:v>
                </c:pt>
                <c:pt idx="177">
                  <c:v>3011.1422101686221</c:v>
                </c:pt>
                <c:pt idx="178">
                  <c:v>3011.3930998325313</c:v>
                </c:pt>
                <c:pt idx="179">
                  <c:v>3011.7340413423481</c:v>
                </c:pt>
                <c:pt idx="180">
                  <c:v>3012.1741148428155</c:v>
                </c:pt>
                <c:pt idx="181">
                  <c:v>3012.7225696743981</c:v>
                </c:pt>
                <c:pt idx="182">
                  <c:v>3013.3887965996573</c:v>
                </c:pt>
                <c:pt idx="183">
                  <c:v>3014.1822963965078</c:v>
                </c:pt>
                <c:pt idx="184">
                  <c:v>3015.1126445655877</c:v>
                </c:pt>
                <c:pt idx="185">
                  <c:v>3016.1894518929962</c:v>
                </c:pt>
                <c:pt idx="186">
                  <c:v>3017.4223206053489</c:v>
                </c:pt>
                <c:pt idx="187">
                  <c:v>3018.8207958519397</c:v>
                </c:pt>
                <c:pt idx="188">
                  <c:v>3020.394312249231</c:v>
                </c:pt>
                <c:pt idx="189">
                  <c:v>3022.1521352265349</c:v>
                </c:pt>
                <c:pt idx="190">
                  <c:v>3024.103296919242</c:v>
                </c:pt>
                <c:pt idx="191">
                  <c:v>3026.2565263680963</c:v>
                </c:pt>
                <c:pt idx="192">
                  <c:v>3028.6201738006662</c:v>
                </c:pt>
                <c:pt idx="193">
                  <c:v>3031.2021287953876</c:v>
                </c:pt>
                <c:pt idx="194">
                  <c:v>3034.0097321604962</c:v>
                </c:pt>
                <c:pt idx="195">
                  <c:v>3037.0496814011954</c:v>
                </c:pt>
                <c:pt idx="196">
                  <c:v>3040.3279297000413</c:v>
                </c:pt>
                <c:pt idx="197">
                  <c:v>3043.8495783995327</c:v>
                </c:pt>
                <c:pt idx="198">
                  <c:v>3047.6187630542408</c:v>
                </c:pt>
                <c:pt idx="199">
                  <c:v>3051.6385332147402</c:v>
                </c:pt>
                <c:pt idx="200">
                  <c:v>3055.910726219679</c:v>
                </c:pt>
                <c:pt idx="201">
                  <c:v>3060.4358354083124</c:v>
                </c:pt>
                <c:pt idx="202">
                  <c:v>3065.2128733269701</c:v>
                </c:pt>
                <c:pt idx="203">
                  <c:v>3070.2392306927386</c:v>
                </c:pt>
                <c:pt idx="204">
                  <c:v>3075.510532099981</c:v>
                </c:pt>
                <c:pt idx="205">
                  <c:v>3081.0204897145718</c:v>
                </c:pt>
                <c:pt idx="206">
                  <c:v>3086.7607565014869</c:v>
                </c:pt>
                <c:pt idx="207">
                  <c:v>3092.7207808787944</c:v>
                </c:pt>
                <c:pt idx="208">
                  <c:v>3098.8876650905172</c:v>
                </c:pt>
                <c:pt idx="209">
                  <c:v>3105.2460300480052</c:v>
                </c:pt>
                <c:pt idx="210">
                  <c:v>3111.7778899102414</c:v>
                </c:pt>
                <c:pt idx="211">
                  <c:v>3118.4625402638517</c:v>
                </c:pt>
                <c:pt idx="212">
                  <c:v>3125.2764644292492</c:v>
                </c:pt>
                <c:pt idx="213">
                  <c:v>3132.1932631655732</c:v>
                </c:pt>
                <c:pt idx="214">
                  <c:v>3139.1836138782301</c:v>
                </c:pt>
                <c:pt idx="215">
                  <c:v>3146.2152663517431</c:v>
                </c:pt>
                <c:pt idx="216">
                  <c:v>3153.2530830377764</c:v>
                </c:pt>
                <c:pt idx="217">
                  <c:v>3160.2591330207761</c:v>
                </c:pt>
                <c:pt idx="218">
                  <c:v>3167.1928499540791</c:v>
                </c:pt>
                <c:pt idx="219">
                  <c:v>3174.0112654932032</c:v>
                </c:pt>
                <c:pt idx="220">
                  <c:v>3180.669331027193</c:v>
                </c:pt>
                <c:pt idx="221">
                  <c:v>3187.1203417877023</c:v>
                </c:pt>
                <c:pt idx="222">
                  <c:v>3193.3164786472607</c:v>
                </c:pt>
                <c:pt idx="223">
                  <c:v>3199.2094840296395</c:v>
                </c:pt>
                <c:pt idx="224">
                  <c:v>3204.7514892450517</c:v>
                </c:pt>
                <c:pt idx="225">
                  <c:v>3209.8960110932085</c:v>
                </c:pt>
                <c:pt idx="226">
                  <c:v>3214.5991355628967</c:v>
                </c:pt>
                <c:pt idx="227">
                  <c:v>3218.8209056522219</c:v>
                </c:pt>
                <c:pt idx="228">
                  <c:v>3222.5269284165347</c:v>
                </c:pt>
                <c:pt idx="229">
                  <c:v>3225.6902129019186</c:v>
                </c:pt>
                <c:pt idx="230">
                  <c:v>3228.2932451004481</c:v>
                </c:pt>
                <c:pt idx="231">
                  <c:v>3230.3302977792619</c:v>
                </c:pt>
                <c:pt idx="232">
                  <c:v>3231.8099611168909</c:v>
                </c:pt>
                <c:pt idx="233">
                  <c:v>3232.7578634384254</c:v>
                </c:pt>
                <c:pt idx="234">
                  <c:v>3233.2195286348879</c:v>
                </c:pt>
                <c:pt idx="235">
                  <c:v>3233.2632864589509</c:v>
                </c:pt>
                <c:pt idx="236">
                  <c:v>3232.9831118908801</c:v>
                </c:pt>
                <c:pt idx="237">
                  <c:v>3232.5012179722053</c:v>
                </c:pt>
                <c:pt idx="238">
                  <c:v>3231.9701605264659</c:v>
                </c:pt>
                <c:pt idx="239">
                  <c:v>3231.5741306518153</c:v>
                </c:pt>
                <c:pt idx="240">
                  <c:v>3231.5290098109826</c:v>
                </c:pt>
                <c:pt idx="241">
                  <c:v>3232.0806419263845</c:v>
                </c:pt>
                <c:pt idx="242">
                  <c:v>3233.500638684257</c:v>
                </c:pt>
                <c:pt idx="243">
                  <c:v>3236.0788843867267</c:v>
                </c:pt>
                <c:pt idx="244">
                  <c:v>3240.1117593797135</c:v>
                </c:pt>
                <c:pt idx="245">
                  <c:v>3245.8849843387839</c:v>
                </c:pt>
                <c:pt idx="246">
                  <c:v>3253.6499523440139</c:v>
                </c:pt>
                <c:pt idx="247">
                  <c:v>3263.5925493148561</c:v>
                </c:pt>
                <c:pt idx="248">
                  <c:v>3275.7939113195043</c:v>
                </c:pt>
                <c:pt idx="249">
                  <c:v>3290.1835627085834</c:v>
                </c:pt>
                <c:pt idx="250">
                  <c:v>3306.487283420558</c:v>
                </c:pt>
                <c:pt idx="251">
                  <c:v>3324.1754036391048</c:v>
                </c:pt>
                <c:pt idx="252">
                  <c:v>3342.4227648500996</c:v>
                </c:pt>
                <c:pt idx="253">
                  <c:v>3360.1002357689531</c:v>
                </c:pt>
                <c:pt idx="254">
                  <c:v>3375.8302525208314</c:v>
                </c:pt>
                <c:pt idx="255">
                  <c:v>3388.155202729838</c:v>
                </c:pt>
                <c:pt idx="256">
                  <c:v>3395.8839961807789</c:v>
                </c:pt>
                <c:pt idx="257">
                  <c:v>3398.6857301174846</c:v>
                </c:pt>
                <c:pt idx="258">
                  <c:v>3397.9533144884408</c:v>
                </c:pt>
                <c:pt idx="259">
                  <c:v>3397.7755914031654</c:v>
                </c:pt>
                <c:pt idx="260">
                  <c:v>3405.3499952339585</c:v>
                </c:pt>
                <c:pt idx="261">
                  <c:v>3429.0729457071347</c:v>
                </c:pt>
                <c:pt idx="262">
                  <c:v>3471.0644543298358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31-49CB-AAA1-F7E1E13BD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scatterChart>
        <c:scatterStyle val="lineMarker"/>
        <c:varyColors val="0"/>
        <c:ser>
          <c:idx val="1"/>
          <c:order val="1"/>
          <c:tx>
            <c:strRef>
              <c:f>'コロナショック前 2019'!$D$11</c:f>
              <c:strCache>
                <c:ptCount val="1"/>
                <c:pt idx="0">
                  <c:v>S&amp;P500</c:v>
                </c:pt>
              </c:strCache>
            </c:strRef>
          </c:tx>
          <c:spPr>
            <a:ln w="25400">
              <a:noFill/>
            </a:ln>
          </c:spPr>
          <c:marker>
            <c:symbol val="dot"/>
            <c:size val="2"/>
            <c:spPr>
              <a:solidFill>
                <a:schemeClr val="accent1"/>
              </a:solidFill>
              <a:ln w="15875">
                <a:solidFill>
                  <a:schemeClr val="accent5"/>
                </a:solidFill>
              </a:ln>
            </c:spPr>
          </c:marker>
          <c:xVal>
            <c:numRef>
              <c:f>'コロナショック前 2019'!$B$12:$B$606</c:f>
              <c:numCache>
                <c:formatCode>0.000</c:formatCode>
                <c:ptCount val="595"/>
                <c:pt idx="0">
                  <c:v>2018</c:v>
                </c:pt>
                <c:pt idx="1">
                  <c:v>2018.00395256917</c:v>
                </c:pt>
                <c:pt idx="2">
                  <c:v>2018.00790513834</c:v>
                </c:pt>
                <c:pt idx="3">
                  <c:v>2018.01185770751</c:v>
                </c:pt>
                <c:pt idx="4">
                  <c:v>2018.01581027668</c:v>
                </c:pt>
                <c:pt idx="5">
                  <c:v>2018.01976284585</c:v>
                </c:pt>
                <c:pt idx="6">
                  <c:v>2018.02371541502</c:v>
                </c:pt>
                <c:pt idx="7">
                  <c:v>2018.02766798419</c:v>
                </c:pt>
                <c:pt idx="8">
                  <c:v>2018.03162055336</c:v>
                </c:pt>
                <c:pt idx="9">
                  <c:v>2018.03557312253</c:v>
                </c:pt>
                <c:pt idx="10">
                  <c:v>2018.0395256917</c:v>
                </c:pt>
                <c:pt idx="11">
                  <c:v>2018.04347826087</c:v>
                </c:pt>
                <c:pt idx="12">
                  <c:v>2018.04743083004</c:v>
                </c:pt>
                <c:pt idx="13">
                  <c:v>2018.05138339921</c:v>
                </c:pt>
                <c:pt idx="14">
                  <c:v>2018.0553359683799</c:v>
                </c:pt>
                <c:pt idx="15">
                  <c:v>2018.0592885375499</c:v>
                </c:pt>
                <c:pt idx="16">
                  <c:v>2018.0632411067199</c:v>
                </c:pt>
                <c:pt idx="17">
                  <c:v>2018.0671936758899</c:v>
                </c:pt>
                <c:pt idx="18">
                  <c:v>2018.0711462450599</c:v>
                </c:pt>
                <c:pt idx="19">
                  <c:v>2018.0750988142299</c:v>
                </c:pt>
                <c:pt idx="20">
                  <c:v>2018.0790513833999</c:v>
                </c:pt>
                <c:pt idx="21">
                  <c:v>2018.0830039525699</c:v>
                </c:pt>
                <c:pt idx="22">
                  <c:v>2018.0869565217399</c:v>
                </c:pt>
                <c:pt idx="23">
                  <c:v>2018.0909090909099</c:v>
                </c:pt>
                <c:pt idx="24">
                  <c:v>2018.0948616600799</c:v>
                </c:pt>
                <c:pt idx="25">
                  <c:v>2018.0988142292499</c:v>
                </c:pt>
                <c:pt idx="26">
                  <c:v>2018.1027667984199</c:v>
                </c:pt>
                <c:pt idx="27">
                  <c:v>2018.1067193675899</c:v>
                </c:pt>
                <c:pt idx="28">
                  <c:v>2018.1106719367599</c:v>
                </c:pt>
                <c:pt idx="29">
                  <c:v>2018.1146245059299</c:v>
                </c:pt>
                <c:pt idx="30">
                  <c:v>2018.1185770750999</c:v>
                </c:pt>
                <c:pt idx="31">
                  <c:v>2018.1225296442699</c:v>
                </c:pt>
                <c:pt idx="32">
                  <c:v>2018.1264822134399</c:v>
                </c:pt>
                <c:pt idx="33">
                  <c:v>2018.1304347826099</c:v>
                </c:pt>
                <c:pt idx="34">
                  <c:v>2018.1343873517799</c:v>
                </c:pt>
                <c:pt idx="35">
                  <c:v>2018.1383399209499</c:v>
                </c:pt>
                <c:pt idx="36">
                  <c:v>2018.1422924901199</c:v>
                </c:pt>
                <c:pt idx="37">
                  <c:v>2018.1462450592899</c:v>
                </c:pt>
                <c:pt idx="38">
                  <c:v>2018.1501976284599</c:v>
                </c:pt>
                <c:pt idx="39">
                  <c:v>2018.1541501976299</c:v>
                </c:pt>
                <c:pt idx="40">
                  <c:v>2018.1581027667999</c:v>
                </c:pt>
                <c:pt idx="41">
                  <c:v>2018.1620553359699</c:v>
                </c:pt>
                <c:pt idx="42">
                  <c:v>2018.1660079051398</c:v>
                </c:pt>
                <c:pt idx="43">
                  <c:v>2018.1699604743098</c:v>
                </c:pt>
                <c:pt idx="44">
                  <c:v>2018.1739130434798</c:v>
                </c:pt>
                <c:pt idx="45">
                  <c:v>2018.1778656126498</c:v>
                </c:pt>
                <c:pt idx="46">
                  <c:v>2018.1818181818198</c:v>
                </c:pt>
                <c:pt idx="47">
                  <c:v>2018.1857707509898</c:v>
                </c:pt>
                <c:pt idx="48">
                  <c:v>2018.1897233201598</c:v>
                </c:pt>
                <c:pt idx="49">
                  <c:v>2018.1936758893298</c:v>
                </c:pt>
                <c:pt idx="50">
                  <c:v>2018.1976284584998</c:v>
                </c:pt>
                <c:pt idx="51">
                  <c:v>2018.2015810276698</c:v>
                </c:pt>
                <c:pt idx="52">
                  <c:v>2018.2055335968398</c:v>
                </c:pt>
                <c:pt idx="53">
                  <c:v>2018.2094861660098</c:v>
                </c:pt>
                <c:pt idx="54">
                  <c:v>2018.2134387351798</c:v>
                </c:pt>
                <c:pt idx="55">
                  <c:v>2018.2173913043498</c:v>
                </c:pt>
                <c:pt idx="56">
                  <c:v>2018.2213438735198</c:v>
                </c:pt>
                <c:pt idx="57">
                  <c:v>2018.2252964426898</c:v>
                </c:pt>
                <c:pt idx="58">
                  <c:v>2018.2292490118598</c:v>
                </c:pt>
                <c:pt idx="59">
                  <c:v>2018.2332015810298</c:v>
                </c:pt>
                <c:pt idx="60">
                  <c:v>2018.2371541501998</c:v>
                </c:pt>
                <c:pt idx="61">
                  <c:v>2018.2411067193698</c:v>
                </c:pt>
                <c:pt idx="62">
                  <c:v>2018.2450592885398</c:v>
                </c:pt>
                <c:pt idx="63">
                  <c:v>2018.2490118577098</c:v>
                </c:pt>
                <c:pt idx="64">
                  <c:v>2018.2529644268798</c:v>
                </c:pt>
                <c:pt idx="65">
                  <c:v>2018.2569169960498</c:v>
                </c:pt>
                <c:pt idx="66">
                  <c:v>2018.2608695652198</c:v>
                </c:pt>
                <c:pt idx="67">
                  <c:v>2018.2648221343898</c:v>
                </c:pt>
                <c:pt idx="68">
                  <c:v>2018.2687747035598</c:v>
                </c:pt>
                <c:pt idx="69">
                  <c:v>2018.2727272727298</c:v>
                </c:pt>
                <c:pt idx="70">
                  <c:v>2018.2766798418997</c:v>
                </c:pt>
                <c:pt idx="71">
                  <c:v>2018.2806324110697</c:v>
                </c:pt>
                <c:pt idx="72">
                  <c:v>2018.2845849802397</c:v>
                </c:pt>
                <c:pt idx="73">
                  <c:v>2018.2885375494097</c:v>
                </c:pt>
                <c:pt idx="74">
                  <c:v>2018.2924901185797</c:v>
                </c:pt>
                <c:pt idx="75">
                  <c:v>2018.2964426877497</c:v>
                </c:pt>
                <c:pt idx="76">
                  <c:v>2018.3003952569197</c:v>
                </c:pt>
                <c:pt idx="77">
                  <c:v>2018.3043478260897</c:v>
                </c:pt>
                <c:pt idx="78">
                  <c:v>2018.3083003952597</c:v>
                </c:pt>
                <c:pt idx="79">
                  <c:v>2018.3122529644297</c:v>
                </c:pt>
                <c:pt idx="80">
                  <c:v>2018.3162055335997</c:v>
                </c:pt>
                <c:pt idx="81">
                  <c:v>2018.3201581027697</c:v>
                </c:pt>
                <c:pt idx="82">
                  <c:v>2018.3241106719397</c:v>
                </c:pt>
                <c:pt idx="83">
                  <c:v>2018.3280632411097</c:v>
                </c:pt>
                <c:pt idx="84">
                  <c:v>2018.3320158102797</c:v>
                </c:pt>
                <c:pt idx="85">
                  <c:v>2018.3359683794497</c:v>
                </c:pt>
                <c:pt idx="86">
                  <c:v>2018.3399209486197</c:v>
                </c:pt>
                <c:pt idx="87">
                  <c:v>2018.3438735177897</c:v>
                </c:pt>
                <c:pt idx="88">
                  <c:v>2018.3478260869597</c:v>
                </c:pt>
                <c:pt idx="89">
                  <c:v>2018.3517786561297</c:v>
                </c:pt>
                <c:pt idx="90">
                  <c:v>2018.3557312252997</c:v>
                </c:pt>
                <c:pt idx="91">
                  <c:v>2018.3596837944697</c:v>
                </c:pt>
                <c:pt idx="92">
                  <c:v>2018.3636363636397</c:v>
                </c:pt>
                <c:pt idx="93">
                  <c:v>2018.3675889328097</c:v>
                </c:pt>
                <c:pt idx="94">
                  <c:v>2018.3715415019797</c:v>
                </c:pt>
                <c:pt idx="95">
                  <c:v>2018.3754940711497</c:v>
                </c:pt>
                <c:pt idx="96">
                  <c:v>2018.3794466403197</c:v>
                </c:pt>
                <c:pt idx="97">
                  <c:v>2018.3833992094897</c:v>
                </c:pt>
                <c:pt idx="98">
                  <c:v>2018.3873517786596</c:v>
                </c:pt>
                <c:pt idx="99">
                  <c:v>2018.3913043478296</c:v>
                </c:pt>
                <c:pt idx="100">
                  <c:v>2018.3952569169996</c:v>
                </c:pt>
                <c:pt idx="101">
                  <c:v>2018.3992094861696</c:v>
                </c:pt>
                <c:pt idx="102">
                  <c:v>2018.4031620553396</c:v>
                </c:pt>
                <c:pt idx="103">
                  <c:v>2018.4071146245096</c:v>
                </c:pt>
                <c:pt idx="104">
                  <c:v>2018.4110671936796</c:v>
                </c:pt>
                <c:pt idx="105">
                  <c:v>2018.4150197628496</c:v>
                </c:pt>
                <c:pt idx="106">
                  <c:v>2018.4189723320196</c:v>
                </c:pt>
                <c:pt idx="107">
                  <c:v>2018.4229249011896</c:v>
                </c:pt>
                <c:pt idx="108">
                  <c:v>2018.4268774703596</c:v>
                </c:pt>
                <c:pt idx="109">
                  <c:v>2018.4308300395296</c:v>
                </c:pt>
                <c:pt idx="110">
                  <c:v>2018.4347826086996</c:v>
                </c:pt>
                <c:pt idx="111">
                  <c:v>2018.4387351778696</c:v>
                </c:pt>
                <c:pt idx="112">
                  <c:v>2018.4426877470396</c:v>
                </c:pt>
                <c:pt idx="113">
                  <c:v>2018.4466403162096</c:v>
                </c:pt>
                <c:pt idx="114">
                  <c:v>2018.4505928853796</c:v>
                </c:pt>
                <c:pt idx="115">
                  <c:v>2018.4545454545496</c:v>
                </c:pt>
                <c:pt idx="116">
                  <c:v>2018.4584980237196</c:v>
                </c:pt>
                <c:pt idx="117">
                  <c:v>2018.4624505928896</c:v>
                </c:pt>
                <c:pt idx="118">
                  <c:v>2018.4664031620596</c:v>
                </c:pt>
                <c:pt idx="119">
                  <c:v>2018.4703557312296</c:v>
                </c:pt>
                <c:pt idx="120">
                  <c:v>2018.4743083003996</c:v>
                </c:pt>
                <c:pt idx="121">
                  <c:v>2018.4782608695696</c:v>
                </c:pt>
                <c:pt idx="122">
                  <c:v>2018.4822134387396</c:v>
                </c:pt>
                <c:pt idx="123">
                  <c:v>2018.4861660079096</c:v>
                </c:pt>
                <c:pt idx="124">
                  <c:v>2018.4901185770796</c:v>
                </c:pt>
                <c:pt idx="125">
                  <c:v>2018.4940711462496</c:v>
                </c:pt>
                <c:pt idx="126">
                  <c:v>2018.4980237154195</c:v>
                </c:pt>
                <c:pt idx="127">
                  <c:v>2018.5019762845895</c:v>
                </c:pt>
                <c:pt idx="128">
                  <c:v>2018.5059288537595</c:v>
                </c:pt>
                <c:pt idx="129">
                  <c:v>2018.5098814229295</c:v>
                </c:pt>
                <c:pt idx="130">
                  <c:v>2018.5138339920995</c:v>
                </c:pt>
                <c:pt idx="131">
                  <c:v>2018.5177865612695</c:v>
                </c:pt>
                <c:pt idx="132">
                  <c:v>2018.5217391304395</c:v>
                </c:pt>
                <c:pt idx="133">
                  <c:v>2018.5256916996095</c:v>
                </c:pt>
                <c:pt idx="134">
                  <c:v>2018.5296442687795</c:v>
                </c:pt>
                <c:pt idx="135">
                  <c:v>2018.5335968379495</c:v>
                </c:pt>
                <c:pt idx="136">
                  <c:v>2018.5375494071195</c:v>
                </c:pt>
                <c:pt idx="137">
                  <c:v>2018.5415019762895</c:v>
                </c:pt>
                <c:pt idx="138">
                  <c:v>2018.5454545454595</c:v>
                </c:pt>
                <c:pt idx="139">
                  <c:v>2018.5494071146295</c:v>
                </c:pt>
                <c:pt idx="140">
                  <c:v>2018.5533596837995</c:v>
                </c:pt>
                <c:pt idx="141">
                  <c:v>2018.5573122529695</c:v>
                </c:pt>
                <c:pt idx="142">
                  <c:v>2018.5612648221395</c:v>
                </c:pt>
                <c:pt idx="143">
                  <c:v>2018.5652173913095</c:v>
                </c:pt>
                <c:pt idx="144">
                  <c:v>2018.5691699604795</c:v>
                </c:pt>
                <c:pt idx="145">
                  <c:v>2018.5731225296495</c:v>
                </c:pt>
                <c:pt idx="146">
                  <c:v>2018.5770750988195</c:v>
                </c:pt>
                <c:pt idx="147">
                  <c:v>2018.5810276679895</c:v>
                </c:pt>
                <c:pt idx="148">
                  <c:v>2018.5849802371595</c:v>
                </c:pt>
                <c:pt idx="149">
                  <c:v>2018.5889328063295</c:v>
                </c:pt>
                <c:pt idx="150">
                  <c:v>2018.5928853754995</c:v>
                </c:pt>
                <c:pt idx="151">
                  <c:v>2018.5968379446695</c:v>
                </c:pt>
                <c:pt idx="152">
                  <c:v>2018.6007905138395</c:v>
                </c:pt>
                <c:pt idx="153">
                  <c:v>2018.6047430830095</c:v>
                </c:pt>
                <c:pt idx="154">
                  <c:v>2018.6086956521794</c:v>
                </c:pt>
                <c:pt idx="155">
                  <c:v>2018.6126482213494</c:v>
                </c:pt>
                <c:pt idx="156">
                  <c:v>2018.6166007905194</c:v>
                </c:pt>
                <c:pt idx="157">
                  <c:v>2018.6205533596894</c:v>
                </c:pt>
                <c:pt idx="158">
                  <c:v>2018.6245059288594</c:v>
                </c:pt>
                <c:pt idx="159">
                  <c:v>2018.6284584980294</c:v>
                </c:pt>
                <c:pt idx="160">
                  <c:v>2018.6324110671994</c:v>
                </c:pt>
                <c:pt idx="161">
                  <c:v>2018.6363636363694</c:v>
                </c:pt>
                <c:pt idx="162">
                  <c:v>2018.6403162055394</c:v>
                </c:pt>
                <c:pt idx="163">
                  <c:v>2018.6442687747094</c:v>
                </c:pt>
                <c:pt idx="164">
                  <c:v>2018.6482213438794</c:v>
                </c:pt>
                <c:pt idx="165">
                  <c:v>2018.6521739130494</c:v>
                </c:pt>
                <c:pt idx="166">
                  <c:v>2018.6561264822194</c:v>
                </c:pt>
                <c:pt idx="167">
                  <c:v>2018.6600790513894</c:v>
                </c:pt>
                <c:pt idx="168">
                  <c:v>2018.6640316205594</c:v>
                </c:pt>
                <c:pt idx="169">
                  <c:v>2018.6679841897294</c:v>
                </c:pt>
                <c:pt idx="170">
                  <c:v>2018.6719367588994</c:v>
                </c:pt>
                <c:pt idx="171">
                  <c:v>2018.6758893280694</c:v>
                </c:pt>
                <c:pt idx="172">
                  <c:v>2018.6798418972394</c:v>
                </c:pt>
                <c:pt idx="173">
                  <c:v>2018.6837944664094</c:v>
                </c:pt>
                <c:pt idx="174">
                  <c:v>2018.6877470355794</c:v>
                </c:pt>
                <c:pt idx="175">
                  <c:v>2018.6916996047494</c:v>
                </c:pt>
                <c:pt idx="176">
                  <c:v>2018.6956521739194</c:v>
                </c:pt>
                <c:pt idx="177">
                  <c:v>2018.6996047430894</c:v>
                </c:pt>
                <c:pt idx="178">
                  <c:v>2018.7035573122594</c:v>
                </c:pt>
                <c:pt idx="179">
                  <c:v>2018.7075098814294</c:v>
                </c:pt>
                <c:pt idx="180">
                  <c:v>2018.7114624505994</c:v>
                </c:pt>
                <c:pt idx="181">
                  <c:v>2018.7154150197694</c:v>
                </c:pt>
                <c:pt idx="182">
                  <c:v>2018.7193675889393</c:v>
                </c:pt>
                <c:pt idx="183">
                  <c:v>2018.7233201581093</c:v>
                </c:pt>
                <c:pt idx="184">
                  <c:v>2018.7272727272793</c:v>
                </c:pt>
                <c:pt idx="185">
                  <c:v>2018.7312252964493</c:v>
                </c:pt>
                <c:pt idx="186">
                  <c:v>2018.7351778656193</c:v>
                </c:pt>
                <c:pt idx="187">
                  <c:v>2018.7391304347893</c:v>
                </c:pt>
                <c:pt idx="188">
                  <c:v>2018.7430830039593</c:v>
                </c:pt>
                <c:pt idx="189">
                  <c:v>2018.7470355731293</c:v>
                </c:pt>
                <c:pt idx="190">
                  <c:v>2018.7509881422993</c:v>
                </c:pt>
                <c:pt idx="191">
                  <c:v>2018.7549407114693</c:v>
                </c:pt>
                <c:pt idx="192">
                  <c:v>2018.7588932806393</c:v>
                </c:pt>
                <c:pt idx="193">
                  <c:v>2018.7628458498093</c:v>
                </c:pt>
                <c:pt idx="194">
                  <c:v>2018.7667984189793</c:v>
                </c:pt>
                <c:pt idx="195">
                  <c:v>2018.7707509881493</c:v>
                </c:pt>
                <c:pt idx="196">
                  <c:v>2018.7747035573193</c:v>
                </c:pt>
                <c:pt idx="197">
                  <c:v>2018.7786561264893</c:v>
                </c:pt>
                <c:pt idx="198">
                  <c:v>2018.7826086956593</c:v>
                </c:pt>
                <c:pt idx="199">
                  <c:v>2018.7865612648293</c:v>
                </c:pt>
                <c:pt idx="200">
                  <c:v>2018.7905138339993</c:v>
                </c:pt>
                <c:pt idx="201">
                  <c:v>2018.7944664031693</c:v>
                </c:pt>
                <c:pt idx="202">
                  <c:v>2018.7984189723393</c:v>
                </c:pt>
                <c:pt idx="203">
                  <c:v>2018.8023715415093</c:v>
                </c:pt>
                <c:pt idx="204">
                  <c:v>2018.8063241106793</c:v>
                </c:pt>
                <c:pt idx="205">
                  <c:v>2018.8102766798493</c:v>
                </c:pt>
                <c:pt idx="206">
                  <c:v>2018.8142292490193</c:v>
                </c:pt>
                <c:pt idx="207">
                  <c:v>2018.8181818181893</c:v>
                </c:pt>
                <c:pt idx="208">
                  <c:v>2018.8221343873593</c:v>
                </c:pt>
                <c:pt idx="209">
                  <c:v>2018.8260869565293</c:v>
                </c:pt>
                <c:pt idx="210">
                  <c:v>2018.8300395256992</c:v>
                </c:pt>
                <c:pt idx="211">
                  <c:v>2018.8339920948692</c:v>
                </c:pt>
                <c:pt idx="212">
                  <c:v>2018.8379446640392</c:v>
                </c:pt>
                <c:pt idx="213">
                  <c:v>2018.8418972332092</c:v>
                </c:pt>
                <c:pt idx="214">
                  <c:v>2018.8458498023792</c:v>
                </c:pt>
                <c:pt idx="215">
                  <c:v>2018.8498023715492</c:v>
                </c:pt>
                <c:pt idx="216">
                  <c:v>2018.8537549407192</c:v>
                </c:pt>
                <c:pt idx="217">
                  <c:v>2018.8577075098892</c:v>
                </c:pt>
                <c:pt idx="218">
                  <c:v>2018.8616600790592</c:v>
                </c:pt>
                <c:pt idx="219">
                  <c:v>2018.8656126482292</c:v>
                </c:pt>
                <c:pt idx="220">
                  <c:v>2018.8695652173992</c:v>
                </c:pt>
                <c:pt idx="221">
                  <c:v>2018.8735177865692</c:v>
                </c:pt>
                <c:pt idx="222">
                  <c:v>2018.8774703557392</c:v>
                </c:pt>
                <c:pt idx="223">
                  <c:v>2018.8814229249092</c:v>
                </c:pt>
                <c:pt idx="224">
                  <c:v>2018.8853754940792</c:v>
                </c:pt>
                <c:pt idx="225">
                  <c:v>2018.8893280632492</c:v>
                </c:pt>
                <c:pt idx="226">
                  <c:v>2018.8932806324192</c:v>
                </c:pt>
                <c:pt idx="227">
                  <c:v>2018.8972332015892</c:v>
                </c:pt>
                <c:pt idx="228">
                  <c:v>2018.9011857707592</c:v>
                </c:pt>
                <c:pt idx="229">
                  <c:v>2018.9051383399292</c:v>
                </c:pt>
                <c:pt idx="230">
                  <c:v>2018.9090909090992</c:v>
                </c:pt>
                <c:pt idx="231">
                  <c:v>2018.9130434782692</c:v>
                </c:pt>
                <c:pt idx="232">
                  <c:v>2018.9169960474392</c:v>
                </c:pt>
                <c:pt idx="233">
                  <c:v>2018.9209486166092</c:v>
                </c:pt>
                <c:pt idx="234">
                  <c:v>2018.9249011857792</c:v>
                </c:pt>
                <c:pt idx="235">
                  <c:v>2018.9288537549492</c:v>
                </c:pt>
                <c:pt idx="236">
                  <c:v>2018.9328063241192</c:v>
                </c:pt>
                <c:pt idx="237">
                  <c:v>2018.9367588932892</c:v>
                </c:pt>
                <c:pt idx="238">
                  <c:v>2018.9407114624591</c:v>
                </c:pt>
                <c:pt idx="239">
                  <c:v>2018.9446640316291</c:v>
                </c:pt>
                <c:pt idx="240">
                  <c:v>2018.9486166007991</c:v>
                </c:pt>
                <c:pt idx="241">
                  <c:v>2018.9525691699691</c:v>
                </c:pt>
                <c:pt idx="242">
                  <c:v>2018.9565217391391</c:v>
                </c:pt>
                <c:pt idx="243">
                  <c:v>2018.9604743083091</c:v>
                </c:pt>
                <c:pt idx="244">
                  <c:v>2018.9644268774791</c:v>
                </c:pt>
                <c:pt idx="245">
                  <c:v>2018.9683794466491</c:v>
                </c:pt>
                <c:pt idx="246">
                  <c:v>2018.9723320158191</c:v>
                </c:pt>
                <c:pt idx="247">
                  <c:v>2018.9762845849891</c:v>
                </c:pt>
                <c:pt idx="248">
                  <c:v>2018.9802371541591</c:v>
                </c:pt>
                <c:pt idx="249">
                  <c:v>2018.9841897233291</c:v>
                </c:pt>
                <c:pt idx="250">
                  <c:v>2018.9881422924991</c:v>
                </c:pt>
                <c:pt idx="251">
                  <c:v>2018.9920948616691</c:v>
                </c:pt>
                <c:pt idx="252">
                  <c:v>2018.9960474308391</c:v>
                </c:pt>
                <c:pt idx="253">
                  <c:v>2019.0000000000091</c:v>
                </c:pt>
                <c:pt idx="254">
                  <c:v>2019.0039525691791</c:v>
                </c:pt>
                <c:pt idx="255">
                  <c:v>2019.0079051383491</c:v>
                </c:pt>
                <c:pt idx="256">
                  <c:v>2019.0118577075191</c:v>
                </c:pt>
                <c:pt idx="257">
                  <c:v>2019.0158102766891</c:v>
                </c:pt>
                <c:pt idx="258">
                  <c:v>2019.0197628458591</c:v>
                </c:pt>
                <c:pt idx="259">
                  <c:v>2019.0237154150291</c:v>
                </c:pt>
                <c:pt idx="260">
                  <c:v>2019.0276679841991</c:v>
                </c:pt>
                <c:pt idx="261">
                  <c:v>2019.0316205533691</c:v>
                </c:pt>
                <c:pt idx="262">
                  <c:v>2019.0355731225391</c:v>
                </c:pt>
                <c:pt idx="263">
                  <c:v>2019.0395256917091</c:v>
                </c:pt>
                <c:pt idx="264">
                  <c:v>2019.0434782608791</c:v>
                </c:pt>
                <c:pt idx="265">
                  <c:v>2019.0474308300491</c:v>
                </c:pt>
                <c:pt idx="266">
                  <c:v>2019.051383399219</c:v>
                </c:pt>
                <c:pt idx="267">
                  <c:v>2019.055335968389</c:v>
                </c:pt>
                <c:pt idx="268">
                  <c:v>2019.059288537559</c:v>
                </c:pt>
                <c:pt idx="269">
                  <c:v>2019.063241106729</c:v>
                </c:pt>
                <c:pt idx="270">
                  <c:v>2019.067193675899</c:v>
                </c:pt>
                <c:pt idx="271">
                  <c:v>2019.071146245069</c:v>
                </c:pt>
                <c:pt idx="272">
                  <c:v>2019.075098814239</c:v>
                </c:pt>
                <c:pt idx="273">
                  <c:v>2019.079051383409</c:v>
                </c:pt>
                <c:pt idx="274">
                  <c:v>2019.083003952579</c:v>
                </c:pt>
                <c:pt idx="275">
                  <c:v>2019.086956521749</c:v>
                </c:pt>
                <c:pt idx="276">
                  <c:v>2019.090909090919</c:v>
                </c:pt>
                <c:pt idx="277">
                  <c:v>2019.094861660089</c:v>
                </c:pt>
                <c:pt idx="278">
                  <c:v>2019.098814229259</c:v>
                </c:pt>
                <c:pt idx="279">
                  <c:v>2019.102766798429</c:v>
                </c:pt>
                <c:pt idx="280">
                  <c:v>2019.106719367599</c:v>
                </c:pt>
                <c:pt idx="281">
                  <c:v>2019.110671936769</c:v>
                </c:pt>
                <c:pt idx="282">
                  <c:v>2019.114624505939</c:v>
                </c:pt>
                <c:pt idx="283">
                  <c:v>2019.118577075109</c:v>
                </c:pt>
                <c:pt idx="284">
                  <c:v>2019.122529644279</c:v>
                </c:pt>
                <c:pt idx="285">
                  <c:v>2019.126482213449</c:v>
                </c:pt>
                <c:pt idx="286">
                  <c:v>2019.130434782619</c:v>
                </c:pt>
                <c:pt idx="287">
                  <c:v>2019.134387351789</c:v>
                </c:pt>
                <c:pt idx="288">
                  <c:v>2019.138339920959</c:v>
                </c:pt>
                <c:pt idx="289">
                  <c:v>2019.142292490129</c:v>
                </c:pt>
                <c:pt idx="290">
                  <c:v>2019.146245059299</c:v>
                </c:pt>
                <c:pt idx="291">
                  <c:v>2019.150197628469</c:v>
                </c:pt>
                <c:pt idx="292">
                  <c:v>2019.154150197639</c:v>
                </c:pt>
                <c:pt idx="293">
                  <c:v>2019.158102766809</c:v>
                </c:pt>
                <c:pt idx="294">
                  <c:v>2019.1620553359789</c:v>
                </c:pt>
                <c:pt idx="295">
                  <c:v>2019.1660079051489</c:v>
                </c:pt>
                <c:pt idx="296">
                  <c:v>2019.1699604743189</c:v>
                </c:pt>
                <c:pt idx="297">
                  <c:v>2019.1739130434889</c:v>
                </c:pt>
                <c:pt idx="298">
                  <c:v>2019.1778656126589</c:v>
                </c:pt>
                <c:pt idx="299">
                  <c:v>2019.1818181818289</c:v>
                </c:pt>
                <c:pt idx="300">
                  <c:v>2019.1857707509989</c:v>
                </c:pt>
                <c:pt idx="301">
                  <c:v>2019.1897233201689</c:v>
                </c:pt>
                <c:pt idx="302">
                  <c:v>2019.1936758893389</c:v>
                </c:pt>
                <c:pt idx="303">
                  <c:v>2019.1976284585089</c:v>
                </c:pt>
                <c:pt idx="304">
                  <c:v>2019.2015810276789</c:v>
                </c:pt>
                <c:pt idx="305">
                  <c:v>2019.2055335968489</c:v>
                </c:pt>
                <c:pt idx="306">
                  <c:v>2019.2094861660189</c:v>
                </c:pt>
                <c:pt idx="307">
                  <c:v>2019.2134387351889</c:v>
                </c:pt>
                <c:pt idx="308">
                  <c:v>2019.2173913043589</c:v>
                </c:pt>
                <c:pt idx="309">
                  <c:v>2019.2213438735289</c:v>
                </c:pt>
                <c:pt idx="310">
                  <c:v>2019.2252964426989</c:v>
                </c:pt>
                <c:pt idx="311">
                  <c:v>2019.2292490118689</c:v>
                </c:pt>
                <c:pt idx="312">
                  <c:v>2019.2332015810389</c:v>
                </c:pt>
                <c:pt idx="313">
                  <c:v>2019.2371541502089</c:v>
                </c:pt>
                <c:pt idx="314">
                  <c:v>2019.2411067193789</c:v>
                </c:pt>
                <c:pt idx="315">
                  <c:v>2019.2450592885489</c:v>
                </c:pt>
                <c:pt idx="316">
                  <c:v>2019.2490118577189</c:v>
                </c:pt>
                <c:pt idx="317">
                  <c:v>2019.2529644268889</c:v>
                </c:pt>
                <c:pt idx="318">
                  <c:v>2019.2569169960589</c:v>
                </c:pt>
                <c:pt idx="319">
                  <c:v>2019.2608695652289</c:v>
                </c:pt>
                <c:pt idx="320">
                  <c:v>2019.2648221343989</c:v>
                </c:pt>
                <c:pt idx="321">
                  <c:v>2019.2687747035689</c:v>
                </c:pt>
                <c:pt idx="322">
                  <c:v>2019.2727272727388</c:v>
                </c:pt>
                <c:pt idx="323">
                  <c:v>2019.2766798419088</c:v>
                </c:pt>
                <c:pt idx="324">
                  <c:v>2019.2806324110788</c:v>
                </c:pt>
                <c:pt idx="325">
                  <c:v>2019.2845849802488</c:v>
                </c:pt>
                <c:pt idx="326">
                  <c:v>2019.2885375494188</c:v>
                </c:pt>
                <c:pt idx="327">
                  <c:v>2019.2924901185888</c:v>
                </c:pt>
                <c:pt idx="328">
                  <c:v>2019.2964426877588</c:v>
                </c:pt>
                <c:pt idx="329">
                  <c:v>2019.3003952569288</c:v>
                </c:pt>
                <c:pt idx="330">
                  <c:v>2019.3043478260988</c:v>
                </c:pt>
                <c:pt idx="331">
                  <c:v>2019.3083003952688</c:v>
                </c:pt>
                <c:pt idx="332">
                  <c:v>2019.3122529644388</c:v>
                </c:pt>
                <c:pt idx="333">
                  <c:v>2019.3162055336088</c:v>
                </c:pt>
                <c:pt idx="334">
                  <c:v>2019.3201581027788</c:v>
                </c:pt>
                <c:pt idx="335">
                  <c:v>2019.3241106719488</c:v>
                </c:pt>
                <c:pt idx="336">
                  <c:v>2019.3280632411188</c:v>
                </c:pt>
                <c:pt idx="337">
                  <c:v>2019.3320158102888</c:v>
                </c:pt>
                <c:pt idx="338">
                  <c:v>2019.3359683794588</c:v>
                </c:pt>
                <c:pt idx="339">
                  <c:v>2019.3399209486288</c:v>
                </c:pt>
                <c:pt idx="340">
                  <c:v>2019.3438735177988</c:v>
                </c:pt>
                <c:pt idx="341">
                  <c:v>2019.3478260869688</c:v>
                </c:pt>
                <c:pt idx="342">
                  <c:v>2019.3517786561388</c:v>
                </c:pt>
                <c:pt idx="343">
                  <c:v>2019.3557312253088</c:v>
                </c:pt>
                <c:pt idx="344">
                  <c:v>2019.3596837944788</c:v>
                </c:pt>
                <c:pt idx="345">
                  <c:v>2019.3636363636488</c:v>
                </c:pt>
                <c:pt idx="346">
                  <c:v>2019.3675889328188</c:v>
                </c:pt>
                <c:pt idx="347">
                  <c:v>2019.3715415019888</c:v>
                </c:pt>
                <c:pt idx="348">
                  <c:v>2019.3754940711588</c:v>
                </c:pt>
                <c:pt idx="349">
                  <c:v>2019.3794466403288</c:v>
                </c:pt>
                <c:pt idx="350">
                  <c:v>2019.3833992094987</c:v>
                </c:pt>
                <c:pt idx="351">
                  <c:v>2019.3873517786687</c:v>
                </c:pt>
                <c:pt idx="352">
                  <c:v>2019.3913043478387</c:v>
                </c:pt>
                <c:pt idx="353">
                  <c:v>2019.3952569170087</c:v>
                </c:pt>
                <c:pt idx="354">
                  <c:v>2019.3992094861787</c:v>
                </c:pt>
                <c:pt idx="355">
                  <c:v>2019.4031620553487</c:v>
                </c:pt>
                <c:pt idx="356">
                  <c:v>2019.4071146245187</c:v>
                </c:pt>
                <c:pt idx="357">
                  <c:v>2019.4110671936887</c:v>
                </c:pt>
                <c:pt idx="358">
                  <c:v>2019.4150197628587</c:v>
                </c:pt>
                <c:pt idx="359">
                  <c:v>2019.4189723320287</c:v>
                </c:pt>
                <c:pt idx="360">
                  <c:v>2019.4229249011987</c:v>
                </c:pt>
                <c:pt idx="361">
                  <c:v>2019.4268774703687</c:v>
                </c:pt>
                <c:pt idx="362">
                  <c:v>2019.4308300395387</c:v>
                </c:pt>
                <c:pt idx="363">
                  <c:v>2019.4347826087087</c:v>
                </c:pt>
                <c:pt idx="364">
                  <c:v>2019.4387351778787</c:v>
                </c:pt>
                <c:pt idx="365">
                  <c:v>2019.4426877470487</c:v>
                </c:pt>
                <c:pt idx="366">
                  <c:v>2019.4466403162187</c:v>
                </c:pt>
                <c:pt idx="367">
                  <c:v>2019.4505928853887</c:v>
                </c:pt>
                <c:pt idx="368">
                  <c:v>2019.4545454545587</c:v>
                </c:pt>
                <c:pt idx="369">
                  <c:v>2019.4584980237287</c:v>
                </c:pt>
                <c:pt idx="370">
                  <c:v>2019.4624505928987</c:v>
                </c:pt>
                <c:pt idx="371">
                  <c:v>2019.4664031620687</c:v>
                </c:pt>
                <c:pt idx="372">
                  <c:v>2019.4703557312387</c:v>
                </c:pt>
                <c:pt idx="373">
                  <c:v>2019.4743083004087</c:v>
                </c:pt>
                <c:pt idx="374">
                  <c:v>2019.4782608695787</c:v>
                </c:pt>
                <c:pt idx="375">
                  <c:v>2019.4822134387487</c:v>
                </c:pt>
                <c:pt idx="376">
                  <c:v>2019.4861660079187</c:v>
                </c:pt>
                <c:pt idx="377">
                  <c:v>2019.4901185770887</c:v>
                </c:pt>
                <c:pt idx="378">
                  <c:v>2019.4940711462586</c:v>
                </c:pt>
                <c:pt idx="379">
                  <c:v>2019.4980237154286</c:v>
                </c:pt>
                <c:pt idx="380">
                  <c:v>2019.5019762845986</c:v>
                </c:pt>
                <c:pt idx="381">
                  <c:v>2019.5059288537686</c:v>
                </c:pt>
                <c:pt idx="382">
                  <c:v>2019.5098814229386</c:v>
                </c:pt>
                <c:pt idx="383">
                  <c:v>2019.5138339921086</c:v>
                </c:pt>
                <c:pt idx="384">
                  <c:v>2019.5177865612786</c:v>
                </c:pt>
                <c:pt idx="385">
                  <c:v>2019.5217391304486</c:v>
                </c:pt>
                <c:pt idx="386">
                  <c:v>2019.5256916996186</c:v>
                </c:pt>
                <c:pt idx="387">
                  <c:v>2019.5296442687886</c:v>
                </c:pt>
                <c:pt idx="388">
                  <c:v>2019.5335968379586</c:v>
                </c:pt>
                <c:pt idx="389">
                  <c:v>2019.5375494071286</c:v>
                </c:pt>
                <c:pt idx="390">
                  <c:v>2019.5415019762986</c:v>
                </c:pt>
                <c:pt idx="391">
                  <c:v>2019.5454545454686</c:v>
                </c:pt>
                <c:pt idx="392">
                  <c:v>2019.5494071146386</c:v>
                </c:pt>
                <c:pt idx="393">
                  <c:v>2019.5533596838086</c:v>
                </c:pt>
                <c:pt idx="394">
                  <c:v>2019.5573122529786</c:v>
                </c:pt>
                <c:pt idx="395">
                  <c:v>2019.5612648221486</c:v>
                </c:pt>
                <c:pt idx="396">
                  <c:v>2019.5652173913186</c:v>
                </c:pt>
                <c:pt idx="397">
                  <c:v>2019.5691699604886</c:v>
                </c:pt>
                <c:pt idx="398">
                  <c:v>2019.5731225296586</c:v>
                </c:pt>
                <c:pt idx="399">
                  <c:v>2019.5770750988286</c:v>
                </c:pt>
                <c:pt idx="400">
                  <c:v>2019.5810276679986</c:v>
                </c:pt>
                <c:pt idx="401">
                  <c:v>2019.5849802371686</c:v>
                </c:pt>
                <c:pt idx="402">
                  <c:v>2019.5889328063386</c:v>
                </c:pt>
                <c:pt idx="403">
                  <c:v>2019.5928853755086</c:v>
                </c:pt>
                <c:pt idx="404">
                  <c:v>2019.5968379446786</c:v>
                </c:pt>
                <c:pt idx="405">
                  <c:v>2019.6007905138486</c:v>
                </c:pt>
                <c:pt idx="406">
                  <c:v>2019.6047430830185</c:v>
                </c:pt>
                <c:pt idx="407">
                  <c:v>2019.6086956521885</c:v>
                </c:pt>
                <c:pt idx="408">
                  <c:v>2019.6126482213585</c:v>
                </c:pt>
                <c:pt idx="409">
                  <c:v>2019.6166007905285</c:v>
                </c:pt>
                <c:pt idx="410">
                  <c:v>2019.6205533596985</c:v>
                </c:pt>
                <c:pt idx="411">
                  <c:v>2019.6245059288685</c:v>
                </c:pt>
                <c:pt idx="412">
                  <c:v>2019.6284584980385</c:v>
                </c:pt>
                <c:pt idx="413">
                  <c:v>2019.6324110672085</c:v>
                </c:pt>
                <c:pt idx="414">
                  <c:v>2019.6363636363785</c:v>
                </c:pt>
                <c:pt idx="415">
                  <c:v>2019.6403162055485</c:v>
                </c:pt>
                <c:pt idx="416">
                  <c:v>2019.6442687747185</c:v>
                </c:pt>
                <c:pt idx="417">
                  <c:v>2019.6482213438885</c:v>
                </c:pt>
                <c:pt idx="418">
                  <c:v>2019.6521739130585</c:v>
                </c:pt>
                <c:pt idx="419">
                  <c:v>2019.6561264822285</c:v>
                </c:pt>
                <c:pt idx="420">
                  <c:v>2019.6600790513985</c:v>
                </c:pt>
                <c:pt idx="421">
                  <c:v>2019.6640316205685</c:v>
                </c:pt>
                <c:pt idx="422">
                  <c:v>2019.6679841897385</c:v>
                </c:pt>
                <c:pt idx="423">
                  <c:v>2019.6719367589085</c:v>
                </c:pt>
                <c:pt idx="424">
                  <c:v>2019.6758893280785</c:v>
                </c:pt>
                <c:pt idx="425">
                  <c:v>2019.6798418972485</c:v>
                </c:pt>
                <c:pt idx="426">
                  <c:v>2019.6837944664185</c:v>
                </c:pt>
                <c:pt idx="427">
                  <c:v>2019.6877470355885</c:v>
                </c:pt>
                <c:pt idx="428">
                  <c:v>2019.6916996047585</c:v>
                </c:pt>
                <c:pt idx="429">
                  <c:v>2019.6956521739285</c:v>
                </c:pt>
                <c:pt idx="430">
                  <c:v>2019.6996047430985</c:v>
                </c:pt>
                <c:pt idx="431">
                  <c:v>2019.7035573122685</c:v>
                </c:pt>
                <c:pt idx="432">
                  <c:v>2019.7075098814385</c:v>
                </c:pt>
                <c:pt idx="433">
                  <c:v>2019.7114624506085</c:v>
                </c:pt>
                <c:pt idx="434">
                  <c:v>2019.7154150197784</c:v>
                </c:pt>
                <c:pt idx="435">
                  <c:v>2019.7193675889484</c:v>
                </c:pt>
                <c:pt idx="436">
                  <c:v>2019.7233201581184</c:v>
                </c:pt>
                <c:pt idx="437">
                  <c:v>2019.7272727272884</c:v>
                </c:pt>
                <c:pt idx="438">
                  <c:v>2019.7312252964584</c:v>
                </c:pt>
                <c:pt idx="439">
                  <c:v>2019.7351778656284</c:v>
                </c:pt>
                <c:pt idx="440">
                  <c:v>2019.7391304347984</c:v>
                </c:pt>
                <c:pt idx="441">
                  <c:v>2019.7430830039684</c:v>
                </c:pt>
                <c:pt idx="442">
                  <c:v>2019.7470355731384</c:v>
                </c:pt>
                <c:pt idx="443">
                  <c:v>2019.7509881423084</c:v>
                </c:pt>
                <c:pt idx="444">
                  <c:v>2019.7549407114784</c:v>
                </c:pt>
                <c:pt idx="445">
                  <c:v>2019.7588932806484</c:v>
                </c:pt>
                <c:pt idx="446">
                  <c:v>2019.7628458498184</c:v>
                </c:pt>
                <c:pt idx="447">
                  <c:v>2019.7667984189884</c:v>
                </c:pt>
                <c:pt idx="448">
                  <c:v>2019.7707509881584</c:v>
                </c:pt>
                <c:pt idx="449">
                  <c:v>2019.7747035573284</c:v>
                </c:pt>
                <c:pt idx="450">
                  <c:v>2019.7786561264984</c:v>
                </c:pt>
                <c:pt idx="451">
                  <c:v>2019.7826086956684</c:v>
                </c:pt>
                <c:pt idx="452">
                  <c:v>2019.7865612648384</c:v>
                </c:pt>
                <c:pt idx="453">
                  <c:v>2019.7905138340084</c:v>
                </c:pt>
                <c:pt idx="454">
                  <c:v>2019.7944664031784</c:v>
                </c:pt>
                <c:pt idx="455">
                  <c:v>2019.7984189723484</c:v>
                </c:pt>
                <c:pt idx="456">
                  <c:v>2019.8023715415184</c:v>
                </c:pt>
                <c:pt idx="457">
                  <c:v>2019.8063241106884</c:v>
                </c:pt>
                <c:pt idx="458">
                  <c:v>2019.8102766798584</c:v>
                </c:pt>
                <c:pt idx="459">
                  <c:v>2019.8142292490284</c:v>
                </c:pt>
                <c:pt idx="460">
                  <c:v>2019.8181818181984</c:v>
                </c:pt>
                <c:pt idx="461">
                  <c:v>2019.8221343873684</c:v>
                </c:pt>
                <c:pt idx="462">
                  <c:v>2019.8260869565383</c:v>
                </c:pt>
                <c:pt idx="463">
                  <c:v>2019.8300395257083</c:v>
                </c:pt>
                <c:pt idx="464">
                  <c:v>2019.8339920948783</c:v>
                </c:pt>
                <c:pt idx="465">
                  <c:v>2019.8379446640483</c:v>
                </c:pt>
                <c:pt idx="466">
                  <c:v>2019.8418972332183</c:v>
                </c:pt>
                <c:pt idx="467">
                  <c:v>2019.8458498023883</c:v>
                </c:pt>
                <c:pt idx="468">
                  <c:v>2019.8498023715583</c:v>
                </c:pt>
                <c:pt idx="469">
                  <c:v>2019.8537549407283</c:v>
                </c:pt>
                <c:pt idx="470">
                  <c:v>2019.8577075098983</c:v>
                </c:pt>
                <c:pt idx="471">
                  <c:v>2019.8616600790683</c:v>
                </c:pt>
                <c:pt idx="472">
                  <c:v>2019.8656126482383</c:v>
                </c:pt>
                <c:pt idx="473">
                  <c:v>2019.8695652174083</c:v>
                </c:pt>
                <c:pt idx="474">
                  <c:v>2019.8735177865783</c:v>
                </c:pt>
                <c:pt idx="475">
                  <c:v>2019.8774703557483</c:v>
                </c:pt>
                <c:pt idx="476">
                  <c:v>2019.8814229249183</c:v>
                </c:pt>
                <c:pt idx="477">
                  <c:v>2019.8853754940883</c:v>
                </c:pt>
                <c:pt idx="478">
                  <c:v>2019.8893280632583</c:v>
                </c:pt>
                <c:pt idx="479">
                  <c:v>2019.8932806324283</c:v>
                </c:pt>
                <c:pt idx="480">
                  <c:v>2019.8972332015983</c:v>
                </c:pt>
                <c:pt idx="481">
                  <c:v>2019.9011857707683</c:v>
                </c:pt>
                <c:pt idx="482">
                  <c:v>2019.9051383399383</c:v>
                </c:pt>
                <c:pt idx="483">
                  <c:v>2019.9090909091083</c:v>
                </c:pt>
                <c:pt idx="484">
                  <c:v>2019.9130434782783</c:v>
                </c:pt>
                <c:pt idx="485">
                  <c:v>2019.9169960474483</c:v>
                </c:pt>
                <c:pt idx="486">
                  <c:v>2019.9209486166183</c:v>
                </c:pt>
                <c:pt idx="487">
                  <c:v>2019.9249011857883</c:v>
                </c:pt>
                <c:pt idx="488">
                  <c:v>2019.9288537549583</c:v>
                </c:pt>
                <c:pt idx="489">
                  <c:v>2019.9328063241283</c:v>
                </c:pt>
                <c:pt idx="490">
                  <c:v>2019.9367588932982</c:v>
                </c:pt>
                <c:pt idx="491">
                  <c:v>2019.9407114624682</c:v>
                </c:pt>
                <c:pt idx="492">
                  <c:v>2019.9446640316382</c:v>
                </c:pt>
                <c:pt idx="493">
                  <c:v>2019.9486166008082</c:v>
                </c:pt>
                <c:pt idx="494">
                  <c:v>2019.9525691699782</c:v>
                </c:pt>
                <c:pt idx="495">
                  <c:v>2019.9565217391482</c:v>
                </c:pt>
                <c:pt idx="496">
                  <c:v>2019.9604743083182</c:v>
                </c:pt>
                <c:pt idx="497">
                  <c:v>2019.9644268774882</c:v>
                </c:pt>
                <c:pt idx="498">
                  <c:v>2019.9683794466582</c:v>
                </c:pt>
                <c:pt idx="499">
                  <c:v>2019.9723320158282</c:v>
                </c:pt>
                <c:pt idx="500">
                  <c:v>2019.9762845849982</c:v>
                </c:pt>
                <c:pt idx="501">
                  <c:v>2019.9802371541682</c:v>
                </c:pt>
                <c:pt idx="502">
                  <c:v>2019.9841897233382</c:v>
                </c:pt>
                <c:pt idx="503">
                  <c:v>2019.9881422925082</c:v>
                </c:pt>
                <c:pt idx="504">
                  <c:v>2019.9920948616782</c:v>
                </c:pt>
                <c:pt idx="505">
                  <c:v>2019.9960474308482</c:v>
                </c:pt>
                <c:pt idx="506">
                  <c:v>2020.0000000000182</c:v>
                </c:pt>
                <c:pt idx="507">
                  <c:v>2020.0039525691882</c:v>
                </c:pt>
                <c:pt idx="508">
                  <c:v>2020.0079051383582</c:v>
                </c:pt>
                <c:pt idx="509">
                  <c:v>2020.0118577075282</c:v>
                </c:pt>
                <c:pt idx="510">
                  <c:v>2020.0158102766982</c:v>
                </c:pt>
                <c:pt idx="511">
                  <c:v>2020.0197628458682</c:v>
                </c:pt>
                <c:pt idx="512">
                  <c:v>2020.0237154150382</c:v>
                </c:pt>
                <c:pt idx="513">
                  <c:v>2020.0276679842082</c:v>
                </c:pt>
                <c:pt idx="514">
                  <c:v>2020.0316205533782</c:v>
                </c:pt>
                <c:pt idx="515">
                  <c:v>2020.0355731225482</c:v>
                </c:pt>
                <c:pt idx="516">
                  <c:v>2020.0395256917182</c:v>
                </c:pt>
                <c:pt idx="517">
                  <c:v>2020.0434782608882</c:v>
                </c:pt>
                <c:pt idx="518">
                  <c:v>2020.0474308300581</c:v>
                </c:pt>
                <c:pt idx="519">
                  <c:v>2020.0513833992281</c:v>
                </c:pt>
                <c:pt idx="520">
                  <c:v>2020.0553359683981</c:v>
                </c:pt>
                <c:pt idx="521">
                  <c:v>2020.0592885375681</c:v>
                </c:pt>
                <c:pt idx="522">
                  <c:v>2020.0632411067381</c:v>
                </c:pt>
                <c:pt idx="523">
                  <c:v>2020.0671936759081</c:v>
                </c:pt>
                <c:pt idx="524">
                  <c:v>2020.0711462450781</c:v>
                </c:pt>
                <c:pt idx="525">
                  <c:v>2020.0750988142481</c:v>
                </c:pt>
                <c:pt idx="526">
                  <c:v>2020.0790513834181</c:v>
                </c:pt>
                <c:pt idx="527">
                  <c:v>2020.0830039525881</c:v>
                </c:pt>
                <c:pt idx="528">
                  <c:v>2020.0869565217581</c:v>
                </c:pt>
                <c:pt idx="529">
                  <c:v>2020.0909090909281</c:v>
                </c:pt>
                <c:pt idx="530">
                  <c:v>2020.0948616600981</c:v>
                </c:pt>
                <c:pt idx="531">
                  <c:v>2020.0988142292681</c:v>
                </c:pt>
                <c:pt idx="532">
                  <c:v>2020.1027667984381</c:v>
                </c:pt>
                <c:pt idx="533">
                  <c:v>2020.1067193676081</c:v>
                </c:pt>
                <c:pt idx="534">
                  <c:v>2020.1106719367781</c:v>
                </c:pt>
                <c:pt idx="535">
                  <c:v>2020.1146245059481</c:v>
                </c:pt>
                <c:pt idx="536">
                  <c:v>2020.1185770751181</c:v>
                </c:pt>
                <c:pt idx="537">
                  <c:v>2020.1225296442881</c:v>
                </c:pt>
                <c:pt idx="538">
                  <c:v>2020.1264822134581</c:v>
                </c:pt>
                <c:pt idx="539">
                  <c:v>2020.1304347826281</c:v>
                </c:pt>
                <c:pt idx="540">
                  <c:v>2020.1343873517981</c:v>
                </c:pt>
                <c:pt idx="541">
                  <c:v>2020.1383399209681</c:v>
                </c:pt>
                <c:pt idx="542">
                  <c:v>2020.1422924901381</c:v>
                </c:pt>
                <c:pt idx="543">
                  <c:v>2020.1462450593081</c:v>
                </c:pt>
                <c:pt idx="544">
                  <c:v>2020.1501976284781</c:v>
                </c:pt>
                <c:pt idx="545">
                  <c:v>2020.1541501976481</c:v>
                </c:pt>
                <c:pt idx="546">
                  <c:v>2020.158102766818</c:v>
                </c:pt>
                <c:pt idx="547">
                  <c:v>2020.162055335988</c:v>
                </c:pt>
                <c:pt idx="548">
                  <c:v>2020.166007905158</c:v>
                </c:pt>
                <c:pt idx="549">
                  <c:v>2020.169960474328</c:v>
                </c:pt>
                <c:pt idx="550">
                  <c:v>2020.173913043498</c:v>
                </c:pt>
                <c:pt idx="551">
                  <c:v>2020.177865612668</c:v>
                </c:pt>
                <c:pt idx="552">
                  <c:v>2020.181818181838</c:v>
                </c:pt>
                <c:pt idx="553">
                  <c:v>2020.185770751008</c:v>
                </c:pt>
                <c:pt idx="554">
                  <c:v>2020.189723320178</c:v>
                </c:pt>
                <c:pt idx="555">
                  <c:v>2020.193675889348</c:v>
                </c:pt>
                <c:pt idx="556">
                  <c:v>2020.197628458518</c:v>
                </c:pt>
                <c:pt idx="557">
                  <c:v>2020.201581027688</c:v>
                </c:pt>
                <c:pt idx="558">
                  <c:v>2020.205533596858</c:v>
                </c:pt>
                <c:pt idx="559">
                  <c:v>2020.209486166028</c:v>
                </c:pt>
                <c:pt idx="560">
                  <c:v>2020.213438735198</c:v>
                </c:pt>
                <c:pt idx="561">
                  <c:v>2020.217391304368</c:v>
                </c:pt>
                <c:pt idx="562">
                  <c:v>2020.221343873538</c:v>
                </c:pt>
                <c:pt idx="563">
                  <c:v>2020.225296442708</c:v>
                </c:pt>
                <c:pt idx="564">
                  <c:v>2020.229249011878</c:v>
                </c:pt>
                <c:pt idx="565">
                  <c:v>2020.233201581048</c:v>
                </c:pt>
                <c:pt idx="566">
                  <c:v>2020.237154150218</c:v>
                </c:pt>
                <c:pt idx="567">
                  <c:v>2020.241106719388</c:v>
                </c:pt>
                <c:pt idx="568">
                  <c:v>2020.245059288558</c:v>
                </c:pt>
                <c:pt idx="569">
                  <c:v>2020.249011857728</c:v>
                </c:pt>
                <c:pt idx="570">
                  <c:v>2020.252964426898</c:v>
                </c:pt>
                <c:pt idx="571">
                  <c:v>2020.256916996068</c:v>
                </c:pt>
                <c:pt idx="572">
                  <c:v>2020.260869565238</c:v>
                </c:pt>
                <c:pt idx="573">
                  <c:v>2020.264822134408</c:v>
                </c:pt>
                <c:pt idx="574">
                  <c:v>2020.2687747035779</c:v>
                </c:pt>
                <c:pt idx="575">
                  <c:v>2020.2727272727479</c:v>
                </c:pt>
                <c:pt idx="576">
                  <c:v>2020.2766798419179</c:v>
                </c:pt>
                <c:pt idx="577">
                  <c:v>2020.2806324110879</c:v>
                </c:pt>
                <c:pt idx="578">
                  <c:v>2020.2845849802579</c:v>
                </c:pt>
                <c:pt idx="579">
                  <c:v>2020.2885375494279</c:v>
                </c:pt>
                <c:pt idx="580">
                  <c:v>2020.2924901185979</c:v>
                </c:pt>
                <c:pt idx="581">
                  <c:v>2020.2964426877679</c:v>
                </c:pt>
                <c:pt idx="582">
                  <c:v>2020.3003952569379</c:v>
                </c:pt>
                <c:pt idx="583">
                  <c:v>2020.3043478261079</c:v>
                </c:pt>
                <c:pt idx="584">
                  <c:v>2020.3083003952779</c:v>
                </c:pt>
                <c:pt idx="585">
                  <c:v>2020.3122529644479</c:v>
                </c:pt>
                <c:pt idx="586">
                  <c:v>2020.3162055336179</c:v>
                </c:pt>
                <c:pt idx="587">
                  <c:v>2020.3201581027879</c:v>
                </c:pt>
                <c:pt idx="588">
                  <c:v>2020.3241106719579</c:v>
                </c:pt>
                <c:pt idx="589">
                  <c:v>2020.3280632411279</c:v>
                </c:pt>
                <c:pt idx="590">
                  <c:v>2020.3320158102979</c:v>
                </c:pt>
                <c:pt idx="591">
                  <c:v>2020.3359683794679</c:v>
                </c:pt>
                <c:pt idx="592">
                  <c:v>2020.3399209486379</c:v>
                </c:pt>
                <c:pt idx="593">
                  <c:v>2020.3438735178079</c:v>
                </c:pt>
                <c:pt idx="594">
                  <c:v>2020.3478260869779</c:v>
                </c:pt>
              </c:numCache>
            </c:numRef>
          </c:xVal>
          <c:yVal>
            <c:numRef>
              <c:f>'コロナショック前 2019'!$D$12:$D$513</c:f>
              <c:numCache>
                <c:formatCode>#,##0.00_);[Red]\(#,##0.00\)</c:formatCode>
                <c:ptCount val="502"/>
                <c:pt idx="0">
                  <c:v>2695.79</c:v>
                </c:pt>
                <c:pt idx="1">
                  <c:v>2713.06</c:v>
                </c:pt>
                <c:pt idx="2">
                  <c:v>2723.99</c:v>
                </c:pt>
                <c:pt idx="3">
                  <c:v>2743.15</c:v>
                </c:pt>
                <c:pt idx="4">
                  <c:v>2747.71</c:v>
                </c:pt>
                <c:pt idx="5">
                  <c:v>2751.29</c:v>
                </c:pt>
                <c:pt idx="6">
                  <c:v>2748.23</c:v>
                </c:pt>
                <c:pt idx="7">
                  <c:v>2767.56</c:v>
                </c:pt>
                <c:pt idx="8">
                  <c:v>2786.24</c:v>
                </c:pt>
                <c:pt idx="9">
                  <c:v>2776.42</c:v>
                </c:pt>
                <c:pt idx="10">
                  <c:v>2802.56</c:v>
                </c:pt>
                <c:pt idx="11">
                  <c:v>2798.03</c:v>
                </c:pt>
                <c:pt idx="12">
                  <c:v>2810.3</c:v>
                </c:pt>
                <c:pt idx="13">
                  <c:v>2832.97</c:v>
                </c:pt>
                <c:pt idx="14">
                  <c:v>2839.13</c:v>
                </c:pt>
                <c:pt idx="15">
                  <c:v>2837.54</c:v>
                </c:pt>
                <c:pt idx="16">
                  <c:v>2839.25</c:v>
                </c:pt>
                <c:pt idx="17">
                  <c:v>2872.87</c:v>
                </c:pt>
                <c:pt idx="18">
                  <c:v>2853.53</c:v>
                </c:pt>
                <c:pt idx="19">
                  <c:v>2822.43</c:v>
                </c:pt>
                <c:pt idx="20">
                  <c:v>2823.81</c:v>
                </c:pt>
                <c:pt idx="21">
                  <c:v>2821.98</c:v>
                </c:pt>
                <c:pt idx="22">
                  <c:v>2762.13</c:v>
                </c:pt>
                <c:pt idx="23">
                  <c:v>2648.94</c:v>
                </c:pt>
                <c:pt idx="24">
                  <c:v>2695.14</c:v>
                </c:pt>
                <c:pt idx="25">
                  <c:v>2681.66</c:v>
                </c:pt>
                <c:pt idx="26">
                  <c:v>2581</c:v>
                </c:pt>
                <c:pt idx="27">
                  <c:v>2619.5500000000002</c:v>
                </c:pt>
                <c:pt idx="28">
                  <c:v>2656</c:v>
                </c:pt>
                <c:pt idx="29">
                  <c:v>2662.92</c:v>
                </c:pt>
                <c:pt idx="30">
                  <c:v>2698.63</c:v>
                </c:pt>
                <c:pt idx="31">
                  <c:v>2731.2</c:v>
                </c:pt>
                <c:pt idx="32">
                  <c:v>2732.22</c:v>
                </c:pt>
                <c:pt idx="33">
                  <c:v>2716.26</c:v>
                </c:pt>
                <c:pt idx="34">
                  <c:v>2701.33</c:v>
                </c:pt>
                <c:pt idx="35">
                  <c:v>2703.96</c:v>
                </c:pt>
                <c:pt idx="36">
                  <c:v>2747.3</c:v>
                </c:pt>
                <c:pt idx="37">
                  <c:v>2779.6</c:v>
                </c:pt>
                <c:pt idx="38">
                  <c:v>2744.28</c:v>
                </c:pt>
                <c:pt idx="39">
                  <c:v>2713.83</c:v>
                </c:pt>
                <c:pt idx="40">
                  <c:v>2677.67</c:v>
                </c:pt>
                <c:pt idx="41">
                  <c:v>2691.25</c:v>
                </c:pt>
                <c:pt idx="42">
                  <c:v>2720.94</c:v>
                </c:pt>
                <c:pt idx="43">
                  <c:v>2728.12</c:v>
                </c:pt>
                <c:pt idx="44">
                  <c:v>2726.8</c:v>
                </c:pt>
                <c:pt idx="45">
                  <c:v>2738.97</c:v>
                </c:pt>
                <c:pt idx="46">
                  <c:v>2784.25</c:v>
                </c:pt>
                <c:pt idx="47">
                  <c:v>2783.02</c:v>
                </c:pt>
                <c:pt idx="48">
                  <c:v>2765.31</c:v>
                </c:pt>
                <c:pt idx="49">
                  <c:v>2749.48</c:v>
                </c:pt>
                <c:pt idx="50">
                  <c:v>2747.33</c:v>
                </c:pt>
                <c:pt idx="51">
                  <c:v>2752.01</c:v>
                </c:pt>
                <c:pt idx="52">
                  <c:v>2712.92</c:v>
                </c:pt>
                <c:pt idx="53">
                  <c:v>2716.94</c:v>
                </c:pt>
                <c:pt idx="54">
                  <c:v>2711.93</c:v>
                </c:pt>
                <c:pt idx="55">
                  <c:v>2643.69</c:v>
                </c:pt>
                <c:pt idx="56">
                  <c:v>2588.2600000000002</c:v>
                </c:pt>
                <c:pt idx="57">
                  <c:v>2658.55</c:v>
                </c:pt>
                <c:pt idx="58">
                  <c:v>2612.62</c:v>
                </c:pt>
                <c:pt idx="59">
                  <c:v>2605</c:v>
                </c:pt>
                <c:pt idx="60">
                  <c:v>2640.87</c:v>
                </c:pt>
                <c:pt idx="61">
                  <c:v>2581.88</c:v>
                </c:pt>
                <c:pt idx="62">
                  <c:v>2614.4499999999998</c:v>
                </c:pt>
                <c:pt idx="63">
                  <c:v>2644.69</c:v>
                </c:pt>
                <c:pt idx="64">
                  <c:v>2662.84</c:v>
                </c:pt>
                <c:pt idx="65">
                  <c:v>2604.4699999999998</c:v>
                </c:pt>
                <c:pt idx="66">
                  <c:v>2613.16</c:v>
                </c:pt>
                <c:pt idx="67">
                  <c:v>2656.87</c:v>
                </c:pt>
                <c:pt idx="68">
                  <c:v>2642.19</c:v>
                </c:pt>
                <c:pt idx="69">
                  <c:v>2674.08</c:v>
                </c:pt>
                <c:pt idx="70">
                  <c:v>2656.3</c:v>
                </c:pt>
                <c:pt idx="71">
                  <c:v>2677.84</c:v>
                </c:pt>
                <c:pt idx="72">
                  <c:v>2706.39</c:v>
                </c:pt>
                <c:pt idx="73">
                  <c:v>2708.62</c:v>
                </c:pt>
                <c:pt idx="74">
                  <c:v>2693.3</c:v>
                </c:pt>
                <c:pt idx="75">
                  <c:v>2670.14</c:v>
                </c:pt>
                <c:pt idx="76">
                  <c:v>2670.29</c:v>
                </c:pt>
                <c:pt idx="77">
                  <c:v>2634.56</c:v>
                </c:pt>
                <c:pt idx="78">
                  <c:v>2639.4</c:v>
                </c:pt>
                <c:pt idx="79">
                  <c:v>2666.94</c:v>
                </c:pt>
                <c:pt idx="80">
                  <c:v>2669.91</c:v>
                </c:pt>
                <c:pt idx="81">
                  <c:v>2648.05</c:v>
                </c:pt>
                <c:pt idx="82">
                  <c:v>2654.8</c:v>
                </c:pt>
                <c:pt idx="83">
                  <c:v>2635.67</c:v>
                </c:pt>
                <c:pt idx="84">
                  <c:v>2629.73</c:v>
                </c:pt>
                <c:pt idx="85">
                  <c:v>2663.42</c:v>
                </c:pt>
                <c:pt idx="86">
                  <c:v>2672.63</c:v>
                </c:pt>
                <c:pt idx="87">
                  <c:v>2671.92</c:v>
                </c:pt>
                <c:pt idx="88">
                  <c:v>2697.79</c:v>
                </c:pt>
                <c:pt idx="89">
                  <c:v>2723.07</c:v>
                </c:pt>
                <c:pt idx="90">
                  <c:v>2727.72</c:v>
                </c:pt>
                <c:pt idx="91">
                  <c:v>2730.13</c:v>
                </c:pt>
                <c:pt idx="92">
                  <c:v>2711.45</c:v>
                </c:pt>
                <c:pt idx="93">
                  <c:v>2719.35</c:v>
                </c:pt>
                <c:pt idx="94">
                  <c:v>2720.13</c:v>
                </c:pt>
                <c:pt idx="95" formatCode="#,##0.00">
                  <c:v>2712.97</c:v>
                </c:pt>
                <c:pt idx="96">
                  <c:v>2733.01</c:v>
                </c:pt>
                <c:pt idx="97">
                  <c:v>2724.44</c:v>
                </c:pt>
                <c:pt idx="98">
                  <c:v>2733.29</c:v>
                </c:pt>
                <c:pt idx="99">
                  <c:v>2727.26</c:v>
                </c:pt>
                <c:pt idx="100">
                  <c:v>2721.33</c:v>
                </c:pt>
                <c:pt idx="101">
                  <c:v>2689.86</c:v>
                </c:pt>
                <c:pt idx="102">
                  <c:v>2724.01</c:v>
                </c:pt>
                <c:pt idx="103">
                  <c:v>2705.27</c:v>
                </c:pt>
                <c:pt idx="104">
                  <c:v>2734.62</c:v>
                </c:pt>
                <c:pt idx="105">
                  <c:v>2746.87</c:v>
                </c:pt>
                <c:pt idx="106">
                  <c:v>2748.8</c:v>
                </c:pt>
                <c:pt idx="107">
                  <c:v>2772.35</c:v>
                </c:pt>
                <c:pt idx="108">
                  <c:v>2770.37</c:v>
                </c:pt>
                <c:pt idx="109">
                  <c:v>2779.03</c:v>
                </c:pt>
                <c:pt idx="110">
                  <c:v>2782</c:v>
                </c:pt>
                <c:pt idx="111">
                  <c:v>2786.85</c:v>
                </c:pt>
                <c:pt idx="112">
                  <c:v>2775.63</c:v>
                </c:pt>
                <c:pt idx="113">
                  <c:v>2782.49</c:v>
                </c:pt>
                <c:pt idx="114">
                  <c:v>2779.66</c:v>
                </c:pt>
                <c:pt idx="115">
                  <c:v>2773.75</c:v>
                </c:pt>
                <c:pt idx="116">
                  <c:v>2762.57</c:v>
                </c:pt>
                <c:pt idx="117">
                  <c:v>2767.32</c:v>
                </c:pt>
                <c:pt idx="118">
                  <c:v>2749.76</c:v>
                </c:pt>
                <c:pt idx="119">
                  <c:v>2754.88</c:v>
                </c:pt>
                <c:pt idx="120">
                  <c:v>2717.07</c:v>
                </c:pt>
                <c:pt idx="121">
                  <c:v>2723.06</c:v>
                </c:pt>
                <c:pt idx="122">
                  <c:v>2699.63</c:v>
                </c:pt>
                <c:pt idx="123">
                  <c:v>2716.31</c:v>
                </c:pt>
                <c:pt idx="124">
                  <c:v>2718.37</c:v>
                </c:pt>
                <c:pt idx="125">
                  <c:v>2726.71</c:v>
                </c:pt>
                <c:pt idx="126">
                  <c:v>2713.22</c:v>
                </c:pt>
                <c:pt idx="127">
                  <c:v>2736.61</c:v>
                </c:pt>
                <c:pt idx="128">
                  <c:v>2759.82</c:v>
                </c:pt>
                <c:pt idx="129">
                  <c:v>2784.17</c:v>
                </c:pt>
                <c:pt idx="130">
                  <c:v>2793.84</c:v>
                </c:pt>
                <c:pt idx="131">
                  <c:v>2774.02</c:v>
                </c:pt>
                <c:pt idx="132">
                  <c:v>2798.29</c:v>
                </c:pt>
                <c:pt idx="133">
                  <c:v>2801.31</c:v>
                </c:pt>
                <c:pt idx="134">
                  <c:v>2798.43</c:v>
                </c:pt>
                <c:pt idx="135">
                  <c:v>2809.55</c:v>
                </c:pt>
                <c:pt idx="136">
                  <c:v>2815.62</c:v>
                </c:pt>
                <c:pt idx="137">
                  <c:v>2804.49</c:v>
                </c:pt>
                <c:pt idx="138">
                  <c:v>2801.83</c:v>
                </c:pt>
                <c:pt idx="139">
                  <c:v>2806.98</c:v>
                </c:pt>
                <c:pt idx="140">
                  <c:v>2820.4</c:v>
                </c:pt>
                <c:pt idx="141">
                  <c:v>2846.07</c:v>
                </c:pt>
                <c:pt idx="142">
                  <c:v>2837.44</c:v>
                </c:pt>
                <c:pt idx="143">
                  <c:v>2818.82</c:v>
                </c:pt>
                <c:pt idx="144">
                  <c:v>2802.6</c:v>
                </c:pt>
                <c:pt idx="145">
                  <c:v>2816.29</c:v>
                </c:pt>
                <c:pt idx="146">
                  <c:v>2813.36</c:v>
                </c:pt>
                <c:pt idx="147">
                  <c:v>2827.22</c:v>
                </c:pt>
                <c:pt idx="148">
                  <c:v>2840.35</c:v>
                </c:pt>
                <c:pt idx="149">
                  <c:v>2850.4</c:v>
                </c:pt>
                <c:pt idx="150">
                  <c:v>2858.45</c:v>
                </c:pt>
                <c:pt idx="151">
                  <c:v>2857.7</c:v>
                </c:pt>
                <c:pt idx="152">
                  <c:v>2853.58</c:v>
                </c:pt>
                <c:pt idx="153">
                  <c:v>2833.28</c:v>
                </c:pt>
                <c:pt idx="154">
                  <c:v>2821.93</c:v>
                </c:pt>
                <c:pt idx="155">
                  <c:v>2839.96</c:v>
                </c:pt>
                <c:pt idx="156">
                  <c:v>2818.37</c:v>
                </c:pt>
                <c:pt idx="157">
                  <c:v>2840.69</c:v>
                </c:pt>
                <c:pt idx="158">
                  <c:v>2850.13</c:v>
                </c:pt>
                <c:pt idx="159">
                  <c:v>2857.05</c:v>
                </c:pt>
                <c:pt idx="160">
                  <c:v>2862.96</c:v>
                </c:pt>
                <c:pt idx="161">
                  <c:v>2861.82</c:v>
                </c:pt>
                <c:pt idx="162">
                  <c:v>2856.98</c:v>
                </c:pt>
                <c:pt idx="163">
                  <c:v>2874.69</c:v>
                </c:pt>
                <c:pt idx="164">
                  <c:v>2896.74</c:v>
                </c:pt>
                <c:pt idx="165">
                  <c:v>2897.52</c:v>
                </c:pt>
                <c:pt idx="166">
                  <c:v>2914.04</c:v>
                </c:pt>
                <c:pt idx="167">
                  <c:v>2901.13</c:v>
                </c:pt>
                <c:pt idx="168">
                  <c:v>2901.52</c:v>
                </c:pt>
                <c:pt idx="169">
                  <c:v>2896.72</c:v>
                </c:pt>
                <c:pt idx="170">
                  <c:v>2888.6</c:v>
                </c:pt>
                <c:pt idx="171">
                  <c:v>2878.05</c:v>
                </c:pt>
                <c:pt idx="172">
                  <c:v>2871.68</c:v>
                </c:pt>
                <c:pt idx="173">
                  <c:v>2877.13</c:v>
                </c:pt>
                <c:pt idx="174">
                  <c:v>2887.89</c:v>
                </c:pt>
                <c:pt idx="175">
                  <c:v>2888.92</c:v>
                </c:pt>
                <c:pt idx="176">
                  <c:v>2904.18</c:v>
                </c:pt>
                <c:pt idx="177">
                  <c:v>2904.98</c:v>
                </c:pt>
                <c:pt idx="178">
                  <c:v>2888.8</c:v>
                </c:pt>
                <c:pt idx="179">
                  <c:v>2904.31</c:v>
                </c:pt>
                <c:pt idx="180">
                  <c:v>2907.95</c:v>
                </c:pt>
                <c:pt idx="181">
                  <c:v>2930.75</c:v>
                </c:pt>
                <c:pt idx="182">
                  <c:v>2929.67</c:v>
                </c:pt>
                <c:pt idx="183">
                  <c:v>2919.37</c:v>
                </c:pt>
                <c:pt idx="184">
                  <c:v>2915.56</c:v>
                </c:pt>
                <c:pt idx="185">
                  <c:v>2905.97</c:v>
                </c:pt>
                <c:pt idx="186">
                  <c:v>2914</c:v>
                </c:pt>
                <c:pt idx="187">
                  <c:v>2913.98</c:v>
                </c:pt>
                <c:pt idx="188">
                  <c:v>2924.59</c:v>
                </c:pt>
                <c:pt idx="189">
                  <c:v>2923.43</c:v>
                </c:pt>
                <c:pt idx="190">
                  <c:v>2925.51</c:v>
                </c:pt>
                <c:pt idx="191">
                  <c:v>2901.61</c:v>
                </c:pt>
                <c:pt idx="192">
                  <c:v>2885.57</c:v>
                </c:pt>
                <c:pt idx="193">
                  <c:v>2884.43</c:v>
                </c:pt>
                <c:pt idx="194">
                  <c:v>2880.34</c:v>
                </c:pt>
                <c:pt idx="195">
                  <c:v>2785.68</c:v>
                </c:pt>
                <c:pt idx="196">
                  <c:v>2728.37</c:v>
                </c:pt>
                <c:pt idx="197">
                  <c:v>2767.13</c:v>
                </c:pt>
                <c:pt idx="198">
                  <c:v>2750.79</c:v>
                </c:pt>
                <c:pt idx="199">
                  <c:v>2809.92</c:v>
                </c:pt>
                <c:pt idx="200">
                  <c:v>2809.21</c:v>
                </c:pt>
                <c:pt idx="201">
                  <c:v>2768.78</c:v>
                </c:pt>
                <c:pt idx="202">
                  <c:v>2767.78</c:v>
                </c:pt>
                <c:pt idx="203">
                  <c:v>2755.88</c:v>
                </c:pt>
                <c:pt idx="204">
                  <c:v>2740.69</c:v>
                </c:pt>
                <c:pt idx="205">
                  <c:v>2656.1</c:v>
                </c:pt>
                <c:pt idx="206">
                  <c:v>2705.57</c:v>
                </c:pt>
                <c:pt idx="207">
                  <c:v>2658.69</c:v>
                </c:pt>
                <c:pt idx="208">
                  <c:v>2641.25</c:v>
                </c:pt>
                <c:pt idx="209">
                  <c:v>2682.63</c:v>
                </c:pt>
                <c:pt idx="210">
                  <c:v>2711.74</c:v>
                </c:pt>
                <c:pt idx="211">
                  <c:v>2740.37</c:v>
                </c:pt>
                <c:pt idx="212">
                  <c:v>2723.06</c:v>
                </c:pt>
                <c:pt idx="213">
                  <c:v>2738.31</c:v>
                </c:pt>
                <c:pt idx="214">
                  <c:v>2755.45</c:v>
                </c:pt>
                <c:pt idx="215">
                  <c:v>2813.89</c:v>
                </c:pt>
                <c:pt idx="216">
                  <c:v>2806.83</c:v>
                </c:pt>
                <c:pt idx="217">
                  <c:v>2781.01</c:v>
                </c:pt>
                <c:pt idx="218">
                  <c:v>2726.22</c:v>
                </c:pt>
                <c:pt idx="219">
                  <c:v>2722.18</c:v>
                </c:pt>
                <c:pt idx="220">
                  <c:v>2701.58</c:v>
                </c:pt>
                <c:pt idx="221">
                  <c:v>2730.2</c:v>
                </c:pt>
                <c:pt idx="222">
                  <c:v>2736.27</c:v>
                </c:pt>
                <c:pt idx="223">
                  <c:v>2690.73</c:v>
                </c:pt>
                <c:pt idx="224">
                  <c:v>2641.89</c:v>
                </c:pt>
                <c:pt idx="225">
                  <c:v>2649.93</c:v>
                </c:pt>
                <c:pt idx="226">
                  <c:v>2632.56</c:v>
                </c:pt>
                <c:pt idx="227">
                  <c:v>2673.45</c:v>
                </c:pt>
                <c:pt idx="228">
                  <c:v>2682.2</c:v>
                </c:pt>
                <c:pt idx="229">
                  <c:v>2743.78</c:v>
                </c:pt>
                <c:pt idx="230">
                  <c:v>2737.8</c:v>
                </c:pt>
                <c:pt idx="231">
                  <c:v>2760.16</c:v>
                </c:pt>
                <c:pt idx="232">
                  <c:v>2790.37</c:v>
                </c:pt>
                <c:pt idx="233">
                  <c:v>2700.06</c:v>
                </c:pt>
                <c:pt idx="234">
                  <c:v>2695.95</c:v>
                </c:pt>
                <c:pt idx="235">
                  <c:v>2633.08</c:v>
                </c:pt>
                <c:pt idx="236">
                  <c:v>2637.72</c:v>
                </c:pt>
                <c:pt idx="237">
                  <c:v>2636.78</c:v>
                </c:pt>
                <c:pt idx="238">
                  <c:v>2651.07</c:v>
                </c:pt>
                <c:pt idx="239">
                  <c:v>2650.54</c:v>
                </c:pt>
                <c:pt idx="240">
                  <c:v>2599.9499999999998</c:v>
                </c:pt>
                <c:pt idx="241">
                  <c:v>2545.94</c:v>
                </c:pt>
                <c:pt idx="242">
                  <c:v>2546.16</c:v>
                </c:pt>
                <c:pt idx="243">
                  <c:v>2506.96</c:v>
                </c:pt>
                <c:pt idx="244">
                  <c:v>2467.42</c:v>
                </c:pt>
                <c:pt idx="245">
                  <c:v>2416.58</c:v>
                </c:pt>
                <c:pt idx="246">
                  <c:v>2351.1</c:v>
                </c:pt>
                <c:pt idx="247">
                  <c:v>2467.6999999999998</c:v>
                </c:pt>
                <c:pt idx="248">
                  <c:v>2488.83</c:v>
                </c:pt>
                <c:pt idx="249">
                  <c:v>2485.7399999999998</c:v>
                </c:pt>
                <c:pt idx="250">
                  <c:v>2506.85</c:v>
                </c:pt>
                <c:pt idx="251">
                  <c:v>2510.0300000000002</c:v>
                </c:pt>
                <c:pt idx="252">
                  <c:v>2447.89</c:v>
                </c:pt>
                <c:pt idx="253">
                  <c:v>2531.94</c:v>
                </c:pt>
                <c:pt idx="254">
                  <c:v>2549.69</c:v>
                </c:pt>
                <c:pt idx="255">
                  <c:v>2574.41</c:v>
                </c:pt>
                <c:pt idx="256">
                  <c:v>2584.96</c:v>
                </c:pt>
                <c:pt idx="257">
                  <c:v>2596.64</c:v>
                </c:pt>
                <c:pt idx="258">
                  <c:v>2596.2600000000002</c:v>
                </c:pt>
                <c:pt idx="259">
                  <c:v>2582.61</c:v>
                </c:pt>
                <c:pt idx="260">
                  <c:v>2610.3000000000002</c:v>
                </c:pt>
                <c:pt idx="261">
                  <c:v>2616.1</c:v>
                </c:pt>
                <c:pt idx="262">
                  <c:v>2635.96</c:v>
                </c:pt>
                <c:pt idx="263">
                  <c:v>2670.02</c:v>
                </c:pt>
                <c:pt idx="264">
                  <c:v>2632.9</c:v>
                </c:pt>
                <c:pt idx="265">
                  <c:v>2638.7</c:v>
                </c:pt>
                <c:pt idx="266">
                  <c:v>2642.33</c:v>
                </c:pt>
                <c:pt idx="267">
                  <c:v>2664.76</c:v>
                </c:pt>
                <c:pt idx="268">
                  <c:v>2643.85</c:v>
                </c:pt>
                <c:pt idx="269">
                  <c:v>2640</c:v>
                </c:pt>
                <c:pt idx="270">
                  <c:v>2681.05</c:v>
                </c:pt>
                <c:pt idx="271">
                  <c:v>2704.1</c:v>
                </c:pt>
                <c:pt idx="272">
                  <c:v>2706.53</c:v>
                </c:pt>
                <c:pt idx="273">
                  <c:v>2724.78</c:v>
                </c:pt>
                <c:pt idx="274">
                  <c:v>2736.84</c:v>
                </c:pt>
                <c:pt idx="275">
                  <c:v>2731.61</c:v>
                </c:pt>
                <c:pt idx="276">
                  <c:v>2706.05</c:v>
                </c:pt>
                <c:pt idx="277">
                  <c:v>2707.88</c:v>
                </c:pt>
                <c:pt idx="278">
                  <c:v>2798.8</c:v>
                </c:pt>
                <c:pt idx="279">
                  <c:v>2744.73</c:v>
                </c:pt>
                <c:pt idx="280">
                  <c:v>2753.03</c:v>
                </c:pt>
                <c:pt idx="281">
                  <c:v>2745.73</c:v>
                </c:pt>
                <c:pt idx="282">
                  <c:v>2775.6</c:v>
                </c:pt>
                <c:pt idx="283">
                  <c:v>2779.76</c:v>
                </c:pt>
                <c:pt idx="284">
                  <c:v>2784.7</c:v>
                </c:pt>
                <c:pt idx="285">
                  <c:v>2774.88</c:v>
                </c:pt>
                <c:pt idx="286">
                  <c:v>2792.67</c:v>
                </c:pt>
                <c:pt idx="287">
                  <c:v>2791.61</c:v>
                </c:pt>
                <c:pt idx="288">
                  <c:v>2793.9</c:v>
                </c:pt>
                <c:pt idx="289">
                  <c:v>2792.38</c:v>
                </c:pt>
                <c:pt idx="290">
                  <c:v>2784.49</c:v>
                </c:pt>
                <c:pt idx="291">
                  <c:v>2803.69</c:v>
                </c:pt>
                <c:pt idx="292">
                  <c:v>2792.81</c:v>
                </c:pt>
                <c:pt idx="293">
                  <c:v>2789.65</c:v>
                </c:pt>
                <c:pt idx="294">
                  <c:v>2771.45</c:v>
                </c:pt>
                <c:pt idx="295">
                  <c:v>2748.91</c:v>
                </c:pt>
                <c:pt idx="296">
                  <c:v>2743.07</c:v>
                </c:pt>
                <c:pt idx="297">
                  <c:v>2783.3</c:v>
                </c:pt>
                <c:pt idx="298">
                  <c:v>2791.52</c:v>
                </c:pt>
                <c:pt idx="299">
                  <c:v>2810.92</c:v>
                </c:pt>
                <c:pt idx="300">
                  <c:v>2808.48</c:v>
                </c:pt>
                <c:pt idx="301">
                  <c:v>2822.48</c:v>
                </c:pt>
                <c:pt idx="302">
                  <c:v>2832.94</c:v>
                </c:pt>
                <c:pt idx="303">
                  <c:v>2832.57</c:v>
                </c:pt>
                <c:pt idx="304">
                  <c:v>2824.23</c:v>
                </c:pt>
                <c:pt idx="305">
                  <c:v>2854.88</c:v>
                </c:pt>
                <c:pt idx="306">
                  <c:v>2800.71</c:v>
                </c:pt>
                <c:pt idx="307">
                  <c:v>2798.36</c:v>
                </c:pt>
                <c:pt idx="308">
                  <c:v>2818.46</c:v>
                </c:pt>
                <c:pt idx="309">
                  <c:v>2805.37</c:v>
                </c:pt>
                <c:pt idx="310">
                  <c:v>2815.44</c:v>
                </c:pt>
                <c:pt idx="311">
                  <c:v>2834.4</c:v>
                </c:pt>
                <c:pt idx="312">
                  <c:v>2867.19</c:v>
                </c:pt>
                <c:pt idx="313">
                  <c:v>2867.24</c:v>
                </c:pt>
                <c:pt idx="314">
                  <c:v>2873.4</c:v>
                </c:pt>
                <c:pt idx="315">
                  <c:v>2879.39</c:v>
                </c:pt>
                <c:pt idx="316">
                  <c:v>2892.74</c:v>
                </c:pt>
                <c:pt idx="317">
                  <c:v>2895.77</c:v>
                </c:pt>
                <c:pt idx="318">
                  <c:v>2878.2</c:v>
                </c:pt>
                <c:pt idx="319">
                  <c:v>2888.21</c:v>
                </c:pt>
                <c:pt idx="320">
                  <c:v>2888.32</c:v>
                </c:pt>
                <c:pt idx="321">
                  <c:v>2907.41</c:v>
                </c:pt>
                <c:pt idx="322">
                  <c:v>2905.58</c:v>
                </c:pt>
                <c:pt idx="323">
                  <c:v>2907.06</c:v>
                </c:pt>
                <c:pt idx="324">
                  <c:v>2900.45</c:v>
                </c:pt>
                <c:pt idx="325">
                  <c:v>2905.03</c:v>
                </c:pt>
                <c:pt idx="326">
                  <c:v>2907.97</c:v>
                </c:pt>
                <c:pt idx="327">
                  <c:v>2933.68</c:v>
                </c:pt>
                <c:pt idx="328">
                  <c:v>2927.25</c:v>
                </c:pt>
                <c:pt idx="329">
                  <c:v>2926.17</c:v>
                </c:pt>
                <c:pt idx="330">
                  <c:v>2939.88</c:v>
                </c:pt>
                <c:pt idx="331">
                  <c:v>2943.03</c:v>
                </c:pt>
                <c:pt idx="332">
                  <c:v>2945.83</c:v>
                </c:pt>
                <c:pt idx="333">
                  <c:v>2923.73</c:v>
                </c:pt>
                <c:pt idx="334">
                  <c:v>2917.52</c:v>
                </c:pt>
                <c:pt idx="335">
                  <c:v>2945.64</c:v>
                </c:pt>
                <c:pt idx="336">
                  <c:v>2923.47</c:v>
                </c:pt>
                <c:pt idx="337">
                  <c:v>2884.05</c:v>
                </c:pt>
                <c:pt idx="338">
                  <c:v>2879.42</c:v>
                </c:pt>
                <c:pt idx="339">
                  <c:v>2870.72</c:v>
                </c:pt>
                <c:pt idx="340">
                  <c:v>2881.4</c:v>
                </c:pt>
                <c:pt idx="341">
                  <c:v>2811.87</c:v>
                </c:pt>
                <c:pt idx="342">
                  <c:v>2834.41</c:v>
                </c:pt>
                <c:pt idx="343">
                  <c:v>2850.96</c:v>
                </c:pt>
                <c:pt idx="344">
                  <c:v>2876.32</c:v>
                </c:pt>
                <c:pt idx="345">
                  <c:v>2859.53</c:v>
                </c:pt>
                <c:pt idx="346">
                  <c:v>2840.23</c:v>
                </c:pt>
                <c:pt idx="347">
                  <c:v>2864.36</c:v>
                </c:pt>
                <c:pt idx="348">
                  <c:v>2856.27</c:v>
                </c:pt>
                <c:pt idx="349">
                  <c:v>2822.24</c:v>
                </c:pt>
                <c:pt idx="350">
                  <c:v>2826.06</c:v>
                </c:pt>
                <c:pt idx="351">
                  <c:v>2802.39</c:v>
                </c:pt>
                <c:pt idx="352">
                  <c:v>2783.02</c:v>
                </c:pt>
                <c:pt idx="353">
                  <c:v>2788.86</c:v>
                </c:pt>
                <c:pt idx="354">
                  <c:v>2752.06</c:v>
                </c:pt>
                <c:pt idx="355">
                  <c:v>2744.45</c:v>
                </c:pt>
                <c:pt idx="356">
                  <c:v>2803.27</c:v>
                </c:pt>
                <c:pt idx="357">
                  <c:v>2826.15</c:v>
                </c:pt>
                <c:pt idx="358">
                  <c:v>2843.49</c:v>
                </c:pt>
                <c:pt idx="359">
                  <c:v>2873.34</c:v>
                </c:pt>
                <c:pt idx="360">
                  <c:v>2886.73</c:v>
                </c:pt>
                <c:pt idx="361">
                  <c:v>2885.72</c:v>
                </c:pt>
                <c:pt idx="362">
                  <c:v>2879.84</c:v>
                </c:pt>
                <c:pt idx="363">
                  <c:v>2891.64</c:v>
                </c:pt>
                <c:pt idx="364">
                  <c:v>2886.98</c:v>
                </c:pt>
                <c:pt idx="365">
                  <c:v>2889.67</c:v>
                </c:pt>
                <c:pt idx="366">
                  <c:v>2917.75</c:v>
                </c:pt>
                <c:pt idx="367">
                  <c:v>2926.46</c:v>
                </c:pt>
                <c:pt idx="368">
                  <c:v>2954.18</c:v>
                </c:pt>
                <c:pt idx="369">
                  <c:v>2950.46</c:v>
                </c:pt>
                <c:pt idx="370">
                  <c:v>2945.35</c:v>
                </c:pt>
                <c:pt idx="371">
                  <c:v>2917.38</c:v>
                </c:pt>
                <c:pt idx="372">
                  <c:v>2913.78</c:v>
                </c:pt>
                <c:pt idx="373">
                  <c:v>2924.92</c:v>
                </c:pt>
                <c:pt idx="374">
                  <c:v>2941.76</c:v>
                </c:pt>
                <c:pt idx="375">
                  <c:v>2964.33</c:v>
                </c:pt>
                <c:pt idx="376">
                  <c:v>2973.01</c:v>
                </c:pt>
                <c:pt idx="377">
                  <c:v>2995.82</c:v>
                </c:pt>
                <c:pt idx="378">
                  <c:v>2990.41</c:v>
                </c:pt>
                <c:pt idx="379">
                  <c:v>2975.05</c:v>
                </c:pt>
                <c:pt idx="380">
                  <c:v>2979.63</c:v>
                </c:pt>
                <c:pt idx="381">
                  <c:v>2989.3</c:v>
                </c:pt>
                <c:pt idx="382">
                  <c:v>2999.91</c:v>
                </c:pt>
                <c:pt idx="383">
                  <c:v>3013.77</c:v>
                </c:pt>
                <c:pt idx="384">
                  <c:v>3014.3</c:v>
                </c:pt>
                <c:pt idx="385">
                  <c:v>3004.04</c:v>
                </c:pt>
                <c:pt idx="386">
                  <c:v>2984.42</c:v>
                </c:pt>
                <c:pt idx="387">
                  <c:v>2995.11</c:v>
                </c:pt>
                <c:pt idx="388">
                  <c:v>2976.61</c:v>
                </c:pt>
                <c:pt idx="389">
                  <c:v>2985.03</c:v>
                </c:pt>
                <c:pt idx="390">
                  <c:v>3005.47</c:v>
                </c:pt>
                <c:pt idx="391">
                  <c:v>3019.56</c:v>
                </c:pt>
                <c:pt idx="392">
                  <c:v>3003.69</c:v>
                </c:pt>
                <c:pt idx="393">
                  <c:v>3025.86</c:v>
                </c:pt>
                <c:pt idx="394">
                  <c:v>3020.97</c:v>
                </c:pt>
                <c:pt idx="395">
                  <c:v>3013.18</c:v>
                </c:pt>
                <c:pt idx="396">
                  <c:v>2980.38</c:v>
                </c:pt>
                <c:pt idx="397">
                  <c:v>2953.56</c:v>
                </c:pt>
                <c:pt idx="398">
                  <c:v>2932.05</c:v>
                </c:pt>
                <c:pt idx="399">
                  <c:v>2844.74</c:v>
                </c:pt>
                <c:pt idx="400">
                  <c:v>2881.77</c:v>
                </c:pt>
                <c:pt idx="401">
                  <c:v>2883.98</c:v>
                </c:pt>
                <c:pt idx="402">
                  <c:v>2938.09</c:v>
                </c:pt>
                <c:pt idx="403">
                  <c:v>2918.65</c:v>
                </c:pt>
                <c:pt idx="404">
                  <c:v>2882.7</c:v>
                </c:pt>
                <c:pt idx="405">
                  <c:v>2926.32</c:v>
                </c:pt>
                <c:pt idx="406">
                  <c:v>2840.6</c:v>
                </c:pt>
                <c:pt idx="407">
                  <c:v>2847.6</c:v>
                </c:pt>
                <c:pt idx="408">
                  <c:v>2888.68</c:v>
                </c:pt>
                <c:pt idx="409">
                  <c:v>2923.65</c:v>
                </c:pt>
                <c:pt idx="410">
                  <c:v>2900.51</c:v>
                </c:pt>
                <c:pt idx="411">
                  <c:v>2923.12</c:v>
                </c:pt>
                <c:pt idx="412">
                  <c:v>2922.95</c:v>
                </c:pt>
                <c:pt idx="413">
                  <c:v>2847.11</c:v>
                </c:pt>
                <c:pt idx="414">
                  <c:v>2878.31</c:v>
                </c:pt>
                <c:pt idx="415">
                  <c:v>2869.16</c:v>
                </c:pt>
                <c:pt idx="416">
                  <c:v>2887.94</c:v>
                </c:pt>
                <c:pt idx="417">
                  <c:v>2924.58</c:v>
                </c:pt>
                <c:pt idx="418">
                  <c:v>2926.46</c:v>
                </c:pt>
                <c:pt idx="419">
                  <c:v>2906.27</c:v>
                </c:pt>
                <c:pt idx="420">
                  <c:v>2937.78</c:v>
                </c:pt>
                <c:pt idx="421">
                  <c:v>2976</c:v>
                </c:pt>
                <c:pt idx="422">
                  <c:v>2978.71</c:v>
                </c:pt>
                <c:pt idx="423">
                  <c:v>2978.43</c:v>
                </c:pt>
                <c:pt idx="424">
                  <c:v>2979.39</c:v>
                </c:pt>
                <c:pt idx="425">
                  <c:v>3000.93</c:v>
                </c:pt>
                <c:pt idx="426">
                  <c:v>3009.57</c:v>
                </c:pt>
                <c:pt idx="427">
                  <c:v>3007.39</c:v>
                </c:pt>
                <c:pt idx="428">
                  <c:v>2997.96</c:v>
                </c:pt>
                <c:pt idx="429">
                  <c:v>3005.7</c:v>
                </c:pt>
                <c:pt idx="430">
                  <c:v>3006.73</c:v>
                </c:pt>
                <c:pt idx="431">
                  <c:v>3006.79</c:v>
                </c:pt>
                <c:pt idx="432">
                  <c:v>2992.07</c:v>
                </c:pt>
                <c:pt idx="433">
                  <c:v>2991.78</c:v>
                </c:pt>
                <c:pt idx="434">
                  <c:v>2966.6</c:v>
                </c:pt>
                <c:pt idx="435">
                  <c:v>2984.87</c:v>
                </c:pt>
                <c:pt idx="436">
                  <c:v>2977.67</c:v>
                </c:pt>
                <c:pt idx="437">
                  <c:v>2961.79</c:v>
                </c:pt>
                <c:pt idx="438">
                  <c:v>2976.74</c:v>
                </c:pt>
                <c:pt idx="439">
                  <c:v>2940.25</c:v>
                </c:pt>
                <c:pt idx="440">
                  <c:v>2887.61</c:v>
                </c:pt>
                <c:pt idx="441">
                  <c:v>2907.43</c:v>
                </c:pt>
                <c:pt idx="442">
                  <c:v>2944.44</c:v>
                </c:pt>
                <c:pt idx="443" formatCode="#,##0.00">
                  <c:v>2938.79</c:v>
                </c:pt>
                <c:pt idx="444">
                  <c:v>2893.06</c:v>
                </c:pt>
                <c:pt idx="445">
                  <c:v>2919.4</c:v>
                </c:pt>
                <c:pt idx="446">
                  <c:v>2938.14</c:v>
                </c:pt>
                <c:pt idx="447">
                  <c:v>2970.27</c:v>
                </c:pt>
                <c:pt idx="448">
                  <c:v>2966.15</c:v>
                </c:pt>
                <c:pt idx="449">
                  <c:v>2995.68</c:v>
                </c:pt>
                <c:pt idx="450">
                  <c:v>2989.69</c:v>
                </c:pt>
                <c:pt idx="451">
                  <c:v>2997.95</c:v>
                </c:pt>
                <c:pt idx="452">
                  <c:v>2986.19</c:v>
                </c:pt>
                <c:pt idx="453">
                  <c:v>3006.72</c:v>
                </c:pt>
                <c:pt idx="454">
                  <c:v>2995.99</c:v>
                </c:pt>
                <c:pt idx="455">
                  <c:v>3004.52</c:v>
                </c:pt>
                <c:pt idx="456">
                  <c:v>3010.29</c:v>
                </c:pt>
                <c:pt idx="457">
                  <c:v>3022.55</c:v>
                </c:pt>
                <c:pt idx="458">
                  <c:v>3039.42</c:v>
                </c:pt>
                <c:pt idx="459">
                  <c:v>3036.89</c:v>
                </c:pt>
                <c:pt idx="460">
                  <c:v>3046.77</c:v>
                </c:pt>
                <c:pt idx="461">
                  <c:v>3037.56</c:v>
                </c:pt>
                <c:pt idx="462">
                  <c:v>3066.91</c:v>
                </c:pt>
                <c:pt idx="463">
                  <c:v>3078.27</c:v>
                </c:pt>
                <c:pt idx="464">
                  <c:v>3074.81</c:v>
                </c:pt>
                <c:pt idx="465" formatCode="#,##0.00">
                  <c:v>3076.76</c:v>
                </c:pt>
                <c:pt idx="466">
                  <c:v>3085.18</c:v>
                </c:pt>
                <c:pt idx="467">
                  <c:v>3093.08</c:v>
                </c:pt>
                <c:pt idx="468">
                  <c:v>3087.01</c:v>
                </c:pt>
                <c:pt idx="469">
                  <c:v>3091.84</c:v>
                </c:pt>
                <c:pt idx="470">
                  <c:v>3094.04</c:v>
                </c:pt>
                <c:pt idx="471">
                  <c:v>3096.63</c:v>
                </c:pt>
                <c:pt idx="472">
                  <c:v>3120.46</c:v>
                </c:pt>
                <c:pt idx="473">
                  <c:v>3122.03</c:v>
                </c:pt>
                <c:pt idx="474">
                  <c:v>3120.18</c:v>
                </c:pt>
                <c:pt idx="475">
                  <c:v>3108.38</c:v>
                </c:pt>
                <c:pt idx="476">
                  <c:v>3103.54</c:v>
                </c:pt>
                <c:pt idx="477">
                  <c:v>3110.29</c:v>
                </c:pt>
                <c:pt idx="478">
                  <c:v>3133.64</c:v>
                </c:pt>
                <c:pt idx="479">
                  <c:v>3140.52</c:v>
                </c:pt>
                <c:pt idx="480">
                  <c:v>3153.63</c:v>
                </c:pt>
                <c:pt idx="481">
                  <c:v>3140.98</c:v>
                </c:pt>
                <c:pt idx="482">
                  <c:v>3113.87</c:v>
                </c:pt>
                <c:pt idx="483">
                  <c:v>3093.2</c:v>
                </c:pt>
                <c:pt idx="484">
                  <c:v>3112.76</c:v>
                </c:pt>
                <c:pt idx="485">
                  <c:v>3117.65</c:v>
                </c:pt>
                <c:pt idx="486">
                  <c:v>3145.91</c:v>
                </c:pt>
                <c:pt idx="487">
                  <c:v>3135.96</c:v>
                </c:pt>
                <c:pt idx="488">
                  <c:v>3132.52</c:v>
                </c:pt>
                <c:pt idx="489">
                  <c:v>3141.63</c:v>
                </c:pt>
                <c:pt idx="490">
                  <c:v>3168.57</c:v>
                </c:pt>
                <c:pt idx="491">
                  <c:v>3168.8</c:v>
                </c:pt>
                <c:pt idx="492">
                  <c:v>3191.45</c:v>
                </c:pt>
                <c:pt idx="493">
                  <c:v>3192.52</c:v>
                </c:pt>
                <c:pt idx="494">
                  <c:v>3191.14</c:v>
                </c:pt>
                <c:pt idx="495">
                  <c:v>3205.37</c:v>
                </c:pt>
                <c:pt idx="496">
                  <c:v>3221.22</c:v>
                </c:pt>
                <c:pt idx="497">
                  <c:v>3224.01</c:v>
                </c:pt>
                <c:pt idx="498">
                  <c:v>3223.38</c:v>
                </c:pt>
                <c:pt idx="499">
                  <c:v>3239.92</c:v>
                </c:pt>
                <c:pt idx="500">
                  <c:v>3240.02</c:v>
                </c:pt>
                <c:pt idx="501">
                  <c:v>3230.78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1-49CB-AAA1-F7E1E13BD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64736"/>
        <c:axId val="350566656"/>
      </c:scatterChart>
      <c:valAx>
        <c:axId val="350564736"/>
        <c:scaling>
          <c:orientation val="minMax"/>
          <c:max val="2020.4"/>
          <c:min val="2018"/>
        </c:scaling>
        <c:delete val="0"/>
        <c:axPos val="b"/>
        <c:numFmt formatCode="General" sourceLinked="0"/>
        <c:majorTickMark val="out"/>
        <c:minorTickMark val="none"/>
        <c:tickLblPos val="nextTo"/>
        <c:crossAx val="350566656"/>
        <c:crosses val="autoZero"/>
        <c:crossBetween val="midCat"/>
      </c:valAx>
      <c:valAx>
        <c:axId val="350566656"/>
        <c:scaling>
          <c:orientation val="minMax"/>
          <c:max val="3600"/>
          <c:min val="23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50564736"/>
        <c:crosses val="autoZero"/>
        <c:crossBetween val="midCat"/>
        <c:majorUnit val="100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7331</xdr:row>
      <xdr:rowOff>9525</xdr:rowOff>
    </xdr:from>
    <xdr:to>
      <xdr:col>6</xdr:col>
      <xdr:colOff>0</xdr:colOff>
      <xdr:row>7362</xdr:row>
      <xdr:rowOff>104775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76E8F0A9-C1BF-4FDC-B59C-C467E554A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304799</xdr:colOff>
      <xdr:row>2663</xdr:row>
      <xdr:rowOff>171450</xdr:rowOff>
    </xdr:from>
    <xdr:to>
      <xdr:col>14</xdr:col>
      <xdr:colOff>0</xdr:colOff>
      <xdr:row>2682</xdr:row>
      <xdr:rowOff>57150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BF0AB60-48E9-493C-A800-5ABA90D83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564696</xdr:colOff>
      <xdr:row>16</xdr:row>
      <xdr:rowOff>39457</xdr:rowOff>
    </xdr:from>
    <xdr:to>
      <xdr:col>16</xdr:col>
      <xdr:colOff>103415</xdr:colOff>
      <xdr:row>48</xdr:row>
      <xdr:rowOff>12246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6E4814D-7F4A-434C-8512-137848892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180976</xdr:colOff>
      <xdr:row>16</xdr:row>
      <xdr:rowOff>55790</xdr:rowOff>
    </xdr:from>
    <xdr:to>
      <xdr:col>9</xdr:col>
      <xdr:colOff>447675</xdr:colOff>
      <xdr:row>48</xdr:row>
      <xdr:rowOff>57150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1627AC2D-EB9B-47B6-A70D-E121FD39C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0.39841</cdr:x>
      <cdr:y>0.31162</cdr:y>
    </cdr:from>
    <cdr:to>
      <cdr:x>0.45418</cdr:x>
      <cdr:y>0.36268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3810000" y="1685925"/>
          <a:ext cx="533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000" i="1">
              <a:latin typeface="Arial" pitchFamily="34" charset="0"/>
              <a:cs typeface="Arial" pitchFamily="34" charset="0"/>
            </a:rPr>
            <a:t>μ+2σ</a:t>
          </a:r>
          <a:endParaRPr lang="ja-JP" altLang="en-US" sz="100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0.82072</cdr:x>
      <cdr:y>0.70951</cdr:y>
    </cdr:from>
    <cdr:to>
      <cdr:x>0.87649</cdr:x>
      <cdr:y>0.76056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7848600" y="3838575"/>
          <a:ext cx="533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000" i="1">
              <a:latin typeface="Arial" pitchFamily="34" charset="0"/>
              <a:cs typeface="Arial" pitchFamily="34" charset="0"/>
            </a:rPr>
            <a:t>μ+σ</a:t>
          </a:r>
          <a:endParaRPr lang="ja-JP" altLang="en-US" sz="100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0.90936</cdr:x>
      <cdr:y>0.75</cdr:y>
    </cdr:from>
    <cdr:to>
      <cdr:x>0.96514</cdr:x>
      <cdr:y>0.80106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8696325" y="4057650"/>
          <a:ext cx="533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000" i="1">
              <a:latin typeface="Arial" pitchFamily="34" charset="0"/>
              <a:cs typeface="Arial" pitchFamily="34" charset="0"/>
            </a:rPr>
            <a:t>μ-2σ</a:t>
          </a:r>
          <a:endParaRPr lang="ja-JP" altLang="en-US" sz="100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0.53785</cdr:x>
      <cdr:y>0.46479</cdr:y>
    </cdr:from>
    <cdr:to>
      <cdr:x>0.59363</cdr:x>
      <cdr:y>0.51584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5143500" y="2514600"/>
          <a:ext cx="533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000" i="1">
              <a:latin typeface="Arial" pitchFamily="34" charset="0"/>
              <a:cs typeface="Arial" pitchFamily="34" charset="0"/>
            </a:rPr>
            <a:t>μ+σ</a:t>
          </a:r>
          <a:endParaRPr lang="ja-JP" altLang="en-US" sz="100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0.71713</cdr:x>
      <cdr:y>0.60739</cdr:y>
    </cdr:from>
    <cdr:to>
      <cdr:x>0.75199</cdr:x>
      <cdr:y>0.65845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6858000" y="3286125"/>
          <a:ext cx="3333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000" i="1">
              <a:latin typeface="Arial" pitchFamily="34" charset="0"/>
              <a:cs typeface="Arial" pitchFamily="34" charset="0"/>
            </a:rPr>
            <a:t>μ</a:t>
          </a:r>
          <a:endParaRPr lang="ja-JP" altLang="en-US" sz="1000" i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0.06714</cdr:x>
      <cdr:y>0.07551</cdr:y>
    </cdr:from>
    <cdr:to>
      <cdr:x>0.26239</cdr:x>
      <cdr:y>0.1412</cdr:y>
    </cdr:to>
    <cdr:sp macro="" textlink="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2F1DEC41-0A67-447F-B32B-9A14664BB422}"/>
            </a:ext>
          </a:extLst>
        </cdr:cNvPr>
        <cdr:cNvSpPr txBox="1"/>
      </cdr:nvSpPr>
      <cdr:spPr>
        <a:xfrm xmlns:a="http://schemas.openxmlformats.org/drawingml/2006/main">
          <a:off x="415471" y="306614"/>
          <a:ext cx="1208314" cy="266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i="1">
              <a:latin typeface="Arial" panose="020B0604020202020204" pitchFamily="34" charset="0"/>
              <a:cs typeface="Arial" panose="020B0604020202020204" pitchFamily="34" charset="0"/>
            </a:rPr>
            <a:t>S&amp;P500 INDEX</a:t>
          </a:r>
          <a:endParaRPr kumimoji="1" lang="ja-JP" altLang="en-US" sz="105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0.54821</cdr:x>
      <cdr:y>0.06519</cdr:y>
    </cdr:from>
    <cdr:to>
      <cdr:x>0.94029</cdr:x>
      <cdr:y>0.11183</cdr:y>
    </cdr:to>
    <cdr:sp macro="" textlink="">
      <cdr:nvSpPr>
        <cdr:cNvPr id="5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2D547DDD-299D-49CA-A5E5-BE32975C643A}"/>
            </a:ext>
          </a:extLst>
        </cdr:cNvPr>
        <cdr:cNvSpPr txBox="1"/>
      </cdr:nvSpPr>
      <cdr:spPr>
        <a:xfrm xmlns:a="http://schemas.openxmlformats.org/drawingml/2006/main">
          <a:off x="3394075" y="355600"/>
          <a:ext cx="2427514" cy="25445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0.61255</cdr:x>
      <cdr:y>0.07213</cdr:y>
    </cdr:from>
    <cdr:to>
      <cdr:x>0.99656</cdr:x>
      <cdr:y>0.12449</cdr:y>
    </cdr:to>
    <cdr:sp macro="" textlink="">
      <cdr:nvSpPr>
        <cdr:cNvPr id="6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BBC6CE1B-18CA-4C5C-A8AE-F10E436B50C1}"/>
            </a:ext>
          </a:extLst>
        </cdr:cNvPr>
        <cdr:cNvSpPr txBox="1"/>
      </cdr:nvSpPr>
      <cdr:spPr>
        <a:xfrm xmlns:a="http://schemas.openxmlformats.org/drawingml/2006/main">
          <a:off x="3794125" y="393700"/>
          <a:ext cx="2378529" cy="285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A+B(t</a:t>
          </a:r>
          <a:r>
            <a:rPr lang="en-US" altLang="ja-JP" sz="11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-t)</a:t>
          </a:r>
          <a:r>
            <a:rPr lang="en-US" altLang="ja-JP" sz="1100" b="0" i="0" u="none" strike="noStrik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[1+Ccos(</a:t>
          </a:r>
          <a:r>
            <a:rPr lang="el-GR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ω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log(t</a:t>
          </a:r>
          <a:r>
            <a:rPr lang="en-US" altLang="ja-JP" sz="11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-t)/T]</a:t>
          </a:r>
          <a:r>
            <a:rPr lang="en-US" altLang="ja-JP"/>
            <a:t> </a:t>
          </a:r>
          <a:endParaRPr kumimoji="1" lang="ja-JP" alt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0.08238</cdr:x>
      <cdr:y>0.07685</cdr:y>
    </cdr:from>
    <cdr:to>
      <cdr:x>0.27832</cdr:x>
      <cdr:y>0.14254</cdr:y>
    </cdr:to>
    <cdr:sp macro="" textlink="">
      <cdr:nvSpPr>
        <cdr:cNvPr id="5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2F1DEC41-0A67-447F-B32B-9A14664BB422}"/>
            </a:ext>
          </a:extLst>
        </cdr:cNvPr>
        <cdr:cNvSpPr txBox="1"/>
      </cdr:nvSpPr>
      <cdr:spPr>
        <a:xfrm xmlns:a="http://schemas.openxmlformats.org/drawingml/2006/main">
          <a:off x="508000" y="312057"/>
          <a:ext cx="1208314" cy="266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i="1">
              <a:latin typeface="Arial" panose="020B0604020202020204" pitchFamily="34" charset="0"/>
              <a:cs typeface="Arial" panose="020B0604020202020204" pitchFamily="34" charset="0"/>
            </a:rPr>
            <a:t>S&amp;P500 INDEX</a:t>
          </a:r>
          <a:endParaRPr kumimoji="1" lang="ja-JP" altLang="en-US" sz="105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0.6219</cdr:x>
      <cdr:y>0.52875</cdr:y>
    </cdr:from>
    <cdr:to>
      <cdr:x>0.93292</cdr:x>
      <cdr:y>0.57566</cdr:y>
    </cdr:to>
    <cdr:sp macro="" textlink="">
      <cdr:nvSpPr>
        <cdr:cNvPr id="7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2D547DDD-299D-49CA-A5E5-BE32975C643A}"/>
            </a:ext>
          </a:extLst>
        </cdr:cNvPr>
        <cdr:cNvSpPr txBox="1"/>
      </cdr:nvSpPr>
      <cdr:spPr>
        <a:xfrm xmlns:a="http://schemas.openxmlformats.org/drawingml/2006/main">
          <a:off x="3856263" y="2898775"/>
          <a:ext cx="1928586" cy="25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1+Ccos(</a:t>
          </a:r>
          <a:r>
            <a:rPr lang="el-GR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ω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log(t</a:t>
          </a:r>
          <a:r>
            <a:rPr lang="en-US" altLang="ja-JP" sz="11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-t)/T)</a:t>
          </a:r>
          <a:r>
            <a:rPr lang="en-US" altLang="ja-JP"/>
            <a:t> </a:t>
          </a:r>
          <a:r>
            <a:rPr lang="ja-JP" altLang="en-US"/>
            <a:t>右軸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0.75166</cdr:x>
      <cdr:y>0.08745</cdr:y>
    </cdr:from>
    <cdr:to>
      <cdr:x>0.95487</cdr:x>
      <cdr:y>0.13411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F2EADD7-706E-46D1-8B01-9CA01A2A1F06}"/>
            </a:ext>
          </a:extLst>
        </cdr:cNvPr>
        <cdr:cNvSpPr txBox="1"/>
      </cdr:nvSpPr>
      <cdr:spPr>
        <a:xfrm xmlns:a="http://schemas.openxmlformats.org/drawingml/2006/main">
          <a:off x="4660900" y="479425"/>
          <a:ext cx="1260021" cy="2558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A+B(t</a:t>
          </a:r>
          <a:r>
            <a:rPr lang="en-US" altLang="ja-JP" sz="11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  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t)</a:t>
          </a:r>
          <a:r>
            <a:rPr lang="en-US" altLang="ja-JP" sz="1100" b="0" i="0" u="none" strike="noStrik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n-US" altLang="ja-JP"/>
            <a:t> </a:t>
          </a:r>
          <a:endParaRPr kumimoji="1" lang="ja-JP" alt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301215</xdr:colOff>
      <xdr:row>16</xdr:row>
      <xdr:rowOff>46157</xdr:rowOff>
    </xdr:from>
    <xdr:to>
      <xdr:col>15</xdr:col>
      <xdr:colOff>348537</xdr:colOff>
      <xdr:row>44</xdr:row>
      <xdr:rowOff>140156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920519-9BAD-45A9-BE39-8C8C6CFE5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43043</xdr:colOff>
      <xdr:row>16</xdr:row>
      <xdr:rowOff>54095</xdr:rowOff>
    </xdr:from>
    <xdr:to>
      <xdr:col>9</xdr:col>
      <xdr:colOff>95527</xdr:colOff>
      <xdr:row>44</xdr:row>
      <xdr:rowOff>133073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C781DE44-BB3F-460D-9636-E8B127B2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0.41963</cdr:x>
      <cdr:y>0.10914</cdr:y>
    </cdr:from>
    <cdr:to>
      <cdr:x>0.61581</cdr:x>
      <cdr:y>0.16655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2C34799-0D8D-4F66-8603-C07A240AD3ED}"/>
            </a:ext>
          </a:extLst>
        </cdr:cNvPr>
        <cdr:cNvSpPr txBox="1"/>
      </cdr:nvSpPr>
      <cdr:spPr>
        <a:xfrm xmlns:a="http://schemas.openxmlformats.org/drawingml/2006/main">
          <a:off x="2583395" y="500668"/>
          <a:ext cx="1207733" cy="2633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i="1">
              <a:latin typeface="Arial" panose="020B0604020202020204" pitchFamily="34" charset="0"/>
              <a:cs typeface="Arial" panose="020B0604020202020204" pitchFamily="34" charset="0"/>
            </a:rPr>
            <a:t>S&amp;P500 INDEX</a:t>
          </a:r>
          <a:endParaRPr kumimoji="1" lang="ja-JP" altLang="en-US" sz="105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0.44399</cdr:x>
      <cdr:y>0.10914</cdr:y>
    </cdr:from>
    <cdr:to>
      <cdr:x>0.64017</cdr:x>
      <cdr:y>0.16655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2C34799-0D8D-4F66-8603-C07A240AD3ED}"/>
            </a:ext>
          </a:extLst>
        </cdr:cNvPr>
        <cdr:cNvSpPr txBox="1"/>
      </cdr:nvSpPr>
      <cdr:spPr>
        <a:xfrm xmlns:a="http://schemas.openxmlformats.org/drawingml/2006/main">
          <a:off x="2733351" y="500668"/>
          <a:ext cx="1207733" cy="2633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i="1">
              <a:latin typeface="Arial" panose="020B0604020202020204" pitchFamily="34" charset="0"/>
              <a:cs typeface="Arial" panose="020B0604020202020204" pitchFamily="34" charset="0"/>
            </a:rPr>
            <a:t>S&amp;P500 INDEX</a:t>
          </a:r>
          <a:endParaRPr kumimoji="1" lang="ja-JP" altLang="en-US" sz="1050" i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imura.HSNL0173\Documents\S&amp;P500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P500"/>
      <sheetName val="Stochastics"/>
      <sheetName val="RSI"/>
      <sheetName val="分布予測 14年2月～"/>
      <sheetName val="分布予測 15年5月～"/>
      <sheetName val="ベイズ予測の検証"/>
      <sheetName val="確率分布(対数）"/>
      <sheetName val="確率分布(正規）"/>
      <sheetName val="変化率 (since 1950)"/>
      <sheetName val="変化率 (since 2002)"/>
      <sheetName val="Draw Downs"/>
      <sheetName val="変化率分析"/>
      <sheetName val="変化率のパターン分析"/>
      <sheetName val="取引量"/>
      <sheetName val="分布予測 n=100"/>
      <sheetName val="分布予測 n=60"/>
      <sheetName val="ゆらぎ解析"/>
      <sheetName val="ヒストグラム"/>
      <sheetName val="Pivot"/>
    </sheetNames>
    <sheetDataSet>
      <sheetData sheetId="0">
        <row r="2967">
          <cell r="E2967">
            <v>41697</v>
          </cell>
          <cell r="J2967">
            <v>14923.11</v>
          </cell>
        </row>
        <row r="2968">
          <cell r="E2968">
            <v>41698</v>
          </cell>
          <cell r="J2968">
            <v>14841.07</v>
          </cell>
        </row>
        <row r="2970">
          <cell r="J2970">
            <v>14721.48</v>
          </cell>
        </row>
        <row r="2971">
          <cell r="J2971">
            <v>14897.63</v>
          </cell>
        </row>
        <row r="2972">
          <cell r="J2972">
            <v>15134.75</v>
          </cell>
        </row>
        <row r="2973">
          <cell r="J2973">
            <v>15274.07</v>
          </cell>
        </row>
        <row r="2974">
          <cell r="J2974">
            <v>15120.14</v>
          </cell>
        </row>
        <row r="2975">
          <cell r="J2975">
            <v>15224.11</v>
          </cell>
        </row>
        <row r="2976">
          <cell r="J2976">
            <v>14830.39</v>
          </cell>
        </row>
        <row r="2977">
          <cell r="J2977">
            <v>14815.98</v>
          </cell>
        </row>
        <row r="2978">
          <cell r="J2978">
            <v>14327.66</v>
          </cell>
        </row>
        <row r="2979">
          <cell r="J2979">
            <v>14277.67</v>
          </cell>
        </row>
        <row r="2980">
          <cell r="J2980">
            <v>14411.27</v>
          </cell>
        </row>
        <row r="2981">
          <cell r="J2981">
            <v>14463</v>
          </cell>
        </row>
        <row r="2982">
          <cell r="J2982">
            <v>14224.23</v>
          </cell>
        </row>
        <row r="2984">
          <cell r="J2984">
            <v>14475.3</v>
          </cell>
        </row>
        <row r="2985">
          <cell r="J2985">
            <v>14423.19</v>
          </cell>
        </row>
        <row r="2986">
          <cell r="J2986">
            <v>14477.16</v>
          </cell>
        </row>
        <row r="2987">
          <cell r="J2987">
            <v>14622.89</v>
          </cell>
        </row>
        <row r="2988">
          <cell r="J2988">
            <v>14696.03</v>
          </cell>
        </row>
        <row r="2989">
          <cell r="J2989">
            <v>14827.83</v>
          </cell>
        </row>
        <row r="2990">
          <cell r="J2990">
            <v>14791.99</v>
          </cell>
        </row>
        <row r="2991">
          <cell r="J2991">
            <v>14946.32</v>
          </cell>
        </row>
        <row r="2992">
          <cell r="J2992">
            <v>15071.88</v>
          </cell>
        </row>
        <row r="2993">
          <cell r="J2993">
            <v>15063.77</v>
          </cell>
        </row>
        <row r="2994">
          <cell r="J2994">
            <v>14808.85</v>
          </cell>
        </row>
        <row r="2995">
          <cell r="J2995">
            <v>14606.88</v>
          </cell>
        </row>
        <row r="2996">
          <cell r="J2996">
            <v>14299.69</v>
          </cell>
        </row>
        <row r="2997">
          <cell r="J2997">
            <v>14300.12</v>
          </cell>
        </row>
        <row r="2998">
          <cell r="J2998">
            <v>13960.05</v>
          </cell>
        </row>
        <row r="2999">
          <cell r="J2999">
            <v>13910.16</v>
          </cell>
        </row>
        <row r="3000">
          <cell r="J3000">
            <v>13996.81</v>
          </cell>
        </row>
        <row r="3001">
          <cell r="J3001">
            <v>14417.68</v>
          </cell>
        </row>
        <row r="3002">
          <cell r="J3002">
            <v>14417.53</v>
          </cell>
        </row>
        <row r="3003">
          <cell r="J3003">
            <v>14512.38</v>
          </cell>
        </row>
        <row r="3004">
          <cell r="J3004">
            <v>14388.77</v>
          </cell>
        </row>
        <row r="3005">
          <cell r="E3005">
            <v>41752</v>
          </cell>
          <cell r="J3005">
            <v>14546.27</v>
          </cell>
        </row>
        <row r="3006">
          <cell r="E3006">
            <v>41753</v>
          </cell>
          <cell r="J3006">
            <v>14404.99</v>
          </cell>
        </row>
        <row r="3007">
          <cell r="E3007">
            <v>41754</v>
          </cell>
          <cell r="J3007">
            <v>14429.26</v>
          </cell>
        </row>
        <row r="3008">
          <cell r="E3008">
            <v>41757</v>
          </cell>
          <cell r="J3008">
            <v>14288.23</v>
          </cell>
        </row>
        <row r="3009">
          <cell r="E3009">
            <v>41758</v>
          </cell>
        </row>
        <row r="3010">
          <cell r="E3010">
            <v>41759</v>
          </cell>
          <cell r="J3010">
            <v>14304.11</v>
          </cell>
        </row>
        <row r="3011">
          <cell r="E3011">
            <v>41760</v>
          </cell>
          <cell r="J3011">
            <v>14485.13</v>
          </cell>
        </row>
        <row r="3012">
          <cell r="E3012">
            <v>41761</v>
          </cell>
          <cell r="J3012">
            <v>14457.51</v>
          </cell>
        </row>
        <row r="3013">
          <cell r="E3013">
            <v>41764</v>
          </cell>
        </row>
        <row r="3014">
          <cell r="E3014">
            <v>41765</v>
          </cell>
        </row>
        <row r="3015">
          <cell r="E3015">
            <v>41766</v>
          </cell>
          <cell r="J3015">
            <v>14033.45</v>
          </cell>
        </row>
        <row r="3016">
          <cell r="E3016">
            <v>41767</v>
          </cell>
          <cell r="J3016">
            <v>14163.78</v>
          </cell>
        </row>
        <row r="3017">
          <cell r="E3017">
            <v>41768</v>
          </cell>
          <cell r="J3017">
            <v>14199.59</v>
          </cell>
        </row>
        <row r="3018">
          <cell r="E3018">
            <v>41771</v>
          </cell>
          <cell r="J3018">
            <v>14149.52</v>
          </cell>
        </row>
        <row r="3019">
          <cell r="E3019">
            <v>41772</v>
          </cell>
          <cell r="J3019">
            <v>14425.44</v>
          </cell>
        </row>
        <row r="3020">
          <cell r="E3020">
            <v>41773</v>
          </cell>
          <cell r="J3020">
            <v>14405.76</v>
          </cell>
        </row>
        <row r="3021">
          <cell r="E3021">
            <v>41774</v>
          </cell>
          <cell r="J3021">
            <v>14298.21</v>
          </cell>
        </row>
        <row r="3022">
          <cell r="E3022">
            <v>41775</v>
          </cell>
          <cell r="J3022">
            <v>14096.59</v>
          </cell>
        </row>
        <row r="3023">
          <cell r="E3023">
            <v>41778</v>
          </cell>
          <cell r="J3023">
            <v>14006.44</v>
          </cell>
        </row>
        <row r="3024">
          <cell r="E3024">
            <v>41779</v>
          </cell>
          <cell r="J3024">
            <v>14075.25</v>
          </cell>
        </row>
        <row r="3025">
          <cell r="E3025">
            <v>41780</v>
          </cell>
          <cell r="J3025">
            <v>14042.17</v>
          </cell>
        </row>
        <row r="3026">
          <cell r="E3026">
            <v>41781</v>
          </cell>
          <cell r="J3026">
            <v>14337.79</v>
          </cell>
        </row>
        <row r="3027">
          <cell r="E3027">
            <v>41782</v>
          </cell>
          <cell r="J3027">
            <v>14462.17</v>
          </cell>
        </row>
        <row r="3028">
          <cell r="E3028">
            <v>41786</v>
          </cell>
          <cell r="J3028">
            <v>14636.52</v>
          </cell>
        </row>
        <row r="3029">
          <cell r="E3029">
            <v>41787</v>
          </cell>
          <cell r="J3029">
            <v>14670.95</v>
          </cell>
        </row>
        <row r="3030">
          <cell r="E3030">
            <v>41788</v>
          </cell>
          <cell r="J3030">
            <v>14681.72</v>
          </cell>
        </row>
        <row r="3031">
          <cell r="E3031">
            <v>41789</v>
          </cell>
          <cell r="J3031">
            <v>14632.38</v>
          </cell>
        </row>
        <row r="3032">
          <cell r="E3032">
            <v>41792</v>
          </cell>
          <cell r="J3032">
            <v>14935.92</v>
          </cell>
        </row>
        <row r="3033">
          <cell r="E3033">
            <v>41793</v>
          </cell>
          <cell r="J3033">
            <v>15034.25</v>
          </cell>
        </row>
        <row r="3034">
          <cell r="E3034">
            <v>41794</v>
          </cell>
          <cell r="J3034">
            <v>15067.96</v>
          </cell>
        </row>
        <row r="3035">
          <cell r="E3035">
            <v>41795</v>
          </cell>
          <cell r="J3035">
            <v>15079.37</v>
          </cell>
        </row>
        <row r="3036">
          <cell r="E3036">
            <v>41796</v>
          </cell>
          <cell r="J3036">
            <v>15077.24</v>
          </cell>
        </row>
        <row r="3037">
          <cell r="E3037">
            <v>41799</v>
          </cell>
          <cell r="J3037">
            <v>15124</v>
          </cell>
        </row>
        <row r="3038">
          <cell r="E3038">
            <v>41800</v>
          </cell>
          <cell r="J3038">
            <v>14944.8</v>
          </cell>
        </row>
        <row r="3039">
          <cell r="E3039">
            <v>41801</v>
          </cell>
          <cell r="J3039">
            <v>15069.48</v>
          </cell>
        </row>
        <row r="3040">
          <cell r="E3040">
            <v>41802</v>
          </cell>
          <cell r="J3040">
            <v>14973.53</v>
          </cell>
        </row>
        <row r="3041">
          <cell r="E3041">
            <v>41803</v>
          </cell>
          <cell r="J3041">
            <v>15097.53</v>
          </cell>
        </row>
        <row r="3042">
          <cell r="E3042">
            <v>41806</v>
          </cell>
          <cell r="J3042">
            <v>14933.53</v>
          </cell>
        </row>
        <row r="3043">
          <cell r="E3043">
            <v>41807</v>
          </cell>
          <cell r="J3043">
            <v>14975.97</v>
          </cell>
        </row>
        <row r="3044">
          <cell r="E3044">
            <v>41808</v>
          </cell>
          <cell r="J3044">
            <v>15115.8</v>
          </cell>
        </row>
        <row r="3045">
          <cell r="E3045">
            <v>41809</v>
          </cell>
          <cell r="J3045">
            <v>15361.16</v>
          </cell>
        </row>
        <row r="3046">
          <cell r="E3046">
            <v>41810</v>
          </cell>
          <cell r="J3046">
            <v>15349.42</v>
          </cell>
        </row>
        <row r="3047">
          <cell r="E3047">
            <v>41813</v>
          </cell>
          <cell r="J3047">
            <v>15369.28</v>
          </cell>
        </row>
        <row r="3048">
          <cell r="E3048">
            <v>41814</v>
          </cell>
          <cell r="J3048">
            <v>15376.24</v>
          </cell>
        </row>
        <row r="3049">
          <cell r="E3049">
            <v>41815</v>
          </cell>
          <cell r="J3049">
            <v>15266.61</v>
          </cell>
        </row>
        <row r="3050">
          <cell r="E3050">
            <v>41816</v>
          </cell>
          <cell r="J3050">
            <v>15308.49</v>
          </cell>
        </row>
        <row r="3051">
          <cell r="E3051">
            <v>41817</v>
          </cell>
          <cell r="J3051">
            <v>15095</v>
          </cell>
        </row>
        <row r="3052">
          <cell r="E3052">
            <v>41820</v>
          </cell>
          <cell r="J3052">
            <v>15162.1</v>
          </cell>
        </row>
        <row r="3053">
          <cell r="E3053">
            <v>41821</v>
          </cell>
          <cell r="J3053">
            <v>15326.2</v>
          </cell>
        </row>
        <row r="3054">
          <cell r="E3054">
            <v>41822</v>
          </cell>
          <cell r="J3054">
            <v>15369.97</v>
          </cell>
        </row>
        <row r="3055">
          <cell r="E3055">
            <v>41823</v>
          </cell>
          <cell r="J3055">
            <v>15348.29</v>
          </cell>
        </row>
        <row r="3056">
          <cell r="E3056">
            <v>41827</v>
          </cell>
          <cell r="J3056">
            <v>15379.44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CE6F-B9FF-4F65-BCDC-55D253AA41FC}">
  <sheetPr>
    <pageSetUpPr fitToPage="1"/>
  </sheetPr>
  <dimension ref="A1:N7330"/>
  <sheetViews>
    <sheetView tabSelected="1" workbookViewId="0"/>
  </sheetViews>
  <sheetFormatPr defaultColWidth="9" defaultRowHeight="14.15" x14ac:dyDescent="0.25"/>
  <cols>
    <col min="1" max="1" width="3.23046875" style="2" customWidth="1"/>
    <col min="2" max="2" width="8.921875" style="2" customWidth="1"/>
    <col min="3" max="3" width="8.765625" style="24" customWidth="1"/>
    <col min="4" max="4" width="12" style="24" customWidth="1"/>
    <col min="5" max="5" width="9" style="28"/>
    <col min="6" max="6" width="11" style="24" customWidth="1"/>
    <col min="7" max="7" width="12.765625" style="24" customWidth="1"/>
    <col min="8" max="8" width="9" style="24"/>
    <col min="9" max="10" width="12.3828125" style="1" customWidth="1"/>
    <col min="11" max="11" width="9" style="1"/>
    <col min="12" max="12" width="17.3828125" style="1" customWidth="1"/>
    <col min="13" max="13" width="28.15234375" style="1" customWidth="1"/>
    <col min="14" max="14" width="9" style="1" customWidth="1"/>
    <col min="15" max="16384" width="9" style="2"/>
  </cols>
  <sheetData>
    <row r="1" spans="1:14" x14ac:dyDescent="0.25">
      <c r="A1" s="1" t="s">
        <v>28</v>
      </c>
      <c r="C1" s="1"/>
      <c r="D1" s="26"/>
      <c r="E1" s="27"/>
      <c r="F1" s="26"/>
    </row>
    <row r="2" spans="1:14" x14ac:dyDescent="0.25">
      <c r="B2" s="38"/>
      <c r="C2" s="1"/>
      <c r="D2" s="26"/>
      <c r="E2" s="27"/>
      <c r="F2" s="26"/>
      <c r="I2" s="39"/>
      <c r="J2" s="39"/>
    </row>
    <row r="3" spans="1:14" x14ac:dyDescent="0.25">
      <c r="C3" s="40" t="s">
        <v>6</v>
      </c>
      <c r="D3" s="41">
        <v>9</v>
      </c>
      <c r="G3" s="42"/>
      <c r="H3" s="1"/>
    </row>
    <row r="4" spans="1:14" x14ac:dyDescent="0.25">
      <c r="C4" s="40" t="s">
        <v>17</v>
      </c>
      <c r="D4" s="43">
        <v>0.4</v>
      </c>
      <c r="G4" s="42"/>
      <c r="H4" s="1"/>
    </row>
    <row r="5" spans="1:14" x14ac:dyDescent="0.25">
      <c r="C5" s="40" t="s">
        <v>7</v>
      </c>
      <c r="D5" s="33">
        <v>412</v>
      </c>
      <c r="G5" s="42"/>
      <c r="H5" s="1"/>
      <c r="M5" s="64"/>
    </row>
    <row r="6" spans="1:14" x14ac:dyDescent="0.25">
      <c r="C6" s="40" t="s">
        <v>8</v>
      </c>
      <c r="D6" s="43">
        <v>-158</v>
      </c>
      <c r="G6" s="42"/>
      <c r="H6" s="1"/>
    </row>
    <row r="7" spans="1:14" x14ac:dyDescent="0.25">
      <c r="C7" s="40" t="s">
        <v>9</v>
      </c>
      <c r="D7" s="65">
        <v>7.4999999999999997E-2</v>
      </c>
      <c r="G7" s="42"/>
      <c r="H7" s="1"/>
    </row>
    <row r="8" spans="1:14" x14ac:dyDescent="0.25">
      <c r="C8" s="40" t="s">
        <v>15</v>
      </c>
      <c r="D8" s="30">
        <v>1987.82</v>
      </c>
      <c r="G8" s="1"/>
      <c r="H8" s="1"/>
      <c r="I8" s="28"/>
      <c r="J8" s="28"/>
    </row>
    <row r="9" spans="1:14" x14ac:dyDescent="0.25">
      <c r="C9" s="40" t="s">
        <v>16</v>
      </c>
      <c r="D9" s="30">
        <v>1</v>
      </c>
      <c r="G9" s="1"/>
      <c r="H9" s="1"/>
      <c r="I9" s="34"/>
      <c r="J9" s="28"/>
    </row>
    <row r="10" spans="1:14" x14ac:dyDescent="0.3">
      <c r="D10" s="6"/>
      <c r="E10" s="7"/>
      <c r="F10" s="8"/>
    </row>
    <row r="11" spans="1:14" s="66" customFormat="1" ht="32.25" customHeight="1" x14ac:dyDescent="0.25">
      <c r="C11" s="3" t="s">
        <v>10</v>
      </c>
      <c r="D11" s="31" t="s">
        <v>14</v>
      </c>
      <c r="E11" s="23" t="s">
        <v>3</v>
      </c>
      <c r="F11" s="10" t="s">
        <v>2</v>
      </c>
      <c r="G11" s="3" t="s">
        <v>13</v>
      </c>
      <c r="H11" s="43" t="s">
        <v>11</v>
      </c>
      <c r="I11" s="43" t="s">
        <v>24</v>
      </c>
      <c r="J11" s="43" t="s">
        <v>23</v>
      </c>
      <c r="K11" s="43" t="s">
        <v>12</v>
      </c>
      <c r="L11" s="43" t="s">
        <v>21</v>
      </c>
      <c r="M11" s="43" t="s">
        <v>22</v>
      </c>
      <c r="N11" s="1"/>
    </row>
    <row r="12" spans="1:14" ht="13.3" x14ac:dyDescent="0.3">
      <c r="B12" s="36">
        <v>0</v>
      </c>
      <c r="C12" s="32">
        <v>1985.5</v>
      </c>
      <c r="D12" s="11">
        <v>31233</v>
      </c>
      <c r="E12" s="12">
        <v>192.52</v>
      </c>
      <c r="F12" s="5"/>
      <c r="G12" s="25">
        <f t="shared" ref="G12:G75" si="0">LOG(E12,2.71828)</f>
        <v>5.2602035827251452</v>
      </c>
      <c r="H12" s="25">
        <f t="shared" ref="H12:H75" si="1">$D$8-C12</f>
        <v>2.3199999999999363</v>
      </c>
      <c r="I12" s="25">
        <f t="shared" ref="I12:I75" si="2">$D$6*H12^$D$4</f>
        <v>-221.23420849308636</v>
      </c>
      <c r="J12" s="25">
        <f t="shared" ref="J12:J75" si="3">$D$5+I12</f>
        <v>190.76579150691364</v>
      </c>
      <c r="K12" s="25">
        <f t="shared" ref="K12:K75" si="4">LOG(H12,2.71828)</f>
        <v>0.84156775176102672</v>
      </c>
      <c r="L12" s="25">
        <f t="shared" ref="L12:L75" si="5">1+$D$7*COS($D$3*K12/$D$9)</f>
        <v>1.0207174378345616</v>
      </c>
      <c r="M12" s="29">
        <f t="shared" ref="M12:M75" si="6">$D$5+I12*L12</f>
        <v>186.18238554557968</v>
      </c>
    </row>
    <row r="13" spans="1:14" ht="13.3" x14ac:dyDescent="0.3">
      <c r="B13" s="37">
        <f>B12+1/253</f>
        <v>3.952569169960474E-3</v>
      </c>
      <c r="C13" s="32">
        <f t="shared" ref="C13:C25" si="7">C12+1/253</f>
        <v>1985.50395256917</v>
      </c>
      <c r="D13" s="11">
        <v>31236</v>
      </c>
      <c r="E13" s="12">
        <v>191.93</v>
      </c>
      <c r="F13" s="5">
        <f t="shared" ref="F13:F54" si="8">(E13-E12)/E12</f>
        <v>-3.0646166632038404E-3</v>
      </c>
      <c r="G13" s="25">
        <f t="shared" si="0"/>
        <v>5.2571342584434344</v>
      </c>
      <c r="H13" s="25">
        <f t="shared" si="1"/>
        <v>2.3160474308299399</v>
      </c>
      <c r="I13" s="25">
        <f t="shared" si="2"/>
        <v>-221.08336524247662</v>
      </c>
      <c r="J13" s="25">
        <f t="shared" si="3"/>
        <v>190.91663475752338</v>
      </c>
      <c r="K13" s="25">
        <f t="shared" si="4"/>
        <v>0.83986260406986923</v>
      </c>
      <c r="L13" s="25">
        <f t="shared" si="5"/>
        <v>1.0218211461166518</v>
      </c>
      <c r="M13" s="29">
        <f t="shared" si="6"/>
        <v>186.09234234060622</v>
      </c>
    </row>
    <row r="14" spans="1:14" ht="13.3" x14ac:dyDescent="0.3">
      <c r="B14" s="37">
        <f>B13+1/253</f>
        <v>7.9051383399209481E-3</v>
      </c>
      <c r="C14" s="32">
        <f t="shared" si="7"/>
        <v>1985.50790513834</v>
      </c>
      <c r="D14" s="11">
        <v>31237</v>
      </c>
      <c r="E14" s="12">
        <v>191.05</v>
      </c>
      <c r="F14" s="5">
        <f t="shared" si="8"/>
        <v>-4.5850049497212289E-3</v>
      </c>
      <c r="G14" s="25">
        <f t="shared" si="0"/>
        <v>5.2525387070273464</v>
      </c>
      <c r="H14" s="25">
        <f t="shared" si="1"/>
        <v>2.3120948616599435</v>
      </c>
      <c r="I14" s="25">
        <f t="shared" si="2"/>
        <v>-220.93236745510558</v>
      </c>
      <c r="J14" s="25">
        <f t="shared" si="3"/>
        <v>191.06763254489442</v>
      </c>
      <c r="K14" s="25">
        <f t="shared" si="4"/>
        <v>0.8381545438850837</v>
      </c>
      <c r="L14" s="25">
        <f t="shared" si="5"/>
        <v>1.0229215872828421</v>
      </c>
      <c r="M14" s="29">
        <f t="shared" si="6"/>
        <v>186.00351200066729</v>
      </c>
    </row>
    <row r="15" spans="1:14" ht="13.3" x14ac:dyDescent="0.3">
      <c r="B15" s="37">
        <f t="shared" ref="B15:B78" si="9">B14+1/253</f>
        <v>1.1857707509881422E-2</v>
      </c>
      <c r="C15" s="32">
        <f t="shared" si="7"/>
        <v>1985.51185770751</v>
      </c>
      <c r="D15" s="11">
        <v>31238</v>
      </c>
      <c r="E15" s="12">
        <v>192.37</v>
      </c>
      <c r="F15" s="5">
        <f t="shared" si="8"/>
        <v>6.9091860769431726E-3</v>
      </c>
      <c r="G15" s="25">
        <f t="shared" si="0"/>
        <v>5.2594241386840315</v>
      </c>
      <c r="H15" s="25">
        <f t="shared" si="1"/>
        <v>2.3081422924899471</v>
      </c>
      <c r="I15" s="25">
        <f t="shared" si="2"/>
        <v>-220.78121470806249</v>
      </c>
      <c r="J15" s="25">
        <f t="shared" si="3"/>
        <v>191.21878529193751</v>
      </c>
      <c r="K15" s="25">
        <f t="shared" si="4"/>
        <v>0.83644356124021946</v>
      </c>
      <c r="L15" s="25">
        <f t="shared" si="5"/>
        <v>1.0240184806172243</v>
      </c>
      <c r="M15" s="29">
        <f t="shared" si="6"/>
        <v>185.91595596582465</v>
      </c>
    </row>
    <row r="16" spans="1:14" ht="13.3" x14ac:dyDescent="0.3">
      <c r="B16" s="37">
        <f t="shared" si="9"/>
        <v>1.5810276679841896E-2</v>
      </c>
      <c r="C16" s="32">
        <f t="shared" si="7"/>
        <v>1985.51581027668</v>
      </c>
      <c r="D16" s="11">
        <v>31239</v>
      </c>
      <c r="E16" s="12">
        <v>192.94</v>
      </c>
      <c r="F16" s="5">
        <f t="shared" si="8"/>
        <v>2.963039975048049E-3</v>
      </c>
      <c r="G16" s="25">
        <f t="shared" si="0"/>
        <v>5.2623827994985</v>
      </c>
      <c r="H16" s="25">
        <f t="shared" si="1"/>
        <v>2.3041897233199506</v>
      </c>
      <c r="I16" s="25">
        <f t="shared" si="2"/>
        <v>-220.62990657655257</v>
      </c>
      <c r="J16" s="25">
        <f t="shared" si="3"/>
        <v>191.37009342344743</v>
      </c>
      <c r="K16" s="25">
        <f t="shared" si="4"/>
        <v>0.83472964611758171</v>
      </c>
      <c r="L16" s="25">
        <f t="shared" si="5"/>
        <v>1.025111543879305</v>
      </c>
      <c r="M16" s="29">
        <f t="shared" si="6"/>
        <v>185.82973584336335</v>
      </c>
    </row>
    <row r="17" spans="2:13" ht="13.3" x14ac:dyDescent="0.3">
      <c r="B17" s="37">
        <f t="shared" si="9"/>
        <v>1.9762845849802368E-2</v>
      </c>
      <c r="C17" s="32">
        <f t="shared" si="7"/>
        <v>1985.51976284585</v>
      </c>
      <c r="D17" s="11">
        <v>31240</v>
      </c>
      <c r="E17" s="12">
        <v>193.29</v>
      </c>
      <c r="F17" s="5">
        <f t="shared" si="8"/>
        <v>1.81403545143565E-3</v>
      </c>
      <c r="G17" s="25">
        <f t="shared" si="0"/>
        <v>5.2641951927938653</v>
      </c>
      <c r="H17" s="25">
        <f t="shared" si="1"/>
        <v>2.3002371541499542</v>
      </c>
      <c r="I17" s="25">
        <f t="shared" si="2"/>
        <v>-220.47844263388555</v>
      </c>
      <c r="J17" s="25">
        <f t="shared" si="3"/>
        <v>191.52155736611445</v>
      </c>
      <c r="K17" s="25">
        <f t="shared" si="4"/>
        <v>0.83301278844787818</v>
      </c>
      <c r="L17" s="25">
        <f t="shared" si="5"/>
        <v>1.0262004933604465</v>
      </c>
      <c r="M17" s="29">
        <f t="shared" si="6"/>
        <v>185.74491339376374</v>
      </c>
    </row>
    <row r="18" spans="2:13" ht="13.3" x14ac:dyDescent="0.3">
      <c r="B18" s="37">
        <f t="shared" si="9"/>
        <v>2.3715415019762841E-2</v>
      </c>
      <c r="C18" s="32">
        <f t="shared" si="7"/>
        <v>1985.52371541502</v>
      </c>
      <c r="D18" s="11">
        <v>31243</v>
      </c>
      <c r="E18" s="12">
        <v>192.72</v>
      </c>
      <c r="F18" s="5">
        <f t="shared" si="8"/>
        <v>-2.9489368306689079E-3</v>
      </c>
      <c r="G18" s="25">
        <f t="shared" si="0"/>
        <v>5.2612418972952781</v>
      </c>
      <c r="H18" s="25">
        <f t="shared" si="1"/>
        <v>2.2962845849799578</v>
      </c>
      <c r="I18" s="25">
        <f t="shared" si="2"/>
        <v>-220.32682245146384</v>
      </c>
      <c r="J18" s="25">
        <f t="shared" si="3"/>
        <v>191.67317754853616</v>
      </c>
      <c r="K18" s="25">
        <f t="shared" si="4"/>
        <v>0.83129297810986491</v>
      </c>
      <c r="L18" s="25">
        <f t="shared" si="5"/>
        <v>1.0272850439416037</v>
      </c>
      <c r="M18" s="29">
        <f t="shared" si="6"/>
        <v>185.66155051643406</v>
      </c>
    </row>
    <row r="19" spans="2:13" ht="13.3" x14ac:dyDescent="0.3">
      <c r="B19" s="37">
        <f t="shared" si="9"/>
        <v>2.7667984189723313E-2</v>
      </c>
      <c r="C19" s="32">
        <f t="shared" si="7"/>
        <v>1985.52766798419</v>
      </c>
      <c r="D19" s="11">
        <v>31244</v>
      </c>
      <c r="E19" s="12">
        <v>194.72</v>
      </c>
      <c r="F19" s="5">
        <f t="shared" si="8"/>
        <v>1.03777501037775E-2</v>
      </c>
      <c r="G19" s="25">
        <f t="shared" si="0"/>
        <v>5.2715661751725333</v>
      </c>
      <c r="H19" s="25">
        <f t="shared" si="1"/>
        <v>2.2923320158099614</v>
      </c>
      <c r="I19" s="25">
        <f t="shared" si="2"/>
        <v>-220.17504559877074</v>
      </c>
      <c r="J19" s="25">
        <f t="shared" si="3"/>
        <v>191.82495440122926</v>
      </c>
      <c r="K19" s="25">
        <f t="shared" si="4"/>
        <v>0.82957020492998834</v>
      </c>
      <c r="L19" s="25">
        <f t="shared" si="5"/>
        <v>1.0283649091523641</v>
      </c>
      <c r="M19" s="29">
        <f t="shared" si="6"/>
        <v>185.5797092352025</v>
      </c>
    </row>
    <row r="20" spans="2:13" ht="13.3" x14ac:dyDescent="0.3">
      <c r="B20" s="37">
        <f t="shared" si="9"/>
        <v>3.1620553359683785E-2</v>
      </c>
      <c r="C20" s="32">
        <f t="shared" si="7"/>
        <v>1985.53162055336</v>
      </c>
      <c r="D20" s="11">
        <v>31245</v>
      </c>
      <c r="E20" s="12">
        <v>195.65</v>
      </c>
      <c r="F20" s="5">
        <f t="shared" si="8"/>
        <v>4.7760887428102243E-3</v>
      </c>
      <c r="G20" s="25">
        <f t="shared" si="0"/>
        <v>5.2763308977947405</v>
      </c>
      <c r="H20" s="25">
        <f t="shared" si="1"/>
        <v>2.288379446639965</v>
      </c>
      <c r="I20" s="25">
        <f t="shared" si="2"/>
        <v>-220.0231116433585</v>
      </c>
      <c r="J20" s="25">
        <f t="shared" si="3"/>
        <v>191.9768883566415</v>
      </c>
      <c r="K20" s="25">
        <f t="shared" si="4"/>
        <v>0.82784445868202372</v>
      </c>
      <c r="L20" s="25">
        <f t="shared" si="5"/>
        <v>1.0294398012312991</v>
      </c>
      <c r="M20" s="29">
        <f t="shared" si="6"/>
        <v>185.49945168356911</v>
      </c>
    </row>
    <row r="21" spans="2:13" ht="13.3" x14ac:dyDescent="0.3">
      <c r="B21" s="37">
        <f t="shared" si="9"/>
        <v>3.5573122529644258E-2</v>
      </c>
      <c r="C21" s="32">
        <f t="shared" si="7"/>
        <v>1985.53557312253</v>
      </c>
      <c r="D21" s="11">
        <v>31246</v>
      </c>
      <c r="E21" s="12">
        <v>194.38</v>
      </c>
      <c r="F21" s="5">
        <f t="shared" si="8"/>
        <v>-6.4911832353693336E-3</v>
      </c>
      <c r="G21" s="25">
        <f t="shared" si="0"/>
        <v>5.2698185508330964</v>
      </c>
      <c r="H21" s="25">
        <f t="shared" si="1"/>
        <v>2.2844268774699685</v>
      </c>
      <c r="I21" s="25">
        <f t="shared" si="2"/>
        <v>-219.87102015083627</v>
      </c>
      <c r="J21" s="25">
        <f t="shared" si="3"/>
        <v>192.12897984916373</v>
      </c>
      <c r="K21" s="25">
        <f t="shared" si="4"/>
        <v>0.82611572908671127</v>
      </c>
      <c r="L21" s="25">
        <f t="shared" si="5"/>
        <v>1.0305094311876304</v>
      </c>
      <c r="M21" s="29">
        <f t="shared" si="6"/>
        <v>185.4208400897177</v>
      </c>
    </row>
    <row r="22" spans="2:13" ht="13.3" x14ac:dyDescent="0.3">
      <c r="B22" s="37">
        <f t="shared" si="9"/>
        <v>3.952569169960473E-2</v>
      </c>
      <c r="C22" s="32">
        <f t="shared" si="7"/>
        <v>1985.5395256917</v>
      </c>
      <c r="D22" s="11">
        <v>31247</v>
      </c>
      <c r="E22" s="12">
        <v>195.13</v>
      </c>
      <c r="F22" s="5">
        <f t="shared" si="8"/>
        <v>3.8584216483177284E-3</v>
      </c>
      <c r="G22" s="25">
        <f t="shared" si="0"/>
        <v>5.2736695504550637</v>
      </c>
      <c r="H22" s="25">
        <f t="shared" si="1"/>
        <v>2.2804743082999721</v>
      </c>
      <c r="I22" s="25">
        <f t="shared" si="2"/>
        <v>-219.71877068485816</v>
      </c>
      <c r="J22" s="25">
        <f t="shared" si="3"/>
        <v>192.28122931514184</v>
      </c>
      <c r="K22" s="25">
        <f t="shared" si="4"/>
        <v>0.82438400581138882</v>
      </c>
      <c r="L22" s="25">
        <f t="shared" si="5"/>
        <v>1.0315735088642195</v>
      </c>
      <c r="M22" s="29">
        <f t="shared" si="6"/>
        <v>185.34393676128806</v>
      </c>
    </row>
    <row r="23" spans="2:13" ht="13.3" x14ac:dyDescent="0.3">
      <c r="B23" s="37">
        <f t="shared" si="9"/>
        <v>4.3478260869565202E-2</v>
      </c>
      <c r="C23" s="32">
        <f t="shared" si="7"/>
        <v>1985.54347826087</v>
      </c>
      <c r="D23" s="11">
        <v>31250</v>
      </c>
      <c r="E23" s="12">
        <v>194.35</v>
      </c>
      <c r="F23" s="5">
        <f t="shared" si="8"/>
        <v>-3.9973351099267217E-3</v>
      </c>
      <c r="G23" s="25">
        <f t="shared" si="0"/>
        <v>5.26966420195218</v>
      </c>
      <c r="H23" s="25">
        <f t="shared" si="1"/>
        <v>2.2765217391299757</v>
      </c>
      <c r="I23" s="25">
        <f t="shared" si="2"/>
        <v>-219.56636280711086</v>
      </c>
      <c r="J23" s="25">
        <f t="shared" si="3"/>
        <v>192.43363719288914</v>
      </c>
      <c r="K23" s="25">
        <f t="shared" si="4"/>
        <v>0.82264927846962099</v>
      </c>
      <c r="L23" s="25">
        <f t="shared" si="5"/>
        <v>1.0326317430018825</v>
      </c>
      <c r="M23" s="29">
        <f t="shared" si="6"/>
        <v>185.26880406990941</v>
      </c>
    </row>
    <row r="24" spans="2:13" ht="13.3" x14ac:dyDescent="0.3">
      <c r="B24" s="37">
        <f t="shared" si="9"/>
        <v>4.7430830039525675E-2</v>
      </c>
      <c r="C24" s="32">
        <f t="shared" si="7"/>
        <v>1985.54743083004</v>
      </c>
      <c r="D24" s="11">
        <v>31251</v>
      </c>
      <c r="E24" s="12">
        <v>192.55</v>
      </c>
      <c r="F24" s="5">
        <f t="shared" si="8"/>
        <v>-9.2616413686646918E-3</v>
      </c>
      <c r="G24" s="25">
        <f t="shared" si="0"/>
        <v>5.2603593986559654</v>
      </c>
      <c r="H24" s="25">
        <f t="shared" si="1"/>
        <v>2.2725691699599793</v>
      </c>
      <c r="I24" s="25">
        <f t="shared" si="2"/>
        <v>-219.4137960773013</v>
      </c>
      <c r="J24" s="25">
        <f t="shared" si="3"/>
        <v>192.5862039226987</v>
      </c>
      <c r="K24" s="25">
        <f t="shared" si="4"/>
        <v>0.8209115366208255</v>
      </c>
      <c r="L24" s="25">
        <f t="shared" si="5"/>
        <v>1.0336838413050382</v>
      </c>
      <c r="M24" s="29">
        <f t="shared" si="6"/>
        <v>185.19550443549488</v>
      </c>
    </row>
    <row r="25" spans="2:13" ht="13.3" x14ac:dyDescent="0.3">
      <c r="B25" s="37">
        <f t="shared" si="9"/>
        <v>5.1383399209486147E-2</v>
      </c>
      <c r="C25" s="32">
        <f t="shared" si="7"/>
        <v>1985.55138339921</v>
      </c>
      <c r="D25" s="11">
        <v>31252</v>
      </c>
      <c r="E25" s="12">
        <v>191.58</v>
      </c>
      <c r="F25" s="5">
        <f t="shared" si="8"/>
        <v>-5.0376525577771943E-3</v>
      </c>
      <c r="G25" s="25">
        <f t="shared" si="0"/>
        <v>5.2553090109526357</v>
      </c>
      <c r="H25" s="25">
        <f t="shared" si="1"/>
        <v>2.2686166007899828</v>
      </c>
      <c r="I25" s="25">
        <f t="shared" si="2"/>
        <v>-219.26107005314452</v>
      </c>
      <c r="J25" s="25">
        <f t="shared" si="3"/>
        <v>192.73892994685548</v>
      </c>
      <c r="K25" s="25">
        <f t="shared" si="4"/>
        <v>0.81917076976989633</v>
      </c>
      <c r="L25" s="25">
        <f t="shared" si="5"/>
        <v>1.0347295105086916</v>
      </c>
      <c r="M25" s="29">
        <f t="shared" si="6"/>
        <v>185.12410031029785</v>
      </c>
    </row>
    <row r="26" spans="2:13" ht="13.3" x14ac:dyDescent="0.3">
      <c r="B26" s="37">
        <f t="shared" si="9"/>
        <v>5.5335968379446619E-2</v>
      </c>
      <c r="C26" s="32">
        <f t="shared" ref="C26:C89" si="10">C25+1/253</f>
        <v>1985.5553359683799</v>
      </c>
      <c r="D26" s="11">
        <v>31253</v>
      </c>
      <c r="E26" s="12">
        <v>192.06</v>
      </c>
      <c r="F26" s="5">
        <f t="shared" si="8"/>
        <v>2.5054807391167644E-3</v>
      </c>
      <c r="G26" s="25">
        <f t="shared" si="0"/>
        <v>5.2578113598909288</v>
      </c>
      <c r="H26" s="25">
        <f t="shared" si="1"/>
        <v>2.2646640316199864</v>
      </c>
      <c r="I26" s="25">
        <f t="shared" si="2"/>
        <v>-219.10818429035081</v>
      </c>
      <c r="J26" s="25">
        <f t="shared" si="3"/>
        <v>192.89181570964919</v>
      </c>
      <c r="K26" s="25">
        <f t="shared" si="4"/>
        <v>0.8174269673668233</v>
      </c>
      <c r="L26" s="25">
        <f t="shared" si="5"/>
        <v>1.0357684564467584</v>
      </c>
      <c r="M26" s="29">
        <f t="shared" si="6"/>
        <v>185.05465416273145</v>
      </c>
    </row>
    <row r="27" spans="2:13" ht="13.3" x14ac:dyDescent="0.3">
      <c r="B27" s="37">
        <f t="shared" si="9"/>
        <v>5.9288537549407092E-2</v>
      </c>
      <c r="C27" s="32">
        <f t="shared" si="10"/>
        <v>1985.5592885375499</v>
      </c>
      <c r="D27" s="11">
        <v>31254</v>
      </c>
      <c r="E27" s="12">
        <v>192.4</v>
      </c>
      <c r="F27" s="5">
        <f t="shared" si="8"/>
        <v>1.7702801207956024E-3</v>
      </c>
      <c r="G27" s="25">
        <f t="shared" si="0"/>
        <v>5.2595800761024396</v>
      </c>
      <c r="H27" s="25">
        <f t="shared" si="1"/>
        <v>2.26071146244999</v>
      </c>
      <c r="I27" s="25">
        <f t="shared" si="2"/>
        <v>-218.95513834261337</v>
      </c>
      <c r="J27" s="25">
        <f t="shared" si="3"/>
        <v>193.04486165738663</v>
      </c>
      <c r="K27" s="25">
        <f t="shared" si="4"/>
        <v>0.81568011880630842</v>
      </c>
      <c r="L27" s="25">
        <f t="shared" si="5"/>
        <v>1.0368003841217339</v>
      </c>
      <c r="M27" s="29">
        <f t="shared" si="6"/>
        <v>184.98722846095106</v>
      </c>
    </row>
    <row r="28" spans="2:13" ht="13.3" x14ac:dyDescent="0.3">
      <c r="B28" s="37">
        <f t="shared" si="9"/>
        <v>6.3241106719367571E-2</v>
      </c>
      <c r="C28" s="32">
        <f t="shared" si="10"/>
        <v>1985.5632411067199</v>
      </c>
      <c r="D28" s="11">
        <v>31257</v>
      </c>
      <c r="E28" s="12">
        <v>189.6</v>
      </c>
      <c r="F28" s="5">
        <f t="shared" si="8"/>
        <v>-1.4553014553014611E-2</v>
      </c>
      <c r="G28" s="25">
        <f t="shared" si="0"/>
        <v>5.244920117830695</v>
      </c>
      <c r="H28" s="25">
        <f t="shared" si="1"/>
        <v>2.2567588932799936</v>
      </c>
      <c r="I28" s="25">
        <f t="shared" si="2"/>
        <v>-218.80193176159554</v>
      </c>
      <c r="J28" s="25">
        <f t="shared" si="3"/>
        <v>193.19806823840446</v>
      </c>
      <c r="K28" s="25">
        <f t="shared" si="4"/>
        <v>0.81393021342737892</v>
      </c>
      <c r="L28" s="25">
        <f t="shared" si="5"/>
        <v>1.0378249977757097</v>
      </c>
      <c r="M28" s="29">
        <f t="shared" si="6"/>
        <v>184.92188565620111</v>
      </c>
    </row>
    <row r="29" spans="2:13" ht="13.3" x14ac:dyDescent="0.3">
      <c r="B29" s="37">
        <f t="shared" si="9"/>
        <v>6.719367588932805E-2</v>
      </c>
      <c r="C29" s="32">
        <f t="shared" si="10"/>
        <v>1985.5671936758899</v>
      </c>
      <c r="D29" s="11">
        <v>31258</v>
      </c>
      <c r="E29" s="12">
        <v>189.93</v>
      </c>
      <c r="F29" s="5">
        <f t="shared" si="8"/>
        <v>1.7405063291139901E-3</v>
      </c>
      <c r="G29" s="25">
        <f t="shared" si="0"/>
        <v>5.2466591124036572</v>
      </c>
      <c r="H29" s="25">
        <f t="shared" si="1"/>
        <v>2.2528063241099971</v>
      </c>
      <c r="I29" s="25">
        <f t="shared" si="2"/>
        <v>-218.64856409691797</v>
      </c>
      <c r="J29" s="25">
        <f t="shared" si="3"/>
        <v>193.35143590308203</v>
      </c>
      <c r="K29" s="25">
        <f t="shared" si="4"/>
        <v>0.81217724051299656</v>
      </c>
      <c r="L29" s="25">
        <f t="shared" si="5"/>
        <v>1.0388420009627415</v>
      </c>
      <c r="M29" s="29">
        <f t="shared" si="6"/>
        <v>184.8586881659275</v>
      </c>
    </row>
    <row r="30" spans="2:13" ht="13.3" x14ac:dyDescent="0.3">
      <c r="B30" s="37">
        <f t="shared" si="9"/>
        <v>7.1146245059288529E-2</v>
      </c>
      <c r="C30" s="32">
        <f t="shared" si="10"/>
        <v>1985.5711462450599</v>
      </c>
      <c r="D30" s="11">
        <v>31259</v>
      </c>
      <c r="E30" s="12">
        <v>190.92</v>
      </c>
      <c r="F30" s="5">
        <f t="shared" si="8"/>
        <v>5.2124466908860141E-3</v>
      </c>
      <c r="G30" s="25">
        <f t="shared" si="0"/>
        <v>5.2518580248142701</v>
      </c>
      <c r="H30" s="25">
        <f t="shared" si="1"/>
        <v>2.2488537549400007</v>
      </c>
      <c r="I30" s="25">
        <f t="shared" si="2"/>
        <v>-218.49503489614568</v>
      </c>
      <c r="J30" s="25">
        <f t="shared" si="3"/>
        <v>193.50496510385432</v>
      </c>
      <c r="K30" s="25">
        <f t="shared" si="4"/>
        <v>0.81042118928966445</v>
      </c>
      <c r="L30" s="25">
        <f t="shared" si="5"/>
        <v>1.0398510966225682</v>
      </c>
      <c r="M30" s="29">
        <f t="shared" si="6"/>
        <v>184.79769835665658</v>
      </c>
    </row>
    <row r="31" spans="2:13" ht="13.3" x14ac:dyDescent="0.3">
      <c r="B31" s="37">
        <f t="shared" si="9"/>
        <v>7.5098814229249009E-2</v>
      </c>
      <c r="C31" s="32">
        <f t="shared" si="10"/>
        <v>1985.5750988142299</v>
      </c>
      <c r="D31" s="11">
        <v>31260</v>
      </c>
      <c r="E31" s="12">
        <v>192.11</v>
      </c>
      <c r="F31" s="5">
        <f t="shared" si="8"/>
        <v>6.2329771632098586E-3</v>
      </c>
      <c r="G31" s="25">
        <f t="shared" si="0"/>
        <v>5.2580716614965457</v>
      </c>
      <c r="H31" s="25">
        <f t="shared" si="1"/>
        <v>2.2449011857700043</v>
      </c>
      <c r="I31" s="25">
        <f t="shared" si="2"/>
        <v>-218.34134370477517</v>
      </c>
      <c r="J31" s="25">
        <f t="shared" si="3"/>
        <v>193.65865629522483</v>
      </c>
      <c r="K31" s="25">
        <f t="shared" si="4"/>
        <v>0.8086620489270292</v>
      </c>
      <c r="L31" s="25">
        <f t="shared" si="5"/>
        <v>1.0408519871556905</v>
      </c>
      <c r="M31" s="29">
        <f t="shared" si="6"/>
        <v>184.73897852664115</v>
      </c>
    </row>
    <row r="32" spans="2:13" ht="13.3" x14ac:dyDescent="0.3">
      <c r="B32" s="37">
        <f t="shared" si="9"/>
        <v>7.9051383399209488E-2</v>
      </c>
      <c r="C32" s="32">
        <f t="shared" si="10"/>
        <v>1985.5790513833999</v>
      </c>
      <c r="D32" s="11">
        <v>31261</v>
      </c>
      <c r="E32" s="12">
        <v>191.48</v>
      </c>
      <c r="F32" s="5">
        <f t="shared" si="8"/>
        <v>-3.2793711935871317E-3</v>
      </c>
      <c r="G32" s="25">
        <f t="shared" si="0"/>
        <v>5.2547868991709983</v>
      </c>
      <c r="H32" s="25">
        <f t="shared" si="1"/>
        <v>2.2409486166000079</v>
      </c>
      <c r="I32" s="25">
        <f t="shared" si="2"/>
        <v>-218.18749006622105</v>
      </c>
      <c r="J32" s="25">
        <f t="shared" si="3"/>
        <v>193.81250993377895</v>
      </c>
      <c r="K32" s="25">
        <f t="shared" si="4"/>
        <v>0.80689980853748045</v>
      </c>
      <c r="L32" s="25">
        <f t="shared" si="5"/>
        <v>1.0418443744998021</v>
      </c>
      <c r="M32" s="29">
        <f t="shared" si="6"/>
        <v>184.68259088827617</v>
      </c>
    </row>
    <row r="33" spans="2:13" ht="13.3" x14ac:dyDescent="0.3">
      <c r="B33" s="37">
        <f t="shared" si="9"/>
        <v>8.3003952569169967E-2</v>
      </c>
      <c r="C33" s="32">
        <f t="shared" si="10"/>
        <v>1985.5830039525699</v>
      </c>
      <c r="D33" s="11">
        <v>31264</v>
      </c>
      <c r="E33" s="12">
        <v>190.62</v>
      </c>
      <c r="F33" s="5">
        <f t="shared" si="8"/>
        <v>-4.491330687277968E-3</v>
      </c>
      <c r="G33" s="25">
        <f t="shared" si="0"/>
        <v>5.250285449128258</v>
      </c>
      <c r="H33" s="25">
        <f t="shared" si="1"/>
        <v>2.2369960474300115</v>
      </c>
      <c r="I33" s="25">
        <f t="shared" si="2"/>
        <v>-218.03347352180319</v>
      </c>
      <c r="J33" s="25">
        <f t="shared" si="3"/>
        <v>193.96652647819681</v>
      </c>
      <c r="K33" s="25">
        <f t="shared" si="4"/>
        <v>0.80513445717574628</v>
      </c>
      <c r="L33" s="25">
        <f t="shared" si="5"/>
        <v>1.0428279602075823</v>
      </c>
      <c r="M33" s="29">
        <f t="shared" si="6"/>
        <v>184.62859755028407</v>
      </c>
    </row>
    <row r="34" spans="2:13" ht="13.3" x14ac:dyDescent="0.3">
      <c r="B34" s="37">
        <f t="shared" si="9"/>
        <v>8.6956521739130446E-2</v>
      </c>
      <c r="C34" s="32">
        <f t="shared" si="10"/>
        <v>1985.5869565217399</v>
      </c>
      <c r="D34" s="11">
        <v>31265</v>
      </c>
      <c r="E34" s="12">
        <v>187.93</v>
      </c>
      <c r="F34" s="5">
        <f t="shared" si="8"/>
        <v>-1.4111845556604751E-2</v>
      </c>
      <c r="G34" s="25">
        <f t="shared" si="0"/>
        <v>5.2360730751272948</v>
      </c>
      <c r="H34" s="25">
        <f t="shared" si="1"/>
        <v>2.233043478260015</v>
      </c>
      <c r="I34" s="25">
        <f t="shared" si="2"/>
        <v>-217.87929361073304</v>
      </c>
      <c r="J34" s="25">
        <f t="shared" si="3"/>
        <v>194.12070638926696</v>
      </c>
      <c r="K34" s="25">
        <f t="shared" si="4"/>
        <v>0.80336598383848601</v>
      </c>
      <c r="L34" s="25">
        <f t="shared" si="5"/>
        <v>1.0438024455258474</v>
      </c>
      <c r="M34" s="29">
        <f t="shared" si="6"/>
        <v>184.57706049967271</v>
      </c>
    </row>
    <row r="35" spans="2:13" ht="13.3" x14ac:dyDescent="0.3">
      <c r="B35" s="37">
        <f t="shared" si="9"/>
        <v>9.0909090909090925E-2</v>
      </c>
      <c r="C35" s="32">
        <f t="shared" si="10"/>
        <v>1985.5909090909099</v>
      </c>
      <c r="D35" s="11">
        <v>31266</v>
      </c>
      <c r="E35" s="12">
        <v>187.68</v>
      </c>
      <c r="F35" s="5">
        <f t="shared" si="8"/>
        <v>-1.3302825520140477E-3</v>
      </c>
      <c r="G35" s="25">
        <f t="shared" si="0"/>
        <v>5.2347419060685363</v>
      </c>
      <c r="H35" s="25">
        <f t="shared" si="1"/>
        <v>2.2290909090900186</v>
      </c>
      <c r="I35" s="25">
        <f t="shared" si="2"/>
        <v>-217.72494987010035</v>
      </c>
      <c r="J35" s="25">
        <f t="shared" si="3"/>
        <v>194.27505012989965</v>
      </c>
      <c r="K35" s="25">
        <f t="shared" si="4"/>
        <v>0.80159437746387729</v>
      </c>
      <c r="L35" s="25">
        <f t="shared" si="5"/>
        <v>1.0447675314760609</v>
      </c>
      <c r="M35" s="29">
        <f t="shared" si="6"/>
        <v>184.52804158346615</v>
      </c>
    </row>
    <row r="36" spans="2:13" ht="13.3" x14ac:dyDescent="0.3">
      <c r="B36" s="37">
        <f t="shared" si="9"/>
        <v>9.4861660079051405E-2</v>
      </c>
      <c r="C36" s="32">
        <f t="shared" si="10"/>
        <v>1985.5948616600799</v>
      </c>
      <c r="D36" s="11">
        <v>31267</v>
      </c>
      <c r="E36" s="12">
        <v>188.95</v>
      </c>
      <c r="F36" s="5">
        <f t="shared" si="8"/>
        <v>6.7668371696503714E-3</v>
      </c>
      <c r="G36" s="25">
        <f t="shared" si="0"/>
        <v>5.2414859554952722</v>
      </c>
      <c r="H36" s="25">
        <f t="shared" si="1"/>
        <v>2.2251383399200222</v>
      </c>
      <c r="I36" s="25">
        <f t="shared" si="2"/>
        <v>-217.57044183485962</v>
      </c>
      <c r="J36" s="25">
        <f t="shared" si="3"/>
        <v>194.42955816514038</v>
      </c>
      <c r="K36" s="25">
        <f t="shared" si="4"/>
        <v>0.7998196269312029</v>
      </c>
      <c r="L36" s="25">
        <f t="shared" si="5"/>
        <v>1.0457229189362021</v>
      </c>
      <c r="M36" s="29">
        <f t="shared" si="6"/>
        <v>184.48160249021143</v>
      </c>
    </row>
    <row r="37" spans="2:13" ht="13.3" x14ac:dyDescent="0.3">
      <c r="B37" s="37">
        <f t="shared" si="9"/>
        <v>9.8814229249011884E-2</v>
      </c>
      <c r="C37" s="32">
        <f t="shared" si="10"/>
        <v>1985.5988142292499</v>
      </c>
      <c r="D37" s="11">
        <v>31268</v>
      </c>
      <c r="E37" s="12">
        <v>188.32</v>
      </c>
      <c r="F37" s="5">
        <f t="shared" si="8"/>
        <v>-3.3342154008996852E-3</v>
      </c>
      <c r="G37" s="25">
        <f t="shared" si="0"/>
        <v>5.2381461669652225</v>
      </c>
      <c r="H37" s="25">
        <f t="shared" si="1"/>
        <v>2.2211857707500258</v>
      </c>
      <c r="I37" s="25">
        <f t="shared" si="2"/>
        <v>-217.41576903781646</v>
      </c>
      <c r="J37" s="25">
        <f t="shared" si="3"/>
        <v>194.58423096218354</v>
      </c>
      <c r="K37" s="25">
        <f t="shared" si="4"/>
        <v>0.79804172106042992</v>
      </c>
      <c r="L37" s="25">
        <f t="shared" si="5"/>
        <v>1.0466683087239963</v>
      </c>
      <c r="M37" s="29">
        <f t="shared" si="6"/>
        <v>184.43780473126165</v>
      </c>
    </row>
    <row r="38" spans="2:13" ht="13.3" x14ac:dyDescent="0.3">
      <c r="B38" s="37">
        <f t="shared" si="9"/>
        <v>0.10276679841897236</v>
      </c>
      <c r="C38" s="32">
        <f t="shared" si="10"/>
        <v>1985.6027667984199</v>
      </c>
      <c r="D38" s="11">
        <v>31271</v>
      </c>
      <c r="E38" s="12">
        <v>187.63</v>
      </c>
      <c r="F38" s="5">
        <f t="shared" si="8"/>
        <v>-3.6639762107051705E-3</v>
      </c>
      <c r="G38" s="25">
        <f t="shared" si="0"/>
        <v>5.234475459483428</v>
      </c>
      <c r="H38" s="25">
        <f t="shared" si="1"/>
        <v>2.2172332015800293</v>
      </c>
      <c r="I38" s="25">
        <f t="shared" si="2"/>
        <v>-217.26093100961364</v>
      </c>
      <c r="J38" s="25">
        <f t="shared" si="3"/>
        <v>194.73906899038636</v>
      </c>
      <c r="K38" s="25">
        <f t="shared" si="4"/>
        <v>0.79626064861178869</v>
      </c>
      <c r="L38" s="25">
        <f t="shared" si="5"/>
        <v>1.047603401681499</v>
      </c>
      <c r="M38" s="29">
        <f t="shared" si="6"/>
        <v>184.39670962183928</v>
      </c>
    </row>
    <row r="39" spans="2:13" ht="13.3" x14ac:dyDescent="0.3">
      <c r="B39" s="37">
        <f t="shared" si="9"/>
        <v>0.10671936758893284</v>
      </c>
      <c r="C39" s="32">
        <f t="shared" si="10"/>
        <v>1985.6067193675899</v>
      </c>
      <c r="D39" s="11">
        <v>31272</v>
      </c>
      <c r="E39" s="12">
        <v>187.3</v>
      </c>
      <c r="F39" s="5">
        <f t="shared" si="8"/>
        <v>-1.7587805787986149E-3</v>
      </c>
      <c r="G39" s="25">
        <f t="shared" si="0"/>
        <v>5.2327151292500966</v>
      </c>
      <c r="H39" s="25">
        <f t="shared" si="1"/>
        <v>2.2132806324100329</v>
      </c>
      <c r="I39" s="25">
        <f t="shared" si="2"/>
        <v>-217.1059272787175</v>
      </c>
      <c r="J39" s="25">
        <f t="shared" si="3"/>
        <v>194.8940727212825</v>
      </c>
      <c r="K39" s="25">
        <f t="shared" si="4"/>
        <v>0.79447639828534555</v>
      </c>
      <c r="L39" s="25">
        <f t="shared" si="5"/>
        <v>1.0485278987610378</v>
      </c>
      <c r="M39" s="29">
        <f t="shared" si="6"/>
        <v>184.35837826187966</v>
      </c>
    </row>
    <row r="40" spans="2:13" ht="13.3" x14ac:dyDescent="0.3">
      <c r="B40" s="37">
        <f t="shared" si="9"/>
        <v>0.11067193675889332</v>
      </c>
      <c r="C40" s="32">
        <f t="shared" si="10"/>
        <v>1985.6106719367599</v>
      </c>
      <c r="D40" s="11">
        <v>31273</v>
      </c>
      <c r="E40" s="12">
        <v>187.41</v>
      </c>
      <c r="F40" s="5">
        <f t="shared" si="8"/>
        <v>5.8729311265341808E-4</v>
      </c>
      <c r="G40" s="25">
        <f t="shared" si="0"/>
        <v>5.2333022503685704</v>
      </c>
      <c r="H40" s="25">
        <f t="shared" si="1"/>
        <v>2.2093280632400365</v>
      </c>
      <c r="I40" s="25">
        <f t="shared" si="2"/>
        <v>-216.95075737140363</v>
      </c>
      <c r="J40" s="25">
        <f t="shared" si="3"/>
        <v>195.04924262859637</v>
      </c>
      <c r="K40" s="25">
        <f t="shared" si="4"/>
        <v>0.7926889587205731</v>
      </c>
      <c r="L40" s="25">
        <f t="shared" si="5"/>
        <v>1.0494415011125073</v>
      </c>
      <c r="M40" s="29">
        <f t="shared" si="6"/>
        <v>184.32287151665881</v>
      </c>
    </row>
    <row r="41" spans="2:13" ht="13.3" x14ac:dyDescent="0.3">
      <c r="B41" s="37">
        <f t="shared" si="9"/>
        <v>0.1146245059288538</v>
      </c>
      <c r="C41" s="32">
        <f t="shared" si="10"/>
        <v>1985.6146245059299</v>
      </c>
      <c r="D41" s="11">
        <v>31274</v>
      </c>
      <c r="E41" s="12">
        <v>187.26</v>
      </c>
      <c r="F41" s="5">
        <f t="shared" si="8"/>
        <v>-8.0038418440854639E-4</v>
      </c>
      <c r="G41" s="25">
        <f t="shared" si="0"/>
        <v>5.2325015451671293</v>
      </c>
      <c r="H41" s="25">
        <f t="shared" si="1"/>
        <v>2.2053754940700401</v>
      </c>
      <c r="I41" s="25">
        <f t="shared" si="2"/>
        <v>-216.79542081174299</v>
      </c>
      <c r="J41" s="25">
        <f t="shared" si="3"/>
        <v>195.20457918825701</v>
      </c>
      <c r="K41" s="25">
        <f t="shared" si="4"/>
        <v>0.79089831849591619</v>
      </c>
      <c r="L41" s="25">
        <f t="shared" si="5"/>
        <v>1.0503439101720131</v>
      </c>
      <c r="M41" s="29">
        <f t="shared" si="6"/>
        <v>184.29024999720684</v>
      </c>
    </row>
    <row r="42" spans="2:13" ht="13.3" x14ac:dyDescent="0.3">
      <c r="B42" s="37">
        <f t="shared" si="9"/>
        <v>0.11857707509881428</v>
      </c>
      <c r="C42" s="32">
        <f t="shared" si="10"/>
        <v>1985.6185770750999</v>
      </c>
      <c r="D42" s="11">
        <v>31275</v>
      </c>
      <c r="E42" s="12">
        <v>186.1</v>
      </c>
      <c r="F42" s="5">
        <f t="shared" si="8"/>
        <v>-6.1945957492256579E-3</v>
      </c>
      <c r="G42" s="25">
        <f t="shared" si="0"/>
        <v>5.226287679124817</v>
      </c>
      <c r="H42" s="25">
        <f t="shared" si="1"/>
        <v>2.2014229249000437</v>
      </c>
      <c r="I42" s="25">
        <f t="shared" si="2"/>
        <v>-216.63991712158759</v>
      </c>
      <c r="J42" s="25">
        <f t="shared" si="3"/>
        <v>195.36008287841241</v>
      </c>
      <c r="K42" s="25">
        <f t="shared" si="4"/>
        <v>0.78910446612835361</v>
      </c>
      <c r="L42" s="25">
        <f t="shared" si="5"/>
        <v>1.0512348277518646</v>
      </c>
      <c r="M42" s="29">
        <f t="shared" si="6"/>
        <v>184.26057404050965</v>
      </c>
    </row>
    <row r="43" spans="2:13" ht="13.3" x14ac:dyDescent="0.3">
      <c r="B43" s="37">
        <f t="shared" si="9"/>
        <v>0.12252964426877476</v>
      </c>
      <c r="C43" s="32">
        <f t="shared" si="10"/>
        <v>1985.6225296442699</v>
      </c>
      <c r="D43" s="11">
        <v>31278</v>
      </c>
      <c r="E43" s="12">
        <v>186.38</v>
      </c>
      <c r="F43" s="5">
        <f t="shared" si="8"/>
        <v>1.5045674368619083E-3</v>
      </c>
      <c r="G43" s="25">
        <f t="shared" si="0"/>
        <v>5.2277911168454132</v>
      </c>
      <c r="H43" s="25">
        <f t="shared" si="1"/>
        <v>2.1974703557300472</v>
      </c>
      <c r="I43" s="25">
        <f t="shared" si="2"/>
        <v>-216.48424582055611</v>
      </c>
      <c r="J43" s="25">
        <f t="shared" si="3"/>
        <v>195.51575417944389</v>
      </c>
      <c r="K43" s="25">
        <f t="shared" si="4"/>
        <v>0.7873073900729568</v>
      </c>
      <c r="L43" s="25">
        <f t="shared" si="5"/>
        <v>1.0521139561319093</v>
      </c>
      <c r="M43" s="29">
        <f t="shared" si="6"/>
        <v>184.23390368950197</v>
      </c>
    </row>
    <row r="44" spans="2:13" ht="13.3" x14ac:dyDescent="0.3">
      <c r="B44" s="37">
        <f t="shared" si="9"/>
        <v>0.12648221343873522</v>
      </c>
      <c r="C44" s="32">
        <f t="shared" si="10"/>
        <v>1985.6264822134399</v>
      </c>
      <c r="D44" s="11">
        <v>31279</v>
      </c>
      <c r="E44" s="12">
        <v>188.08</v>
      </c>
      <c r="F44" s="5">
        <f t="shared" si="8"/>
        <v>9.1211503380191922E-3</v>
      </c>
      <c r="G44" s="25">
        <f t="shared" si="0"/>
        <v>5.2368709268272768</v>
      </c>
      <c r="H44" s="25">
        <f t="shared" si="1"/>
        <v>2.1935177865600508</v>
      </c>
      <c r="I44" s="25">
        <f t="shared" si="2"/>
        <v>-216.32840642601951</v>
      </c>
      <c r="J44" s="25">
        <f t="shared" si="3"/>
        <v>195.67159357398049</v>
      </c>
      <c r="K44" s="25">
        <f t="shared" si="4"/>
        <v>0.78550707872244374</v>
      </c>
      <c r="L44" s="25">
        <f t="shared" si="5"/>
        <v>1.0529809981522069</v>
      </c>
      <c r="M44" s="29">
        <f t="shared" si="6"/>
        <v>184.21029867285367</v>
      </c>
    </row>
    <row r="45" spans="2:13" ht="13.3" x14ac:dyDescent="0.3">
      <c r="B45" s="37">
        <f t="shared" si="9"/>
        <v>0.1304347826086957</v>
      </c>
      <c r="C45" s="32">
        <f t="shared" si="10"/>
        <v>1985.6304347826099</v>
      </c>
      <c r="D45" s="11">
        <v>31280</v>
      </c>
      <c r="E45" s="12">
        <v>189.16</v>
      </c>
      <c r="F45" s="5">
        <f t="shared" si="8"/>
        <v>5.7422373458102085E-3</v>
      </c>
      <c r="G45" s="25">
        <f t="shared" si="0"/>
        <v>5.2425967442226247</v>
      </c>
      <c r="H45" s="25">
        <f t="shared" si="1"/>
        <v>2.1895652173900544</v>
      </c>
      <c r="I45" s="25">
        <f t="shared" si="2"/>
        <v>-216.17239845308637</v>
      </c>
      <c r="J45" s="25">
        <f t="shared" si="3"/>
        <v>195.82760154691363</v>
      </c>
      <c r="K45" s="25">
        <f t="shared" si="4"/>
        <v>0.78370352040672897</v>
      </c>
      <c r="L45" s="25">
        <f t="shared" si="5"/>
        <v>1.0538356573070342</v>
      </c>
      <c r="M45" s="29">
        <f t="shared" si="6"/>
        <v>184.1898183845536</v>
      </c>
    </row>
    <row r="46" spans="2:13" ht="13.3" x14ac:dyDescent="0.3">
      <c r="B46" s="37">
        <f t="shared" si="9"/>
        <v>0.13438735177865618</v>
      </c>
      <c r="C46" s="32">
        <f t="shared" si="10"/>
        <v>1985.6343873517799</v>
      </c>
      <c r="D46" s="11">
        <v>31281</v>
      </c>
      <c r="E46" s="12">
        <v>187.36</v>
      </c>
      <c r="F46" s="5">
        <f t="shared" si="8"/>
        <v>-9.5157538591667534E-3</v>
      </c>
      <c r="G46" s="25">
        <f t="shared" si="0"/>
        <v>5.2330354198649056</v>
      </c>
      <c r="H46" s="25">
        <f t="shared" si="1"/>
        <v>2.185612648220058</v>
      </c>
      <c r="I46" s="25">
        <f t="shared" si="2"/>
        <v>-216.01622141458822</v>
      </c>
      <c r="J46" s="25">
        <f t="shared" si="3"/>
        <v>195.98377858541178</v>
      </c>
      <c r="K46" s="25">
        <f t="shared" si="4"/>
        <v>0.78189670339247019</v>
      </c>
      <c r="L46" s="25">
        <f t="shared" si="5"/>
        <v>1.0546776378402203</v>
      </c>
      <c r="M46" s="29">
        <f t="shared" si="6"/>
        <v>184.1725218632921</v>
      </c>
    </row>
    <row r="47" spans="2:13" ht="13.3" x14ac:dyDescent="0.3">
      <c r="B47" s="37">
        <f t="shared" si="9"/>
        <v>0.13833992094861666</v>
      </c>
      <c r="C47" s="32">
        <f t="shared" si="10"/>
        <v>1985.6383399209499</v>
      </c>
      <c r="D47" s="11">
        <v>31282</v>
      </c>
      <c r="E47" s="12">
        <v>187.17</v>
      </c>
      <c r="F47" s="5">
        <f t="shared" si="8"/>
        <v>-1.0140905209224281E-3</v>
      </c>
      <c r="G47" s="25">
        <f t="shared" si="0"/>
        <v>5.2320208141238265</v>
      </c>
      <c r="H47" s="25">
        <f t="shared" si="1"/>
        <v>2.1816600790500615</v>
      </c>
      <c r="I47" s="25">
        <f t="shared" si="2"/>
        <v>-215.85987482106466</v>
      </c>
      <c r="J47" s="25">
        <f t="shared" si="3"/>
        <v>196.14012517893534</v>
      </c>
      <c r="K47" s="25">
        <f t="shared" si="4"/>
        <v>0.78008661588260997</v>
      </c>
      <c r="L47" s="25">
        <f t="shared" si="5"/>
        <v>1.0555066448417989</v>
      </c>
      <c r="M47" s="29">
        <f t="shared" si="6"/>
        <v>184.15846777164734</v>
      </c>
    </row>
    <row r="48" spans="2:13" ht="13.3" x14ac:dyDescent="0.3">
      <c r="B48" s="37">
        <f t="shared" si="9"/>
        <v>0.14229249011857714</v>
      </c>
      <c r="C48" s="32">
        <f t="shared" si="10"/>
        <v>1985.6422924901199</v>
      </c>
      <c r="D48" s="11">
        <v>31285</v>
      </c>
      <c r="E48" s="12">
        <v>187.31</v>
      </c>
      <c r="F48" s="5">
        <f t="shared" si="8"/>
        <v>7.4798311695258208E-4</v>
      </c>
      <c r="G48" s="25">
        <f t="shared" si="0"/>
        <v>5.2327685181437671</v>
      </c>
      <c r="H48" s="25">
        <f t="shared" si="1"/>
        <v>2.1777075098800651</v>
      </c>
      <c r="I48" s="25">
        <f t="shared" si="2"/>
        <v>-215.70335818074847</v>
      </c>
      <c r="J48" s="25">
        <f t="shared" si="3"/>
        <v>196.29664181925153</v>
      </c>
      <c r="K48" s="25">
        <f t="shared" si="4"/>
        <v>0.7782732460159133</v>
      </c>
      <c r="L48" s="25">
        <f t="shared" si="5"/>
        <v>1.0563223843459768</v>
      </c>
      <c r="M48" s="29">
        <f t="shared" si="6"/>
        <v>184.14771437507753</v>
      </c>
    </row>
    <row r="49" spans="2:13" ht="13.3" x14ac:dyDescent="0.3">
      <c r="B49" s="37">
        <f t="shared" si="9"/>
        <v>0.14624505928853762</v>
      </c>
      <c r="C49" s="32">
        <f t="shared" si="10"/>
        <v>1985.6462450592899</v>
      </c>
      <c r="D49" s="11">
        <v>31286</v>
      </c>
      <c r="E49" s="12">
        <v>188.1</v>
      </c>
      <c r="F49" s="5">
        <f t="shared" si="8"/>
        <v>4.2176071752708984E-3</v>
      </c>
      <c r="G49" s="25">
        <f t="shared" si="0"/>
        <v>5.2369772589739725</v>
      </c>
      <c r="H49" s="25">
        <f t="shared" si="1"/>
        <v>2.1737549407100687</v>
      </c>
      <c r="I49" s="25">
        <f t="shared" si="2"/>
        <v>-215.54667099955051</v>
      </c>
      <c r="J49" s="25">
        <f t="shared" si="3"/>
        <v>196.45332900044949</v>
      </c>
      <c r="K49" s="25">
        <f t="shared" si="4"/>
        <v>0.77645658186650179</v>
      </c>
      <c r="L49" s="25">
        <f t="shared" si="5"/>
        <v>1.0571245634304072</v>
      </c>
      <c r="M49" s="29">
        <f t="shared" si="6"/>
        <v>184.14031952072256</v>
      </c>
    </row>
    <row r="50" spans="2:13" ht="13.3" x14ac:dyDescent="0.3">
      <c r="B50" s="37">
        <f t="shared" si="9"/>
        <v>0.1501976284584981</v>
      </c>
      <c r="C50" s="32">
        <f t="shared" si="10"/>
        <v>1985.6501976284599</v>
      </c>
      <c r="D50" s="11">
        <v>31287</v>
      </c>
      <c r="E50" s="12">
        <v>188.83</v>
      </c>
      <c r="F50" s="5">
        <f t="shared" si="8"/>
        <v>3.8809144072302934E-3</v>
      </c>
      <c r="G50" s="25">
        <f t="shared" si="0"/>
        <v>5.2408506646659303</v>
      </c>
      <c r="H50" s="25">
        <f t="shared" si="1"/>
        <v>2.1698023715400723</v>
      </c>
      <c r="I50" s="25">
        <f t="shared" si="2"/>
        <v>-215.38981278104441</v>
      </c>
      <c r="J50" s="25">
        <f t="shared" si="3"/>
        <v>196.61018721895559</v>
      </c>
      <c r="K50" s="25">
        <f t="shared" si="4"/>
        <v>0.77463661144338258</v>
      </c>
      <c r="L50" s="25">
        <f t="shared" si="5"/>
        <v>1.0579128903167589</v>
      </c>
      <c r="M50" s="29">
        <f t="shared" si="6"/>
        <v>184.13634061601971</v>
      </c>
    </row>
    <row r="51" spans="2:13" ht="13.3" x14ac:dyDescent="0.3">
      <c r="B51" s="37">
        <f t="shared" si="9"/>
        <v>0.15415019762845858</v>
      </c>
      <c r="C51" s="32">
        <f t="shared" si="10"/>
        <v>1985.6541501976299</v>
      </c>
      <c r="D51" s="11">
        <v>31288</v>
      </c>
      <c r="E51" s="12">
        <v>188.93</v>
      </c>
      <c r="F51" s="5">
        <f t="shared" si="8"/>
        <v>5.2957686808237207E-4</v>
      </c>
      <c r="G51" s="25">
        <f t="shared" si="0"/>
        <v>5.2413801017137978</v>
      </c>
      <c r="H51" s="25">
        <f t="shared" si="1"/>
        <v>2.1658498023700758</v>
      </c>
      <c r="I51" s="25">
        <f t="shared" si="2"/>
        <v>-215.23278302645144</v>
      </c>
      <c r="J51" s="25">
        <f t="shared" si="3"/>
        <v>196.76721697354856</v>
      </c>
      <c r="K51" s="25">
        <f t="shared" si="4"/>
        <v>0.77281332268997383</v>
      </c>
      <c r="L51" s="25">
        <f t="shared" si="5"/>
        <v>1.0586870744725749</v>
      </c>
      <c r="M51" s="29">
        <f t="shared" si="6"/>
        <v>184.13583460713565</v>
      </c>
    </row>
    <row r="52" spans="2:13" ht="13.3" x14ac:dyDescent="0.3">
      <c r="B52" s="37">
        <f t="shared" si="9"/>
        <v>0.15810276679841906</v>
      </c>
      <c r="C52" s="32">
        <f t="shared" si="10"/>
        <v>1985.6581027667999</v>
      </c>
      <c r="D52" s="11">
        <v>31289</v>
      </c>
      <c r="E52" s="12">
        <v>188.63</v>
      </c>
      <c r="F52" s="5">
        <f t="shared" si="8"/>
        <v>-1.5878896945959423E-3</v>
      </c>
      <c r="G52" s="25">
        <f t="shared" si="0"/>
        <v>5.2397909489172569</v>
      </c>
      <c r="H52" s="25">
        <f t="shared" si="1"/>
        <v>2.1618972332000794</v>
      </c>
      <c r="I52" s="25">
        <f t="shared" si="2"/>
        <v>-215.07558123462485</v>
      </c>
      <c r="J52" s="25">
        <f t="shared" si="3"/>
        <v>196.92441876537515</v>
      </c>
      <c r="K52" s="25">
        <f t="shared" si="4"/>
        <v>0.7709867034836253</v>
      </c>
      <c r="L52" s="25">
        <f t="shared" si="5"/>
        <v>1.0594468267144073</v>
      </c>
      <c r="M52" s="29">
        <f t="shared" si="6"/>
        <v>184.13885795721998</v>
      </c>
    </row>
    <row r="53" spans="2:13" ht="13.3" x14ac:dyDescent="0.3">
      <c r="B53" s="37">
        <f t="shared" si="9"/>
        <v>0.16205533596837954</v>
      </c>
      <c r="C53" s="32">
        <f t="shared" si="10"/>
        <v>1985.6620553359699</v>
      </c>
      <c r="D53" s="11">
        <v>31293</v>
      </c>
      <c r="E53" s="12">
        <v>187.91</v>
      </c>
      <c r="F53" s="5">
        <f t="shared" si="8"/>
        <v>-3.8169962360175948E-3</v>
      </c>
      <c r="G53" s="25">
        <f t="shared" si="0"/>
        <v>5.2359666467882571</v>
      </c>
      <c r="H53" s="25">
        <f t="shared" si="1"/>
        <v>2.157944664030083</v>
      </c>
      <c r="I53" s="25">
        <f t="shared" si="2"/>
        <v>-214.91820690203437</v>
      </c>
      <c r="J53" s="25">
        <f t="shared" si="3"/>
        <v>197.08179309796563</v>
      </c>
      <c r="K53" s="25">
        <f t="shared" si="4"/>
        <v>0.76915674163513481</v>
      </c>
      <c r="L53" s="25">
        <f t="shared" si="5"/>
        <v>1.0601918593122197</v>
      </c>
      <c r="M53" s="29">
        <f t="shared" si="6"/>
        <v>184.14546662448384</v>
      </c>
    </row>
    <row r="54" spans="2:13" ht="13.3" x14ac:dyDescent="0.3">
      <c r="B54" s="37">
        <f t="shared" si="9"/>
        <v>0.16600790513834002</v>
      </c>
      <c r="C54" s="32">
        <f t="shared" si="10"/>
        <v>1985.6660079051398</v>
      </c>
      <c r="D54" s="11">
        <v>31294</v>
      </c>
      <c r="E54" s="12">
        <v>187.37</v>
      </c>
      <c r="F54" s="5">
        <f t="shared" si="8"/>
        <v>-2.8737161407056148E-3</v>
      </c>
      <c r="G54" s="25">
        <f t="shared" si="0"/>
        <v>5.2330887916618201</v>
      </c>
      <c r="H54" s="25">
        <f t="shared" si="1"/>
        <v>2.1539920948600866</v>
      </c>
      <c r="I54" s="25">
        <f t="shared" si="2"/>
        <v>-214.76065952275047</v>
      </c>
      <c r="J54" s="25">
        <f t="shared" si="3"/>
        <v>197.23934047724953</v>
      </c>
      <c r="K54" s="25">
        <f t="shared" si="4"/>
        <v>0.76732342488826</v>
      </c>
      <c r="L54" s="25">
        <f t="shared" si="5"/>
        <v>1.0609218860950465</v>
      </c>
      <c r="M54" s="29">
        <f t="shared" si="6"/>
        <v>184.15571604010748</v>
      </c>
    </row>
    <row r="55" spans="2:13" ht="13.3" x14ac:dyDescent="0.3">
      <c r="B55" s="37">
        <f t="shared" si="9"/>
        <v>0.1699604743083005</v>
      </c>
      <c r="C55" s="32">
        <f t="shared" si="10"/>
        <v>1985.6699604743098</v>
      </c>
      <c r="D55" s="11">
        <v>31295</v>
      </c>
      <c r="E55" s="12">
        <v>187.27</v>
      </c>
      <c r="F55" s="5">
        <f t="shared" ref="F55:F118" si="11">(E55-E54)/E54</f>
        <v>-5.3370336766821961E-4</v>
      </c>
      <c r="G55" s="25">
        <f t="shared" si="0"/>
        <v>5.2325549454647229</v>
      </c>
      <c r="H55" s="25">
        <f t="shared" si="1"/>
        <v>2.1500395256900902</v>
      </c>
      <c r="I55" s="25">
        <f t="shared" si="2"/>
        <v>-214.60293858842857</v>
      </c>
      <c r="J55" s="25">
        <f t="shared" si="3"/>
        <v>197.39706141157143</v>
      </c>
      <c r="K55" s="25">
        <f t="shared" si="4"/>
        <v>0.76548674091922619</v>
      </c>
      <c r="L55" s="25">
        <f t="shared" si="5"/>
        <v>1.0616366225578917</v>
      </c>
      <c r="M55" s="29">
        <f t="shared" si="6"/>
        <v>184.16966108598206</v>
      </c>
    </row>
    <row r="56" spans="2:13" ht="13.3" x14ac:dyDescent="0.3">
      <c r="B56" s="37">
        <f t="shared" si="9"/>
        <v>0.17391304347826098</v>
      </c>
      <c r="C56" s="32">
        <f t="shared" si="10"/>
        <v>1985.6739130434798</v>
      </c>
      <c r="D56" s="11">
        <v>31296</v>
      </c>
      <c r="E56" s="12">
        <v>188.24</v>
      </c>
      <c r="F56" s="5">
        <f t="shared" si="11"/>
        <v>5.1796870828215878E-3</v>
      </c>
      <c r="G56" s="25">
        <f t="shared" si="0"/>
        <v>5.2377212675865534</v>
      </c>
      <c r="H56" s="25">
        <f t="shared" si="1"/>
        <v>2.1460869565200937</v>
      </c>
      <c r="I56" s="25">
        <f t="shared" si="2"/>
        <v>-214.44504358829283</v>
      </c>
      <c r="J56" s="25">
        <f t="shared" si="3"/>
        <v>197.55495641170717</v>
      </c>
      <c r="K56" s="25">
        <f t="shared" si="4"/>
        <v>0.76364667733622904</v>
      </c>
      <c r="L56" s="25">
        <f t="shared" si="5"/>
        <v>1.062335785969863</v>
      </c>
      <c r="M56" s="29">
        <f t="shared" si="6"/>
        <v>184.18735607228939</v>
      </c>
    </row>
    <row r="57" spans="2:13" ht="13.3" x14ac:dyDescent="0.3">
      <c r="B57" s="37">
        <f t="shared" si="9"/>
        <v>0.17786561264822146</v>
      </c>
      <c r="C57" s="32">
        <f t="shared" si="10"/>
        <v>1985.6778656126498</v>
      </c>
      <c r="D57" s="11">
        <v>31299</v>
      </c>
      <c r="E57" s="12">
        <v>188.25</v>
      </c>
      <c r="F57" s="5">
        <f t="shared" si="11"/>
        <v>5.3123671908153979E-5</v>
      </c>
      <c r="G57" s="25">
        <f t="shared" si="0"/>
        <v>5.2377743898831826</v>
      </c>
      <c r="H57" s="25">
        <f t="shared" si="1"/>
        <v>2.1421343873500973</v>
      </c>
      <c r="I57" s="25">
        <f t="shared" si="2"/>
        <v>-214.28697400912034</v>
      </c>
      <c r="J57" s="25">
        <f t="shared" si="3"/>
        <v>197.71302599087966</v>
      </c>
      <c r="K57" s="25">
        <f t="shared" si="4"/>
        <v>0.76180322167893288</v>
      </c>
      <c r="L57" s="25">
        <f t="shared" si="5"/>
        <v>1.0630190954835168</v>
      </c>
      <c r="M57" s="29">
        <f t="shared" si="6"/>
        <v>184.20885471492502</v>
      </c>
    </row>
    <row r="58" spans="2:13" ht="13.3" x14ac:dyDescent="0.3">
      <c r="B58" s="37">
        <f t="shared" si="9"/>
        <v>0.18181818181818193</v>
      </c>
      <c r="C58" s="32">
        <f t="shared" si="10"/>
        <v>1985.6818181818198</v>
      </c>
      <c r="D58" s="11">
        <v>31300</v>
      </c>
      <c r="E58" s="12">
        <v>186.9</v>
      </c>
      <c r="F58" s="5">
        <f t="shared" si="11"/>
        <v>-7.1713147410358263E-3</v>
      </c>
      <c r="G58" s="25">
        <f t="shared" si="0"/>
        <v>5.2305772328235092</v>
      </c>
      <c r="H58" s="25">
        <f t="shared" si="1"/>
        <v>2.1381818181801009</v>
      </c>
      <c r="I58" s="25">
        <f t="shared" si="2"/>
        <v>-214.12872933522459</v>
      </c>
      <c r="J58" s="25">
        <f t="shared" si="3"/>
        <v>197.87127066477541</v>
      </c>
      <c r="K58" s="25">
        <f t="shared" si="4"/>
        <v>0.75995636141796452</v>
      </c>
      <c r="L58" s="25">
        <f t="shared" si="5"/>
        <v>1.0636862722454097</v>
      </c>
      <c r="M58" s="29">
        <f t="shared" si="6"/>
        <v>184.23421011276866</v>
      </c>
    </row>
    <row r="59" spans="2:13" ht="13.3" x14ac:dyDescent="0.3">
      <c r="B59" s="37">
        <f t="shared" si="9"/>
        <v>0.18577075098814241</v>
      </c>
      <c r="C59" s="32">
        <f t="shared" si="10"/>
        <v>1985.6857707509898</v>
      </c>
      <c r="D59" s="11">
        <v>31301</v>
      </c>
      <c r="E59" s="12">
        <v>185.03</v>
      </c>
      <c r="F59" s="5">
        <f t="shared" si="11"/>
        <v>-1.000535045478868E-2</v>
      </c>
      <c r="G59" s="25">
        <f t="shared" si="0"/>
        <v>5.2205214856915907</v>
      </c>
      <c r="H59" s="25">
        <f t="shared" si="1"/>
        <v>2.1342292490101045</v>
      </c>
      <c r="I59" s="25">
        <f t="shared" si="2"/>
        <v>-213.97030904843911</v>
      </c>
      <c r="J59" s="25">
        <f t="shared" si="3"/>
        <v>198.02969095156089</v>
      </c>
      <c r="K59" s="25">
        <f t="shared" si="4"/>
        <v>0.75810608395440238</v>
      </c>
      <c r="L59" s="25">
        <f t="shared" si="5"/>
        <v>1.0643370395078326</v>
      </c>
      <c r="M59" s="29">
        <f t="shared" si="6"/>
        <v>184.2634747248083</v>
      </c>
    </row>
    <row r="60" spans="2:13" ht="13.3" x14ac:dyDescent="0.3">
      <c r="B60" s="37">
        <f t="shared" si="9"/>
        <v>0.18972332015810289</v>
      </c>
      <c r="C60" s="32">
        <f t="shared" si="10"/>
        <v>1985.6897233201598</v>
      </c>
      <c r="D60" s="11">
        <v>31302</v>
      </c>
      <c r="E60" s="12">
        <v>183.69</v>
      </c>
      <c r="F60" s="5">
        <f t="shared" si="11"/>
        <v>-7.2420688536994184E-3</v>
      </c>
      <c r="G60" s="25">
        <f t="shared" si="0"/>
        <v>5.2132530608668137</v>
      </c>
      <c r="H60" s="25">
        <f t="shared" si="1"/>
        <v>2.130276679840108</v>
      </c>
      <c r="I60" s="25">
        <f t="shared" si="2"/>
        <v>-213.81171262810113</v>
      </c>
      <c r="J60" s="25">
        <f t="shared" si="3"/>
        <v>198.18828737189887</v>
      </c>
      <c r="K60" s="25">
        <f t="shared" si="4"/>
        <v>0.75625237661926092</v>
      </c>
      <c r="L60" s="25">
        <f t="shared" si="5"/>
        <v>1.0649711227417165</v>
      </c>
      <c r="M60" s="29">
        <f t="shared" si="6"/>
        <v>184.29670034712191</v>
      </c>
    </row>
    <row r="61" spans="2:13" ht="13.3" x14ac:dyDescent="0.3">
      <c r="B61" s="37">
        <f t="shared" si="9"/>
        <v>0.19367588932806337</v>
      </c>
      <c r="C61" s="32">
        <f t="shared" si="10"/>
        <v>1985.6936758893298</v>
      </c>
      <c r="D61" s="11">
        <v>31303</v>
      </c>
      <c r="E61" s="12">
        <v>182.91</v>
      </c>
      <c r="F61" s="5">
        <f t="shared" si="11"/>
        <v>-4.2462845010615771E-3</v>
      </c>
      <c r="G61" s="25">
        <f t="shared" si="0"/>
        <v>5.2089977324343169</v>
      </c>
      <c r="H61" s="25">
        <f t="shared" si="1"/>
        <v>2.1263241106701116</v>
      </c>
      <c r="I61" s="25">
        <f t="shared" si="2"/>
        <v>-213.65293955103459</v>
      </c>
      <c r="J61" s="25">
        <f t="shared" si="3"/>
        <v>198.34706044896541</v>
      </c>
      <c r="K61" s="25">
        <f t="shared" si="4"/>
        <v>0.75439522667296954</v>
      </c>
      <c r="L61" s="25">
        <f t="shared" si="5"/>
        <v>1.0655882497506894</v>
      </c>
      <c r="M61" s="29">
        <f t="shared" si="6"/>
        <v>184.3339380897232</v>
      </c>
    </row>
    <row r="62" spans="2:13" ht="13.3" x14ac:dyDescent="0.3">
      <c r="B62" s="37">
        <f t="shared" si="9"/>
        <v>0.19762845849802385</v>
      </c>
      <c r="C62" s="32">
        <f t="shared" si="10"/>
        <v>1985.6976284584998</v>
      </c>
      <c r="D62" s="11">
        <v>31306</v>
      </c>
      <c r="E62" s="12">
        <v>182.88</v>
      </c>
      <c r="F62" s="5">
        <f t="shared" si="11"/>
        <v>-1.6401508938822994E-4</v>
      </c>
      <c r="G62" s="25">
        <f t="shared" si="0"/>
        <v>5.2088337037826484</v>
      </c>
      <c r="H62" s="25">
        <f t="shared" si="1"/>
        <v>2.1223715415001152</v>
      </c>
      <c r="I62" s="25">
        <f t="shared" si="2"/>
        <v>-213.49398929153361</v>
      </c>
      <c r="J62" s="25">
        <f t="shared" si="3"/>
        <v>198.50601070846639</v>
      </c>
      <c r="K62" s="25">
        <f t="shared" si="4"/>
        <v>0.75253462130484794</v>
      </c>
      <c r="L62" s="25">
        <f t="shared" si="5"/>
        <v>1.0661881507862703</v>
      </c>
      <c r="M62" s="29">
        <f t="shared" si="6"/>
        <v>184.37523835327599</v>
      </c>
    </row>
    <row r="63" spans="2:13" ht="13.3" x14ac:dyDescent="0.3">
      <c r="B63" s="37">
        <f t="shared" si="9"/>
        <v>0.20158102766798433</v>
      </c>
      <c r="C63" s="32">
        <f t="shared" si="10"/>
        <v>1985.7015810276698</v>
      </c>
      <c r="D63" s="11">
        <v>31307</v>
      </c>
      <c r="E63" s="12">
        <v>181.36</v>
      </c>
      <c r="F63" s="5">
        <f t="shared" si="11"/>
        <v>-8.3114610673664796E-3</v>
      </c>
      <c r="G63" s="25">
        <f t="shared" si="0"/>
        <v>5.2004875043213277</v>
      </c>
      <c r="H63" s="25">
        <f t="shared" si="1"/>
        <v>2.1184189723301188</v>
      </c>
      <c r="I63" s="25">
        <f t="shared" si="2"/>
        <v>-213.33486132134524</v>
      </c>
      <c r="J63" s="25">
        <f t="shared" si="3"/>
        <v>198.66513867865476</v>
      </c>
      <c r="K63" s="25">
        <f t="shared" si="4"/>
        <v>0.75067054763257568</v>
      </c>
      <c r="L63" s="25">
        <f t="shared" si="5"/>
        <v>1.0667705586641743</v>
      </c>
      <c r="M63" s="29">
        <f t="shared" si="6"/>
        <v>184.4206508056844</v>
      </c>
    </row>
    <row r="64" spans="2:13" ht="13.3" x14ac:dyDescent="0.3">
      <c r="B64" s="37">
        <f t="shared" si="9"/>
        <v>0.20553359683794481</v>
      </c>
      <c r="C64" s="32">
        <f t="shared" si="10"/>
        <v>1985.7055335968398</v>
      </c>
      <c r="D64" s="11">
        <v>31308</v>
      </c>
      <c r="E64" s="12">
        <v>181.71</v>
      </c>
      <c r="F64" s="5">
        <f t="shared" si="11"/>
        <v>1.9298632554035856E-3</v>
      </c>
      <c r="G64" s="25">
        <f t="shared" si="0"/>
        <v>5.2024155090798976</v>
      </c>
      <c r="H64" s="25">
        <f t="shared" si="1"/>
        <v>2.1144664031601224</v>
      </c>
      <c r="I64" s="25">
        <f t="shared" si="2"/>
        <v>-213.17555510965258</v>
      </c>
      <c r="J64" s="25">
        <f t="shared" si="3"/>
        <v>198.82444489034742</v>
      </c>
      <c r="K64" s="25">
        <f t="shared" si="4"/>
        <v>0.74880299270165696</v>
      </c>
      <c r="L64" s="25">
        <f t="shared" si="5"/>
        <v>1.067335208881717</v>
      </c>
      <c r="M64" s="29">
        <f t="shared" si="6"/>
        <v>184.470224358563</v>
      </c>
    </row>
    <row r="65" spans="2:13" ht="13.3" x14ac:dyDescent="0.3">
      <c r="B65" s="37">
        <f t="shared" si="9"/>
        <v>0.20948616600790529</v>
      </c>
      <c r="C65" s="32">
        <f t="shared" si="10"/>
        <v>1985.7094861660098</v>
      </c>
      <c r="D65" s="11">
        <v>31309</v>
      </c>
      <c r="E65" s="12">
        <v>183.39</v>
      </c>
      <c r="F65" s="5">
        <f t="shared" si="11"/>
        <v>9.2455010731383978E-3</v>
      </c>
      <c r="G65" s="25">
        <f t="shared" si="0"/>
        <v>5.2116185383181186</v>
      </c>
      <c r="H65" s="25">
        <f t="shared" si="1"/>
        <v>2.1105138339901259</v>
      </c>
      <c r="I65" s="25">
        <f t="shared" si="2"/>
        <v>-213.01607012305735</v>
      </c>
      <c r="J65" s="25">
        <f t="shared" si="3"/>
        <v>198.98392987694265</v>
      </c>
      <c r="K65" s="25">
        <f t="shared" si="4"/>
        <v>0.74693194348488046</v>
      </c>
      <c r="L65" s="25">
        <f t="shared" si="5"/>
        <v>1.0678818397362924</v>
      </c>
      <c r="M65" s="29">
        <f t="shared" si="6"/>
        <v>184.52400714359445</v>
      </c>
    </row>
    <row r="66" spans="2:13" ht="13.3" x14ac:dyDescent="0.3">
      <c r="B66" s="37">
        <f t="shared" si="9"/>
        <v>0.21343873517786577</v>
      </c>
      <c r="C66" s="32">
        <f t="shared" si="10"/>
        <v>1985.7134387351798</v>
      </c>
      <c r="D66" s="11">
        <v>31310</v>
      </c>
      <c r="E66" s="12">
        <v>182.05</v>
      </c>
      <c r="F66" s="5">
        <f t="shared" si="11"/>
        <v>-7.3068324336112937E-3</v>
      </c>
      <c r="G66" s="25">
        <f t="shared" si="0"/>
        <v>5.2042848752978088</v>
      </c>
      <c r="H66" s="25">
        <f t="shared" si="1"/>
        <v>2.1065612648201295</v>
      </c>
      <c r="I66" s="25">
        <f t="shared" si="2"/>
        <v>-212.8564058255626</v>
      </c>
      <c r="J66" s="25">
        <f t="shared" si="3"/>
        <v>199.1435941744374</v>
      </c>
      <c r="K66" s="25">
        <f t="shared" si="4"/>
        <v>0.74505738688177392</v>
      </c>
      <c r="L66" s="25">
        <f t="shared" si="5"/>
        <v>1.0684101924449023</v>
      </c>
      <c r="M66" s="29">
        <f t="shared" si="6"/>
        <v>184.58204648878043</v>
      </c>
    </row>
    <row r="67" spans="2:13" ht="13.3" x14ac:dyDescent="0.3">
      <c r="B67" s="37">
        <f t="shared" si="9"/>
        <v>0.21739130434782625</v>
      </c>
      <c r="C67" s="32">
        <f t="shared" si="10"/>
        <v>1985.7173913043498</v>
      </c>
      <c r="D67" s="11">
        <v>31313</v>
      </c>
      <c r="E67" s="12">
        <v>184.3</v>
      </c>
      <c r="F67" s="5">
        <f t="shared" si="11"/>
        <v>1.2359241966492721E-2</v>
      </c>
      <c r="G67" s="25">
        <f t="shared" si="0"/>
        <v>5.2165683736146731</v>
      </c>
      <c r="H67" s="25">
        <f t="shared" si="1"/>
        <v>2.1026086956501331</v>
      </c>
      <c r="I67" s="25">
        <f t="shared" si="2"/>
        <v>-212.69656167855507</v>
      </c>
      <c r="J67" s="25">
        <f t="shared" si="3"/>
        <v>199.30343832144493</v>
      </c>
      <c r="K67" s="25">
        <f t="shared" si="4"/>
        <v>0.74317930971805424</v>
      </c>
      <c r="L67" s="25">
        <f t="shared" si="5"/>
        <v>1.0689200112647175</v>
      </c>
      <c r="M67" s="29">
        <f t="shared" si="6"/>
        <v>184.64438889459223</v>
      </c>
    </row>
    <row r="68" spans="2:13" ht="13.3" x14ac:dyDescent="0.3">
      <c r="B68" s="37">
        <f t="shared" si="9"/>
        <v>0.22134387351778673</v>
      </c>
      <c r="C68" s="32">
        <f t="shared" si="10"/>
        <v>1985.7213438735198</v>
      </c>
      <c r="D68" s="11">
        <v>31314</v>
      </c>
      <c r="E68" s="12">
        <v>182.62</v>
      </c>
      <c r="F68" s="5">
        <f t="shared" si="11"/>
        <v>-9.1155724362452888E-3</v>
      </c>
      <c r="G68" s="25">
        <f t="shared" si="0"/>
        <v>5.2074109939673523</v>
      </c>
      <c r="H68" s="25">
        <f t="shared" si="1"/>
        <v>2.0986561264801367</v>
      </c>
      <c r="I68" s="25">
        <f t="shared" si="2"/>
        <v>-212.5365371407874</v>
      </c>
      <c r="J68" s="25">
        <f t="shared" si="3"/>
        <v>199.4634628592126</v>
      </c>
      <c r="K68" s="25">
        <f t="shared" si="4"/>
        <v>0.74129769874507156</v>
      </c>
      <c r="L68" s="25">
        <f t="shared" si="5"/>
        <v>1.0694110436146427</v>
      </c>
      <c r="M68" s="29">
        <f t="shared" si="6"/>
        <v>184.71108001002827</v>
      </c>
    </row>
    <row r="69" spans="2:13" ht="13.3" x14ac:dyDescent="0.3">
      <c r="B69" s="37">
        <f t="shared" si="9"/>
        <v>0.22529644268774721</v>
      </c>
      <c r="C69" s="32">
        <f t="shared" si="10"/>
        <v>1985.7252964426898</v>
      </c>
      <c r="D69" s="11">
        <v>31315</v>
      </c>
      <c r="E69" s="12">
        <v>180.66</v>
      </c>
      <c r="F69" s="5">
        <f t="shared" si="11"/>
        <v>-1.0732668930018662E-2</v>
      </c>
      <c r="G69" s="25">
        <f t="shared" si="0"/>
        <v>5.1966203072424717</v>
      </c>
      <c r="H69" s="25">
        <f t="shared" si="1"/>
        <v>2.0947035573101402</v>
      </c>
      <c r="I69" s="25">
        <f t="shared" si="2"/>
        <v>-212.37633166836056</v>
      </c>
      <c r="J69" s="25">
        <f t="shared" si="3"/>
        <v>199.62366833163944</v>
      </c>
      <c r="K69" s="25">
        <f t="shared" si="4"/>
        <v>0.73941254063924866</v>
      </c>
      <c r="L69" s="25">
        <f t="shared" si="5"/>
        <v>1.0698830401978667</v>
      </c>
      <c r="M69" s="29">
        <f t="shared" si="6"/>
        <v>184.78216460858391</v>
      </c>
    </row>
    <row r="70" spans="2:13" ht="13.3" x14ac:dyDescent="0.3">
      <c r="B70" s="37">
        <f t="shared" si="9"/>
        <v>0.22924901185770769</v>
      </c>
      <c r="C70" s="32">
        <f t="shared" si="10"/>
        <v>1985.7292490118598</v>
      </c>
      <c r="D70" s="11">
        <v>31316</v>
      </c>
      <c r="E70" s="12">
        <v>181.29</v>
      </c>
      <c r="F70" s="5">
        <f t="shared" si="11"/>
        <v>3.4872135503154849E-3</v>
      </c>
      <c r="G70" s="25">
        <f t="shared" si="0"/>
        <v>5.2001014569039556</v>
      </c>
      <c r="H70" s="25">
        <f t="shared" si="1"/>
        <v>2.0907509881401438</v>
      </c>
      <c r="I70" s="25">
        <f t="shared" si="2"/>
        <v>-212.21594471470542</v>
      </c>
      <c r="J70" s="25">
        <f t="shared" si="3"/>
        <v>199.78405528529458</v>
      </c>
      <c r="K70" s="25">
        <f t="shared" si="4"/>
        <v>0.73752382200151489</v>
      </c>
      <c r="L70" s="25">
        <f t="shared" si="5"/>
        <v>1.0703357551253636</v>
      </c>
      <c r="M70" s="29">
        <f t="shared" si="6"/>
        <v>184.85768656414336</v>
      </c>
    </row>
    <row r="71" spans="2:13" ht="13.3" x14ac:dyDescent="0.3">
      <c r="B71" s="37">
        <f t="shared" si="9"/>
        <v>0.23320158102766816</v>
      </c>
      <c r="C71" s="32">
        <f t="shared" si="10"/>
        <v>1985.7332015810298</v>
      </c>
      <c r="D71" s="11">
        <v>31317</v>
      </c>
      <c r="E71" s="12">
        <v>181.3</v>
      </c>
      <c r="F71" s="5">
        <f t="shared" si="11"/>
        <v>5.5160240498755182E-5</v>
      </c>
      <c r="G71" s="25">
        <f t="shared" si="0"/>
        <v>5.200156615660287</v>
      </c>
      <c r="H71" s="25">
        <f t="shared" si="1"/>
        <v>2.0867984189701474</v>
      </c>
      <c r="I71" s="25">
        <f t="shared" si="2"/>
        <v>-212.0553757305648</v>
      </c>
      <c r="J71" s="25">
        <f t="shared" si="3"/>
        <v>199.9446242694352</v>
      </c>
      <c r="K71" s="25">
        <f t="shared" si="4"/>
        <v>0.73563152935673437</v>
      </c>
      <c r="L71" s="25">
        <f t="shared" si="5"/>
        <v>1.0707689460403267</v>
      </c>
      <c r="M71" s="29">
        <f t="shared" si="6"/>
        <v>184.93768882679765</v>
      </c>
    </row>
    <row r="72" spans="2:13" ht="13.3" x14ac:dyDescent="0.3">
      <c r="B72" s="37">
        <f t="shared" si="9"/>
        <v>0.23715415019762864</v>
      </c>
      <c r="C72" s="32">
        <f t="shared" si="10"/>
        <v>1985.7371541501998</v>
      </c>
      <c r="D72" s="11">
        <v>31320</v>
      </c>
      <c r="E72" s="12">
        <v>182.08</v>
      </c>
      <c r="F72" s="5">
        <f t="shared" si="11"/>
        <v>4.3022614451185938E-3</v>
      </c>
      <c r="G72" s="25">
        <f t="shared" si="0"/>
        <v>5.2044496517251702</v>
      </c>
      <c r="H72" s="25">
        <f t="shared" si="1"/>
        <v>2.082845849800151</v>
      </c>
      <c r="I72" s="25">
        <f t="shared" si="2"/>
        <v>-211.89462416397518</v>
      </c>
      <c r="J72" s="25">
        <f t="shared" si="3"/>
        <v>200.10537583602482</v>
      </c>
      <c r="K72" s="25">
        <f t="shared" si="4"/>
        <v>0.73373564915312983</v>
      </c>
      <c r="L72" s="25">
        <f t="shared" si="5"/>
        <v>1.0711823742434998</v>
      </c>
      <c r="M72" s="29">
        <f t="shared" si="6"/>
        <v>185.02221339859901</v>
      </c>
    </row>
    <row r="73" spans="2:13" ht="13.3" x14ac:dyDescent="0.3">
      <c r="B73" s="37">
        <f t="shared" si="9"/>
        <v>0.24110671936758912</v>
      </c>
      <c r="C73" s="32">
        <f t="shared" si="10"/>
        <v>1985.7411067193698</v>
      </c>
      <c r="D73" s="11">
        <v>31321</v>
      </c>
      <c r="E73" s="12">
        <v>185.07</v>
      </c>
      <c r="F73" s="5">
        <f t="shared" si="11"/>
        <v>1.6421353251317994E-2</v>
      </c>
      <c r="G73" s="25">
        <f t="shared" si="0"/>
        <v>5.2207376436330222</v>
      </c>
      <c r="H73" s="25">
        <f t="shared" si="1"/>
        <v>2.0788932806301545</v>
      </c>
      <c r="I73" s="25">
        <f t="shared" si="2"/>
        <v>-211.73368946024809</v>
      </c>
      <c r="J73" s="25">
        <f t="shared" si="3"/>
        <v>200.26631053975191</v>
      </c>
      <c r="K73" s="25">
        <f t="shared" si="4"/>
        <v>0.7318361677616998</v>
      </c>
      <c r="L73" s="25">
        <f t="shared" si="5"/>
        <v>1.071575804819384</v>
      </c>
      <c r="M73" s="29">
        <f t="shared" si="6"/>
        <v>185.11130130925713</v>
      </c>
    </row>
    <row r="74" spans="2:13" ht="13.3" x14ac:dyDescent="0.3">
      <c r="B74" s="37">
        <f t="shared" si="9"/>
        <v>0.2450592885375496</v>
      </c>
      <c r="C74" s="32">
        <f t="shared" si="10"/>
        <v>1985.7450592885398</v>
      </c>
      <c r="D74" s="11">
        <v>31322</v>
      </c>
      <c r="E74" s="12">
        <v>184.06</v>
      </c>
      <c r="F74" s="5">
        <f t="shared" si="11"/>
        <v>-5.4573944993785645E-3</v>
      </c>
      <c r="G74" s="25">
        <f t="shared" si="0"/>
        <v>5.2152652994730895</v>
      </c>
      <c r="H74" s="25">
        <f t="shared" si="1"/>
        <v>2.0749407114601581</v>
      </c>
      <c r="I74" s="25">
        <f t="shared" si="2"/>
        <v>-211.57257106195146</v>
      </c>
      <c r="J74" s="25">
        <f t="shared" si="3"/>
        <v>200.42742893804854</v>
      </c>
      <c r="K74" s="25">
        <f t="shared" si="4"/>
        <v>0.72993307147563091</v>
      </c>
      <c r="L74" s="25">
        <f t="shared" si="5"/>
        <v>1.0719490067632824</v>
      </c>
      <c r="M74" s="29">
        <f t="shared" si="6"/>
        <v>185.20499259178715</v>
      </c>
    </row>
    <row r="75" spans="2:13" ht="13.3" x14ac:dyDescent="0.3">
      <c r="B75" s="37">
        <f t="shared" si="9"/>
        <v>0.24901185770751008</v>
      </c>
      <c r="C75" s="32">
        <f t="shared" si="10"/>
        <v>1985.7490118577098</v>
      </c>
      <c r="D75" s="11">
        <v>31323</v>
      </c>
      <c r="E75" s="12">
        <v>184.36</v>
      </c>
      <c r="F75" s="5">
        <f t="shared" si="11"/>
        <v>1.6299032924047125E-3</v>
      </c>
      <c r="G75" s="25">
        <f t="shared" si="0"/>
        <v>5.2168938770101541</v>
      </c>
      <c r="H75" s="25">
        <f t="shared" si="1"/>
        <v>2.0709881422901617</v>
      </c>
      <c r="I75" s="25">
        <f t="shared" si="2"/>
        <v>-211.41126840889078</v>
      </c>
      <c r="J75" s="25">
        <f t="shared" si="3"/>
        <v>200.58873159110922</v>
      </c>
      <c r="K75" s="25">
        <f t="shared" si="4"/>
        <v>0.72802634650970444</v>
      </c>
      <c r="L75" s="25">
        <f t="shared" si="5"/>
        <v>1.0723017531091588</v>
      </c>
      <c r="M75" s="29">
        <f t="shared" si="6"/>
        <v>185.3033262581155</v>
      </c>
    </row>
    <row r="76" spans="2:13" ht="13.3" x14ac:dyDescent="0.3">
      <c r="B76" s="37">
        <f t="shared" si="9"/>
        <v>0.25296442687747056</v>
      </c>
      <c r="C76" s="32">
        <f t="shared" si="10"/>
        <v>1985.7529644268798</v>
      </c>
      <c r="D76" s="11">
        <v>31324</v>
      </c>
      <c r="E76" s="12">
        <v>183.22</v>
      </c>
      <c r="F76" s="5">
        <f t="shared" si="11"/>
        <v>-6.1835539162508934E-3</v>
      </c>
      <c r="G76" s="25">
        <f t="shared" ref="G76:G139" si="12">LOG(E76,2.71828)</f>
        <v>5.2106911215726077</v>
      </c>
      <c r="H76" s="25">
        <f t="shared" ref="H76:H139" si="13">$D$8-C76</f>
        <v>2.0670355731201653</v>
      </c>
      <c r="I76" s="25">
        <f t="shared" ref="I76:I139" si="14">$D$6*H76^$D$4</f>
        <v>-211.24978093809017</v>
      </c>
      <c r="J76" s="25">
        <f t="shared" ref="J76:J139" si="15">$D$5+I76</f>
        <v>200.75021906190983</v>
      </c>
      <c r="K76" s="25">
        <f t="shared" ref="K76:K139" si="16">LOG(H76,2.71828)</f>
        <v>0.72611597899969693</v>
      </c>
      <c r="L76" s="25">
        <f t="shared" ref="L76:L139" si="17">1+$D$7*COS($D$3*K76/$D$9)</f>
        <v>1.0726338210582722</v>
      </c>
      <c r="M76" s="29">
        <f t="shared" ref="M76:M139" si="18">$D$5+I76*L76</f>
        <v>185.40634027465339</v>
      </c>
    </row>
    <row r="77" spans="2:13" ht="13.3" x14ac:dyDescent="0.3">
      <c r="B77" s="37">
        <f t="shared" si="9"/>
        <v>0.25691699604743101</v>
      </c>
      <c r="C77" s="32">
        <f t="shared" si="10"/>
        <v>1985.7569169960498</v>
      </c>
      <c r="D77" s="11">
        <v>31327</v>
      </c>
      <c r="E77" s="12">
        <v>181.87</v>
      </c>
      <c r="F77" s="5">
        <f t="shared" si="11"/>
        <v>-7.3681912454971856E-3</v>
      </c>
      <c r="G77" s="25">
        <f t="shared" si="12"/>
        <v>5.2032956461498854</v>
      </c>
      <c r="H77" s="25">
        <f t="shared" si="13"/>
        <v>2.0630830039501689</v>
      </c>
      <c r="I77" s="25">
        <f t="shared" si="14"/>
        <v>-211.08810808377325</v>
      </c>
      <c r="J77" s="25">
        <f t="shared" si="15"/>
        <v>200.91189191622675</v>
      </c>
      <c r="K77" s="25">
        <f t="shared" si="16"/>
        <v>0.72420195500177587</v>
      </c>
      <c r="L77" s="25">
        <f t="shared" si="17"/>
        <v>1.0729449921085583</v>
      </c>
      <c r="M77" s="29">
        <f t="shared" si="18"/>
        <v>185.51407153784541</v>
      </c>
    </row>
    <row r="78" spans="2:13" ht="13.3" x14ac:dyDescent="0.3">
      <c r="B78" s="37">
        <f t="shared" si="9"/>
        <v>0.26086956521739146</v>
      </c>
      <c r="C78" s="32">
        <f t="shared" si="10"/>
        <v>1985.7608695652198</v>
      </c>
      <c r="D78" s="11">
        <v>31328</v>
      </c>
      <c r="E78" s="12">
        <v>181.87</v>
      </c>
      <c r="F78" s="5">
        <f t="shared" si="11"/>
        <v>0</v>
      </c>
      <c r="G78" s="25">
        <f t="shared" si="12"/>
        <v>5.2032956461498854</v>
      </c>
      <c r="H78" s="25">
        <f t="shared" si="13"/>
        <v>2.0591304347801724</v>
      </c>
      <c r="I78" s="25">
        <f t="shared" si="14"/>
        <v>-210.92624927734369</v>
      </c>
      <c r="J78" s="25">
        <f t="shared" si="15"/>
        <v>201.07375072265631</v>
      </c>
      <c r="K78" s="25">
        <f t="shared" si="16"/>
        <v>0.72228426049188832</v>
      </c>
      <c r="L78" s="25">
        <f t="shared" si="17"/>
        <v>1.0732350521847192</v>
      </c>
      <c r="M78" s="29">
        <f t="shared" si="18"/>
        <v>185.62655584970298</v>
      </c>
    </row>
    <row r="79" spans="2:13" ht="13.3" x14ac:dyDescent="0.3">
      <c r="B79" s="37">
        <f t="shared" ref="B79:B142" si="19">B78+1/253</f>
        <v>0.26482213438735192</v>
      </c>
      <c r="C79" s="32">
        <f t="shared" si="10"/>
        <v>1985.7648221343898</v>
      </c>
      <c r="D79" s="11">
        <v>31329</v>
      </c>
      <c r="E79" s="12">
        <v>182.52</v>
      </c>
      <c r="F79" s="5">
        <f t="shared" si="11"/>
        <v>3.5739814152966716E-3</v>
      </c>
      <c r="G79" s="25">
        <f t="shared" si="12"/>
        <v>5.2068632584699248</v>
      </c>
      <c r="H79" s="25">
        <f t="shared" si="13"/>
        <v>2.055177865610176</v>
      </c>
      <c r="I79" s="25">
        <f t="shared" si="14"/>
        <v>-210.7642039473657</v>
      </c>
      <c r="J79" s="25">
        <f t="shared" si="15"/>
        <v>201.2357960526343</v>
      </c>
      <c r="K79" s="25">
        <f t="shared" si="16"/>
        <v>0.72036288136514526</v>
      </c>
      <c r="L79" s="25">
        <f t="shared" si="17"/>
        <v>1.0735037917689885</v>
      </c>
      <c r="M79" s="29">
        <f t="shared" si="18"/>
        <v>185.74382789333052</v>
      </c>
    </row>
    <row r="80" spans="2:13" ht="13.3" x14ac:dyDescent="0.3">
      <c r="B80" s="37">
        <f t="shared" si="19"/>
        <v>0.26877470355731237</v>
      </c>
      <c r="C80" s="32">
        <f t="shared" si="10"/>
        <v>1985.7687747035598</v>
      </c>
      <c r="D80" s="11">
        <v>31330</v>
      </c>
      <c r="E80" s="12">
        <v>182.78</v>
      </c>
      <c r="F80" s="5">
        <f t="shared" si="11"/>
        <v>1.4245014245013747E-3</v>
      </c>
      <c r="G80" s="25">
        <f t="shared" si="12"/>
        <v>5.2082867472122922</v>
      </c>
      <c r="H80" s="25">
        <f t="shared" si="13"/>
        <v>2.0512252964401796</v>
      </c>
      <c r="I80" s="25">
        <f t="shared" si="14"/>
        <v>-210.60197151954461</v>
      </c>
      <c r="J80" s="25">
        <f t="shared" si="15"/>
        <v>201.39802848045539</v>
      </c>
      <c r="K80" s="25">
        <f t="shared" si="16"/>
        <v>0.71843780343519814</v>
      </c>
      <c r="L80" s="25">
        <f t="shared" si="17"/>
        <v>1.073751006032535</v>
      </c>
      <c r="M80" s="29">
        <f t="shared" si="18"/>
        <v>185.8659212084537</v>
      </c>
    </row>
    <row r="81" spans="2:13" ht="13.3" x14ac:dyDescent="0.3">
      <c r="B81" s="37">
        <f t="shared" si="19"/>
        <v>0.27272727272727282</v>
      </c>
      <c r="C81" s="32">
        <f t="shared" si="10"/>
        <v>1985.7727272727298</v>
      </c>
      <c r="D81" s="11">
        <v>31331</v>
      </c>
      <c r="E81" s="12">
        <v>184.28</v>
      </c>
      <c r="F81" s="5">
        <f t="shared" si="11"/>
        <v>8.2065871539555753E-3</v>
      </c>
      <c r="G81" s="25">
        <f t="shared" si="12"/>
        <v>5.2164598489336118</v>
      </c>
      <c r="H81" s="25">
        <f t="shared" si="13"/>
        <v>2.0472727272701832</v>
      </c>
      <c r="I81" s="25">
        <f t="shared" si="14"/>
        <v>-210.43955141670679</v>
      </c>
      <c r="J81" s="25">
        <f t="shared" si="15"/>
        <v>201.56044858329321</v>
      </c>
      <c r="K81" s="25">
        <f t="shared" si="16"/>
        <v>0.71650901243361109</v>
      </c>
      <c r="L81" s="25">
        <f t="shared" si="17"/>
        <v>1.0739764949674646</v>
      </c>
      <c r="M81" s="29">
        <f t="shared" si="18"/>
        <v>185.99286816695968</v>
      </c>
    </row>
    <row r="82" spans="2:13" ht="13.3" x14ac:dyDescent="0.3">
      <c r="B82" s="37">
        <f t="shared" si="19"/>
        <v>0.27667984189723327</v>
      </c>
      <c r="C82" s="32">
        <f t="shared" si="10"/>
        <v>1985.7766798418997</v>
      </c>
      <c r="D82" s="11">
        <v>31334</v>
      </c>
      <c r="E82" s="12">
        <v>186.37</v>
      </c>
      <c r="F82" s="5">
        <f t="shared" si="11"/>
        <v>1.1341436943781221E-2</v>
      </c>
      <c r="G82" s="25">
        <f t="shared" si="12"/>
        <v>5.2277374615443861</v>
      </c>
      <c r="H82" s="25">
        <f t="shared" si="13"/>
        <v>2.0433201581001867</v>
      </c>
      <c r="I82" s="25">
        <f t="shared" si="14"/>
        <v>-210.27694305877958</v>
      </c>
      <c r="J82" s="25">
        <f t="shared" si="15"/>
        <v>201.72305694122042</v>
      </c>
      <c r="K82" s="25">
        <f t="shared" si="16"/>
        <v>0.71457649400922607</v>
      </c>
      <c r="L82" s="25">
        <f t="shared" si="17"/>
        <v>1.074180063519381</v>
      </c>
      <c r="M82" s="29">
        <f t="shared" si="18"/>
        <v>186.1246999484589</v>
      </c>
    </row>
    <row r="83" spans="2:13" ht="13.3" x14ac:dyDescent="0.3">
      <c r="B83" s="37">
        <f t="shared" si="19"/>
        <v>0.28063241106719372</v>
      </c>
      <c r="C83" s="32">
        <f t="shared" si="10"/>
        <v>1985.7806324110697</v>
      </c>
      <c r="D83" s="11">
        <v>31335</v>
      </c>
      <c r="E83" s="12">
        <v>186.08</v>
      </c>
      <c r="F83" s="5">
        <f t="shared" si="11"/>
        <v>-1.5560444277512048E-3</v>
      </c>
      <c r="G83" s="25">
        <f t="shared" si="12"/>
        <v>5.226180204174673</v>
      </c>
      <c r="H83" s="25">
        <f t="shared" si="13"/>
        <v>2.0393675889301903</v>
      </c>
      <c r="I83" s="25">
        <f t="shared" si="14"/>
        <v>-210.11414586277135</v>
      </c>
      <c r="J83" s="25">
        <f t="shared" si="15"/>
        <v>201.88585413722865</v>
      </c>
      <c r="K83" s="25">
        <f t="shared" si="16"/>
        <v>0.71264023372752261</v>
      </c>
      <c r="L83" s="25">
        <f t="shared" si="17"/>
        <v>1.0743615217204689</v>
      </c>
      <c r="M83" s="29">
        <f t="shared" si="18"/>
        <v>186.2614465158764</v>
      </c>
    </row>
    <row r="84" spans="2:13" ht="13.3" x14ac:dyDescent="0.3">
      <c r="B84" s="37">
        <f t="shared" si="19"/>
        <v>0.28458498023715417</v>
      </c>
      <c r="C84" s="32">
        <f t="shared" si="10"/>
        <v>1985.7845849802397</v>
      </c>
      <c r="D84" s="11">
        <v>31336</v>
      </c>
      <c r="E84" s="12">
        <v>187.98</v>
      </c>
      <c r="F84" s="5">
        <f t="shared" si="11"/>
        <v>1.0210662080825328E-2</v>
      </c>
      <c r="G84" s="25">
        <f t="shared" si="12"/>
        <v>5.236339096429881</v>
      </c>
      <c r="H84" s="25">
        <f t="shared" si="13"/>
        <v>2.0354150197601939</v>
      </c>
      <c r="I84" s="25">
        <f t="shared" si="14"/>
        <v>-209.95115924275092</v>
      </c>
      <c r="J84" s="25">
        <f t="shared" si="15"/>
        <v>202.04884075724908</v>
      </c>
      <c r="K84" s="25">
        <f t="shared" si="16"/>
        <v>0.71070021706997</v>
      </c>
      <c r="L84" s="25">
        <f t="shared" si="17"/>
        <v>1.0745206848230515</v>
      </c>
      <c r="M84" s="29">
        <f t="shared" si="18"/>
        <v>186.40313659108574</v>
      </c>
    </row>
    <row r="85" spans="2:13" ht="13.3" x14ac:dyDescent="0.3">
      <c r="B85" s="37">
        <f t="shared" si="19"/>
        <v>0.28853754940711462</v>
      </c>
      <c r="C85" s="32">
        <f t="shared" si="10"/>
        <v>1985.7885375494097</v>
      </c>
      <c r="D85" s="11">
        <v>31337</v>
      </c>
      <c r="E85" s="12">
        <v>187.66</v>
      </c>
      <c r="F85" s="5">
        <f t="shared" si="11"/>
        <v>-1.7023087562506288E-3</v>
      </c>
      <c r="G85" s="25">
        <f t="shared" si="12"/>
        <v>5.2346353359535902</v>
      </c>
      <c r="H85" s="25">
        <f t="shared" si="13"/>
        <v>2.0314624505901975</v>
      </c>
      <c r="I85" s="25">
        <f t="shared" si="14"/>
        <v>-209.78798260982705</v>
      </c>
      <c r="J85" s="25">
        <f t="shared" si="15"/>
        <v>202.21201739017295</v>
      </c>
      <c r="K85" s="25">
        <f t="shared" si="16"/>
        <v>0.70875642943337513</v>
      </c>
      <c r="L85" s="25">
        <f t="shared" si="17"/>
        <v>1.0746573734335838</v>
      </c>
      <c r="M85" s="29">
        <f t="shared" si="18"/>
        <v>186.54979763059291</v>
      </c>
    </row>
    <row r="86" spans="2:13" ht="13.3" x14ac:dyDescent="0.3">
      <c r="B86" s="37">
        <f t="shared" si="19"/>
        <v>0.29249011857707508</v>
      </c>
      <c r="C86" s="32">
        <f t="shared" si="10"/>
        <v>1985.7924901185797</v>
      </c>
      <c r="D86" s="11">
        <v>31338</v>
      </c>
      <c r="E86" s="12">
        <v>187.04</v>
      </c>
      <c r="F86" s="5">
        <f t="shared" si="11"/>
        <v>-3.3038473835660478E-3</v>
      </c>
      <c r="G86" s="25">
        <f t="shared" si="12"/>
        <v>5.2313260165894224</v>
      </c>
      <c r="H86" s="25">
        <f t="shared" si="13"/>
        <v>2.0275098814202011</v>
      </c>
      <c r="I86" s="25">
        <f t="shared" si="14"/>
        <v>-209.62461537212764</v>
      </c>
      <c r="J86" s="25">
        <f t="shared" si="15"/>
        <v>202.37538462787236</v>
      </c>
      <c r="K86" s="25">
        <f t="shared" si="16"/>
        <v>0.70680885612922262</v>
      </c>
      <c r="L86" s="25">
        <f t="shared" si="17"/>
        <v>1.0747714136470354</v>
      </c>
      <c r="M86" s="29">
        <f t="shared" si="18"/>
        <v>186.70145580128229</v>
      </c>
    </row>
    <row r="87" spans="2:13" ht="13.3" x14ac:dyDescent="0.3">
      <c r="B87" s="37">
        <f t="shared" si="19"/>
        <v>0.29644268774703553</v>
      </c>
      <c r="C87" s="32">
        <f t="shared" si="10"/>
        <v>1985.7964426877497</v>
      </c>
      <c r="D87" s="11">
        <v>31341</v>
      </c>
      <c r="E87" s="12">
        <v>186.96</v>
      </c>
      <c r="F87" s="5">
        <f t="shared" si="11"/>
        <v>-4.2771599657818695E-4</v>
      </c>
      <c r="G87" s="25">
        <f t="shared" si="12"/>
        <v>5.2308982088085001</v>
      </c>
      <c r="H87" s="25">
        <f t="shared" si="13"/>
        <v>2.0235573122502046</v>
      </c>
      <c r="I87" s="25">
        <f t="shared" si="14"/>
        <v>-209.46105693477898</v>
      </c>
      <c r="J87" s="25">
        <f t="shared" si="15"/>
        <v>202.53894306522102</v>
      </c>
      <c r="K87" s="25">
        <f t="shared" si="16"/>
        <v>0.70485748238300816</v>
      </c>
      <c r="L87" s="25">
        <f t="shared" si="17"/>
        <v>1.0748626371816172</v>
      </c>
      <c r="M87" s="29">
        <f t="shared" si="18"/>
        <v>186.85813595623458</v>
      </c>
    </row>
    <row r="88" spans="2:13" ht="13.3" x14ac:dyDescent="0.3">
      <c r="B88" s="37">
        <f t="shared" si="19"/>
        <v>0.30039525691699598</v>
      </c>
      <c r="C88" s="32">
        <f t="shared" si="10"/>
        <v>1985.8003952569197</v>
      </c>
      <c r="D88" s="11">
        <v>31342</v>
      </c>
      <c r="E88" s="12">
        <v>188.04</v>
      </c>
      <c r="F88" s="5">
        <f t="shared" si="11"/>
        <v>5.7766367137354734E-3</v>
      </c>
      <c r="G88" s="25">
        <f t="shared" si="12"/>
        <v>5.2366582286083201</v>
      </c>
      <c r="H88" s="25">
        <f t="shared" si="13"/>
        <v>2.0196047430802082</v>
      </c>
      <c r="I88" s="25">
        <f t="shared" si="14"/>
        <v>-209.29730669988442</v>
      </c>
      <c r="J88" s="25">
        <f t="shared" si="15"/>
        <v>202.70269330011558</v>
      </c>
      <c r="K88" s="25">
        <f t="shared" si="16"/>
        <v>0.70290229333356724</v>
      </c>
      <c r="L88" s="25">
        <f t="shared" si="17"/>
        <v>1.074930881513805</v>
      </c>
      <c r="M88" s="29">
        <f t="shared" si="18"/>
        <v>187.01986161062803</v>
      </c>
    </row>
    <row r="89" spans="2:13" ht="13.3" x14ac:dyDescent="0.3">
      <c r="B89" s="37">
        <f t="shared" si="19"/>
        <v>0.30434782608695643</v>
      </c>
      <c r="C89" s="32">
        <f t="shared" si="10"/>
        <v>1985.8043478260897</v>
      </c>
      <c r="D89" s="11">
        <v>31343</v>
      </c>
      <c r="E89" s="12">
        <v>189.09</v>
      </c>
      <c r="F89" s="5">
        <f t="shared" si="11"/>
        <v>5.5839183152521345E-3</v>
      </c>
      <c r="G89" s="25">
        <f t="shared" si="12"/>
        <v>5.2422266183911121</v>
      </c>
      <c r="H89" s="25">
        <f t="shared" si="13"/>
        <v>2.0156521739102118</v>
      </c>
      <c r="I89" s="25">
        <f t="shared" si="14"/>
        <v>-209.13336406650311</v>
      </c>
      <c r="J89" s="25">
        <f t="shared" si="15"/>
        <v>202.86663593349689</v>
      </c>
      <c r="K89" s="25">
        <f t="shared" si="16"/>
        <v>0.70094327403239476</v>
      </c>
      <c r="L89" s="25">
        <f t="shared" si="17"/>
        <v>1.0749759900136111</v>
      </c>
      <c r="M89" s="29">
        <f t="shared" si="18"/>
        <v>187.18665491773388</v>
      </c>
    </row>
    <row r="90" spans="2:13" ht="13.3" x14ac:dyDescent="0.3">
      <c r="B90" s="37">
        <f t="shared" si="19"/>
        <v>0.30830039525691688</v>
      </c>
      <c r="C90" s="32">
        <f t="shared" ref="C90:C153" si="20">C89+1/253</f>
        <v>1985.8083003952597</v>
      </c>
      <c r="D90" s="11">
        <v>31344</v>
      </c>
      <c r="E90" s="12">
        <v>188.5</v>
      </c>
      <c r="F90" s="5">
        <f t="shared" si="11"/>
        <v>-3.1202073086890022E-3</v>
      </c>
      <c r="G90" s="25">
        <f t="shared" si="12"/>
        <v>5.2391015309839499</v>
      </c>
      <c r="H90" s="25">
        <f t="shared" si="13"/>
        <v>2.0116996047402154</v>
      </c>
      <c r="I90" s="25">
        <f t="shared" si="14"/>
        <v>-208.96922843062865</v>
      </c>
      <c r="J90" s="25">
        <f t="shared" si="15"/>
        <v>203.03077156937135</v>
      </c>
      <c r="K90" s="25">
        <f t="shared" si="16"/>
        <v>0.69898040944296047</v>
      </c>
      <c r="L90" s="25">
        <f t="shared" si="17"/>
        <v>1.0749978120800556</v>
      </c>
      <c r="M90" s="29">
        <f t="shared" si="18"/>
        <v>187.35853664501684</v>
      </c>
    </row>
    <row r="91" spans="2:13" ht="13.3" x14ac:dyDescent="0.3">
      <c r="B91" s="37">
        <f t="shared" si="19"/>
        <v>0.31225296442687733</v>
      </c>
      <c r="C91" s="32">
        <f t="shared" si="20"/>
        <v>1985.8122529644297</v>
      </c>
      <c r="D91" s="11">
        <v>31345</v>
      </c>
      <c r="E91" s="12">
        <v>187.52</v>
      </c>
      <c r="F91" s="5">
        <f t="shared" si="11"/>
        <v>-5.1989389920423859E-3</v>
      </c>
      <c r="G91" s="25">
        <f t="shared" si="12"/>
        <v>5.2338890269783276</v>
      </c>
      <c r="H91" s="25">
        <f t="shared" si="13"/>
        <v>2.0077470355702189</v>
      </c>
      <c r="I91" s="25">
        <f t="shared" si="14"/>
        <v>-208.80489918516713</v>
      </c>
      <c r="J91" s="25">
        <f t="shared" si="15"/>
        <v>203.19510081483287</v>
      </c>
      <c r="K91" s="25">
        <f t="shared" si="16"/>
        <v>0.69701368444001555</v>
      </c>
      <c r="L91" s="25">
        <f t="shared" si="17"/>
        <v>1.0749962032767841</v>
      </c>
      <c r="M91" s="29">
        <f t="shared" si="18"/>
        <v>187.53552615035366</v>
      </c>
    </row>
    <row r="92" spans="2:13" ht="13.3" x14ac:dyDescent="0.3">
      <c r="B92" s="37">
        <f t="shared" si="19"/>
        <v>0.31620553359683778</v>
      </c>
      <c r="C92" s="32">
        <f t="shared" si="20"/>
        <v>1985.8162055335997</v>
      </c>
      <c r="D92" s="11">
        <v>31348</v>
      </c>
      <c r="E92" s="12">
        <v>187.76</v>
      </c>
      <c r="F92" s="5">
        <f t="shared" si="11"/>
        <v>1.2798634812285659E-3</v>
      </c>
      <c r="G92" s="25">
        <f t="shared" si="12"/>
        <v>5.235168072992801</v>
      </c>
      <c r="H92" s="25">
        <f t="shared" si="13"/>
        <v>2.0037944664002225</v>
      </c>
      <c r="I92" s="25">
        <f t="shared" si="14"/>
        <v>-208.64037571991554</v>
      </c>
      <c r="J92" s="25">
        <f t="shared" si="15"/>
        <v>203.35962428008446</v>
      </c>
      <c r="K92" s="25">
        <f t="shared" si="16"/>
        <v>0.69504308380889368</v>
      </c>
      <c r="L92" s="25">
        <f t="shared" si="17"/>
        <v>1.07497102546778</v>
      </c>
      <c r="M92" s="29">
        <f t="shared" si="18"/>
        <v>187.7176413583795</v>
      </c>
    </row>
    <row r="93" spans="2:13" ht="13.3" x14ac:dyDescent="0.3">
      <c r="B93" s="37">
        <f t="shared" si="19"/>
        <v>0.32015810276679824</v>
      </c>
      <c r="C93" s="32">
        <f t="shared" si="20"/>
        <v>1985.8201581027697</v>
      </c>
      <c r="D93" s="11">
        <v>31349</v>
      </c>
      <c r="E93" s="12">
        <v>189.23</v>
      </c>
      <c r="F93" s="5">
        <f t="shared" si="11"/>
        <v>7.8291435875585801E-3</v>
      </c>
      <c r="G93" s="25">
        <f t="shared" si="12"/>
        <v>5.242966733111782</v>
      </c>
      <c r="H93" s="25">
        <f t="shared" si="13"/>
        <v>1.9998418972302261</v>
      </c>
      <c r="I93" s="25">
        <f t="shared" si="14"/>
        <v>-208.47565742153932</v>
      </c>
      <c r="J93" s="25">
        <f t="shared" si="15"/>
        <v>203.52434257846068</v>
      </c>
      <c r="K93" s="25">
        <f t="shared" si="16"/>
        <v>0.69306859224480533</v>
      </c>
      <c r="L93" s="25">
        <f t="shared" si="17"/>
        <v>1.0749221469531196</v>
      </c>
      <c r="M93" s="29">
        <f t="shared" si="18"/>
        <v>187.90489873697589</v>
      </c>
    </row>
    <row r="94" spans="2:13" ht="13.3" x14ac:dyDescent="0.3">
      <c r="B94" s="37">
        <f t="shared" si="19"/>
        <v>0.32411067193675869</v>
      </c>
      <c r="C94" s="32">
        <f t="shared" si="20"/>
        <v>1985.8241106719397</v>
      </c>
      <c r="D94" s="11">
        <v>31350</v>
      </c>
      <c r="E94" s="12">
        <v>190.07</v>
      </c>
      <c r="F94" s="5">
        <f t="shared" si="11"/>
        <v>4.4390424351318687E-3</v>
      </c>
      <c r="G94" s="25">
        <f t="shared" si="12"/>
        <v>5.2473959550378977</v>
      </c>
      <c r="H94" s="25">
        <f t="shared" si="13"/>
        <v>1.9958893280602297</v>
      </c>
      <c r="I94" s="25">
        <f t="shared" si="14"/>
        <v>-208.31074367355055</v>
      </c>
      <c r="J94" s="25">
        <f t="shared" si="15"/>
        <v>203.68925632644945</v>
      </c>
      <c r="K94" s="25">
        <f t="shared" si="16"/>
        <v>0.69109019435212338</v>
      </c>
      <c r="L94" s="25">
        <f t="shared" si="17"/>
        <v>1.0748494426047108</v>
      </c>
      <c r="M94" s="29">
        <f t="shared" si="18"/>
        <v>188.0973132739114</v>
      </c>
    </row>
    <row r="95" spans="2:13" ht="13.3" x14ac:dyDescent="0.3">
      <c r="B95" s="37">
        <f t="shared" si="19"/>
        <v>0.32806324110671914</v>
      </c>
      <c r="C95" s="32">
        <f t="shared" si="20"/>
        <v>1985.8280632411097</v>
      </c>
      <c r="D95" s="11">
        <v>31351</v>
      </c>
      <c r="E95" s="12">
        <v>189.82</v>
      </c>
      <c r="F95" s="5">
        <f t="shared" si="11"/>
        <v>-1.3153048876729627E-3</v>
      </c>
      <c r="G95" s="25">
        <f t="shared" si="12"/>
        <v>5.2460797834921706</v>
      </c>
      <c r="H95" s="25">
        <f t="shared" si="13"/>
        <v>1.9919367588902332</v>
      </c>
      <c r="I95" s="25">
        <f t="shared" si="14"/>
        <v>-208.1456338562848</v>
      </c>
      <c r="J95" s="25">
        <f t="shared" si="15"/>
        <v>203.8543661437152</v>
      </c>
      <c r="K95" s="25">
        <f t="shared" si="16"/>
        <v>0.68910787464366374</v>
      </c>
      <c r="L95" s="25">
        <f t="shared" si="17"/>
        <v>1.0747527940019614</v>
      </c>
      <c r="M95" s="29">
        <f t="shared" si="18"/>
        <v>188.29489845364864</v>
      </c>
    </row>
    <row r="96" spans="2:13" ht="13.3" x14ac:dyDescent="0.3">
      <c r="B96" s="37">
        <f t="shared" si="19"/>
        <v>0.33201581027667959</v>
      </c>
      <c r="C96" s="32">
        <f t="shared" si="20"/>
        <v>1985.8320158102797</v>
      </c>
      <c r="D96" s="11">
        <v>31352</v>
      </c>
      <c r="E96" s="12">
        <v>191.53</v>
      </c>
      <c r="F96" s="5">
        <f t="shared" si="11"/>
        <v>9.0085344010115264E-3</v>
      </c>
      <c r="G96" s="25">
        <f t="shared" si="12"/>
        <v>5.2550479891368829</v>
      </c>
      <c r="H96" s="25">
        <f t="shared" si="13"/>
        <v>1.9879841897202368</v>
      </c>
      <c r="I96" s="25">
        <f t="shared" si="14"/>
        <v>-207.98032734687914</v>
      </c>
      <c r="J96" s="25">
        <f t="shared" si="15"/>
        <v>204.01967265312086</v>
      </c>
      <c r="K96" s="25">
        <f t="shared" si="16"/>
        <v>0.68712161753995804</v>
      </c>
      <c r="L96" s="25">
        <f t="shared" si="17"/>
        <v>1.0746320895673183</v>
      </c>
      <c r="M96" s="29">
        <f t="shared" si="18"/>
        <v>188.49766623432842</v>
      </c>
    </row>
    <row r="97" spans="2:13" ht="13.3" x14ac:dyDescent="0.3">
      <c r="B97" s="37">
        <f t="shared" si="19"/>
        <v>0.33596837944664004</v>
      </c>
      <c r="C97" s="32">
        <f t="shared" si="20"/>
        <v>1985.8359683794497</v>
      </c>
      <c r="D97" s="11">
        <v>31355</v>
      </c>
      <c r="E97" s="12">
        <v>191.25</v>
      </c>
      <c r="F97" s="5">
        <f t="shared" si="11"/>
        <v>-1.4619119720148338E-3</v>
      </c>
      <c r="G97" s="25">
        <f t="shared" si="12"/>
        <v>5.2535850065448786</v>
      </c>
      <c r="H97" s="25">
        <f t="shared" si="13"/>
        <v>1.9840316205502404</v>
      </c>
      <c r="I97" s="25">
        <f t="shared" si="14"/>
        <v>-207.81482351924865</v>
      </c>
      <c r="J97" s="25">
        <f t="shared" si="15"/>
        <v>204.18517648075135</v>
      </c>
      <c r="K97" s="25">
        <f t="shared" si="16"/>
        <v>0.6851314073685183</v>
      </c>
      <c r="L97" s="25">
        <f t="shared" si="17"/>
        <v>1.0744872247016162</v>
      </c>
      <c r="M97" s="29">
        <f t="shared" si="18"/>
        <v>188.70562702494638</v>
      </c>
    </row>
    <row r="98" spans="2:13" ht="13.3" x14ac:dyDescent="0.3">
      <c r="B98" s="37">
        <f t="shared" si="19"/>
        <v>0.33992094861660049</v>
      </c>
      <c r="C98" s="32">
        <f t="shared" si="20"/>
        <v>1985.8399209486197</v>
      </c>
      <c r="D98" s="11">
        <v>31356</v>
      </c>
      <c r="E98" s="12">
        <v>192.37</v>
      </c>
      <c r="F98" s="5">
        <f t="shared" si="11"/>
        <v>5.8562091503268215E-3</v>
      </c>
      <c r="G98" s="25">
        <f t="shared" si="12"/>
        <v>5.2594241386840315</v>
      </c>
      <c r="H98" s="25">
        <f t="shared" si="13"/>
        <v>1.980079051380244</v>
      </c>
      <c r="I98" s="25">
        <f t="shared" si="14"/>
        <v>-207.64912174406365</v>
      </c>
      <c r="J98" s="25">
        <f t="shared" si="15"/>
        <v>204.35087825593635</v>
      </c>
      <c r="K98" s="25">
        <f t="shared" si="16"/>
        <v>0.68313722836309532</v>
      </c>
      <c r="L98" s="25">
        <f t="shared" si="17"/>
        <v>1.0743181019191781</v>
      </c>
      <c r="M98" s="29">
        <f t="shared" si="18"/>
        <v>188.91878966273322</v>
      </c>
    </row>
    <row r="99" spans="2:13" ht="13.3" x14ac:dyDescent="0.3">
      <c r="B99" s="37">
        <f t="shared" si="19"/>
        <v>0.34387351778656094</v>
      </c>
      <c r="C99" s="32">
        <f t="shared" si="20"/>
        <v>1985.8438735177897</v>
      </c>
      <c r="D99" s="11">
        <v>31357</v>
      </c>
      <c r="E99" s="12">
        <v>192.76</v>
      </c>
      <c r="F99" s="5">
        <f t="shared" si="11"/>
        <v>2.0273431408223026E-3</v>
      </c>
      <c r="G99" s="25">
        <f t="shared" si="12"/>
        <v>5.2614494309003916</v>
      </c>
      <c r="H99" s="25">
        <f t="shared" si="13"/>
        <v>1.9761264822102476</v>
      </c>
      <c r="I99" s="25">
        <f t="shared" si="14"/>
        <v>-207.48322138872624</v>
      </c>
      <c r="J99" s="25">
        <f t="shared" si="15"/>
        <v>204.51677861127376</v>
      </c>
      <c r="K99" s="25">
        <f t="shared" si="16"/>
        <v>0.68113906466292906</v>
      </c>
      <c r="L99" s="25">
        <f t="shared" si="17"/>
        <v>1.0741246309826</v>
      </c>
      <c r="M99" s="29">
        <f t="shared" si="18"/>
        <v>189.13716139075333</v>
      </c>
    </row>
    <row r="100" spans="2:13" ht="13.3" x14ac:dyDescent="0.3">
      <c r="B100" s="37">
        <f t="shared" si="19"/>
        <v>0.3478260869565214</v>
      </c>
      <c r="C100" s="32">
        <f t="shared" si="20"/>
        <v>1985.8478260869597</v>
      </c>
      <c r="D100" s="11">
        <v>31358</v>
      </c>
      <c r="E100" s="12">
        <v>192.62</v>
      </c>
      <c r="F100" s="5">
        <f t="shared" si="11"/>
        <v>-7.262917617762314E-4</v>
      </c>
      <c r="G100" s="25">
        <f t="shared" si="12"/>
        <v>5.2607228747722585</v>
      </c>
      <c r="H100" s="25">
        <f t="shared" si="13"/>
        <v>1.9721739130402511</v>
      </c>
      <c r="I100" s="25">
        <f t="shared" si="14"/>
        <v>-207.31712181734679</v>
      </c>
      <c r="J100" s="25">
        <f t="shared" si="15"/>
        <v>204.68287818265321</v>
      </c>
      <c r="K100" s="25">
        <f t="shared" si="16"/>
        <v>0.67913690031199248</v>
      </c>
      <c r="L100" s="25">
        <f t="shared" si="17"/>
        <v>1.0739067290371616</v>
      </c>
      <c r="M100" s="29">
        <f t="shared" si="18"/>
        <v>189.36074783573434</v>
      </c>
    </row>
    <row r="101" spans="2:13" ht="13.3" x14ac:dyDescent="0.3">
      <c r="B101" s="37">
        <f t="shared" si="19"/>
        <v>0.35177865612648185</v>
      </c>
      <c r="C101" s="32">
        <f t="shared" si="20"/>
        <v>1985.8517786561297</v>
      </c>
      <c r="D101" s="11">
        <v>31359</v>
      </c>
      <c r="E101" s="12">
        <v>193.72</v>
      </c>
      <c r="F101" s="5">
        <f t="shared" si="11"/>
        <v>5.7107257813310882E-3</v>
      </c>
      <c r="G101" s="25">
        <f t="shared" si="12"/>
        <v>5.2664173600049793</v>
      </c>
      <c r="H101" s="25">
        <f t="shared" si="13"/>
        <v>1.9682213438702547</v>
      </c>
      <c r="I101" s="25">
        <f t="shared" si="14"/>
        <v>-207.15082239072004</v>
      </c>
      <c r="J101" s="25">
        <f t="shared" si="15"/>
        <v>204.84917760927996</v>
      </c>
      <c r="K101" s="25">
        <f t="shared" si="16"/>
        <v>0.67713071925822588</v>
      </c>
      <c r="L101" s="25">
        <f t="shared" si="17"/>
        <v>1.0736643207447916</v>
      </c>
      <c r="M101" s="29">
        <f t="shared" si="18"/>
        <v>189.58955298614262</v>
      </c>
    </row>
    <row r="102" spans="2:13" ht="13.3" x14ac:dyDescent="0.3">
      <c r="B102" s="37">
        <f t="shared" si="19"/>
        <v>0.3557312252964423</v>
      </c>
      <c r="C102" s="32">
        <f t="shared" si="20"/>
        <v>1985.8557312252997</v>
      </c>
      <c r="D102" s="11">
        <v>31362</v>
      </c>
      <c r="E102" s="12">
        <v>197.28</v>
      </c>
      <c r="F102" s="5">
        <f t="shared" si="11"/>
        <v>1.8377039025397494E-2</v>
      </c>
      <c r="G102" s="25">
        <f t="shared" si="12"/>
        <v>5.2846275941351486</v>
      </c>
      <c r="H102" s="25">
        <f t="shared" si="13"/>
        <v>1.9642687747002583</v>
      </c>
      <c r="I102" s="25">
        <f t="shared" si="14"/>
        <v>-206.98432246630139</v>
      </c>
      <c r="J102" s="25">
        <f t="shared" si="15"/>
        <v>205.01567753369861</v>
      </c>
      <c r="K102" s="25">
        <f t="shared" si="16"/>
        <v>0.67512050535276535</v>
      </c>
      <c r="L102" s="25">
        <f t="shared" si="17"/>
        <v>1.0733973384175246</v>
      </c>
      <c r="M102" s="29">
        <f t="shared" si="18"/>
        <v>189.82357917051743</v>
      </c>
    </row>
    <row r="103" spans="2:13" ht="13.3" x14ac:dyDescent="0.3">
      <c r="B103" s="37">
        <f t="shared" si="19"/>
        <v>0.35968379446640275</v>
      </c>
      <c r="C103" s="32">
        <f t="shared" si="20"/>
        <v>1985.8596837944697</v>
      </c>
      <c r="D103" s="11">
        <v>31363</v>
      </c>
      <c r="E103" s="12">
        <v>198.08</v>
      </c>
      <c r="F103" s="5">
        <f t="shared" si="11"/>
        <v>4.0551500405515582E-3</v>
      </c>
      <c r="G103" s="25">
        <f t="shared" si="12"/>
        <v>5.28867454693754</v>
      </c>
      <c r="H103" s="25">
        <f t="shared" si="13"/>
        <v>1.9603162055302619</v>
      </c>
      <c r="I103" s="25">
        <f t="shared" si="14"/>
        <v>-206.81762139818238</v>
      </c>
      <c r="J103" s="25">
        <f t="shared" si="15"/>
        <v>205.18237860181762</v>
      </c>
      <c r="K103" s="25">
        <f t="shared" si="16"/>
        <v>0.67310624234916328</v>
      </c>
      <c r="L103" s="25">
        <f t="shared" si="17"/>
        <v>1.0731057221503786</v>
      </c>
      <c r="M103" s="29">
        <f t="shared" si="18"/>
        <v>190.06282703607991</v>
      </c>
    </row>
    <row r="104" spans="2:13" ht="13.3" x14ac:dyDescent="0.3">
      <c r="B104" s="37">
        <f t="shared" si="19"/>
        <v>0.3636363636363632</v>
      </c>
      <c r="C104" s="32">
        <f t="shared" si="20"/>
        <v>1985.8636363636397</v>
      </c>
      <c r="D104" s="11">
        <v>31364</v>
      </c>
      <c r="E104" s="12">
        <v>197.1</v>
      </c>
      <c r="F104" s="5">
        <f t="shared" si="11"/>
        <v>-4.9474959612278782E-3</v>
      </c>
      <c r="G104" s="25">
        <f t="shared" si="12"/>
        <v>5.2837147682637742</v>
      </c>
      <c r="H104" s="25">
        <f t="shared" si="13"/>
        <v>1.9563636363602654</v>
      </c>
      <c r="I104" s="25">
        <f t="shared" si="14"/>
        <v>-206.65071853706652</v>
      </c>
      <c r="J104" s="25">
        <f t="shared" si="15"/>
        <v>205.34928146293348</v>
      </c>
      <c r="K104" s="25">
        <f t="shared" si="16"/>
        <v>0.67108791390259936</v>
      </c>
      <c r="L104" s="25">
        <f t="shared" si="17"/>
        <v>1.0727894199535843</v>
      </c>
      <c r="M104" s="29">
        <f t="shared" si="18"/>
        <v>190.30729552762898</v>
      </c>
    </row>
    <row r="105" spans="2:13" ht="13.3" x14ac:dyDescent="0.3">
      <c r="B105" s="37">
        <f t="shared" si="19"/>
        <v>0.36758893280632365</v>
      </c>
      <c r="C105" s="32">
        <f t="shared" si="20"/>
        <v>1985.8675889328097</v>
      </c>
      <c r="D105" s="11">
        <v>31365</v>
      </c>
      <c r="E105" s="12">
        <v>199.06</v>
      </c>
      <c r="F105" s="5">
        <f t="shared" si="11"/>
        <v>9.9441907661086144E-3</v>
      </c>
      <c r="G105" s="25">
        <f t="shared" si="12"/>
        <v>5.2936098475789697</v>
      </c>
      <c r="H105" s="25">
        <f t="shared" si="13"/>
        <v>1.952411067190269</v>
      </c>
      <c r="I105" s="25">
        <f t="shared" si="14"/>
        <v>-206.48361323024449</v>
      </c>
      <c r="J105" s="25">
        <f t="shared" si="15"/>
        <v>205.51638676975551</v>
      </c>
      <c r="K105" s="25">
        <f t="shared" si="16"/>
        <v>0.66906550356908601</v>
      </c>
      <c r="L105" s="25">
        <f t="shared" si="17"/>
        <v>1.0724483878840929</v>
      </c>
      <c r="M105" s="29">
        <f t="shared" si="18"/>
        <v>190.55698186674175</v>
      </c>
    </row>
    <row r="106" spans="2:13" ht="13.3" x14ac:dyDescent="0.3">
      <c r="B106" s="37">
        <f t="shared" si="19"/>
        <v>0.37154150197628411</v>
      </c>
      <c r="C106" s="32">
        <f t="shared" si="20"/>
        <v>1985.8715415019797</v>
      </c>
      <c r="D106" s="11">
        <v>31366</v>
      </c>
      <c r="E106" s="12">
        <v>198.11</v>
      </c>
      <c r="F106" s="5">
        <f t="shared" si="11"/>
        <v>-4.7724304229879869E-3</v>
      </c>
      <c r="G106" s="25">
        <f t="shared" si="12"/>
        <v>5.2888259895294114</v>
      </c>
      <c r="H106" s="25">
        <f t="shared" si="13"/>
        <v>1.9484584980202726</v>
      </c>
      <c r="I106" s="25">
        <f t="shared" si="14"/>
        <v>-206.31630482156925</v>
      </c>
      <c r="J106" s="25">
        <f t="shared" si="15"/>
        <v>205.68369517843075</v>
      </c>
      <c r="K106" s="25">
        <f t="shared" si="16"/>
        <v>0.66703899480466355</v>
      </c>
      <c r="L106" s="25">
        <f t="shared" si="17"/>
        <v>1.0720825901762912</v>
      </c>
      <c r="M106" s="29">
        <f t="shared" si="18"/>
        <v>190.81188153129082</v>
      </c>
    </row>
    <row r="107" spans="2:13" ht="13.3" x14ac:dyDescent="0.3">
      <c r="B107" s="37">
        <f t="shared" si="19"/>
        <v>0.37549407114624456</v>
      </c>
      <c r="C107" s="32">
        <f t="shared" si="20"/>
        <v>1985.8754940711497</v>
      </c>
      <c r="D107" s="11">
        <v>31369</v>
      </c>
      <c r="E107" s="12">
        <v>198.71</v>
      </c>
      <c r="F107" s="5">
        <f t="shared" si="11"/>
        <v>3.0286204633789022E-3</v>
      </c>
      <c r="G107" s="25">
        <f t="shared" si="12"/>
        <v>5.2918500349950346</v>
      </c>
      <c r="H107" s="25">
        <f t="shared" si="13"/>
        <v>1.9445059288502762</v>
      </c>
      <c r="I107" s="25">
        <f t="shared" si="14"/>
        <v>-206.14879265143105</v>
      </c>
      <c r="J107" s="25">
        <f t="shared" si="15"/>
        <v>205.85120734856895</v>
      </c>
      <c r="K107" s="25">
        <f t="shared" si="16"/>
        <v>0.66500837096458865</v>
      </c>
      <c r="L107" s="25">
        <f t="shared" si="17"/>
        <v>1.0716919993718457</v>
      </c>
      <c r="M107" s="29">
        <f t="shared" si="18"/>
        <v>191.07198823529581</v>
      </c>
    </row>
    <row r="108" spans="2:13" ht="13.3" x14ac:dyDescent="0.3">
      <c r="B108" s="37">
        <f t="shared" si="19"/>
        <v>0.37944664031620501</v>
      </c>
      <c r="C108" s="32">
        <f t="shared" si="20"/>
        <v>1985.8794466403197</v>
      </c>
      <c r="D108" s="11">
        <v>31370</v>
      </c>
      <c r="E108" s="12">
        <v>198.67</v>
      </c>
      <c r="F108" s="5">
        <f t="shared" si="11"/>
        <v>-2.0129837451572877E-4</v>
      </c>
      <c r="G108" s="25">
        <f t="shared" si="12"/>
        <v>5.2916487162218635</v>
      </c>
      <c r="H108" s="25">
        <f t="shared" si="13"/>
        <v>1.9405533596802798</v>
      </c>
      <c r="I108" s="25">
        <f t="shared" si="14"/>
        <v>-205.98107605673184</v>
      </c>
      <c r="J108" s="25">
        <f t="shared" si="15"/>
        <v>206.01892394326816</v>
      </c>
      <c r="K108" s="25">
        <f t="shared" si="16"/>
        <v>0.66297361530251442</v>
      </c>
      <c r="L108" s="25">
        <f t="shared" si="17"/>
        <v>1.0712765964486042</v>
      </c>
      <c r="M108" s="29">
        <f t="shared" si="18"/>
        <v>191.33729390912325</v>
      </c>
    </row>
    <row r="109" spans="2:13" ht="13.3" x14ac:dyDescent="0.3">
      <c r="B109" s="37">
        <f t="shared" si="19"/>
        <v>0.38339920948616546</v>
      </c>
      <c r="C109" s="32">
        <f t="shared" si="20"/>
        <v>1985.8833992094897</v>
      </c>
      <c r="D109" s="11">
        <v>31371</v>
      </c>
      <c r="E109" s="12">
        <v>198.99</v>
      </c>
      <c r="F109" s="5">
        <f t="shared" si="11"/>
        <v>1.6107112296774632E-3</v>
      </c>
      <c r="G109" s="25">
        <f t="shared" si="12"/>
        <v>5.2932581327300445</v>
      </c>
      <c r="H109" s="25">
        <f t="shared" si="13"/>
        <v>1.9366007905102833</v>
      </c>
      <c r="I109" s="25">
        <f t="shared" si="14"/>
        <v>-205.81315437085991</v>
      </c>
      <c r="J109" s="25">
        <f t="shared" si="15"/>
        <v>206.18684562914009</v>
      </c>
      <c r="K109" s="25">
        <f t="shared" si="16"/>
        <v>0.66093471096966072</v>
      </c>
      <c r="L109" s="25">
        <f t="shared" si="17"/>
        <v>1.0708363709484718</v>
      </c>
      <c r="M109" s="29">
        <f t="shared" si="18"/>
        <v>191.60778868005076</v>
      </c>
    </row>
    <row r="110" spans="2:13" ht="13.3" x14ac:dyDescent="0.3">
      <c r="B110" s="37">
        <f t="shared" si="19"/>
        <v>0.38735177865612591</v>
      </c>
      <c r="C110" s="32">
        <f t="shared" si="20"/>
        <v>1985.8873517786596</v>
      </c>
      <c r="D110" s="11">
        <v>31372</v>
      </c>
      <c r="E110" s="12">
        <v>201.41</v>
      </c>
      <c r="F110" s="5">
        <f t="shared" si="11"/>
        <v>1.2161415146489709E-2</v>
      </c>
      <c r="G110" s="25">
        <f t="shared" si="12"/>
        <v>5.3053462001403311</v>
      </c>
      <c r="H110" s="25">
        <f t="shared" si="13"/>
        <v>1.9326482213402869</v>
      </c>
      <c r="I110" s="25">
        <f t="shared" si="14"/>
        <v>-205.64502692366398</v>
      </c>
      <c r="J110" s="25">
        <f t="shared" si="15"/>
        <v>206.35497307633602</v>
      </c>
      <c r="K110" s="25">
        <f t="shared" si="16"/>
        <v>0.65889164101397812</v>
      </c>
      <c r="L110" s="25">
        <f t="shared" si="17"/>
        <v>1.0703713211041845</v>
      </c>
      <c r="M110" s="29">
        <f t="shared" si="18"/>
        <v>191.8834608532122</v>
      </c>
    </row>
    <row r="111" spans="2:13" ht="13.3" x14ac:dyDescent="0.3">
      <c r="B111" s="37">
        <f t="shared" si="19"/>
        <v>0.39130434782608636</v>
      </c>
      <c r="C111" s="32">
        <f t="shared" si="20"/>
        <v>1985.8913043478296</v>
      </c>
      <c r="D111" s="11">
        <v>31373</v>
      </c>
      <c r="E111" s="12">
        <v>201.52</v>
      </c>
      <c r="F111" s="5">
        <f t="shared" si="11"/>
        <v>5.4614964500279846E-4</v>
      </c>
      <c r="G111" s="25">
        <f t="shared" si="12"/>
        <v>5.3058922010671656</v>
      </c>
      <c r="H111" s="25">
        <f t="shared" si="13"/>
        <v>1.9286956521702905</v>
      </c>
      <c r="I111" s="25">
        <f t="shared" si="14"/>
        <v>-205.47669304142707</v>
      </c>
      <c r="J111" s="25">
        <f t="shared" si="15"/>
        <v>206.52330695857293</v>
      </c>
      <c r="K111" s="25">
        <f t="shared" si="16"/>
        <v>0.65684438837930148</v>
      </c>
      <c r="L111" s="25">
        <f t="shared" si="17"/>
        <v>1.0698814539648989</v>
      </c>
      <c r="M111" s="29">
        <f t="shared" si="18"/>
        <v>192.16429689293878</v>
      </c>
    </row>
    <row r="112" spans="2:13" ht="13.3" x14ac:dyDescent="0.3">
      <c r="B112" s="37">
        <f t="shared" si="19"/>
        <v>0.39525691699604681</v>
      </c>
      <c r="C112" s="32">
        <f t="shared" si="20"/>
        <v>1985.8952569169996</v>
      </c>
      <c r="D112" s="11">
        <v>31376</v>
      </c>
      <c r="E112" s="12">
        <v>200.35</v>
      </c>
      <c r="F112" s="5">
        <f t="shared" si="11"/>
        <v>-5.8058753473601418E-3</v>
      </c>
      <c r="G112" s="25">
        <f t="shared" si="12"/>
        <v>5.3000694021882424</v>
      </c>
      <c r="H112" s="25">
        <f t="shared" si="13"/>
        <v>1.9247430830002941</v>
      </c>
      <c r="I112" s="25">
        <f t="shared" si="14"/>
        <v>-205.30815204684021</v>
      </c>
      <c r="J112" s="25">
        <f t="shared" si="15"/>
        <v>206.69184795315979</v>
      </c>
      <c r="K112" s="25">
        <f t="shared" si="16"/>
        <v>0.65479293590449605</v>
      </c>
      <c r="L112" s="25">
        <f t="shared" si="17"/>
        <v>1.0693667855205142</v>
      </c>
      <c r="M112" s="29">
        <f t="shared" si="18"/>
        <v>192.4502814045135</v>
      </c>
    </row>
    <row r="113" spans="2:13" ht="13.3" x14ac:dyDescent="0.3">
      <c r="B113" s="37">
        <f t="shared" si="19"/>
        <v>0.39920948616600727</v>
      </c>
      <c r="C113" s="32">
        <f t="shared" si="20"/>
        <v>1985.8992094861696</v>
      </c>
      <c r="D113" s="11">
        <v>31377</v>
      </c>
      <c r="E113" s="12">
        <v>200.67</v>
      </c>
      <c r="F113" s="5">
        <f t="shared" si="11"/>
        <v>1.597204891439946E-3</v>
      </c>
      <c r="G113" s="25">
        <f t="shared" si="12"/>
        <v>5.3016653339780229</v>
      </c>
      <c r="H113" s="25">
        <f t="shared" si="13"/>
        <v>1.9207905138302976</v>
      </c>
      <c r="I113" s="25">
        <f t="shared" si="14"/>
        <v>-205.1394032589759</v>
      </c>
      <c r="J113" s="25">
        <f t="shared" si="15"/>
        <v>206.8605967410241</v>
      </c>
      <c r="K113" s="25">
        <f t="shared" si="16"/>
        <v>0.65273726632259399</v>
      </c>
      <c r="L113" s="25">
        <f t="shared" si="17"/>
        <v>1.068827340824644</v>
      </c>
      <c r="M113" s="29">
        <f t="shared" si="18"/>
        <v>192.74139711635448</v>
      </c>
    </row>
    <row r="114" spans="2:13" ht="13.3" x14ac:dyDescent="0.3">
      <c r="B114" s="37">
        <f t="shared" si="19"/>
        <v>0.40316205533596772</v>
      </c>
      <c r="C114" s="32">
        <f t="shared" si="20"/>
        <v>1985.9031620553396</v>
      </c>
      <c r="D114" s="11">
        <v>31378</v>
      </c>
      <c r="E114" s="12">
        <v>202.54</v>
      </c>
      <c r="F114" s="5">
        <f t="shared" si="11"/>
        <v>9.3187820800319163E-3</v>
      </c>
      <c r="G114" s="25">
        <f t="shared" si="12"/>
        <v>5.3109409703230179</v>
      </c>
      <c r="H114" s="25">
        <f t="shared" si="13"/>
        <v>1.9168379446603012</v>
      </c>
      <c r="I114" s="25">
        <f t="shared" si="14"/>
        <v>-204.97044599326125</v>
      </c>
      <c r="J114" s="25">
        <f t="shared" si="15"/>
        <v>207.02955400673875</v>
      </c>
      <c r="K114" s="25">
        <f t="shared" si="16"/>
        <v>0.6506773622599229</v>
      </c>
      <c r="L114" s="25">
        <f t="shared" si="17"/>
        <v>1.0682631541161483</v>
      </c>
      <c r="M114" s="29">
        <f t="shared" si="18"/>
        <v>193.03762486264512</v>
      </c>
    </row>
    <row r="115" spans="2:13" ht="13.3" x14ac:dyDescent="0.3">
      <c r="B115" s="37">
        <f t="shared" si="19"/>
        <v>0.40711462450592817</v>
      </c>
      <c r="C115" s="32">
        <f t="shared" si="20"/>
        <v>1985.9071146245096</v>
      </c>
      <c r="D115" s="11">
        <v>31380</v>
      </c>
      <c r="E115" s="12">
        <v>202.17</v>
      </c>
      <c r="F115" s="5">
        <f t="shared" si="11"/>
        <v>-1.8267996445146862E-3</v>
      </c>
      <c r="G115" s="25">
        <f t="shared" si="12"/>
        <v>5.3091124988151881</v>
      </c>
      <c r="H115" s="25">
        <f t="shared" si="13"/>
        <v>1.9128853754903048</v>
      </c>
      <c r="I115" s="25">
        <f t="shared" si="14"/>
        <v>-204.80127956145091</v>
      </c>
      <c r="J115" s="25">
        <f t="shared" si="15"/>
        <v>207.19872043854909</v>
      </c>
      <c r="K115" s="25">
        <f t="shared" si="16"/>
        <v>0.648613206235224</v>
      </c>
      <c r="L115" s="25">
        <f t="shared" si="17"/>
        <v>1.0676742689391421</v>
      </c>
      <c r="M115" s="29">
        <f t="shared" si="18"/>
        <v>193.33894356642705</v>
      </c>
    </row>
    <row r="116" spans="2:13" ht="13.3" x14ac:dyDescent="0.3">
      <c r="B116" s="37">
        <f t="shared" si="19"/>
        <v>0.41106719367588862</v>
      </c>
      <c r="C116" s="32">
        <f t="shared" si="20"/>
        <v>1985.9110671936796</v>
      </c>
      <c r="D116" s="11">
        <v>31383</v>
      </c>
      <c r="E116" s="12">
        <v>200.46</v>
      </c>
      <c r="F116" s="5">
        <f t="shared" si="11"/>
        <v>-8.4582282237719731E-3</v>
      </c>
      <c r="G116" s="25">
        <f t="shared" si="12"/>
        <v>5.3006182910720208</v>
      </c>
      <c r="H116" s="25">
        <f t="shared" si="13"/>
        <v>1.9089328063203084</v>
      </c>
      <c r="I116" s="25">
        <f t="shared" si="14"/>
        <v>-204.63190327159973</v>
      </c>
      <c r="J116" s="25">
        <f t="shared" si="15"/>
        <v>207.36809672840027</v>
      </c>
      <c r="K116" s="25">
        <f t="shared" si="16"/>
        <v>0.64654478065876264</v>
      </c>
      <c r="L116" s="25">
        <f t="shared" si="17"/>
        <v>1.0670607382613895</v>
      </c>
      <c r="M116" s="29">
        <f t="shared" si="18"/>
        <v>193.64533022317354</v>
      </c>
    </row>
    <row r="117" spans="2:13" ht="13.3" x14ac:dyDescent="0.3">
      <c r="B117" s="37">
        <f t="shared" si="19"/>
        <v>0.41501976284584907</v>
      </c>
      <c r="C117" s="32">
        <f t="shared" si="20"/>
        <v>1985.9150197628496</v>
      </c>
      <c r="D117" s="11">
        <v>31384</v>
      </c>
      <c r="E117" s="12">
        <v>200.86</v>
      </c>
      <c r="F117" s="5">
        <f t="shared" si="11"/>
        <v>1.9954105557218682E-3</v>
      </c>
      <c r="G117" s="25">
        <f t="shared" si="12"/>
        <v>5.3026117147813752</v>
      </c>
      <c r="H117" s="25">
        <f t="shared" si="13"/>
        <v>1.904980237150312</v>
      </c>
      <c r="I117" s="25">
        <f t="shared" si="14"/>
        <v>-204.46231642803517</v>
      </c>
      <c r="J117" s="25">
        <f t="shared" si="15"/>
        <v>207.53768357196483</v>
      </c>
      <c r="K117" s="25">
        <f t="shared" si="16"/>
        <v>0.64447206783142863</v>
      </c>
      <c r="L117" s="25">
        <f t="shared" si="17"/>
        <v>1.066422624590992</v>
      </c>
      <c r="M117" s="29">
        <f t="shared" si="18"/>
        <v>193.95675988486084</v>
      </c>
    </row>
    <row r="118" spans="2:13" ht="13.3" x14ac:dyDescent="0.3">
      <c r="B118" s="37">
        <f t="shared" si="19"/>
        <v>0.41897233201580952</v>
      </c>
      <c r="C118" s="32">
        <f t="shared" si="20"/>
        <v>1985.9189723320196</v>
      </c>
      <c r="D118" s="11">
        <v>31385</v>
      </c>
      <c r="E118" s="12">
        <v>204.23</v>
      </c>
      <c r="F118" s="5">
        <f t="shared" si="11"/>
        <v>1.6777855222542944E-2</v>
      </c>
      <c r="G118" s="25">
        <f t="shared" si="12"/>
        <v>5.3192503877372976</v>
      </c>
      <c r="H118" s="25">
        <f t="shared" si="13"/>
        <v>1.9010276679803155</v>
      </c>
      <c r="I118" s="25">
        <f t="shared" si="14"/>
        <v>-204.29251833132949</v>
      </c>
      <c r="J118" s="25">
        <f t="shared" si="15"/>
        <v>207.70748166867051</v>
      </c>
      <c r="K118" s="25">
        <f t="shared" si="16"/>
        <v>0.64239504994382779</v>
      </c>
      <c r="L118" s="25">
        <f t="shared" si="17"/>
        <v>1.065760000091279</v>
      </c>
      <c r="M118" s="29">
        <f t="shared" si="18"/>
        <v>194.27320564455465</v>
      </c>
    </row>
    <row r="119" spans="2:13" ht="13.3" x14ac:dyDescent="0.3">
      <c r="B119" s="37">
        <f t="shared" si="19"/>
        <v>0.42292490118576997</v>
      </c>
      <c r="C119" s="32">
        <f t="shared" si="20"/>
        <v>1985.9229249011896</v>
      </c>
      <c r="D119" s="11">
        <v>31386</v>
      </c>
      <c r="E119" s="12">
        <v>203.88</v>
      </c>
      <c r="F119" s="5">
        <f t="shared" ref="F119:F182" si="21">(E119-E118)/E118</f>
        <v>-1.7137541007687133E-3</v>
      </c>
      <c r="G119" s="25">
        <f t="shared" si="12"/>
        <v>5.3175351623263207</v>
      </c>
      <c r="H119" s="25">
        <f t="shared" si="13"/>
        <v>1.8970750988103191</v>
      </c>
      <c r="I119" s="25">
        <f t="shared" si="14"/>
        <v>-204.12250827827151</v>
      </c>
      <c r="J119" s="25">
        <f t="shared" si="15"/>
        <v>207.87749172172849</v>
      </c>
      <c r="K119" s="25">
        <f t="shared" si="16"/>
        <v>0.64031370907536356</v>
      </c>
      <c r="L119" s="25">
        <f t="shared" si="17"/>
        <v>1.065072946693806</v>
      </c>
      <c r="M119" s="29">
        <f t="shared" si="18"/>
        <v>194.59463862153055</v>
      </c>
    </row>
    <row r="120" spans="2:13" ht="13.3" x14ac:dyDescent="0.3">
      <c r="B120" s="37">
        <f t="shared" si="19"/>
        <v>0.42687747035573043</v>
      </c>
      <c r="C120" s="32">
        <f t="shared" si="20"/>
        <v>1985.9268774703596</v>
      </c>
      <c r="D120" s="11">
        <v>31387</v>
      </c>
      <c r="E120" s="12">
        <v>202.99</v>
      </c>
      <c r="F120" s="5">
        <f t="shared" si="21"/>
        <v>-4.3653129291739571E-3</v>
      </c>
      <c r="G120" s="25">
        <f t="shared" si="12"/>
        <v>5.3131602906563868</v>
      </c>
      <c r="H120" s="25">
        <f t="shared" si="13"/>
        <v>1.8931225296403227</v>
      </c>
      <c r="I120" s="25">
        <f t="shared" si="14"/>
        <v>-203.95228556183832</v>
      </c>
      <c r="J120" s="25">
        <f t="shared" si="15"/>
        <v>208.04771443816168</v>
      </c>
      <c r="K120" s="25">
        <f t="shared" si="16"/>
        <v>0.63822802719330918</v>
      </c>
      <c r="L120" s="25">
        <f t="shared" si="17"/>
        <v>1.0643615562093673</v>
      </c>
      <c r="M120" s="29">
        <f t="shared" si="18"/>
        <v>194.92102794694449</v>
      </c>
    </row>
    <row r="121" spans="2:13" ht="13.3" x14ac:dyDescent="0.3">
      <c r="B121" s="37">
        <f t="shared" si="19"/>
        <v>0.43083003952569088</v>
      </c>
      <c r="C121" s="32">
        <f t="shared" si="20"/>
        <v>1985.9308300395296</v>
      </c>
      <c r="D121" s="11">
        <v>31390</v>
      </c>
      <c r="E121" s="12">
        <v>204.25</v>
      </c>
      <c r="F121" s="5">
        <f t="shared" si="21"/>
        <v>6.2072023252376513E-3</v>
      </c>
      <c r="G121" s="25">
        <f t="shared" si="12"/>
        <v>5.3193483118142124</v>
      </c>
      <c r="H121" s="25">
        <f t="shared" si="13"/>
        <v>1.8891699604703263</v>
      </c>
      <c r="I121" s="25">
        <f t="shared" si="14"/>
        <v>-203.78184947116665</v>
      </c>
      <c r="J121" s="25">
        <f t="shared" si="15"/>
        <v>208.21815052883335</v>
      </c>
      <c r="K121" s="25">
        <f t="shared" si="16"/>
        <v>0.63613798615187045</v>
      </c>
      <c r="L121" s="25">
        <f t="shared" si="17"/>
        <v>1.0636259304369213</v>
      </c>
      <c r="M121" s="29">
        <f t="shared" si="18"/>
        <v>195.25234075007373</v>
      </c>
    </row>
    <row r="122" spans="2:13" ht="13.3" x14ac:dyDescent="0.3">
      <c r="B122" s="37">
        <f t="shared" si="19"/>
        <v>0.43478260869565133</v>
      </c>
      <c r="C122" s="32">
        <f t="shared" si="20"/>
        <v>1985.9347826086996</v>
      </c>
      <c r="D122" s="11">
        <v>31391</v>
      </c>
      <c r="E122" s="12">
        <v>204.39</v>
      </c>
      <c r="F122" s="5">
        <f t="shared" si="21"/>
        <v>6.8543451652380101E-4</v>
      </c>
      <c r="G122" s="25">
        <f t="shared" si="12"/>
        <v>5.3200335119886883</v>
      </c>
      <c r="H122" s="25">
        <f t="shared" si="13"/>
        <v>1.8852173913003298</v>
      </c>
      <c r="I122" s="25">
        <f t="shared" si="14"/>
        <v>-203.61119929152366</v>
      </c>
      <c r="J122" s="25">
        <f t="shared" si="15"/>
        <v>208.38880070847634</v>
      </c>
      <c r="K122" s="25">
        <f t="shared" si="16"/>
        <v>0.63404356769123882</v>
      </c>
      <c r="L122" s="25">
        <f t="shared" si="17"/>
        <v>1.0628661812703344</v>
      </c>
      <c r="M122" s="29">
        <f t="shared" si="18"/>
        <v>195.58854214514523</v>
      </c>
    </row>
    <row r="123" spans="2:13" ht="13.3" x14ac:dyDescent="0.3">
      <c r="B123" s="37">
        <f t="shared" si="19"/>
        <v>0.43873517786561178</v>
      </c>
      <c r="C123" s="32">
        <f t="shared" si="20"/>
        <v>1985.9387351778696</v>
      </c>
      <c r="D123" s="11">
        <v>31392</v>
      </c>
      <c r="E123" s="12">
        <v>206.31</v>
      </c>
      <c r="F123" s="5">
        <f t="shared" si="21"/>
        <v>9.3938059591957331E-3</v>
      </c>
      <c r="G123" s="25">
        <f t="shared" si="12"/>
        <v>5.3293834768241357</v>
      </c>
      <c r="H123" s="25">
        <f t="shared" si="13"/>
        <v>1.8812648221303334</v>
      </c>
      <c r="I123" s="25">
        <f t="shared" si="14"/>
        <v>-203.44033430427811</v>
      </c>
      <c r="J123" s="25">
        <f t="shared" si="15"/>
        <v>208.55966569572189</v>
      </c>
      <c r="K123" s="25">
        <f t="shared" si="16"/>
        <v>0.63194475343663359</v>
      </c>
      <c r="L123" s="25">
        <f t="shared" si="17"/>
        <v>1.0620824308028392</v>
      </c>
      <c r="M123" s="29">
        <f t="shared" si="18"/>
        <v>195.92959521877009</v>
      </c>
    </row>
    <row r="124" spans="2:13" ht="13.3" x14ac:dyDescent="0.3">
      <c r="B124" s="37">
        <f t="shared" si="19"/>
        <v>0.44268774703557223</v>
      </c>
      <c r="C124" s="32">
        <f t="shared" si="20"/>
        <v>1985.9426877470396</v>
      </c>
      <c r="D124" s="11">
        <v>31393</v>
      </c>
      <c r="E124" s="12">
        <v>206.73</v>
      </c>
      <c r="F124" s="5">
        <f t="shared" si="21"/>
        <v>2.0357714119528256E-3</v>
      </c>
      <c r="G124" s="25">
        <f t="shared" si="12"/>
        <v>5.331417180229483</v>
      </c>
      <c r="H124" s="25">
        <f t="shared" si="13"/>
        <v>1.877312252960337</v>
      </c>
      <c r="I124" s="25">
        <f t="shared" si="14"/>
        <v>-203.26925378687048</v>
      </c>
      <c r="J124" s="25">
        <f t="shared" si="15"/>
        <v>208.73074621312952</v>
      </c>
      <c r="K124" s="25">
        <f t="shared" si="16"/>
        <v>0.6298415248973348</v>
      </c>
      <c r="L124" s="25">
        <f t="shared" si="17"/>
        <v>1.0612748114291066</v>
      </c>
      <c r="M124" s="29">
        <f t="shared" si="18"/>
        <v>196.27546101800382</v>
      </c>
    </row>
    <row r="125" spans="2:13" ht="13.3" x14ac:dyDescent="0.3">
      <c r="B125" s="37">
        <f t="shared" si="19"/>
        <v>0.44664031620553268</v>
      </c>
      <c r="C125" s="32">
        <f t="shared" si="20"/>
        <v>1985.9466403162096</v>
      </c>
      <c r="D125" s="11">
        <v>31394</v>
      </c>
      <c r="E125" s="12">
        <v>209.94</v>
      </c>
      <c r="F125" s="5">
        <f t="shared" si="21"/>
        <v>1.5527499637207991E-2</v>
      </c>
      <c r="G125" s="25">
        <f t="shared" si="12"/>
        <v>5.34682537216427</v>
      </c>
      <c r="H125" s="25">
        <f t="shared" si="13"/>
        <v>1.8733596837903406</v>
      </c>
      <c r="I125" s="25">
        <f t="shared" si="14"/>
        <v>-203.09795701278347</v>
      </c>
      <c r="J125" s="25">
        <f t="shared" si="15"/>
        <v>208.90204298721653</v>
      </c>
      <c r="K125" s="25">
        <f t="shared" si="16"/>
        <v>0.62773386346570603</v>
      </c>
      <c r="L125" s="25">
        <f t="shared" si="17"/>
        <v>1.0604434659448305</v>
      </c>
      <c r="M125" s="29">
        <f t="shared" si="18"/>
        <v>196.62609853904971</v>
      </c>
    </row>
    <row r="126" spans="2:13" ht="13.3" x14ac:dyDescent="0.3">
      <c r="B126" s="37">
        <f t="shared" si="19"/>
        <v>0.45059288537549314</v>
      </c>
      <c r="C126" s="32">
        <f t="shared" si="20"/>
        <v>1985.9505928853796</v>
      </c>
      <c r="D126" s="11">
        <v>31397</v>
      </c>
      <c r="E126" s="12">
        <v>212.02</v>
      </c>
      <c r="F126" s="5">
        <f t="shared" si="21"/>
        <v>9.9075926455178265E-3</v>
      </c>
      <c r="G126" s="25">
        <f t="shared" si="12"/>
        <v>5.3566842130331462</v>
      </c>
      <c r="H126" s="25">
        <f t="shared" si="13"/>
        <v>1.8694071146203441</v>
      </c>
      <c r="I126" s="25">
        <f t="shared" si="14"/>
        <v>-202.92644325151173</v>
      </c>
      <c r="J126" s="25">
        <f t="shared" si="15"/>
        <v>209.07355674848827</v>
      </c>
      <c r="K126" s="25">
        <f t="shared" si="16"/>
        <v>0.6256217504162066</v>
      </c>
      <c r="L126" s="25">
        <f t="shared" si="17"/>
        <v>1.0595885476437137</v>
      </c>
      <c r="M126" s="29">
        <f t="shared" si="18"/>
        <v>196.98146471662619</v>
      </c>
    </row>
    <row r="127" spans="2:13" ht="13.3" x14ac:dyDescent="0.3">
      <c r="B127" s="37">
        <f t="shared" si="19"/>
        <v>0.45454545454545359</v>
      </c>
      <c r="C127" s="32">
        <f t="shared" si="20"/>
        <v>1985.9545454545496</v>
      </c>
      <c r="D127" s="11">
        <v>31398</v>
      </c>
      <c r="E127" s="12">
        <v>210.65</v>
      </c>
      <c r="F127" s="5">
        <f t="shared" si="21"/>
        <v>-6.4616545608905031E-3</v>
      </c>
      <c r="G127" s="25">
        <f t="shared" si="12"/>
        <v>5.3502015872526654</v>
      </c>
      <c r="H127" s="25">
        <f t="shared" si="13"/>
        <v>1.8654545454503477</v>
      </c>
      <c r="I127" s="25">
        <f t="shared" si="14"/>
        <v>-202.75471176853162</v>
      </c>
      <c r="J127" s="25">
        <f t="shared" si="15"/>
        <v>209.24528823146838</v>
      </c>
      <c r="K127" s="25">
        <f t="shared" si="16"/>
        <v>0.62350516690439317</v>
      </c>
      <c r="L127" s="25">
        <f t="shared" si="17"/>
        <v>1.0587102204117551</v>
      </c>
      <c r="M127" s="29">
        <f t="shared" si="18"/>
        <v>197.34151441401602</v>
      </c>
    </row>
    <row r="128" spans="2:13" ht="13.3" x14ac:dyDescent="0.3">
      <c r="B128" s="37">
        <f t="shared" si="19"/>
        <v>0.45849802371541404</v>
      </c>
      <c r="C128" s="32">
        <f t="shared" si="20"/>
        <v>1985.9584980237196</v>
      </c>
      <c r="D128" s="11">
        <v>31399</v>
      </c>
      <c r="E128" s="12">
        <v>209.81</v>
      </c>
      <c r="F128" s="5">
        <f t="shared" si="21"/>
        <v>-3.987657251364839E-3</v>
      </c>
      <c r="G128" s="25">
        <f t="shared" si="12"/>
        <v>5.3462059554085766</v>
      </c>
      <c r="H128" s="25">
        <f t="shared" si="13"/>
        <v>1.8615019762803513</v>
      </c>
      <c r="I128" s="25">
        <f t="shared" si="14"/>
        <v>-202.58276182527035</v>
      </c>
      <c r="J128" s="25">
        <f t="shared" si="15"/>
        <v>209.41723817472965</v>
      </c>
      <c r="K128" s="25">
        <f t="shared" si="16"/>
        <v>0.6213840939659111</v>
      </c>
      <c r="L128" s="25">
        <f t="shared" si="17"/>
        <v>1.0578086588187257</v>
      </c>
      <c r="M128" s="29">
        <f t="shared" si="18"/>
        <v>197.70620041381744</v>
      </c>
    </row>
    <row r="129" spans="2:13" ht="13.3" x14ac:dyDescent="0.3">
      <c r="B129" s="37">
        <f t="shared" si="19"/>
        <v>0.46245059288537449</v>
      </c>
      <c r="C129" s="32">
        <f t="shared" si="20"/>
        <v>1985.9624505928896</v>
      </c>
      <c r="D129" s="11">
        <v>31400</v>
      </c>
      <c r="E129" s="12">
        <v>210.02</v>
      </c>
      <c r="F129" s="5">
        <f t="shared" si="21"/>
        <v>1.0009055812402075E-3</v>
      </c>
      <c r="G129" s="25">
        <f t="shared" si="12"/>
        <v>5.3472063610907394</v>
      </c>
      <c r="H129" s="25">
        <f t="shared" si="13"/>
        <v>1.8575494071103549</v>
      </c>
      <c r="I129" s="25">
        <f t="shared" si="14"/>
        <v>-202.41059267907528</v>
      </c>
      <c r="J129" s="25">
        <f t="shared" si="15"/>
        <v>209.58940732092472</v>
      </c>
      <c r="K129" s="25">
        <f t="shared" si="16"/>
        <v>0.61925851251547459</v>
      </c>
      <c r="L129" s="25">
        <f t="shared" si="17"/>
        <v>1.0568840482067245</v>
      </c>
      <c r="M129" s="29">
        <f t="shared" si="18"/>
        <v>198.0754734094165</v>
      </c>
    </row>
    <row r="130" spans="2:13" ht="13.3" x14ac:dyDescent="0.3">
      <c r="B130" s="37">
        <f t="shared" si="19"/>
        <v>0.46640316205533494</v>
      </c>
      <c r="C130" s="32">
        <f t="shared" si="20"/>
        <v>1985.9664031620596</v>
      </c>
      <c r="D130" s="11">
        <v>31401</v>
      </c>
      <c r="E130" s="12">
        <v>210.94</v>
      </c>
      <c r="F130" s="5">
        <f t="shared" si="21"/>
        <v>4.3805351871249757E-3</v>
      </c>
      <c r="G130" s="25">
        <f t="shared" si="12"/>
        <v>5.3515773326015061</v>
      </c>
      <c r="H130" s="25">
        <f t="shared" si="13"/>
        <v>1.8535968379403585</v>
      </c>
      <c r="I130" s="25">
        <f t="shared" si="14"/>
        <v>-202.23820358318235</v>
      </c>
      <c r="J130" s="25">
        <f t="shared" si="15"/>
        <v>209.76179641681765</v>
      </c>
      <c r="K130" s="25">
        <f t="shared" si="16"/>
        <v>0.61712840334583718</v>
      </c>
      <c r="L130" s="25">
        <f t="shared" si="17"/>
        <v>1.0559365847757047</v>
      </c>
      <c r="M130" s="29">
        <f t="shared" si="18"/>
        <v>198.44928199720073</v>
      </c>
    </row>
    <row r="131" spans="2:13" ht="13.3" x14ac:dyDescent="0.3">
      <c r="B131" s="37">
        <f t="shared" si="19"/>
        <v>0.47035573122529539</v>
      </c>
      <c r="C131" s="32">
        <f t="shared" si="20"/>
        <v>1985.9703557312296</v>
      </c>
      <c r="D131" s="11">
        <v>31404</v>
      </c>
      <c r="E131" s="12">
        <v>208.57</v>
      </c>
      <c r="F131" s="5">
        <f t="shared" si="21"/>
        <v>-1.1235422394993859E-2</v>
      </c>
      <c r="G131" s="25">
        <f t="shared" si="12"/>
        <v>5.3402783084612633</v>
      </c>
      <c r="H131" s="25">
        <f t="shared" si="13"/>
        <v>1.849644268770362</v>
      </c>
      <c r="I131" s="25">
        <f t="shared" si="14"/>
        <v>-202.06559378668481</v>
      </c>
      <c r="J131" s="25">
        <f t="shared" si="15"/>
        <v>209.93440621331519</v>
      </c>
      <c r="K131" s="25">
        <f t="shared" si="16"/>
        <v>0.61499374712674892</v>
      </c>
      <c r="L131" s="25">
        <f t="shared" si="17"/>
        <v>1.0549664756658541</v>
      </c>
      <c r="M131" s="29">
        <f t="shared" si="18"/>
        <v>198.82757266953303</v>
      </c>
    </row>
    <row r="132" spans="2:13" ht="13.3" x14ac:dyDescent="0.3">
      <c r="B132" s="37">
        <f t="shared" si="19"/>
        <v>0.47430830039525584</v>
      </c>
      <c r="C132" s="32">
        <f t="shared" si="20"/>
        <v>1985.9743083003996</v>
      </c>
      <c r="D132" s="11">
        <v>31405</v>
      </c>
      <c r="E132" s="12">
        <v>207.14</v>
      </c>
      <c r="F132" s="5">
        <f t="shared" si="21"/>
        <v>-6.8562113439133475E-3</v>
      </c>
      <c r="G132" s="25">
        <f t="shared" si="12"/>
        <v>5.3333984806857169</v>
      </c>
      <c r="H132" s="25">
        <f t="shared" si="13"/>
        <v>1.8456916996003656</v>
      </c>
      <c r="I132" s="25">
        <f t="shared" si="14"/>
        <v>-201.89276253450095</v>
      </c>
      <c r="J132" s="25">
        <f t="shared" si="15"/>
        <v>210.10723746549905</v>
      </c>
      <c r="K132" s="25">
        <f t="shared" si="16"/>
        <v>0.6128545244039052</v>
      </c>
      <c r="L132" s="25">
        <f t="shared" si="17"/>
        <v>1.0539739390367182</v>
      </c>
      <c r="M132" s="29">
        <f t="shared" si="18"/>
        <v>199.21028980850727</v>
      </c>
    </row>
    <row r="133" spans="2:13" ht="13.3" x14ac:dyDescent="0.3">
      <c r="B133" s="37">
        <f t="shared" si="19"/>
        <v>0.4782608695652163</v>
      </c>
      <c r="C133" s="32">
        <f t="shared" si="20"/>
        <v>1985.9782608695696</v>
      </c>
      <c r="D133" s="11">
        <v>31407</v>
      </c>
      <c r="E133" s="12">
        <v>207.65</v>
      </c>
      <c r="F133" s="5">
        <f t="shared" si="21"/>
        <v>2.4621029255576872E-3</v>
      </c>
      <c r="G133" s="25">
        <f t="shared" si="12"/>
        <v>5.3358575592558521</v>
      </c>
      <c r="H133" s="25">
        <f t="shared" si="13"/>
        <v>1.8417391304303692</v>
      </c>
      <c r="I133" s="25">
        <f t="shared" si="14"/>
        <v>-201.71970906734228</v>
      </c>
      <c r="J133" s="25">
        <f t="shared" si="15"/>
        <v>210.28029093265772</v>
      </c>
      <c r="K133" s="25">
        <f t="shared" si="16"/>
        <v>0.61071071559788237</v>
      </c>
      <c r="L133" s="25">
        <f t="shared" si="17"/>
        <v>1.0529592041429499</v>
      </c>
      <c r="M133" s="29">
        <f t="shared" si="18"/>
        <v>199.59737568050389</v>
      </c>
    </row>
    <row r="134" spans="2:13" ht="13.3" x14ac:dyDescent="0.3">
      <c r="B134" s="37">
        <f t="shared" si="19"/>
        <v>0.48221343873517675</v>
      </c>
      <c r="C134" s="32">
        <f t="shared" si="20"/>
        <v>1985.9822134387396</v>
      </c>
      <c r="D134" s="11">
        <v>31408</v>
      </c>
      <c r="E134" s="12">
        <v>209.61</v>
      </c>
      <c r="F134" s="5">
        <f t="shared" si="21"/>
        <v>9.4389597881050225E-3</v>
      </c>
      <c r="G134" s="25">
        <f t="shared" si="12"/>
        <v>5.3452522567309284</v>
      </c>
      <c r="H134" s="25">
        <f t="shared" si="13"/>
        <v>1.8377865612603728</v>
      </c>
      <c r="I134" s="25">
        <f t="shared" si="14"/>
        <v>-201.54643262168082</v>
      </c>
      <c r="J134" s="25">
        <f t="shared" si="15"/>
        <v>210.45356737831918</v>
      </c>
      <c r="K134" s="25">
        <f t="shared" si="16"/>
        <v>0.60856230100306263</v>
      </c>
      <c r="L134" s="25">
        <f t="shared" si="17"/>
        <v>1.0519225114065667</v>
      </c>
      <c r="M134" s="29">
        <f t="shared" si="18"/>
        <v>199.98877043156713</v>
      </c>
    </row>
    <row r="135" spans="2:13" ht="13.3" x14ac:dyDescent="0.3">
      <c r="B135" s="37">
        <f t="shared" si="19"/>
        <v>0.4861660079051372</v>
      </c>
      <c r="C135" s="32">
        <f t="shared" si="20"/>
        <v>1985.9861660079096</v>
      </c>
      <c r="D135" s="11">
        <v>31411</v>
      </c>
      <c r="E135" s="12">
        <v>210.68</v>
      </c>
      <c r="F135" s="5">
        <f t="shared" si="21"/>
        <v>5.1047182863412678E-3</v>
      </c>
      <c r="G135" s="25">
        <f t="shared" si="12"/>
        <v>5.3503439935386181</v>
      </c>
      <c r="H135" s="25">
        <f t="shared" si="13"/>
        <v>1.8338339920903763</v>
      </c>
      <c r="I135" s="25">
        <f t="shared" si="14"/>
        <v>-201.3729324297162</v>
      </c>
      <c r="J135" s="25">
        <f t="shared" si="15"/>
        <v>210.6270675702838</v>
      </c>
      <c r="K135" s="25">
        <f t="shared" si="16"/>
        <v>0.60640926078654689</v>
      </c>
      <c r="L135" s="25">
        <f t="shared" si="17"/>
        <v>1.0508641124855997</v>
      </c>
      <c r="M135" s="29">
        <f t="shared" si="18"/>
        <v>200.38441208362363</v>
      </c>
    </row>
    <row r="136" spans="2:13" ht="13.3" x14ac:dyDescent="0.3">
      <c r="B136" s="37">
        <f t="shared" si="19"/>
        <v>0.49011857707509765</v>
      </c>
      <c r="C136" s="32">
        <f t="shared" si="20"/>
        <v>1985.9901185770796</v>
      </c>
      <c r="D136" s="11">
        <v>31412</v>
      </c>
      <c r="E136" s="12">
        <v>211.28</v>
      </c>
      <c r="F136" s="5">
        <f t="shared" si="21"/>
        <v>2.847921017657083E-3</v>
      </c>
      <c r="G136" s="25">
        <f t="shared" si="12"/>
        <v>5.3531878688252466</v>
      </c>
      <c r="H136" s="25">
        <f t="shared" si="13"/>
        <v>1.8298814229203799</v>
      </c>
      <c r="I136" s="25">
        <f t="shared" si="14"/>
        <v>-201.19920771934258</v>
      </c>
      <c r="J136" s="25">
        <f t="shared" si="15"/>
        <v>210.80079228065742</v>
      </c>
      <c r="K136" s="25">
        <f t="shared" si="16"/>
        <v>0.60425157498705651</v>
      </c>
      <c r="L136" s="25">
        <f t="shared" si="17"/>
        <v>1.0497842703390103</v>
      </c>
      <c r="M136" s="29">
        <f t="shared" si="18"/>
        <v>200.78423653156298</v>
      </c>
    </row>
    <row r="137" spans="2:13" ht="13.3" x14ac:dyDescent="0.3">
      <c r="B137" s="37">
        <f t="shared" si="19"/>
        <v>0.4940711462450581</v>
      </c>
      <c r="C137" s="32">
        <f t="shared" si="20"/>
        <v>1985.9940711462496</v>
      </c>
      <c r="D137" s="11">
        <v>31414</v>
      </c>
      <c r="E137" s="12">
        <v>209.59</v>
      </c>
      <c r="F137" s="5">
        <f t="shared" si="21"/>
        <v>-7.9988640666414125E-3</v>
      </c>
      <c r="G137" s="25">
        <f t="shared" si="12"/>
        <v>5.3451568368193421</v>
      </c>
      <c r="H137" s="25">
        <f t="shared" si="13"/>
        <v>1.8259288537503835</v>
      </c>
      <c r="I137" s="25">
        <f t="shared" si="14"/>
        <v>-201.02525771411516</v>
      </c>
      <c r="J137" s="25">
        <f t="shared" si="15"/>
        <v>210.97474228588484</v>
      </c>
      <c r="K137" s="25">
        <f t="shared" si="16"/>
        <v>0.60208922351382332</v>
      </c>
      <c r="L137" s="25">
        <f t="shared" si="17"/>
        <v>1.0486832592877602</v>
      </c>
      <c r="M137" s="29">
        <f t="shared" si="18"/>
        <v>201.18817754119976</v>
      </c>
    </row>
    <row r="138" spans="2:13" ht="13.3" x14ac:dyDescent="0.3">
      <c r="B138" s="37">
        <f t="shared" si="19"/>
        <v>0.49802371541501855</v>
      </c>
      <c r="C138" s="32">
        <f t="shared" si="20"/>
        <v>1985.9980237154195</v>
      </c>
      <c r="D138" s="11">
        <v>31415</v>
      </c>
      <c r="E138" s="12">
        <v>210.88</v>
      </c>
      <c r="F138" s="5">
        <f t="shared" si="21"/>
        <v>6.1548738012309366E-3</v>
      </c>
      <c r="G138" s="25">
        <f t="shared" si="12"/>
        <v>5.3512928508758231</v>
      </c>
      <c r="H138" s="25">
        <f t="shared" si="13"/>
        <v>1.8219762845803871</v>
      </c>
      <c r="I138" s="25">
        <f t="shared" si="14"/>
        <v>-200.85108163321627</v>
      </c>
      <c r="J138" s="25">
        <f t="shared" si="15"/>
        <v>211.14891836678373</v>
      </c>
      <c r="K138" s="25">
        <f t="shared" si="16"/>
        <v>0.59992218614546622</v>
      </c>
      <c r="L138" s="25">
        <f t="shared" si="17"/>
        <v>1.0475613650719018</v>
      </c>
      <c r="M138" s="29">
        <f t="shared" si="18"/>
        <v>201.59616674813998</v>
      </c>
    </row>
    <row r="139" spans="2:13" ht="13.3" x14ac:dyDescent="0.3">
      <c r="B139" s="37">
        <f t="shared" si="19"/>
        <v>0.501976284584979</v>
      </c>
      <c r="C139" s="32">
        <f t="shared" si="20"/>
        <v>1986.0019762845895</v>
      </c>
      <c r="D139" s="11">
        <v>31418</v>
      </c>
      <c r="E139" s="12">
        <v>210.65</v>
      </c>
      <c r="F139" s="5">
        <f t="shared" si="21"/>
        <v>-1.0906676783004068E-3</v>
      </c>
      <c r="G139" s="25">
        <f t="shared" si="12"/>
        <v>5.3502015872526654</v>
      </c>
      <c r="H139" s="25">
        <f t="shared" si="13"/>
        <v>1.8180237154103907</v>
      </c>
      <c r="I139" s="25">
        <f t="shared" si="14"/>
        <v>-200.67667869142124</v>
      </c>
      <c r="J139" s="25">
        <f t="shared" si="15"/>
        <v>211.32332130857876</v>
      </c>
      <c r="K139" s="25">
        <f t="shared" si="16"/>
        <v>0.59775044252885745</v>
      </c>
      <c r="L139" s="25">
        <f t="shared" si="17"/>
        <v>1.0464188849035772</v>
      </c>
      <c r="M139" s="29">
        <f t="shared" si="18"/>
        <v>202.00813365756954</v>
      </c>
    </row>
    <row r="140" spans="2:13" ht="13.3" x14ac:dyDescent="0.3">
      <c r="B140" s="37">
        <f t="shared" si="19"/>
        <v>0.50592885375493946</v>
      </c>
      <c r="C140" s="32">
        <f t="shared" si="20"/>
        <v>1986.0059288537595</v>
      </c>
      <c r="D140" s="11">
        <v>31419</v>
      </c>
      <c r="E140" s="12">
        <v>213.8</v>
      </c>
      <c r="F140" s="5">
        <f t="shared" si="21"/>
        <v>1.4953714692618114E-2</v>
      </c>
      <c r="G140" s="25">
        <f t="shared" ref="G140:G203" si="22">LOG(E140,2.71828)</f>
        <v>5.3650446074027816</v>
      </c>
      <c r="H140" s="25">
        <f t="shared" ref="H140:H203" si="23">$D$8-C140</f>
        <v>1.8140711462403942</v>
      </c>
      <c r="I140" s="25">
        <f t="shared" ref="I140:I203" si="24">$D$6*H140^$D$4</f>
        <v>-200.5020480990639</v>
      </c>
      <c r="J140" s="25">
        <f t="shared" ref="J140:J203" si="25">$D$5+I140</f>
        <v>211.4979519009361</v>
      </c>
      <c r="K140" s="25">
        <f t="shared" ref="K140:K203" si="26">LOG(H140,2.71828)</f>
        <v>0.59557397217797492</v>
      </c>
      <c r="L140" s="25">
        <f t="shared" ref="L140:L203" si="27">1+$D$7*COS($D$3*K140/$D$9)</f>
        <v>1.045256127515789</v>
      </c>
      <c r="M140" s="29">
        <f t="shared" ref="M140:M203" si="28">$D$5+I140*L140</f>
        <v>202.424005644988</v>
      </c>
    </row>
    <row r="141" spans="2:13" ht="13.3" x14ac:dyDescent="0.3">
      <c r="B141" s="37">
        <f t="shared" si="19"/>
        <v>0.50988142292489991</v>
      </c>
      <c r="C141" s="32">
        <f t="shared" si="20"/>
        <v>1986.0098814229295</v>
      </c>
      <c r="D141" s="11">
        <v>31420</v>
      </c>
      <c r="E141" s="12">
        <v>207.97</v>
      </c>
      <c r="F141" s="5">
        <f t="shared" si="21"/>
        <v>-2.726847521047714E-2</v>
      </c>
      <c r="G141" s="25">
        <f t="shared" si="22"/>
        <v>5.3373974287447163</v>
      </c>
      <c r="H141" s="25">
        <f t="shared" si="23"/>
        <v>1.8101185770703978</v>
      </c>
      <c r="I141" s="25">
        <f t="shared" si="24"/>
        <v>-200.32718906200176</v>
      </c>
      <c r="J141" s="25">
        <f t="shared" si="25"/>
        <v>211.67281093799824</v>
      </c>
      <c r="K141" s="25">
        <f t="shared" si="26"/>
        <v>0.59339275447274342</v>
      </c>
      <c r="L141" s="25">
        <f t="shared" si="27"/>
        <v>1.0440734132068255</v>
      </c>
      <c r="M141" s="29">
        <f t="shared" si="28"/>
        <v>202.84370795790679</v>
      </c>
    </row>
    <row r="142" spans="2:13" ht="13.3" x14ac:dyDescent="0.3">
      <c r="B142" s="37">
        <f t="shared" si="19"/>
        <v>0.51383399209486036</v>
      </c>
      <c r="C142" s="32">
        <f t="shared" si="20"/>
        <v>1986.0138339920995</v>
      </c>
      <c r="D142" s="11">
        <v>31421</v>
      </c>
      <c r="E142" s="12">
        <v>206.11</v>
      </c>
      <c r="F142" s="5">
        <f t="shared" si="21"/>
        <v>-8.943597634274103E-3</v>
      </c>
      <c r="G142" s="25">
        <f t="shared" si="22"/>
        <v>5.3284135910270907</v>
      </c>
      <c r="H142" s="25">
        <f t="shared" si="23"/>
        <v>1.8061660079004014</v>
      </c>
      <c r="I142" s="25">
        <f t="shared" si="24"/>
        <v>-200.15210078158057</v>
      </c>
      <c r="J142" s="25">
        <f t="shared" si="25"/>
        <v>211.84789921841943</v>
      </c>
      <c r="K142" s="25">
        <f t="shared" si="26"/>
        <v>0.59120676865786181</v>
      </c>
      <c r="L142" s="25">
        <f t="shared" si="27"/>
        <v>1.0428710738802063</v>
      </c>
      <c r="M142" s="29">
        <f t="shared" si="28"/>
        <v>203.26716371853379</v>
      </c>
    </row>
    <row r="143" spans="2:13" ht="13.3" x14ac:dyDescent="0.3">
      <c r="B143" s="37">
        <f t="shared" ref="B143:B206" si="29">B142+1/253</f>
        <v>0.51778656126482081</v>
      </c>
      <c r="C143" s="32">
        <f t="shared" si="20"/>
        <v>1986.0177865612695</v>
      </c>
      <c r="D143" s="11">
        <v>31422</v>
      </c>
      <c r="E143" s="12">
        <v>205.96</v>
      </c>
      <c r="F143" s="5">
        <f t="shared" si="21"/>
        <v>-7.2776672650529171E-4</v>
      </c>
      <c r="G143" s="25">
        <f t="shared" si="22"/>
        <v>5.3276855588601117</v>
      </c>
      <c r="H143" s="25">
        <f t="shared" si="23"/>
        <v>1.802213438730405</v>
      </c>
      <c r="I143" s="25">
        <f t="shared" si="24"/>
        <v>-199.97678245459912</v>
      </c>
      <c r="J143" s="25">
        <f t="shared" si="25"/>
        <v>212.02321754540088</v>
      </c>
      <c r="K143" s="25">
        <f t="shared" si="26"/>
        <v>0.58901599384161851</v>
      </c>
      <c r="L143" s="25">
        <f t="shared" si="27"/>
        <v>1.0416494530800249</v>
      </c>
      <c r="M143" s="29">
        <f t="shared" si="28"/>
        <v>203.69429392746372</v>
      </c>
    </row>
    <row r="144" spans="2:13" ht="13.3" x14ac:dyDescent="0.3">
      <c r="B144" s="37">
        <f t="shared" si="29"/>
        <v>0.52173913043478126</v>
      </c>
      <c r="C144" s="32">
        <f t="shared" si="20"/>
        <v>1986.0217391304395</v>
      </c>
      <c r="D144" s="11">
        <v>31425</v>
      </c>
      <c r="E144" s="12">
        <v>206.72</v>
      </c>
      <c r="F144" s="5">
        <f t="shared" si="21"/>
        <v>3.6900369003689593E-3</v>
      </c>
      <c r="G144" s="25">
        <f t="shared" si="22"/>
        <v>5.3313688067539555</v>
      </c>
      <c r="H144" s="25">
        <f t="shared" si="23"/>
        <v>1.7982608695604085</v>
      </c>
      <c r="I144" s="25">
        <f t="shared" si="24"/>
        <v>-199.80123327327294</v>
      </c>
      <c r="J144" s="25">
        <f t="shared" si="25"/>
        <v>212.19876672672706</v>
      </c>
      <c r="K144" s="25">
        <f t="shared" si="26"/>
        <v>0.5868204089946929</v>
      </c>
      <c r="L144" s="25">
        <f t="shared" si="27"/>
        <v>1.040408906021552</v>
      </c>
      <c r="M144" s="29">
        <f t="shared" si="28"/>
        <v>204.12501746839717</v>
      </c>
    </row>
    <row r="145" spans="2:13" ht="13.3" x14ac:dyDescent="0.3">
      <c r="B145" s="37">
        <f t="shared" si="29"/>
        <v>0.52569169960474171</v>
      </c>
      <c r="C145" s="32">
        <f t="shared" si="20"/>
        <v>1986.0256916996095</v>
      </c>
      <c r="D145" s="11">
        <v>31426</v>
      </c>
      <c r="E145" s="12">
        <v>206.64</v>
      </c>
      <c r="F145" s="5">
        <f t="shared" si="21"/>
        <v>-3.8699690402482832E-4</v>
      </c>
      <c r="G145" s="25">
        <f t="shared" si="22"/>
        <v>5.3309817346869384</v>
      </c>
      <c r="H145" s="25">
        <f t="shared" si="23"/>
        <v>1.7943083003904121</v>
      </c>
      <c r="I145" s="25">
        <f t="shared" si="24"/>
        <v>-199.62545242519832</v>
      </c>
      <c r="J145" s="25">
        <f t="shared" si="25"/>
        <v>212.37454757480168</v>
      </c>
      <c r="K145" s="25">
        <f t="shared" si="26"/>
        <v>0.58461999294894507</v>
      </c>
      <c r="L145" s="25">
        <f t="shared" si="27"/>
        <v>1.0391497996169765</v>
      </c>
      <c r="M145" s="29">
        <f t="shared" si="28"/>
        <v>204.5592511139069</v>
      </c>
    </row>
    <row r="146" spans="2:13" ht="13.3" x14ac:dyDescent="0.3">
      <c r="B146" s="37">
        <f t="shared" si="29"/>
        <v>0.52964426877470216</v>
      </c>
      <c r="C146" s="32">
        <f t="shared" si="20"/>
        <v>1986.0296442687795</v>
      </c>
      <c r="D146" s="11">
        <v>31427</v>
      </c>
      <c r="E146" s="12">
        <v>208.26</v>
      </c>
      <c r="F146" s="5">
        <f t="shared" si="21"/>
        <v>7.839721254355423E-3</v>
      </c>
      <c r="G146" s="25">
        <f t="shared" si="22"/>
        <v>5.3387908902539527</v>
      </c>
      <c r="H146" s="25">
        <f t="shared" si="23"/>
        <v>1.7903557312204157</v>
      </c>
      <c r="I146" s="25">
        <f t="shared" si="24"/>
        <v>-199.4494390933155</v>
      </c>
      <c r="J146" s="25">
        <f t="shared" si="25"/>
        <v>212.5505609066845</v>
      </c>
      <c r="K146" s="25">
        <f t="shared" si="26"/>
        <v>0.58241472439619046</v>
      </c>
      <c r="L146" s="25">
        <f t="shared" si="27"/>
        <v>1.0378725124961448</v>
      </c>
      <c r="M146" s="29">
        <f t="shared" si="28"/>
        <v>204.99690953227383</v>
      </c>
    </row>
    <row r="147" spans="2:13" ht="13.3" x14ac:dyDescent="0.3">
      <c r="B147" s="37">
        <f t="shared" si="29"/>
        <v>0.53359683794466262</v>
      </c>
      <c r="C147" s="32">
        <f t="shared" si="20"/>
        <v>1986.0335968379495</v>
      </c>
      <c r="D147" s="11">
        <v>31428</v>
      </c>
      <c r="E147" s="12">
        <v>209.17</v>
      </c>
      <c r="F147" s="5">
        <f t="shared" si="21"/>
        <v>4.3695380774032297E-3</v>
      </c>
      <c r="G147" s="25">
        <f t="shared" si="22"/>
        <v>5.3431509125508132</v>
      </c>
      <c r="H147" s="25">
        <f t="shared" si="23"/>
        <v>1.7864031620504193</v>
      </c>
      <c r="I147" s="25">
        <f t="shared" si="24"/>
        <v>-199.27319245587159</v>
      </c>
      <c r="J147" s="25">
        <f t="shared" si="25"/>
        <v>212.72680754412841</v>
      </c>
      <c r="K147" s="25">
        <f t="shared" si="26"/>
        <v>0.580204581886962</v>
      </c>
      <c r="L147" s="25">
        <f t="shared" si="27"/>
        <v>1.0365774350221697</v>
      </c>
      <c r="M147" s="29">
        <f t="shared" si="28"/>
        <v>205.43790529541346</v>
      </c>
    </row>
    <row r="148" spans="2:13" ht="13.3" x14ac:dyDescent="0.3">
      <c r="B148" s="37">
        <f t="shared" si="29"/>
        <v>0.53754940711462307</v>
      </c>
      <c r="C148" s="32">
        <f t="shared" si="20"/>
        <v>1986.0375494071195</v>
      </c>
      <c r="D148" s="11">
        <v>31429</v>
      </c>
      <c r="E148" s="12">
        <v>208.43</v>
      </c>
      <c r="F148" s="5">
        <f t="shared" si="21"/>
        <v>-3.5377922264186101E-3</v>
      </c>
      <c r="G148" s="25">
        <f t="shared" si="22"/>
        <v>5.3396068451546368</v>
      </c>
      <c r="H148" s="25">
        <f t="shared" si="23"/>
        <v>1.7824505928804228</v>
      </c>
      <c r="I148" s="25">
        <f t="shared" si="24"/>
        <v>-199.09671168638329</v>
      </c>
      <c r="J148" s="25">
        <f t="shared" si="25"/>
        <v>212.90328831361671</v>
      </c>
      <c r="K148" s="25">
        <f t="shared" si="26"/>
        <v>0.57798954382925838</v>
      </c>
      <c r="L148" s="25">
        <f t="shared" si="27"/>
        <v>1.035264969301775</v>
      </c>
      <c r="M148" s="29">
        <f t="shared" si="28"/>
        <v>205.88214888791205</v>
      </c>
    </row>
    <row r="149" spans="2:13" ht="13.3" x14ac:dyDescent="0.3">
      <c r="B149" s="37">
        <f t="shared" si="29"/>
        <v>0.54150197628458352</v>
      </c>
      <c r="C149" s="32">
        <f t="shared" si="20"/>
        <v>1986.0415019762895</v>
      </c>
      <c r="D149" s="11">
        <v>31432</v>
      </c>
      <c r="E149" s="12">
        <v>207.53</v>
      </c>
      <c r="F149" s="5">
        <f t="shared" si="21"/>
        <v>-4.3179964496473907E-3</v>
      </c>
      <c r="G149" s="25">
        <f t="shared" si="22"/>
        <v>5.3352794963238228</v>
      </c>
      <c r="H149" s="25">
        <f t="shared" si="23"/>
        <v>1.7784980237104264</v>
      </c>
      <c r="I149" s="25">
        <f t="shared" si="24"/>
        <v>-198.91999595359906</v>
      </c>
      <c r="J149" s="25">
        <f t="shared" si="25"/>
        <v>213.08000404640094</v>
      </c>
      <c r="K149" s="25">
        <f t="shared" si="26"/>
        <v>0.57576958848727855</v>
      </c>
      <c r="L149" s="25">
        <f t="shared" si="27"/>
        <v>1.0339355291902381</v>
      </c>
      <c r="M149" s="29">
        <f t="shared" si="28"/>
        <v>206.32954871719554</v>
      </c>
    </row>
    <row r="150" spans="2:13" ht="13.3" x14ac:dyDescent="0.3">
      <c r="B150" s="37">
        <f t="shared" si="29"/>
        <v>0.54545454545454397</v>
      </c>
      <c r="C150" s="32">
        <f t="shared" si="20"/>
        <v>1986.0454545454595</v>
      </c>
      <c r="D150" s="11">
        <v>31433</v>
      </c>
      <c r="E150" s="12">
        <v>205.79</v>
      </c>
      <c r="F150" s="5">
        <f t="shared" si="21"/>
        <v>-8.3843299763890003E-3</v>
      </c>
      <c r="G150" s="25">
        <f t="shared" si="22"/>
        <v>5.3268598144811898</v>
      </c>
      <c r="H150" s="25">
        <f t="shared" si="23"/>
        <v>1.77454545454043</v>
      </c>
      <c r="I150" s="25">
        <f t="shared" si="24"/>
        <v>-198.74304442146087</v>
      </c>
      <c r="J150" s="25">
        <f t="shared" si="25"/>
        <v>213.25695557853913</v>
      </c>
      <c r="K150" s="25">
        <f t="shared" si="26"/>
        <v>0.57354469398014174</v>
      </c>
      <c r="L150" s="25">
        <f t="shared" si="27"/>
        <v>1.0325895402908003</v>
      </c>
      <c r="M150" s="29">
        <f t="shared" si="28"/>
        <v>206.78001112484961</v>
      </c>
    </row>
    <row r="151" spans="2:13" ht="13.3" x14ac:dyDescent="0.3">
      <c r="B151" s="37">
        <f t="shared" si="29"/>
        <v>0.54940711462450442</v>
      </c>
      <c r="C151" s="32">
        <f t="shared" si="20"/>
        <v>1986.0494071146295</v>
      </c>
      <c r="D151" s="11">
        <v>31434</v>
      </c>
      <c r="E151" s="12">
        <v>203.49</v>
      </c>
      <c r="F151" s="5">
        <f t="shared" si="21"/>
        <v>-1.1176442003984563E-2</v>
      </c>
      <c r="G151" s="25">
        <f t="shared" si="22"/>
        <v>5.3156204391926343</v>
      </c>
      <c r="H151" s="25">
        <f t="shared" si="23"/>
        <v>1.7705928853704336</v>
      </c>
      <c r="I151" s="25">
        <f t="shared" si="24"/>
        <v>-198.56585624906572</v>
      </c>
      <c r="J151" s="25">
        <f t="shared" si="25"/>
        <v>213.43414375093428</v>
      </c>
      <c r="K151" s="25">
        <f t="shared" si="26"/>
        <v>0.57131483828059326</v>
      </c>
      <c r="L151" s="25">
        <f t="shared" si="27"/>
        <v>1.0312274399484014</v>
      </c>
      <c r="M151" s="29">
        <f t="shared" si="28"/>
        <v>207.23344039911368</v>
      </c>
    </row>
    <row r="152" spans="2:13" ht="13.3" x14ac:dyDescent="0.3">
      <c r="B152" s="37">
        <f t="shared" si="29"/>
        <v>0.55335968379446487</v>
      </c>
      <c r="C152" s="32">
        <f t="shared" si="20"/>
        <v>1986.0533596837995</v>
      </c>
      <c r="D152" s="11">
        <v>31435</v>
      </c>
      <c r="E152" s="12">
        <v>204.25</v>
      </c>
      <c r="F152" s="5">
        <f t="shared" si="21"/>
        <v>3.734827264238984E-3</v>
      </c>
      <c r="G152" s="25">
        <f t="shared" si="22"/>
        <v>5.3193483118142124</v>
      </c>
      <c r="H152" s="25">
        <f t="shared" si="23"/>
        <v>1.7666403162004372</v>
      </c>
      <c r="I152" s="25">
        <f t="shared" si="24"/>
        <v>-198.38843059062671</v>
      </c>
      <c r="J152" s="25">
        <f t="shared" si="25"/>
        <v>213.61156940937329</v>
      </c>
      <c r="K152" s="25">
        <f t="shared" si="26"/>
        <v>0.56907999921369656</v>
      </c>
      <c r="L152" s="25">
        <f t="shared" si="27"/>
        <v>1.02984967723761</v>
      </c>
      <c r="M152" s="29">
        <f t="shared" si="28"/>
        <v>207.6897387885671</v>
      </c>
    </row>
    <row r="153" spans="2:13" ht="13.3" x14ac:dyDescent="0.3">
      <c r="B153" s="37">
        <f t="shared" si="29"/>
        <v>0.55731225296442533</v>
      </c>
      <c r="C153" s="32">
        <f t="shared" si="20"/>
        <v>1986.0573122529695</v>
      </c>
      <c r="D153" s="11">
        <v>31436</v>
      </c>
      <c r="E153" s="12">
        <v>206.43</v>
      </c>
      <c r="F153" s="5">
        <f t="shared" si="21"/>
        <v>1.0673194614443118E-2</v>
      </c>
      <c r="G153" s="25">
        <f t="shared" si="22"/>
        <v>5.3299649570979133</v>
      </c>
      <c r="H153" s="25">
        <f t="shared" si="23"/>
        <v>1.7626877470304407</v>
      </c>
      <c r="I153" s="25">
        <f t="shared" si="24"/>
        <v>-198.2107665954336</v>
      </c>
      <c r="J153" s="25">
        <f t="shared" si="25"/>
        <v>213.7892334045664</v>
      </c>
      <c r="K153" s="25">
        <f t="shared" si="26"/>
        <v>0.56684015445550939</v>
      </c>
      <c r="L153" s="25">
        <f t="shared" si="27"/>
        <v>1.0284567129446049</v>
      </c>
      <c r="M153" s="29">
        <f t="shared" si="28"/>
        <v>208.14880651703007</v>
      </c>
    </row>
    <row r="154" spans="2:13" ht="13.3" x14ac:dyDescent="0.3">
      <c r="B154" s="37">
        <f t="shared" si="29"/>
        <v>0.56126482213438578</v>
      </c>
      <c r="C154" s="32">
        <f t="shared" ref="C154:C217" si="30">C153+1/253</f>
        <v>1986.0612648221395</v>
      </c>
      <c r="D154" s="11">
        <v>31439</v>
      </c>
      <c r="E154" s="12">
        <v>207.39</v>
      </c>
      <c r="F154" s="5">
        <f t="shared" si="21"/>
        <v>4.6504868478417843E-3</v>
      </c>
      <c r="G154" s="25">
        <f t="shared" si="22"/>
        <v>5.3346046669616118</v>
      </c>
      <c r="H154" s="25">
        <f t="shared" si="23"/>
        <v>1.7587351778604443</v>
      </c>
      <c r="I154" s="25">
        <f t="shared" si="24"/>
        <v>-198.03286340781295</v>
      </c>
      <c r="J154" s="25">
        <f t="shared" si="25"/>
        <v>213.96713659218705</v>
      </c>
      <c r="K154" s="25">
        <f t="shared" si="26"/>
        <v>0.56459528153174643</v>
      </c>
      <c r="L154" s="25">
        <f t="shared" si="27"/>
        <v>1.0270490195430735</v>
      </c>
      <c r="M154" s="29">
        <f t="shared" si="28"/>
        <v>208.61054179969832</v>
      </c>
    </row>
    <row r="155" spans="2:13" ht="13.3" x14ac:dyDescent="0.3">
      <c r="B155" s="37">
        <f t="shared" si="29"/>
        <v>0.56521739130434623</v>
      </c>
      <c r="C155" s="32">
        <f t="shared" si="30"/>
        <v>1986.0652173913095</v>
      </c>
      <c r="D155" s="11">
        <v>31440</v>
      </c>
      <c r="E155" s="12">
        <v>209.81</v>
      </c>
      <c r="F155" s="5">
        <f t="shared" si="21"/>
        <v>1.1668836491634197E-2</v>
      </c>
      <c r="G155" s="25">
        <f t="shared" si="22"/>
        <v>5.3462059554085766</v>
      </c>
      <c r="H155" s="25">
        <f t="shared" si="23"/>
        <v>1.7547826086904479</v>
      </c>
      <c r="I155" s="25">
        <f t="shared" si="24"/>
        <v>-197.8547201670882</v>
      </c>
      <c r="J155" s="25">
        <f t="shared" si="25"/>
        <v>214.1452798329118</v>
      </c>
      <c r="K155" s="25">
        <f t="shared" si="26"/>
        <v>0.56234535781642614</v>
      </c>
      <c r="L155" s="25">
        <f t="shared" si="27"/>
        <v>1.0256270811638883</v>
      </c>
      <c r="M155" s="29">
        <f t="shared" si="28"/>
        <v>209.07484086053142</v>
      </c>
    </row>
    <row r="156" spans="2:13" ht="13.3" x14ac:dyDescent="0.3">
      <c r="B156" s="37">
        <f t="shared" si="29"/>
        <v>0.56916996047430668</v>
      </c>
      <c r="C156" s="32">
        <f t="shared" si="30"/>
        <v>1986.0691699604795</v>
      </c>
      <c r="D156" s="11">
        <v>31441</v>
      </c>
      <c r="E156" s="12">
        <v>210.29</v>
      </c>
      <c r="F156" s="5">
        <f t="shared" si="21"/>
        <v>2.2877841856917677E-3</v>
      </c>
      <c r="G156" s="25">
        <f t="shared" si="22"/>
        <v>5.3484911281377068</v>
      </c>
      <c r="H156" s="25">
        <f t="shared" si="23"/>
        <v>1.7508300395204515</v>
      </c>
      <c r="I156" s="25">
        <f t="shared" si="24"/>
        <v>-197.67633600753885</v>
      </c>
      <c r="J156" s="25">
        <f t="shared" si="25"/>
        <v>214.32366399246115</v>
      </c>
      <c r="K156" s="25">
        <f t="shared" si="26"/>
        <v>0.56009036053050176</v>
      </c>
      <c r="L156" s="25">
        <f t="shared" si="27"/>
        <v>1.0241913935584206</v>
      </c>
      <c r="M156" s="29">
        <f t="shared" si="28"/>
        <v>209.54159795091618</v>
      </c>
    </row>
    <row r="157" spans="2:13" ht="13.3" x14ac:dyDescent="0.3">
      <c r="B157" s="37">
        <f t="shared" si="29"/>
        <v>0.57312252964426713</v>
      </c>
      <c r="C157" s="32">
        <f t="shared" si="30"/>
        <v>1986.0731225296495</v>
      </c>
      <c r="D157" s="11">
        <v>31442</v>
      </c>
      <c r="E157" s="12">
        <v>209.33</v>
      </c>
      <c r="F157" s="5">
        <f t="shared" si="21"/>
        <v>-4.5651243520851183E-3</v>
      </c>
      <c r="G157" s="25">
        <f t="shared" si="22"/>
        <v>5.3439155487057475</v>
      </c>
      <c r="H157" s="25">
        <f t="shared" si="23"/>
        <v>1.746877470350455</v>
      </c>
      <c r="I157" s="25">
        <f t="shared" si="24"/>
        <v>-197.49771005835944</v>
      </c>
      <c r="J157" s="25">
        <f t="shared" si="25"/>
        <v>214.50228994164056</v>
      </c>
      <c r="K157" s="25">
        <f t="shared" si="26"/>
        <v>0.55783026674047875</v>
      </c>
      <c r="L157" s="25">
        <f t="shared" si="27"/>
        <v>1.0227424640553548</v>
      </c>
      <c r="M157" s="29">
        <f t="shared" si="28"/>
        <v>210.01070536962342</v>
      </c>
    </row>
    <row r="158" spans="2:13" ht="13.3" x14ac:dyDescent="0.3">
      <c r="B158" s="37">
        <f t="shared" si="29"/>
        <v>0.57707509881422758</v>
      </c>
      <c r="C158" s="32">
        <f t="shared" si="30"/>
        <v>1986.0770750988195</v>
      </c>
      <c r="D158" s="11">
        <v>31443</v>
      </c>
      <c r="E158" s="12">
        <v>211.78</v>
      </c>
      <c r="F158" s="5">
        <f t="shared" si="21"/>
        <v>1.1704008025605448E-2</v>
      </c>
      <c r="G158" s="25">
        <f t="shared" si="22"/>
        <v>5.3555516024286494</v>
      </c>
      <c r="H158" s="25">
        <f t="shared" si="23"/>
        <v>1.7429249011804586</v>
      </c>
      <c r="I158" s="25">
        <f t="shared" si="24"/>
        <v>-197.31884144361831</v>
      </c>
      <c r="J158" s="25">
        <f t="shared" si="25"/>
        <v>214.68115855638169</v>
      </c>
      <c r="K158" s="25">
        <f t="shared" si="26"/>
        <v>0.55556505335701423</v>
      </c>
      <c r="L158" s="25">
        <f t="shared" si="27"/>
        <v>1.0212808115108618</v>
      </c>
      <c r="M158" s="29">
        <f t="shared" si="28"/>
        <v>210.48205348407842</v>
      </c>
    </row>
    <row r="159" spans="2:13" ht="13.3" x14ac:dyDescent="0.3">
      <c r="B159" s="37">
        <f t="shared" si="29"/>
        <v>0.58102766798418803</v>
      </c>
      <c r="C159" s="32">
        <f t="shared" si="30"/>
        <v>1986.0810276679895</v>
      </c>
      <c r="D159" s="11">
        <v>31446</v>
      </c>
      <c r="E159" s="12">
        <v>213.96</v>
      </c>
      <c r="F159" s="5">
        <f t="shared" si="21"/>
        <v>1.0293701010482608E-2</v>
      </c>
      <c r="G159" s="25">
        <f t="shared" si="22"/>
        <v>5.3657926909780871</v>
      </c>
      <c r="H159" s="25">
        <f t="shared" si="23"/>
        <v>1.7389723320104622</v>
      </c>
      <c r="I159" s="25">
        <f t="shared" si="24"/>
        <v>-197.13972928221548</v>
      </c>
      <c r="J159" s="25">
        <f t="shared" si="25"/>
        <v>214.86027071778452</v>
      </c>
      <c r="K159" s="25">
        <f t="shared" si="26"/>
        <v>0.5532946971335021</v>
      </c>
      <c r="L159" s="25">
        <f t="shared" si="27"/>
        <v>1.019806966251994</v>
      </c>
      <c r="M159" s="29">
        <f t="shared" si="28"/>
        <v>210.95553075296445</v>
      </c>
    </row>
    <row r="160" spans="2:13" ht="13.3" x14ac:dyDescent="0.3">
      <c r="B160" s="37">
        <f t="shared" si="29"/>
        <v>0.58498023715414849</v>
      </c>
      <c r="C160" s="32">
        <f t="shared" si="30"/>
        <v>1986.0849802371595</v>
      </c>
      <c r="D160" s="11">
        <v>31447</v>
      </c>
      <c r="E160" s="12">
        <v>212.79</v>
      </c>
      <c r="F160" s="5">
        <f t="shared" si="21"/>
        <v>-5.4683118339877356E-3</v>
      </c>
      <c r="G160" s="25">
        <f t="shared" si="22"/>
        <v>5.360309369508772</v>
      </c>
      <c r="H160" s="25">
        <f t="shared" si="23"/>
        <v>1.7350197628404658</v>
      </c>
      <c r="I160" s="25">
        <f t="shared" si="24"/>
        <v>-196.96037268784048</v>
      </c>
      <c r="J160" s="25">
        <f t="shared" si="25"/>
        <v>215.03962731215952</v>
      </c>
      <c r="K160" s="25">
        <f t="shared" si="26"/>
        <v>0.55101917466464201</v>
      </c>
      <c r="L160" s="25">
        <f t="shared" si="27"/>
        <v>1.0183214700131598</v>
      </c>
      <c r="M160" s="29">
        <f t="shared" si="28"/>
        <v>211.4310237501785</v>
      </c>
    </row>
    <row r="161" spans="2:13" ht="13.3" x14ac:dyDescent="0.3">
      <c r="B161" s="37">
        <f t="shared" si="29"/>
        <v>0.58893280632410894</v>
      </c>
      <c r="C161" s="32">
        <f t="shared" si="30"/>
        <v>1986.0889328063295</v>
      </c>
      <c r="D161" s="11">
        <v>31448</v>
      </c>
      <c r="E161" s="12">
        <v>212.96</v>
      </c>
      <c r="F161" s="5">
        <f t="shared" si="21"/>
        <v>7.9890972320135307E-4</v>
      </c>
      <c r="G161" s="25">
        <f t="shared" si="22"/>
        <v>5.3611079608106431</v>
      </c>
      <c r="H161" s="25">
        <f t="shared" si="23"/>
        <v>1.7310671936704694</v>
      </c>
      <c r="I161" s="25">
        <f t="shared" si="24"/>
        <v>-196.78077076892947</v>
      </c>
      <c r="J161" s="25">
        <f t="shared" si="25"/>
        <v>215.21922923107053</v>
      </c>
      <c r="K161" s="25">
        <f t="shared" si="26"/>
        <v>0.54873846238499113</v>
      </c>
      <c r="L161" s="25">
        <f t="shared" si="27"/>
        <v>1.01682487586554</v>
      </c>
      <c r="M161" s="29">
        <f t="shared" si="28"/>
        <v>211.90841719015799</v>
      </c>
    </row>
    <row r="162" spans="2:13" ht="13.3" x14ac:dyDescent="0.3">
      <c r="B162" s="37">
        <f t="shared" si="29"/>
        <v>0.59288537549406939</v>
      </c>
      <c r="C162" s="32">
        <f t="shared" si="30"/>
        <v>1986.0928853754995</v>
      </c>
      <c r="D162" s="11">
        <v>31449</v>
      </c>
      <c r="E162" s="12">
        <v>213.47</v>
      </c>
      <c r="F162" s="5">
        <f t="shared" si="21"/>
        <v>2.3948159278737364E-3</v>
      </c>
      <c r="G162" s="25">
        <f t="shared" si="22"/>
        <v>5.3634999153458045</v>
      </c>
      <c r="H162" s="25">
        <f t="shared" si="23"/>
        <v>1.7271146245004729</v>
      </c>
      <c r="I162" s="25">
        <f t="shared" si="24"/>
        <v>-196.60092262862221</v>
      </c>
      <c r="J162" s="25">
        <f t="shared" si="25"/>
        <v>215.39907737137779</v>
      </c>
      <c r="K162" s="25">
        <f t="shared" si="26"/>
        <v>0.5464525365674997</v>
      </c>
      <c r="L162" s="25">
        <f t="shared" si="27"/>
        <v>1.0153177481393061</v>
      </c>
      <c r="M162" s="29">
        <f t="shared" si="28"/>
        <v>212.38759395459735</v>
      </c>
    </row>
    <row r="163" spans="2:13" ht="13.3" x14ac:dyDescent="0.3">
      <c r="B163" s="37">
        <f t="shared" si="29"/>
        <v>0.59683794466402984</v>
      </c>
      <c r="C163" s="32">
        <f t="shared" si="30"/>
        <v>1986.0968379446695</v>
      </c>
      <c r="D163" s="11">
        <v>31450</v>
      </c>
      <c r="E163" s="12">
        <v>214.56</v>
      </c>
      <c r="F163" s="5">
        <f t="shared" si="21"/>
        <v>5.1061039021876769E-3</v>
      </c>
      <c r="G163" s="25">
        <f t="shared" si="22"/>
        <v>5.368593030732062</v>
      </c>
      <c r="H163" s="25">
        <f t="shared" si="23"/>
        <v>1.7231620553304765</v>
      </c>
      <c r="I163" s="25">
        <f t="shared" si="24"/>
        <v>-196.42082736471818</v>
      </c>
      <c r="J163" s="25">
        <f t="shared" si="25"/>
        <v>215.57917263528182</v>
      </c>
      <c r="K163" s="25">
        <f t="shared" si="26"/>
        <v>0.5441613733220303</v>
      </c>
      <c r="L163" s="25">
        <f t="shared" si="27"/>
        <v>1.0138006623384996</v>
      </c>
      <c r="M163" s="29">
        <f t="shared" si="28"/>
        <v>212.86843512057263</v>
      </c>
    </row>
    <row r="164" spans="2:13" ht="13.3" x14ac:dyDescent="0.3">
      <c r="B164" s="37">
        <f t="shared" si="29"/>
        <v>0.60079051383399029</v>
      </c>
      <c r="C164" s="32">
        <f t="shared" si="30"/>
        <v>1986.1007905138395</v>
      </c>
      <c r="D164" s="11">
        <v>31453</v>
      </c>
      <c r="E164" s="12">
        <v>216.24</v>
      </c>
      <c r="F164" s="5">
        <f t="shared" si="21"/>
        <v>7.8299776286353782E-3</v>
      </c>
      <c r="G164" s="25">
        <f t="shared" si="22"/>
        <v>5.3763925184132324</v>
      </c>
      <c r="H164" s="25">
        <f t="shared" si="23"/>
        <v>1.7192094861604801</v>
      </c>
      <c r="I164" s="25">
        <f t="shared" si="24"/>
        <v>-196.24048406963266</v>
      </c>
      <c r="J164" s="25">
        <f t="shared" si="25"/>
        <v>215.75951593036734</v>
      </c>
      <c r="K164" s="25">
        <f t="shared" si="26"/>
        <v>0.54186494859386003</v>
      </c>
      <c r="L164" s="25">
        <f t="shared" si="27"/>
        <v>1.0122742050484383</v>
      </c>
      <c r="M164" s="29">
        <f t="shared" si="28"/>
        <v>213.35081999009188</v>
      </c>
    </row>
    <row r="165" spans="2:13" ht="13.3" x14ac:dyDescent="0.3">
      <c r="B165" s="37">
        <f t="shared" si="29"/>
        <v>0.60474308300395074</v>
      </c>
      <c r="C165" s="32">
        <f t="shared" si="30"/>
        <v>1986.1047430830095</v>
      </c>
      <c r="D165" s="11">
        <v>31454</v>
      </c>
      <c r="E165" s="12">
        <v>215.92</v>
      </c>
      <c r="F165" s="5">
        <f t="shared" si="21"/>
        <v>-1.4798372179061301E-3</v>
      </c>
      <c r="G165" s="25">
        <f t="shared" si="22"/>
        <v>5.3749115841586352</v>
      </c>
      <c r="H165" s="25">
        <f t="shared" si="23"/>
        <v>1.7152569169904837</v>
      </c>
      <c r="I165" s="25">
        <f t="shared" si="24"/>
        <v>-196.05989183035189</v>
      </c>
      <c r="J165" s="25">
        <f t="shared" si="25"/>
        <v>215.94010816964811</v>
      </c>
      <c r="K165" s="25">
        <f t="shared" si="26"/>
        <v>0.53956323816216467</v>
      </c>
      <c r="L165" s="25">
        <f t="shared" si="27"/>
        <v>1.0107389738355044</v>
      </c>
      <c r="M165" s="29">
        <f t="shared" si="28"/>
        <v>213.83462612109014</v>
      </c>
    </row>
    <row r="166" spans="2:13" ht="13.3" x14ac:dyDescent="0.3">
      <c r="B166" s="37">
        <f t="shared" si="29"/>
        <v>0.60869565217391119</v>
      </c>
      <c r="C166" s="32">
        <f t="shared" si="30"/>
        <v>1986.1086956521794</v>
      </c>
      <c r="D166" s="11">
        <v>31455</v>
      </c>
      <c r="E166" s="12">
        <v>215.97</v>
      </c>
      <c r="F166" s="5">
        <f t="shared" si="21"/>
        <v>2.315672471286188E-4</v>
      </c>
      <c r="G166" s="25">
        <f t="shared" si="22"/>
        <v>5.3751431247539534</v>
      </c>
      <c r="H166" s="25">
        <f t="shared" si="23"/>
        <v>1.7113043478204872</v>
      </c>
      <c r="I166" s="25">
        <f t="shared" si="24"/>
        <v>-195.87904972838831</v>
      </c>
      <c r="J166" s="25">
        <f t="shared" si="25"/>
        <v>216.12095027161169</v>
      </c>
      <c r="K166" s="25">
        <f t="shared" si="26"/>
        <v>0.53725621763848574</v>
      </c>
      <c r="L166" s="25">
        <f t="shared" si="27"/>
        <v>1.0091955771391807</v>
      </c>
      <c r="M166" s="29">
        <f t="shared" si="28"/>
        <v>214.31972935988489</v>
      </c>
    </row>
    <row r="167" spans="2:13" ht="13.3" x14ac:dyDescent="0.3">
      <c r="B167" s="37">
        <f t="shared" si="29"/>
        <v>0.61264822134387165</v>
      </c>
      <c r="C167" s="32">
        <f t="shared" si="30"/>
        <v>1986.1126482213494</v>
      </c>
      <c r="D167" s="11">
        <v>31456</v>
      </c>
      <c r="E167" s="12">
        <v>217.4</v>
      </c>
      <c r="F167" s="5">
        <f t="shared" si="21"/>
        <v>6.6212899939806771E-3</v>
      </c>
      <c r="G167" s="25">
        <f t="shared" si="22"/>
        <v>5.381742594730893</v>
      </c>
      <c r="H167" s="25">
        <f t="shared" si="23"/>
        <v>1.7073517786504908</v>
      </c>
      <c r="I167" s="25">
        <f t="shared" si="24"/>
        <v>-195.69795683973467</v>
      </c>
      <c r="J167" s="25">
        <f t="shared" si="25"/>
        <v>216.30204316026533</v>
      </c>
      <c r="K167" s="25">
        <f t="shared" si="26"/>
        <v>0.534943862465181</v>
      </c>
      <c r="L167" s="25">
        <f t="shared" si="27"/>
        <v>1.0076446341561991</v>
      </c>
      <c r="M167" s="29">
        <f t="shared" si="28"/>
        <v>214.80600387510992</v>
      </c>
    </row>
    <row r="168" spans="2:13" ht="13.3" x14ac:dyDescent="0.3">
      <c r="B168" s="37">
        <f t="shared" si="29"/>
        <v>0.6166007905138321</v>
      </c>
      <c r="C168" s="32">
        <f t="shared" si="30"/>
        <v>1986.1166007905194</v>
      </c>
      <c r="D168" s="11">
        <v>31457</v>
      </c>
      <c r="E168" s="12">
        <v>219.76</v>
      </c>
      <c r="F168" s="5">
        <f t="shared" si="21"/>
        <v>1.0855565777368837E-2</v>
      </c>
      <c r="G168" s="25">
        <f t="shared" si="22"/>
        <v>5.392539669093483</v>
      </c>
      <c r="H168" s="25">
        <f t="shared" si="23"/>
        <v>1.7033992094804944</v>
      </c>
      <c r="I168" s="25">
        <f t="shared" si="24"/>
        <v>-195.51661223481833</v>
      </c>
      <c r="J168" s="25">
        <f t="shared" si="25"/>
        <v>216.48338776518167</v>
      </c>
      <c r="K168" s="25">
        <f t="shared" si="26"/>
        <v>0.53262614791385454</v>
      </c>
      <c r="L168" s="25">
        <f t="shared" si="27"/>
        <v>1.0060867747166604</v>
      </c>
      <c r="M168" s="29">
        <f t="shared" si="28"/>
        <v>215.29332219314369</v>
      </c>
    </row>
    <row r="169" spans="2:13" ht="13.3" x14ac:dyDescent="0.3">
      <c r="B169" s="37">
        <f t="shared" si="29"/>
        <v>0.62055335968379255</v>
      </c>
      <c r="C169" s="32">
        <f t="shared" si="30"/>
        <v>1986.1205533596894</v>
      </c>
      <c r="D169" s="11">
        <v>31461</v>
      </c>
      <c r="E169" s="12">
        <v>222.45</v>
      </c>
      <c r="F169" s="5">
        <f t="shared" si="21"/>
        <v>1.2240626137604649E-2</v>
      </c>
      <c r="G169" s="25">
        <f t="shared" si="22"/>
        <v>5.4047059927422261</v>
      </c>
      <c r="H169" s="25">
        <f t="shared" si="23"/>
        <v>1.699446640310498</v>
      </c>
      <c r="I169" s="25">
        <f t="shared" si="24"/>
        <v>-195.33501497845444</v>
      </c>
      <c r="J169" s="25">
        <f t="shared" si="25"/>
        <v>216.66498502154556</v>
      </c>
      <c r="K169" s="25">
        <f t="shared" si="26"/>
        <v>0.53030304908377135</v>
      </c>
      <c r="L169" s="25">
        <f t="shared" si="27"/>
        <v>1.004522639151993</v>
      </c>
      <c r="M169" s="29">
        <f t="shared" si="28"/>
        <v>215.78155523504887</v>
      </c>
    </row>
    <row r="170" spans="2:13" ht="13.3" x14ac:dyDescent="0.3">
      <c r="B170" s="37">
        <f t="shared" si="29"/>
        <v>0.624505928853753</v>
      </c>
      <c r="C170" s="32">
        <f t="shared" si="30"/>
        <v>1986.1245059288594</v>
      </c>
      <c r="D170" s="11">
        <v>31462</v>
      </c>
      <c r="E170" s="12">
        <v>219.76</v>
      </c>
      <c r="F170" s="5">
        <f t="shared" si="21"/>
        <v>-1.2092605079793203E-2</v>
      </c>
      <c r="G170" s="25">
        <f t="shared" si="22"/>
        <v>5.392539669093483</v>
      </c>
      <c r="H170" s="25">
        <f t="shared" si="23"/>
        <v>1.6954940711405015</v>
      </c>
      <c r="I170" s="25">
        <f t="shared" si="24"/>
        <v>-195.15316412979919</v>
      </c>
      <c r="J170" s="25">
        <f t="shared" si="25"/>
        <v>216.84683587020081</v>
      </c>
      <c r="K170" s="25">
        <f t="shared" si="26"/>
        <v>0.52797454090025131</v>
      </c>
      <c r="L170" s="25">
        <f t="shared" si="27"/>
        <v>1.002952878154616</v>
      </c>
      <c r="M170" s="29">
        <f t="shared" si="28"/>
        <v>216.27057235503773</v>
      </c>
    </row>
    <row r="171" spans="2:13" ht="13.3" x14ac:dyDescent="0.3">
      <c r="B171" s="37">
        <f t="shared" si="29"/>
        <v>0.62845849802371345</v>
      </c>
      <c r="C171" s="32">
        <f t="shared" si="30"/>
        <v>1986.1284584980294</v>
      </c>
      <c r="D171" s="11">
        <v>31463</v>
      </c>
      <c r="E171" s="12">
        <v>222.22</v>
      </c>
      <c r="F171" s="5">
        <f t="shared" si="21"/>
        <v>1.1194029850746306E-2</v>
      </c>
      <c r="G171" s="25">
        <f t="shared" si="22"/>
        <v>5.4036715169501957</v>
      </c>
      <c r="H171" s="25">
        <f t="shared" si="23"/>
        <v>1.6915415019705051</v>
      </c>
      <c r="I171" s="25">
        <f t="shared" si="24"/>
        <v>-194.97105874230209</v>
      </c>
      <c r="J171" s="25">
        <f t="shared" si="25"/>
        <v>217.02894125769791</v>
      </c>
      <c r="K171" s="25">
        <f t="shared" si="26"/>
        <v>0.52564059811304586</v>
      </c>
      <c r="L171" s="25">
        <f t="shared" si="27"/>
        <v>1.0013781526291721</v>
      </c>
      <c r="M171" s="29">
        <f t="shared" si="28"/>
        <v>216.76024138047975</v>
      </c>
    </row>
    <row r="172" spans="2:13" ht="13.3" x14ac:dyDescent="0.3">
      <c r="B172" s="37">
        <f t="shared" si="29"/>
        <v>0.6324110671936739</v>
      </c>
      <c r="C172" s="32">
        <f t="shared" si="30"/>
        <v>1986.1324110671994</v>
      </c>
      <c r="D172" s="11">
        <v>31464</v>
      </c>
      <c r="E172" s="12">
        <v>224.62</v>
      </c>
      <c r="F172" s="5">
        <f t="shared" si="21"/>
        <v>1.0800108001080036E-2</v>
      </c>
      <c r="G172" s="25">
        <f t="shared" si="22"/>
        <v>5.4144137275550008</v>
      </c>
      <c r="H172" s="25">
        <f t="shared" si="23"/>
        <v>1.6875889328005087</v>
      </c>
      <c r="I172" s="25">
        <f t="shared" si="24"/>
        <v>-194.78869786365792</v>
      </c>
      <c r="J172" s="25">
        <f t="shared" si="25"/>
        <v>217.21130213634208</v>
      </c>
      <c r="K172" s="25">
        <f t="shared" si="26"/>
        <v>0.52330119529469443</v>
      </c>
      <c r="L172" s="25">
        <f t="shared" si="27"/>
        <v>0.99979913353519889</v>
      </c>
      <c r="M172" s="29">
        <f t="shared" si="28"/>
        <v>217.25042865346518</v>
      </c>
    </row>
    <row r="173" spans="2:13" ht="13.3" x14ac:dyDescent="0.3">
      <c r="B173" s="37">
        <f t="shared" si="29"/>
        <v>0.63636363636363436</v>
      </c>
      <c r="C173" s="32">
        <f t="shared" si="30"/>
        <v>1986.1363636363694</v>
      </c>
      <c r="D173" s="11">
        <v>31467</v>
      </c>
      <c r="E173" s="12">
        <v>224.34</v>
      </c>
      <c r="F173" s="5">
        <f t="shared" si="21"/>
        <v>-1.2465497284302428E-3</v>
      </c>
      <c r="G173" s="25">
        <f t="shared" si="22"/>
        <v>5.4131663993981691</v>
      </c>
      <c r="H173" s="25">
        <f t="shared" si="23"/>
        <v>1.6836363636305123</v>
      </c>
      <c r="I173" s="25">
        <f t="shared" si="24"/>
        <v>-194.60608053575834</v>
      </c>
      <c r="J173" s="25">
        <f t="shared" si="25"/>
        <v>217.39391946424166</v>
      </c>
      <c r="K173" s="25">
        <f t="shared" si="26"/>
        <v>0.52095630683886307</v>
      </c>
      <c r="L173" s="25">
        <f t="shared" si="27"/>
        <v>0.99821650172110943</v>
      </c>
      <c r="M173" s="29">
        <f t="shared" si="28"/>
        <v>217.74099907393884</v>
      </c>
    </row>
    <row r="174" spans="2:13" ht="13.3" x14ac:dyDescent="0.3">
      <c r="B174" s="37">
        <f t="shared" si="29"/>
        <v>0.64031620553359481</v>
      </c>
      <c r="C174" s="32">
        <f t="shared" si="30"/>
        <v>1986.1403162055394</v>
      </c>
      <c r="D174" s="11">
        <v>31468</v>
      </c>
      <c r="E174" s="12">
        <v>223.79</v>
      </c>
      <c r="F174" s="5">
        <f t="shared" si="21"/>
        <v>-2.4516359097798493E-3</v>
      </c>
      <c r="G174" s="25">
        <f t="shared" si="22"/>
        <v>5.41071175165703</v>
      </c>
      <c r="H174" s="25">
        <f t="shared" si="23"/>
        <v>1.6796837944605159</v>
      </c>
      <c r="I174" s="25">
        <f t="shared" si="24"/>
        <v>-194.42320579464271</v>
      </c>
      <c r="J174" s="25">
        <f t="shared" si="25"/>
        <v>217.57679420535729</v>
      </c>
      <c r="K174" s="25">
        <f t="shared" si="26"/>
        <v>0.51860590695866193</v>
      </c>
      <c r="L174" s="25">
        <f t="shared" si="27"/>
        <v>0.99663094774934968</v>
      </c>
      <c r="M174" s="29">
        <f t="shared" si="28"/>
        <v>218.23181614441839</v>
      </c>
    </row>
    <row r="175" spans="2:13" ht="13.3" x14ac:dyDescent="0.3">
      <c r="B175" s="37">
        <f t="shared" si="29"/>
        <v>0.64426877470355526</v>
      </c>
      <c r="C175" s="32">
        <f t="shared" si="30"/>
        <v>1986.1442687747094</v>
      </c>
      <c r="D175" s="11">
        <v>31469</v>
      </c>
      <c r="E175" s="12">
        <v>224.04</v>
      </c>
      <c r="F175" s="5">
        <f t="shared" si="21"/>
        <v>1.1171187273783458E-3</v>
      </c>
      <c r="G175" s="25">
        <f t="shared" si="22"/>
        <v>5.4118282476226112</v>
      </c>
      <c r="H175" s="25">
        <f t="shared" si="23"/>
        <v>1.6757312252905194</v>
      </c>
      <c r="I175" s="25">
        <f t="shared" si="24"/>
        <v>-194.24007267044851</v>
      </c>
      <c r="J175" s="25">
        <f t="shared" si="25"/>
        <v>217.75992732955149</v>
      </c>
      <c r="K175" s="25">
        <f t="shared" si="26"/>
        <v>0.51624996968494452</v>
      </c>
      <c r="L175" s="25">
        <f t="shared" si="27"/>
        <v>0.99504317171260936</v>
      </c>
      <c r="M175" s="29">
        <f t="shared" si="28"/>
        <v>218.72274201630918</v>
      </c>
    </row>
    <row r="176" spans="2:13" ht="13.3" x14ac:dyDescent="0.3">
      <c r="B176" s="37">
        <f t="shared" si="29"/>
        <v>0.64822134387351571</v>
      </c>
      <c r="C176" s="32">
        <f t="shared" si="30"/>
        <v>1986.1482213438794</v>
      </c>
      <c r="D176" s="11">
        <v>31470</v>
      </c>
      <c r="E176" s="12">
        <v>226.77</v>
      </c>
      <c r="F176" s="5">
        <f t="shared" si="21"/>
        <v>1.2185324049276997E-2</v>
      </c>
      <c r="G176" s="25">
        <f t="shared" si="22"/>
        <v>5.4239399364001351</v>
      </c>
      <c r="H176" s="25">
        <f t="shared" si="23"/>
        <v>1.671778656120523</v>
      </c>
      <c r="I176" s="25">
        <f t="shared" si="24"/>
        <v>-194.05668018736102</v>
      </c>
      <c r="J176" s="25">
        <f t="shared" si="25"/>
        <v>217.94331981263898</v>
      </c>
      <c r="K176" s="25">
        <f t="shared" si="26"/>
        <v>0.51388846886458528</v>
      </c>
      <c r="L176" s="25">
        <f t="shared" si="27"/>
        <v>0.99345388304095927</v>
      </c>
      <c r="M176" s="29">
        <f t="shared" si="28"/>
        <v>219.21363753782859</v>
      </c>
    </row>
    <row r="177" spans="2:13" ht="13.3" x14ac:dyDescent="0.3">
      <c r="B177" s="37">
        <f t="shared" si="29"/>
        <v>0.65217391304347616</v>
      </c>
      <c r="C177" s="32">
        <f t="shared" si="30"/>
        <v>1986.1521739130494</v>
      </c>
      <c r="D177" s="11">
        <v>31471</v>
      </c>
      <c r="E177" s="12">
        <v>226.92</v>
      </c>
      <c r="F177" s="5">
        <f t="shared" si="21"/>
        <v>6.614631565020825E-4</v>
      </c>
      <c r="G177" s="25">
        <f t="shared" si="22"/>
        <v>5.424601181331095</v>
      </c>
      <c r="H177" s="25">
        <f t="shared" si="23"/>
        <v>1.6678260869505266</v>
      </c>
      <c r="I177" s="25">
        <f t="shared" si="24"/>
        <v>-193.87302736356293</v>
      </c>
      <c r="J177" s="25">
        <f t="shared" si="25"/>
        <v>218.12697263643707</v>
      </c>
      <c r="K177" s="25">
        <f t="shared" si="26"/>
        <v>0.51152137815873844</v>
      </c>
      <c r="L177" s="25">
        <f t="shared" si="27"/>
        <v>0.99186380029979115</v>
      </c>
      <c r="M177" s="29">
        <f t="shared" si="28"/>
        <v>219.70436230355108</v>
      </c>
    </row>
    <row r="178" spans="2:13" ht="13.3" x14ac:dyDescent="0.3">
      <c r="B178" s="37">
        <f t="shared" si="29"/>
        <v>0.65612648221343661</v>
      </c>
      <c r="C178" s="32">
        <f t="shared" si="30"/>
        <v>1986.1561264822194</v>
      </c>
      <c r="D178" s="11">
        <v>31474</v>
      </c>
      <c r="E178" s="12">
        <v>225.42</v>
      </c>
      <c r="F178" s="5">
        <f t="shared" si="21"/>
        <v>-6.610259122157589E-3</v>
      </c>
      <c r="G178" s="25">
        <f t="shared" si="22"/>
        <v>5.4179689732254879</v>
      </c>
      <c r="H178" s="25">
        <f t="shared" si="23"/>
        <v>1.6638735177805302</v>
      </c>
      <c r="I178" s="25">
        <f t="shared" si="24"/>
        <v>-193.68911321118281</v>
      </c>
      <c r="J178" s="25">
        <f t="shared" si="25"/>
        <v>218.31088678881719</v>
      </c>
      <c r="K178" s="25">
        <f t="shared" si="26"/>
        <v>0.50914867104107497</v>
      </c>
      <c r="L178" s="25">
        <f t="shared" si="27"/>
        <v>0.99027365097844078</v>
      </c>
      <c r="M178" s="29">
        <f t="shared" si="28"/>
        <v>220.19477470558544</v>
      </c>
    </row>
    <row r="179" spans="2:13" ht="13.3" x14ac:dyDescent="0.3">
      <c r="B179" s="37">
        <f t="shared" si="29"/>
        <v>0.66007905138339706</v>
      </c>
      <c r="C179" s="32">
        <f t="shared" si="30"/>
        <v>1986.1600790513894</v>
      </c>
      <c r="D179" s="11">
        <v>31475</v>
      </c>
      <c r="E179" s="12">
        <v>224.38</v>
      </c>
      <c r="F179" s="5">
        <f t="shared" si="21"/>
        <v>-4.6136101499422945E-3</v>
      </c>
      <c r="G179" s="25">
        <f t="shared" si="22"/>
        <v>5.4133446844178339</v>
      </c>
      <c r="H179" s="25">
        <f t="shared" si="23"/>
        <v>1.6599209486105337</v>
      </c>
      <c r="I179" s="25">
        <f t="shared" si="24"/>
        <v>-193.50493673624351</v>
      </c>
      <c r="J179" s="25">
        <f t="shared" si="25"/>
        <v>218.49506326375649</v>
      </c>
      <c r="K179" s="25">
        <f t="shared" si="26"/>
        <v>0.50677032079599893</v>
      </c>
      <c r="L179" s="25">
        <f t="shared" si="27"/>
        <v>0.98868417126937358</v>
      </c>
      <c r="M179" s="29">
        <f t="shared" si="28"/>
        <v>220.68473198639452</v>
      </c>
    </row>
    <row r="180" spans="2:13" ht="13.3" x14ac:dyDescent="0.3">
      <c r="B180" s="37">
        <f t="shared" si="29"/>
        <v>0.66403162055335752</v>
      </c>
      <c r="C180" s="32">
        <f t="shared" si="30"/>
        <v>1986.1640316205594</v>
      </c>
      <c r="D180" s="11">
        <v>31476</v>
      </c>
      <c r="E180" s="12">
        <v>224.34</v>
      </c>
      <c r="F180" s="5">
        <f t="shared" si="21"/>
        <v>-1.7826900793293539E-4</v>
      </c>
      <c r="G180" s="25">
        <f t="shared" si="22"/>
        <v>5.4131663993981691</v>
      </c>
      <c r="H180" s="25">
        <f t="shared" si="23"/>
        <v>1.6559683794405373</v>
      </c>
      <c r="I180" s="25">
        <f t="shared" si="24"/>
        <v>-193.32049693860961</v>
      </c>
      <c r="J180" s="25">
        <f t="shared" si="25"/>
        <v>218.67950306139039</v>
      </c>
      <c r="K180" s="25">
        <f t="shared" si="26"/>
        <v>0.50438630051684252</v>
      </c>
      <c r="L180" s="25">
        <f t="shared" si="27"/>
        <v>0.98709610583781904</v>
      </c>
      <c r="M180" s="29">
        <f t="shared" si="28"/>
        <v>221.17409029326643</v>
      </c>
    </row>
    <row r="181" spans="2:13" ht="13.3" x14ac:dyDescent="0.3">
      <c r="B181" s="37">
        <f t="shared" si="29"/>
        <v>0.66798418972331797</v>
      </c>
      <c r="C181" s="32">
        <f t="shared" si="30"/>
        <v>1986.1679841897294</v>
      </c>
      <c r="D181" s="11">
        <v>31477</v>
      </c>
      <c r="E181" s="12">
        <v>225.13</v>
      </c>
      <c r="F181" s="5">
        <f t="shared" si="21"/>
        <v>3.5214406704109479E-3</v>
      </c>
      <c r="G181" s="25">
        <f t="shared" si="22"/>
        <v>5.416681656678521</v>
      </c>
      <c r="H181" s="25">
        <f t="shared" si="23"/>
        <v>1.6520158102705409</v>
      </c>
      <c r="I181" s="25">
        <f t="shared" si="24"/>
        <v>-193.13579281193464</v>
      </c>
      <c r="J181" s="25">
        <f t="shared" si="25"/>
        <v>218.86420718806536</v>
      </c>
      <c r="K181" s="25">
        <f t="shared" si="26"/>
        <v>0.50199658310403994</v>
      </c>
      <c r="L181" s="25">
        <f t="shared" si="27"/>
        <v>0.98551020758173891</v>
      </c>
      <c r="M181" s="29">
        <f t="shared" si="28"/>
        <v>221.66270473444658</v>
      </c>
    </row>
    <row r="182" spans="2:13" ht="13.3" x14ac:dyDescent="0.3">
      <c r="B182" s="37">
        <f t="shared" si="29"/>
        <v>0.67193675889327842</v>
      </c>
      <c r="C182" s="32">
        <f t="shared" si="30"/>
        <v>1986.1719367588994</v>
      </c>
      <c r="D182" s="11">
        <v>31478</v>
      </c>
      <c r="E182" s="12">
        <v>225.57</v>
      </c>
      <c r="F182" s="5">
        <f t="shared" si="21"/>
        <v>1.954426331452928E-3</v>
      </c>
      <c r="G182" s="25">
        <f t="shared" si="22"/>
        <v>5.4186341769170516</v>
      </c>
      <c r="H182" s="25">
        <f t="shared" si="23"/>
        <v>1.6480632411005445</v>
      </c>
      <c r="I182" s="25">
        <f t="shared" si="24"/>
        <v>-192.95082334360728</v>
      </c>
      <c r="J182" s="25">
        <f t="shared" si="25"/>
        <v>219.04917665639272</v>
      </c>
      <c r="K182" s="25">
        <f t="shared" si="26"/>
        <v>0.49960114126327893</v>
      </c>
      <c r="L182" s="25">
        <f t="shared" si="27"/>
        <v>0.98392723738201926</v>
      </c>
      <c r="M182" s="29">
        <f t="shared" si="28"/>
        <v>222.15042943693845</v>
      </c>
    </row>
    <row r="183" spans="2:13" ht="13.3" x14ac:dyDescent="0.3">
      <c r="B183" s="37">
        <f t="shared" si="29"/>
        <v>0.67588932806323887</v>
      </c>
      <c r="C183" s="32">
        <f t="shared" si="30"/>
        <v>1986.1758893280694</v>
      </c>
      <c r="D183" s="11">
        <v>31481</v>
      </c>
      <c r="E183" s="12">
        <v>226.58</v>
      </c>
      <c r="F183" s="5">
        <f t="shared" ref="F183:F246" si="31">(E183-E182)/E182</f>
        <v>4.4775457729308837E-3</v>
      </c>
      <c r="G183" s="25">
        <f t="shared" si="22"/>
        <v>5.4231017313094618</v>
      </c>
      <c r="H183" s="25">
        <f t="shared" si="23"/>
        <v>1.6441106719305481</v>
      </c>
      <c r="I183" s="25">
        <f t="shared" si="24"/>
        <v>-192.76558751469761</v>
      </c>
      <c r="J183" s="25">
        <f t="shared" si="25"/>
        <v>219.23441248530239</v>
      </c>
      <c r="K183" s="25">
        <f t="shared" si="26"/>
        <v>0.49719994750363022</v>
      </c>
      <c r="L183" s="25">
        <f t="shared" si="27"/>
        <v>0.98234796384277967</v>
      </c>
      <c r="M183" s="29">
        <f t="shared" si="28"/>
        <v>222.63711760597965</v>
      </c>
    </row>
    <row r="184" spans="2:13" ht="13.3" x14ac:dyDescent="0.3">
      <c r="B184" s="37">
        <f t="shared" si="29"/>
        <v>0.67984189723319932</v>
      </c>
      <c r="C184" s="32">
        <f t="shared" si="30"/>
        <v>1986.1798418972394</v>
      </c>
      <c r="D184" s="11">
        <v>31482</v>
      </c>
      <c r="E184" s="12">
        <v>231.69</v>
      </c>
      <c r="F184" s="5">
        <f t="shared" si="31"/>
        <v>2.2552740753817569E-2</v>
      </c>
      <c r="G184" s="25">
        <f t="shared" si="22"/>
        <v>5.4454039341150384</v>
      </c>
      <c r="H184" s="25">
        <f t="shared" si="23"/>
        <v>1.6401581027605516</v>
      </c>
      <c r="I184" s="25">
        <f t="shared" si="24"/>
        <v>-192.58008429990198</v>
      </c>
      <c r="J184" s="25">
        <f t="shared" si="25"/>
        <v>219.41991570009802</v>
      </c>
      <c r="K184" s="25">
        <f t="shared" si="26"/>
        <v>0.49479297413565476</v>
      </c>
      <c r="L184" s="25">
        <f t="shared" si="27"/>
        <v>0.98077316302169448</v>
      </c>
      <c r="M184" s="29">
        <f t="shared" si="28"/>
        <v>223.12262158620055</v>
      </c>
    </row>
    <row r="185" spans="2:13" ht="13.3" x14ac:dyDescent="0.3">
      <c r="B185" s="37">
        <f t="shared" si="29"/>
        <v>0.68379446640315977</v>
      </c>
      <c r="C185" s="32">
        <f t="shared" si="30"/>
        <v>1986.1837944664094</v>
      </c>
      <c r="D185" s="11">
        <v>31483</v>
      </c>
      <c r="E185" s="12">
        <v>232.54</v>
      </c>
      <c r="F185" s="5">
        <f t="shared" si="31"/>
        <v>3.6686952393283883E-3</v>
      </c>
      <c r="G185" s="25">
        <f t="shared" si="22"/>
        <v>5.4490659185694623</v>
      </c>
      <c r="H185" s="25">
        <f t="shared" si="23"/>
        <v>1.6362055335905552</v>
      </c>
      <c r="I185" s="25">
        <f t="shared" si="24"/>
        <v>-192.39431266748804</v>
      </c>
      <c r="J185" s="25">
        <f t="shared" si="25"/>
        <v>219.60568733251196</v>
      </c>
      <c r="K185" s="25">
        <f t="shared" si="26"/>
        <v>0.49238019326948751</v>
      </c>
      <c r="L185" s="25">
        <f t="shared" si="27"/>
        <v>0.97920361815022683</v>
      </c>
      <c r="M185" s="29">
        <f t="shared" si="28"/>
        <v>223.60679292446969</v>
      </c>
    </row>
    <row r="186" spans="2:13" ht="13.3" x14ac:dyDescent="0.3">
      <c r="B186" s="37">
        <f t="shared" si="29"/>
        <v>0.68774703557312022</v>
      </c>
      <c r="C186" s="32">
        <f t="shared" si="30"/>
        <v>1986.1877470355794</v>
      </c>
      <c r="D186" s="11">
        <v>31484</v>
      </c>
      <c r="E186" s="12">
        <v>233.19</v>
      </c>
      <c r="F186" s="5">
        <f t="shared" si="31"/>
        <v>2.7952180270061312E-3</v>
      </c>
      <c r="G186" s="25">
        <f t="shared" si="22"/>
        <v>5.4518572391168281</v>
      </c>
      <c r="H186" s="25">
        <f t="shared" si="23"/>
        <v>1.6322529644205588</v>
      </c>
      <c r="I186" s="25">
        <f t="shared" si="24"/>
        <v>-192.2082715792385</v>
      </c>
      <c r="J186" s="25">
        <f t="shared" si="25"/>
        <v>219.7917284207615</v>
      </c>
      <c r="K186" s="25">
        <f t="shared" si="26"/>
        <v>0.4899615768128987</v>
      </c>
      <c r="L186" s="25">
        <f t="shared" si="27"/>
        <v>0.97764011934367789</v>
      </c>
      <c r="M186" s="29">
        <f t="shared" si="28"/>
        <v>224.08948243443123</v>
      </c>
    </row>
    <row r="187" spans="2:13" ht="13.3" x14ac:dyDescent="0.3">
      <c r="B187" s="37">
        <f t="shared" si="29"/>
        <v>0.69169960474308068</v>
      </c>
      <c r="C187" s="32">
        <f t="shared" si="30"/>
        <v>1986.1916996047494</v>
      </c>
      <c r="D187" s="11">
        <v>31485</v>
      </c>
      <c r="E187" s="12">
        <v>236.55</v>
      </c>
      <c r="F187" s="5">
        <f t="shared" si="31"/>
        <v>1.4408851151421646E-2</v>
      </c>
      <c r="G187" s="25">
        <f t="shared" si="22"/>
        <v>5.4661632789067438</v>
      </c>
      <c r="H187" s="25">
        <f t="shared" si="23"/>
        <v>1.6283003952505624</v>
      </c>
      <c r="I187" s="25">
        <f t="shared" si="24"/>
        <v>-192.02195999039472</v>
      </c>
      <c r="J187" s="25">
        <f t="shared" si="25"/>
        <v>219.97804000960528</v>
      </c>
      <c r="K187" s="25">
        <f t="shared" si="26"/>
        <v>0.48753709646933124</v>
      </c>
      <c r="L187" s="25">
        <f t="shared" si="27"/>
        <v>0.97608346330095963</v>
      </c>
      <c r="M187" s="29">
        <f t="shared" si="28"/>
        <v>224.57054026273721</v>
      </c>
    </row>
    <row r="188" spans="2:13" ht="13.3" x14ac:dyDescent="0.3">
      <c r="B188" s="37">
        <f t="shared" si="29"/>
        <v>0.69565217391304113</v>
      </c>
      <c r="C188" s="32">
        <f t="shared" si="30"/>
        <v>1986.1956521739194</v>
      </c>
      <c r="D188" s="11">
        <v>31488</v>
      </c>
      <c r="E188" s="12">
        <v>234.67</v>
      </c>
      <c r="F188" s="5">
        <f t="shared" si="31"/>
        <v>-7.9475797928557339E-3</v>
      </c>
      <c r="G188" s="25">
        <f t="shared" si="22"/>
        <v>5.4581839433967687</v>
      </c>
      <c r="H188" s="25">
        <f t="shared" si="23"/>
        <v>1.6243478260805659</v>
      </c>
      <c r="I188" s="25">
        <f t="shared" si="24"/>
        <v>-191.83537684959938</v>
      </c>
      <c r="J188" s="25">
        <f t="shared" si="25"/>
        <v>220.16462315040062</v>
      </c>
      <c r="K188" s="25">
        <f t="shared" si="26"/>
        <v>0.48510672373591418</v>
      </c>
      <c r="L188" s="25">
        <f t="shared" si="27"/>
        <v>0.97453445299399999</v>
      </c>
      <c r="M188" s="29">
        <f t="shared" si="28"/>
        <v>225.04981595697782</v>
      </c>
    </row>
    <row r="189" spans="2:13" ht="13.3" x14ac:dyDescent="0.3">
      <c r="B189" s="37">
        <f t="shared" si="29"/>
        <v>0.69960474308300158</v>
      </c>
      <c r="C189" s="32">
        <f t="shared" si="30"/>
        <v>1986.1996047430894</v>
      </c>
      <c r="D189" s="11">
        <v>31489</v>
      </c>
      <c r="E189" s="12">
        <v>235.78</v>
      </c>
      <c r="F189" s="5">
        <f t="shared" si="31"/>
        <v>4.7300464482039192E-3</v>
      </c>
      <c r="G189" s="25">
        <f t="shared" si="22"/>
        <v>5.4629028415004255</v>
      </c>
      <c r="H189" s="25">
        <f t="shared" si="23"/>
        <v>1.6203952569105695</v>
      </c>
      <c r="I189" s="25">
        <f t="shared" si="24"/>
        <v>-191.64852109883893</v>
      </c>
      <c r="J189" s="25">
        <f t="shared" si="25"/>
        <v>220.35147890116107</v>
      </c>
      <c r="K189" s="25">
        <f t="shared" si="26"/>
        <v>0.48267042990145248</v>
      </c>
      <c r="L189" s="25">
        <f t="shared" si="27"/>
        <v>0.97299389734670005</v>
      </c>
      <c r="M189" s="29">
        <f t="shared" si="28"/>
        <v>225.52715853530944</v>
      </c>
    </row>
    <row r="190" spans="2:13" ht="13.3" x14ac:dyDescent="0.3">
      <c r="B190" s="37">
        <f t="shared" si="29"/>
        <v>0.70355731225296203</v>
      </c>
      <c r="C190" s="32">
        <f t="shared" si="30"/>
        <v>1986.2035573122594</v>
      </c>
      <c r="D190" s="11">
        <v>31490</v>
      </c>
      <c r="E190" s="12">
        <v>235.6</v>
      </c>
      <c r="F190" s="5">
        <f t="shared" si="31"/>
        <v>-7.634235304097329E-4</v>
      </c>
      <c r="G190" s="25">
        <f t="shared" si="22"/>
        <v>5.4621391259001602</v>
      </c>
      <c r="H190" s="25">
        <f t="shared" si="23"/>
        <v>1.6164426877405731</v>
      </c>
      <c r="I190" s="25">
        <f t="shared" si="24"/>
        <v>-191.46139167338461</v>
      </c>
      <c r="J190" s="25">
        <f t="shared" si="25"/>
        <v>220.53860832661539</v>
      </c>
      <c r="K190" s="25">
        <f t="shared" si="26"/>
        <v>0.48022818604439166</v>
      </c>
      <c r="L190" s="25">
        <f t="shared" si="27"/>
        <v>0.97146261090335928</v>
      </c>
      <c r="M190" s="29">
        <f t="shared" si="28"/>
        <v>226.00241655778311</v>
      </c>
    </row>
    <row r="191" spans="2:13" ht="13.3" x14ac:dyDescent="0.3">
      <c r="B191" s="37">
        <f t="shared" si="29"/>
        <v>0.70750988142292248</v>
      </c>
      <c r="C191" s="32">
        <f t="shared" si="30"/>
        <v>1986.2075098814294</v>
      </c>
      <c r="D191" s="11">
        <v>31491</v>
      </c>
      <c r="E191" s="12">
        <v>236.54</v>
      </c>
      <c r="F191" s="5">
        <f t="shared" si="31"/>
        <v>3.9898132427843708E-3</v>
      </c>
      <c r="G191" s="25">
        <f t="shared" si="22"/>
        <v>5.4661210036241208</v>
      </c>
      <c r="H191" s="25">
        <f t="shared" si="23"/>
        <v>1.6124901185705767</v>
      </c>
      <c r="I191" s="25">
        <f t="shared" si="24"/>
        <v>-191.27398750173376</v>
      </c>
      <c r="J191" s="25">
        <f t="shared" si="25"/>
        <v>220.72601249826624</v>
      </c>
      <c r="K191" s="25">
        <f t="shared" si="26"/>
        <v>0.47777996303075781</v>
      </c>
      <c r="L191" s="25">
        <f t="shared" si="27"/>
        <v>0.96994141348649721</v>
      </c>
      <c r="M191" s="29">
        <f t="shared" si="28"/>
        <v>226.47543819936976</v>
      </c>
    </row>
    <row r="192" spans="2:13" ht="13.3" x14ac:dyDescent="0.3">
      <c r="B192" s="37">
        <f t="shared" si="29"/>
        <v>0.71146245059288293</v>
      </c>
      <c r="C192" s="32">
        <f t="shared" si="30"/>
        <v>1986.2114624505994</v>
      </c>
      <c r="D192" s="11">
        <v>31492</v>
      </c>
      <c r="E192" s="12">
        <v>233.34</v>
      </c>
      <c r="F192" s="5">
        <f t="shared" si="31"/>
        <v>-1.3528367295172017E-2</v>
      </c>
      <c r="G192" s="25">
        <f t="shared" si="22"/>
        <v>5.452500285034847</v>
      </c>
      <c r="H192" s="25">
        <f t="shared" si="23"/>
        <v>1.6085375494005802</v>
      </c>
      <c r="I192" s="25">
        <f t="shared" si="24"/>
        <v>-191.08630750554971</v>
      </c>
      <c r="J192" s="25">
        <f t="shared" si="25"/>
        <v>220.91369249445029</v>
      </c>
      <c r="K192" s="25">
        <f t="shared" si="26"/>
        <v>0.47532573151207225</v>
      </c>
      <c r="L192" s="25">
        <f t="shared" si="27"/>
        <v>0.96843112984399959</v>
      </c>
      <c r="M192" s="29">
        <f t="shared" si="28"/>
        <v>226.94607132468255</v>
      </c>
    </row>
    <row r="193" spans="2:13" ht="13.3" x14ac:dyDescent="0.3">
      <c r="B193" s="37">
        <f t="shared" si="29"/>
        <v>0.71541501976284338</v>
      </c>
      <c r="C193" s="32">
        <f t="shared" si="30"/>
        <v>1986.2154150197694</v>
      </c>
      <c r="D193" s="11">
        <v>31495</v>
      </c>
      <c r="E193" s="12">
        <v>235.33</v>
      </c>
      <c r="F193" s="5">
        <f t="shared" si="31"/>
        <v>8.5283277620639801E-3</v>
      </c>
      <c r="G193" s="25">
        <f t="shared" si="22"/>
        <v>5.4609924577702884</v>
      </c>
      <c r="H193" s="25">
        <f t="shared" si="23"/>
        <v>1.6045849802305838</v>
      </c>
      <c r="I193" s="25">
        <f t="shared" si="24"/>
        <v>-190.89835059960146</v>
      </c>
      <c r="J193" s="25">
        <f t="shared" si="25"/>
        <v>221.10164940039854</v>
      </c>
      <c r="K193" s="25">
        <f t="shared" si="26"/>
        <v>0.47286546192324064</v>
      </c>
      <c r="L193" s="25">
        <f t="shared" si="27"/>
        <v>0.96693258928552583</v>
      </c>
      <c r="M193" s="29">
        <f t="shared" si="28"/>
        <v>227.41416356439126</v>
      </c>
    </row>
    <row r="194" spans="2:13" ht="13.3" x14ac:dyDescent="0.3">
      <c r="B194" s="37">
        <f t="shared" si="29"/>
        <v>0.71936758893280384</v>
      </c>
      <c r="C194" s="32">
        <f t="shared" si="30"/>
        <v>1986.2193675889393</v>
      </c>
      <c r="D194" s="11">
        <v>31496</v>
      </c>
      <c r="E194" s="12">
        <v>234.72</v>
      </c>
      <c r="F194" s="5">
        <f t="shared" si="31"/>
        <v>-2.5921047040326928E-3</v>
      </c>
      <c r="G194" s="25">
        <f t="shared" si="22"/>
        <v>5.4583969860002393</v>
      </c>
      <c r="H194" s="25">
        <f t="shared" si="23"/>
        <v>1.6006324110605874</v>
      </c>
      <c r="I194" s="25">
        <f t="shared" si="24"/>
        <v>-190.71011569170227</v>
      </c>
      <c r="J194" s="25">
        <f t="shared" si="25"/>
        <v>221.28988430829773</v>
      </c>
      <c r="K194" s="25">
        <f t="shared" si="26"/>
        <v>0.47039912448041599</v>
      </c>
      <c r="L194" s="25">
        <f t="shared" si="27"/>
        <v>0.96544662530811842</v>
      </c>
      <c r="M194" s="29">
        <f t="shared" si="28"/>
        <v>227.87956239332522</v>
      </c>
    </row>
    <row r="195" spans="2:13" ht="13.3" x14ac:dyDescent="0.3">
      <c r="B195" s="37">
        <f t="shared" si="29"/>
        <v>0.72332015810276429</v>
      </c>
      <c r="C195" s="32">
        <f t="shared" si="30"/>
        <v>1986.2233201581093</v>
      </c>
      <c r="D195" s="11">
        <v>31497</v>
      </c>
      <c r="E195" s="12">
        <v>237.3</v>
      </c>
      <c r="F195" s="5">
        <f t="shared" si="31"/>
        <v>1.0991820040899849E-2</v>
      </c>
      <c r="G195" s="25">
        <f t="shared" si="22"/>
        <v>5.4693288424006292</v>
      </c>
      <c r="H195" s="25">
        <f t="shared" si="23"/>
        <v>1.596679841890591</v>
      </c>
      <c r="I195" s="25">
        <f t="shared" si="24"/>
        <v>-190.52160168264808</v>
      </c>
      <c r="J195" s="25">
        <f t="shared" si="25"/>
        <v>221.47839831735192</v>
      </c>
      <c r="K195" s="25">
        <f t="shared" si="26"/>
        <v>0.46792668917883518</v>
      </c>
      <c r="L195" s="25">
        <f t="shared" si="27"/>
        <v>0.96397407521096001</v>
      </c>
      <c r="M195" s="29">
        <f t="shared" si="28"/>
        <v>228.34211521025844</v>
      </c>
    </row>
    <row r="196" spans="2:13" ht="13.3" x14ac:dyDescent="0.3">
      <c r="B196" s="37">
        <f t="shared" si="29"/>
        <v>0.72727272727272474</v>
      </c>
      <c r="C196" s="32">
        <f t="shared" si="30"/>
        <v>1986.2272727272793</v>
      </c>
      <c r="D196" s="11">
        <v>31498</v>
      </c>
      <c r="E196" s="12">
        <v>238.97</v>
      </c>
      <c r="F196" s="5">
        <f t="shared" si="31"/>
        <v>7.0375052675937105E-3</v>
      </c>
      <c r="G196" s="25">
        <f t="shared" si="22"/>
        <v>5.4763417047164182</v>
      </c>
      <c r="H196" s="25">
        <f t="shared" si="23"/>
        <v>1.5927272727205946</v>
      </c>
      <c r="I196" s="25">
        <f t="shared" si="24"/>
        <v>-190.33280746615466</v>
      </c>
      <c r="J196" s="25">
        <f t="shared" si="25"/>
        <v>221.66719253384534</v>
      </c>
      <c r="K196" s="25">
        <f t="shared" si="26"/>
        <v>0.46544812579062883</v>
      </c>
      <c r="L196" s="25">
        <f t="shared" si="27"/>
        <v>0.96251577969923297</v>
      </c>
      <c r="M196" s="29">
        <f t="shared" si="28"/>
        <v>228.80166941937014</v>
      </c>
    </row>
    <row r="197" spans="2:13" ht="13.3" x14ac:dyDescent="0.3">
      <c r="B197" s="37">
        <f t="shared" si="29"/>
        <v>0.73122529644268519</v>
      </c>
      <c r="C197" s="32">
        <f t="shared" si="30"/>
        <v>1986.2312252964493</v>
      </c>
      <c r="D197" s="11">
        <v>31502</v>
      </c>
      <c r="E197" s="12">
        <v>238.9</v>
      </c>
      <c r="F197" s="5">
        <f t="shared" si="31"/>
        <v>-2.9292379796624338E-4</v>
      </c>
      <c r="G197" s="25">
        <f t="shared" si="22"/>
        <v>5.4760487378108316</v>
      </c>
      <c r="H197" s="25">
        <f t="shared" si="23"/>
        <v>1.5887747035505981</v>
      </c>
      <c r="I197" s="25">
        <f t="shared" si="24"/>
        <v>-190.14373192879447</v>
      </c>
      <c r="J197" s="25">
        <f t="shared" si="25"/>
        <v>221.85626807120553</v>
      </c>
      <c r="K197" s="25">
        <f t="shared" si="26"/>
        <v>0.46296340386260365</v>
      </c>
      <c r="L197" s="25">
        <f t="shared" si="27"/>
        <v>0.96107258247703908</v>
      </c>
      <c r="M197" s="29">
        <f t="shared" si="28"/>
        <v>229.25807251337167</v>
      </c>
    </row>
    <row r="198" spans="2:13" ht="13.3" x14ac:dyDescent="0.3">
      <c r="B198" s="37">
        <f t="shared" si="29"/>
        <v>0.73517786561264564</v>
      </c>
      <c r="C198" s="32">
        <f t="shared" si="30"/>
        <v>1986.2351778656193</v>
      </c>
      <c r="D198" s="11">
        <v>31503</v>
      </c>
      <c r="E198" s="12">
        <v>235.14</v>
      </c>
      <c r="F198" s="5">
        <f t="shared" si="31"/>
        <v>-1.5738802846379317E-2</v>
      </c>
      <c r="G198" s="25">
        <f t="shared" si="22"/>
        <v>5.4601847542477104</v>
      </c>
      <c r="H198" s="25">
        <f t="shared" si="23"/>
        <v>1.5848221343806017</v>
      </c>
      <c r="I198" s="25">
        <f t="shared" si="24"/>
        <v>-189.95437394993252</v>
      </c>
      <c r="J198" s="25">
        <f t="shared" si="25"/>
        <v>222.04562605006748</v>
      </c>
      <c r="K198" s="25">
        <f t="shared" si="26"/>
        <v>0.46047249271399787</v>
      </c>
      <c r="L198" s="25">
        <f t="shared" si="27"/>
        <v>0.95964532982934603</v>
      </c>
      <c r="M198" s="29">
        <f t="shared" si="28"/>
        <v>229.71117215829008</v>
      </c>
    </row>
    <row r="199" spans="2:13" ht="13.3" x14ac:dyDescent="0.3">
      <c r="B199" s="37">
        <f t="shared" si="29"/>
        <v>0.73913043478260609</v>
      </c>
      <c r="C199" s="32">
        <f t="shared" si="30"/>
        <v>1986.2391304347893</v>
      </c>
      <c r="D199" s="11">
        <v>31504</v>
      </c>
      <c r="E199" s="12">
        <v>235.71</v>
      </c>
      <c r="F199" s="5">
        <f t="shared" si="31"/>
        <v>2.4240877774943507E-3</v>
      </c>
      <c r="G199" s="25">
        <f t="shared" si="22"/>
        <v>5.4626059102925533</v>
      </c>
      <c r="H199" s="25">
        <f t="shared" si="23"/>
        <v>1.5808695652106053</v>
      </c>
      <c r="I199" s="25">
        <f t="shared" si="24"/>
        <v>-189.76473240166183</v>
      </c>
      <c r="J199" s="25">
        <f t="shared" si="25"/>
        <v>222.23526759833817</v>
      </c>
      <c r="K199" s="25">
        <f t="shared" si="26"/>
        <v>0.45797536143420747</v>
      </c>
      <c r="L199" s="25">
        <f t="shared" si="27"/>
        <v>0.9582348701929323</v>
      </c>
      <c r="M199" s="29">
        <f t="shared" si="28"/>
        <v>230.16081627989703</v>
      </c>
    </row>
    <row r="200" spans="2:13" ht="13.3" x14ac:dyDescent="0.3">
      <c r="B200" s="37">
        <f t="shared" si="29"/>
        <v>0.74308300395256655</v>
      </c>
      <c r="C200" s="32">
        <f t="shared" si="30"/>
        <v>1986.2430830039593</v>
      </c>
      <c r="D200" s="11">
        <v>31505</v>
      </c>
      <c r="E200" s="12">
        <v>232.47</v>
      </c>
      <c r="F200" s="5">
        <f t="shared" si="31"/>
        <v>-1.374570446735399E-2</v>
      </c>
      <c r="G200" s="25">
        <f t="shared" si="22"/>
        <v>5.4487648495704546</v>
      </c>
      <c r="H200" s="25">
        <f t="shared" si="23"/>
        <v>1.5769169960406089</v>
      </c>
      <c r="I200" s="25">
        <f t="shared" si="24"/>
        <v>-189.57480614873751</v>
      </c>
      <c r="J200" s="25">
        <f t="shared" si="25"/>
        <v>222.42519385126249</v>
      </c>
      <c r="K200" s="25">
        <f t="shared" si="26"/>
        <v>0.4554719788804853</v>
      </c>
      <c r="L200" s="25">
        <f t="shared" si="27"/>
        <v>0.95684205371631237</v>
      </c>
      <c r="M200" s="29">
        <f t="shared" si="28"/>
        <v>230.6068531517702</v>
      </c>
    </row>
    <row r="201" spans="2:13" ht="13.3" x14ac:dyDescent="0.3">
      <c r="B201" s="37">
        <f t="shared" si="29"/>
        <v>0.747035573122527</v>
      </c>
      <c r="C201" s="32">
        <f t="shared" si="30"/>
        <v>1986.2470355731293</v>
      </c>
      <c r="D201" s="11">
        <v>31506</v>
      </c>
      <c r="E201" s="12">
        <v>228.69</v>
      </c>
      <c r="F201" s="5">
        <f t="shared" si="31"/>
        <v>-1.6260162601626021E-2</v>
      </c>
      <c r="G201" s="25">
        <f t="shared" si="22"/>
        <v>5.4323710287674301</v>
      </c>
      <c r="H201" s="25">
        <f t="shared" si="23"/>
        <v>1.5729644268706124</v>
      </c>
      <c r="I201" s="25">
        <f t="shared" si="24"/>
        <v>-189.38459404851102</v>
      </c>
      <c r="J201" s="25">
        <f t="shared" si="25"/>
        <v>222.61540595148898</v>
      </c>
      <c r="K201" s="25">
        <f t="shared" si="26"/>
        <v>0.4529623136756103</v>
      </c>
      <c r="L201" s="25">
        <f t="shared" si="27"/>
        <v>0.95546773180862699</v>
      </c>
      <c r="M201" s="29">
        <f t="shared" si="28"/>
        <v>231.04913148497158</v>
      </c>
    </row>
    <row r="202" spans="2:13" ht="13.3" x14ac:dyDescent="0.3">
      <c r="B202" s="37">
        <f t="shared" si="29"/>
        <v>0.75098814229248745</v>
      </c>
      <c r="C202" s="32">
        <f t="shared" si="30"/>
        <v>1986.2509881422993</v>
      </c>
      <c r="D202" s="11">
        <v>31509</v>
      </c>
      <c r="E202" s="12">
        <v>228.63</v>
      </c>
      <c r="F202" s="5">
        <f t="shared" si="31"/>
        <v>-2.6236389872754502E-4</v>
      </c>
      <c r="G202" s="25">
        <f t="shared" si="22"/>
        <v>5.43210863026877</v>
      </c>
      <c r="H202" s="25">
        <f t="shared" si="23"/>
        <v>1.569011857700616</v>
      </c>
      <c r="I202" s="25">
        <f t="shared" si="24"/>
        <v>-189.19409495086271</v>
      </c>
      <c r="J202" s="25">
        <f t="shared" si="25"/>
        <v>222.80590504913729</v>
      </c>
      <c r="K202" s="25">
        <f t="shared" si="26"/>
        <v>0.45044633420552788</v>
      </c>
      <c r="L202" s="25">
        <f t="shared" si="27"/>
        <v>0.95411275667749518</v>
      </c>
      <c r="M202" s="29">
        <f t="shared" si="28"/>
        <v>231.48750051932862</v>
      </c>
    </row>
    <row r="203" spans="2:13" ht="13.3" x14ac:dyDescent="0.3">
      <c r="B203" s="37">
        <f t="shared" si="29"/>
        <v>0.7549407114624479</v>
      </c>
      <c r="C203" s="32">
        <f t="shared" si="30"/>
        <v>1986.2549407114693</v>
      </c>
      <c r="D203" s="11">
        <v>31510</v>
      </c>
      <c r="E203" s="12">
        <v>233.52</v>
      </c>
      <c r="F203" s="5">
        <f t="shared" si="31"/>
        <v>2.1388269256003213E-2</v>
      </c>
      <c r="G203" s="25">
        <f t="shared" si="22"/>
        <v>5.4532713947036848</v>
      </c>
      <c r="H203" s="25">
        <f t="shared" si="23"/>
        <v>1.5650592885306196</v>
      </c>
      <c r="I203" s="25">
        <f t="shared" si="24"/>
        <v>-189.00330769813428</v>
      </c>
      <c r="J203" s="25">
        <f t="shared" si="25"/>
        <v>222.99669230186572</v>
      </c>
      <c r="K203" s="25">
        <f t="shared" si="26"/>
        <v>0.44792400861696041</v>
      </c>
      <c r="L203" s="25">
        <f t="shared" si="27"/>
        <v>0.95277798085583121</v>
      </c>
      <c r="M203" s="29">
        <f t="shared" si="28"/>
        <v>231.92181011629825</v>
      </c>
    </row>
    <row r="204" spans="2:13" ht="13.3" x14ac:dyDescent="0.3">
      <c r="B204" s="37">
        <f t="shared" si="29"/>
        <v>0.75889328063240835</v>
      </c>
      <c r="C204" s="32">
        <f t="shared" si="30"/>
        <v>1986.2588932806393</v>
      </c>
      <c r="D204" s="11">
        <v>31511</v>
      </c>
      <c r="E204" s="12">
        <v>233.75</v>
      </c>
      <c r="F204" s="5">
        <f t="shared" si="31"/>
        <v>9.8492634463853094E-4</v>
      </c>
      <c r="G204" s="25">
        <f t="shared" ref="G204:G267" si="32">LOG(E204,2.71828)</f>
        <v>5.4542558369888097</v>
      </c>
      <c r="H204" s="25">
        <f t="shared" ref="H204:H267" si="33">$D$8-C204</f>
        <v>1.5611067193606232</v>
      </c>
      <c r="I204" s="25">
        <f t="shared" ref="I204:I267" si="34">$D$6*H204^$D$4</f>
        <v>-188.81223112505998</v>
      </c>
      <c r="J204" s="25">
        <f t="shared" ref="J204:J267" si="35">$D$5+I204</f>
        <v>223.18776887494002</v>
      </c>
      <c r="K204" s="25">
        <f t="shared" ref="K204:K267" si="36">LOG(H204,2.71828)</f>
        <v>0.44539530481498746</v>
      </c>
      <c r="L204" s="25">
        <f t="shared" ref="L204:L267" si="37">1+$D$7*COS($D$3*K204/$D$9)</f>
        <v>0.95146425671763601</v>
      </c>
      <c r="M204" s="29">
        <f t="shared" ref="M204:M267" si="38">$D$5+I204*L204</f>
        <v>232.3519108533963</v>
      </c>
    </row>
    <row r="205" spans="2:13" ht="13.3" x14ac:dyDescent="0.3">
      <c r="B205" s="37">
        <f t="shared" si="29"/>
        <v>0.7628458498023688</v>
      </c>
      <c r="C205" s="32">
        <f t="shared" si="30"/>
        <v>1986.2628458498093</v>
      </c>
      <c r="D205" s="11">
        <v>31512</v>
      </c>
      <c r="E205" s="12">
        <v>236.44</v>
      </c>
      <c r="F205" s="5">
        <f t="shared" si="31"/>
        <v>1.1508021390374322E-2</v>
      </c>
      <c r="G205" s="25">
        <f t="shared" si="32"/>
        <v>5.4656981524728865</v>
      </c>
      <c r="H205" s="25">
        <f t="shared" si="33"/>
        <v>1.5571541501906268</v>
      </c>
      <c r="I205" s="25">
        <f t="shared" si="34"/>
        <v>-188.62086405869744</v>
      </c>
      <c r="J205" s="25">
        <f t="shared" si="35"/>
        <v>223.37913594130256</v>
      </c>
      <c r="K205" s="25">
        <f t="shared" si="36"/>
        <v>0.44286019046059566</v>
      </c>
      <c r="L205" s="25">
        <f t="shared" si="37"/>
        <v>0.95017243598278656</v>
      </c>
      <c r="M205" s="29">
        <f t="shared" si="38"/>
        <v>232.77765412016942</v>
      </c>
    </row>
    <row r="206" spans="2:13" ht="13.3" x14ac:dyDescent="0.3">
      <c r="B206" s="37">
        <f t="shared" si="29"/>
        <v>0.76679841897232925</v>
      </c>
      <c r="C206" s="32">
        <f t="shared" si="30"/>
        <v>1986.2667984189793</v>
      </c>
      <c r="D206" s="11">
        <v>31513</v>
      </c>
      <c r="E206" s="12">
        <v>235.97</v>
      </c>
      <c r="F206" s="5">
        <f t="shared" si="31"/>
        <v>-1.9878193199120236E-3</v>
      </c>
      <c r="G206" s="25">
        <f t="shared" si="32"/>
        <v>5.4637083534795572</v>
      </c>
      <c r="H206" s="25">
        <f t="shared" si="33"/>
        <v>1.5532015810206303</v>
      </c>
      <c r="I206" s="25">
        <f t="shared" si="34"/>
        <v>-188.42920531835728</v>
      </c>
      <c r="J206" s="25">
        <f t="shared" si="35"/>
        <v>223.57079468164272</v>
      </c>
      <c r="K206" s="25">
        <f t="shared" si="36"/>
        <v>0.4403186329681969</v>
      </c>
      <c r="L206" s="25">
        <f t="shared" si="37"/>
        <v>0.94890336921084772</v>
      </c>
      <c r="M206" s="29">
        <f t="shared" si="38"/>
        <v>233.1988922156882</v>
      </c>
    </row>
    <row r="207" spans="2:13" ht="13.3" x14ac:dyDescent="0.3">
      <c r="B207" s="37">
        <f t="shared" ref="B207:B270" si="39">B206+1/253</f>
        <v>0.77075098814228971</v>
      </c>
      <c r="C207" s="32">
        <f t="shared" si="30"/>
        <v>1986.2707509881493</v>
      </c>
      <c r="D207" s="11">
        <v>31516</v>
      </c>
      <c r="E207" s="12">
        <v>237.28</v>
      </c>
      <c r="F207" s="5">
        <f t="shared" si="31"/>
        <v>5.5515531635377474E-3</v>
      </c>
      <c r="G207" s="25">
        <f t="shared" si="32"/>
        <v>5.4692445572918382</v>
      </c>
      <c r="H207" s="25">
        <f t="shared" si="33"/>
        <v>1.5492490118506339</v>
      </c>
      <c r="I207" s="25">
        <f t="shared" si="34"/>
        <v>-188.23725371553226</v>
      </c>
      <c r="J207" s="25">
        <f t="shared" si="35"/>
        <v>223.76274628446774</v>
      </c>
      <c r="K207" s="25">
        <f t="shared" si="36"/>
        <v>0.43777059950311525</v>
      </c>
      <c r="L207" s="25">
        <f t="shared" si="37"/>
        <v>0.94765790528394978</v>
      </c>
      <c r="M207" s="29">
        <f t="shared" si="38"/>
        <v>233.61547844753531</v>
      </c>
    </row>
    <row r="208" spans="2:13" ht="13.3" x14ac:dyDescent="0.3">
      <c r="B208" s="37">
        <f t="shared" si="39"/>
        <v>0.77470355731225016</v>
      </c>
      <c r="C208" s="32">
        <f t="shared" si="30"/>
        <v>1986.2747035573193</v>
      </c>
      <c r="D208" s="11">
        <v>31517</v>
      </c>
      <c r="E208" s="12">
        <v>237.73</v>
      </c>
      <c r="F208" s="5">
        <f t="shared" si="31"/>
        <v>1.8964935940660344E-3</v>
      </c>
      <c r="G208" s="25">
        <f t="shared" si="32"/>
        <v>5.4711392560868726</v>
      </c>
      <c r="H208" s="25">
        <f t="shared" si="33"/>
        <v>1.5452964426806375</v>
      </c>
      <c r="I208" s="25">
        <f t="shared" si="34"/>
        <v>-188.04500805382517</v>
      </c>
      <c r="J208" s="25">
        <f t="shared" si="35"/>
        <v>223.95499194617483</v>
      </c>
      <c r="K208" s="25">
        <f t="shared" si="36"/>
        <v>0.43521605697904198</v>
      </c>
      <c r="L208" s="25">
        <f t="shared" si="37"/>
        <v>0.94643689087877547</v>
      </c>
      <c r="M208" s="29">
        <f t="shared" si="38"/>
        <v>234.0272672322634</v>
      </c>
    </row>
    <row r="209" spans="2:13" ht="13.3" x14ac:dyDescent="0.3">
      <c r="B209" s="37">
        <f t="shared" si="39"/>
        <v>0.77865612648221061</v>
      </c>
      <c r="C209" s="32">
        <f t="shared" si="30"/>
        <v>1986.2786561264893</v>
      </c>
      <c r="D209" s="11">
        <v>31518</v>
      </c>
      <c r="E209" s="12">
        <v>242.22</v>
      </c>
      <c r="F209" s="5">
        <f t="shared" si="31"/>
        <v>1.8886972615992974E-2</v>
      </c>
      <c r="G209" s="25">
        <f t="shared" si="32"/>
        <v>5.4898500968554931</v>
      </c>
      <c r="H209" s="25">
        <f t="shared" si="33"/>
        <v>1.5413438735106411</v>
      </c>
      <c r="I209" s="25">
        <f t="shared" si="34"/>
        <v>-187.85246712887638</v>
      </c>
      <c r="J209" s="25">
        <f t="shared" si="35"/>
        <v>224.14753287112362</v>
      </c>
      <c r="K209" s="25">
        <f t="shared" si="36"/>
        <v>0.43265497205545755</v>
      </c>
      <c r="L209" s="25">
        <f t="shared" si="37"/>
        <v>0.94524116992771712</v>
      </c>
      <c r="M209" s="29">
        <f t="shared" si="38"/>
        <v>234.43411419729287</v>
      </c>
    </row>
    <row r="210" spans="2:13" ht="13.3" x14ac:dyDescent="0.3">
      <c r="B210" s="37">
        <f t="shared" si="39"/>
        <v>0.78260869565217106</v>
      </c>
      <c r="C210" s="32">
        <f t="shared" si="30"/>
        <v>1986.2826086956593</v>
      </c>
      <c r="D210" s="11">
        <v>31519</v>
      </c>
      <c r="E210" s="12">
        <v>243.03</v>
      </c>
      <c r="F210" s="5">
        <f t="shared" si="31"/>
        <v>3.344067376764934E-3</v>
      </c>
      <c r="G210" s="25">
        <f t="shared" si="32"/>
        <v>5.4931885875187429</v>
      </c>
      <c r="H210" s="25">
        <f t="shared" si="33"/>
        <v>1.5373913043406446</v>
      </c>
      <c r="I210" s="25">
        <f t="shared" si="34"/>
        <v>-187.65962972829018</v>
      </c>
      <c r="J210" s="25">
        <f t="shared" si="35"/>
        <v>224.34037027170982</v>
      </c>
      <c r="K210" s="25">
        <f t="shared" si="36"/>
        <v>0.43008731113502063</v>
      </c>
      <c r="L210" s="25">
        <f t="shared" si="37"/>
        <v>0.94407158306927108</v>
      </c>
      <c r="M210" s="29">
        <f t="shared" si="38"/>
        <v>234.83587628421984</v>
      </c>
    </row>
    <row r="211" spans="2:13" ht="13.3" x14ac:dyDescent="0.3">
      <c r="B211" s="37">
        <f t="shared" si="39"/>
        <v>0.78656126482213151</v>
      </c>
      <c r="C211" s="32">
        <f t="shared" si="30"/>
        <v>1986.2865612648293</v>
      </c>
      <c r="D211" s="11">
        <v>31520</v>
      </c>
      <c r="E211" s="12">
        <v>242.38</v>
      </c>
      <c r="F211" s="5">
        <f t="shared" si="31"/>
        <v>-2.6745669258939459E-3</v>
      </c>
      <c r="G211" s="25">
        <f t="shared" si="32"/>
        <v>5.4905104357471091</v>
      </c>
      <c r="H211" s="25">
        <f t="shared" si="33"/>
        <v>1.5334387351706482</v>
      </c>
      <c r="I211" s="25">
        <f t="shared" si="34"/>
        <v>-187.46649463156021</v>
      </c>
      <c r="J211" s="25">
        <f t="shared" si="35"/>
        <v>224.53350536843979</v>
      </c>
      <c r="K211" s="25">
        <f t="shared" si="36"/>
        <v>0.42751304036092369</v>
      </c>
      <c r="L211" s="25">
        <f t="shared" si="37"/>
        <v>0.9429289670877482</v>
      </c>
      <c r="M211" s="29">
        <f t="shared" si="38"/>
        <v>235.23241185350204</v>
      </c>
    </row>
    <row r="212" spans="2:13" ht="13.3" x14ac:dyDescent="0.3">
      <c r="B212" s="37">
        <f t="shared" si="39"/>
        <v>0.79051383399209196</v>
      </c>
      <c r="C212" s="32">
        <f t="shared" si="30"/>
        <v>1986.2905138339993</v>
      </c>
      <c r="D212" s="11">
        <v>31523</v>
      </c>
      <c r="E212" s="12">
        <v>244.74</v>
      </c>
      <c r="F212" s="5">
        <f t="shared" si="31"/>
        <v>9.736776961795585E-3</v>
      </c>
      <c r="G212" s="25">
        <f t="shared" si="32"/>
        <v>5.5002001222820835</v>
      </c>
      <c r="H212" s="25">
        <f t="shared" si="33"/>
        <v>1.5294861660006518</v>
      </c>
      <c r="I212" s="25">
        <f t="shared" si="34"/>
        <v>-187.27306060999439</v>
      </c>
      <c r="J212" s="25">
        <f t="shared" si="35"/>
        <v>224.72693939000561</v>
      </c>
      <c r="K212" s="25">
        <f t="shared" si="36"/>
        <v>0.42493212561421445</v>
      </c>
      <c r="L212" s="25">
        <f t="shared" si="37"/>
        <v>0.94181415434239069</v>
      </c>
      <c r="M212" s="29">
        <f t="shared" si="38"/>
        <v>235.62358079048687</v>
      </c>
    </row>
    <row r="213" spans="2:13" ht="13.3" x14ac:dyDescent="0.3">
      <c r="B213" s="37">
        <f t="shared" si="39"/>
        <v>0.79446640316205241</v>
      </c>
      <c r="C213" s="32">
        <f t="shared" si="30"/>
        <v>1986.2944664031693</v>
      </c>
      <c r="D213" s="11">
        <v>31524</v>
      </c>
      <c r="E213" s="12">
        <v>242.42</v>
      </c>
      <c r="F213" s="5">
        <f t="shared" si="31"/>
        <v>-9.4794475770205999E-3</v>
      </c>
      <c r="G213" s="25">
        <f t="shared" si="32"/>
        <v>5.490675452360132</v>
      </c>
      <c r="H213" s="25">
        <f t="shared" si="33"/>
        <v>1.5255335968306554</v>
      </c>
      <c r="I213" s="25">
        <f t="shared" si="34"/>
        <v>-187.07932642663854</v>
      </c>
      <c r="J213" s="25">
        <f t="shared" si="35"/>
        <v>224.92067357336146</v>
      </c>
      <c r="K213" s="25">
        <f t="shared" si="36"/>
        <v>0.42234453251108234</v>
      </c>
      <c r="L213" s="25">
        <f t="shared" si="37"/>
        <v>0.94072797218599602</v>
      </c>
      <c r="M213" s="29">
        <f t="shared" si="38"/>
        <v>236.0092446127463</v>
      </c>
    </row>
    <row r="214" spans="2:13" ht="13.3" x14ac:dyDescent="0.3">
      <c r="B214" s="37">
        <f t="shared" si="39"/>
        <v>0.79841897233201287</v>
      </c>
      <c r="C214" s="32">
        <f t="shared" si="30"/>
        <v>1986.2984189723393</v>
      </c>
      <c r="D214" s="11">
        <v>31525</v>
      </c>
      <c r="E214" s="12">
        <v>241.75</v>
      </c>
      <c r="F214" s="5">
        <f t="shared" si="31"/>
        <v>-2.763798366471362E-3</v>
      </c>
      <c r="G214" s="25">
        <f t="shared" si="32"/>
        <v>5.4879078257895184</v>
      </c>
      <c r="H214" s="25">
        <f t="shared" si="33"/>
        <v>1.5215810276606589</v>
      </c>
      <c r="I214" s="25">
        <f t="shared" si="34"/>
        <v>-186.88529083619932</v>
      </c>
      <c r="J214" s="25">
        <f t="shared" si="35"/>
        <v>225.11470916380068</v>
      </c>
      <c r="K214" s="25">
        <f t="shared" si="36"/>
        <v>0.41975022640011023</v>
      </c>
      <c r="L214" s="25">
        <f t="shared" si="37"/>
        <v>0.93967124237316124</v>
      </c>
      <c r="M214" s="29">
        <f t="shared" si="38"/>
        <v>236.38926657867901</v>
      </c>
    </row>
    <row r="215" spans="2:13" ht="13.3" x14ac:dyDescent="0.3">
      <c r="B215" s="37">
        <f t="shared" si="39"/>
        <v>0.80237154150197332</v>
      </c>
      <c r="C215" s="32">
        <f t="shared" si="30"/>
        <v>1986.3023715415093</v>
      </c>
      <c r="D215" s="11">
        <v>31526</v>
      </c>
      <c r="E215" s="12">
        <v>242.02</v>
      </c>
      <c r="F215" s="5">
        <f t="shared" si="31"/>
        <v>1.1168562564633309E-3</v>
      </c>
      <c r="G215" s="25">
        <f t="shared" si="32"/>
        <v>5.4890240595768587</v>
      </c>
      <c r="H215" s="25">
        <f t="shared" si="33"/>
        <v>1.5176284584906625</v>
      </c>
      <c r="I215" s="25">
        <f t="shared" si="34"/>
        <v>-186.690952584966</v>
      </c>
      <c r="J215" s="25">
        <f t="shared" si="35"/>
        <v>225.309047415034</v>
      </c>
      <c r="K215" s="25">
        <f t="shared" si="36"/>
        <v>0.41714917235949006</v>
      </c>
      <c r="L215" s="25">
        <f t="shared" si="37"/>
        <v>0.93864478045827182</v>
      </c>
      <c r="M215" s="29">
        <f t="shared" si="38"/>
        <v>236.76351179733896</v>
      </c>
    </row>
    <row r="216" spans="2:13" ht="13.3" x14ac:dyDescent="0.3">
      <c r="B216" s="37">
        <f t="shared" si="39"/>
        <v>0.80632411067193377</v>
      </c>
      <c r="C216" s="32">
        <f t="shared" si="30"/>
        <v>1986.3063241106793</v>
      </c>
      <c r="D216" s="11">
        <v>31527</v>
      </c>
      <c r="E216" s="12">
        <v>242.29</v>
      </c>
      <c r="F216" s="5">
        <f t="shared" si="31"/>
        <v>1.1156102801420618E-3</v>
      </c>
      <c r="G216" s="25">
        <f t="shared" si="32"/>
        <v>5.4901390487762907</v>
      </c>
      <c r="H216" s="25">
        <f t="shared" si="33"/>
        <v>1.5136758893206661</v>
      </c>
      <c r="I216" s="25">
        <f t="shared" si="34"/>
        <v>-186.49631041073189</v>
      </c>
      <c r="J216" s="25">
        <f t="shared" si="35"/>
        <v>225.50368958926811</v>
      </c>
      <c r="K216" s="25">
        <f t="shared" si="36"/>
        <v>0.41454133519420228</v>
      </c>
      <c r="L216" s="25">
        <f t="shared" si="37"/>
        <v>0.93764939518337365</v>
      </c>
      <c r="M216" s="29">
        <f t="shared" si="38"/>
        <v>237.13184733944652</v>
      </c>
    </row>
    <row r="217" spans="2:13" ht="13.3" x14ac:dyDescent="0.3">
      <c r="B217" s="37">
        <f t="shared" si="39"/>
        <v>0.81027667984189422</v>
      </c>
      <c r="C217" s="32">
        <f t="shared" si="30"/>
        <v>1986.3102766798493</v>
      </c>
      <c r="D217" s="11">
        <v>31530</v>
      </c>
      <c r="E217" s="12">
        <v>243.08</v>
      </c>
      <c r="F217" s="5">
        <f t="shared" si="31"/>
        <v>3.2605555326262765E-3</v>
      </c>
      <c r="G217" s="25">
        <f t="shared" si="32"/>
        <v>5.4933943024137628</v>
      </c>
      <c r="H217" s="25">
        <f t="shared" si="33"/>
        <v>1.5097233201506697</v>
      </c>
      <c r="I217" s="25">
        <f t="shared" si="34"/>
        <v>-186.301363042714</v>
      </c>
      <c r="J217" s="25">
        <f t="shared" si="35"/>
        <v>225.698636957286</v>
      </c>
      <c r="K217" s="25">
        <f t="shared" si="36"/>
        <v>0.41192667943315858</v>
      </c>
      <c r="L217" s="25">
        <f t="shared" si="37"/>
        <v>0.93668588785607665</v>
      </c>
      <c r="M217" s="29">
        <f t="shared" si="38"/>
        <v>237.49414234953818</v>
      </c>
    </row>
    <row r="218" spans="2:13" ht="13.3" x14ac:dyDescent="0.3">
      <c r="B218" s="37">
        <f t="shared" si="39"/>
        <v>0.81422924901185467</v>
      </c>
      <c r="C218" s="32">
        <f t="shared" ref="C218:C281" si="40">C217+1/253</f>
        <v>1986.3142292490193</v>
      </c>
      <c r="D218" s="11">
        <v>31531</v>
      </c>
      <c r="E218" s="12">
        <v>240.51</v>
      </c>
      <c r="F218" s="5">
        <f t="shared" si="31"/>
        <v>-1.0572650979101619E-2</v>
      </c>
      <c r="G218" s="25">
        <f t="shared" si="32"/>
        <v>5.4827653567199892</v>
      </c>
      <c r="H218" s="25">
        <f t="shared" si="33"/>
        <v>1.5057707509806733</v>
      </c>
      <c r="I218" s="25">
        <f t="shared" si="34"/>
        <v>-186.10610920147235</v>
      </c>
      <c r="J218" s="25">
        <f t="shared" si="35"/>
        <v>225.89389079852765</v>
      </c>
      <c r="K218" s="25">
        <f t="shared" si="36"/>
        <v>0.40930516932630673</v>
      </c>
      <c r="L218" s="25">
        <f t="shared" si="37"/>
        <v>0.93575505171765516</v>
      </c>
      <c r="M218" s="29">
        <f t="shared" si="38"/>
        <v>237.85026815920466</v>
      </c>
    </row>
    <row r="219" spans="2:13" ht="13.3" x14ac:dyDescent="0.3">
      <c r="B219" s="37">
        <f t="shared" si="39"/>
        <v>0.81818181818181512</v>
      </c>
      <c r="C219" s="32">
        <f t="shared" si="40"/>
        <v>1986.3181818181893</v>
      </c>
      <c r="D219" s="11">
        <v>31532</v>
      </c>
      <c r="E219" s="12">
        <v>235.52</v>
      </c>
      <c r="F219" s="5">
        <f t="shared" si="31"/>
        <v>-2.0747578063282111E-2</v>
      </c>
      <c r="G219" s="25">
        <f t="shared" si="32"/>
        <v>5.4617995094347966</v>
      </c>
      <c r="H219" s="25">
        <f t="shared" si="33"/>
        <v>1.5018181818106768</v>
      </c>
      <c r="I219" s="25">
        <f t="shared" si="34"/>
        <v>-185.91054759882797</v>
      </c>
      <c r="J219" s="25">
        <f t="shared" si="35"/>
        <v>226.08945240117203</v>
      </c>
      <c r="K219" s="25">
        <f t="shared" si="36"/>
        <v>0.40667676884169812</v>
      </c>
      <c r="L219" s="25">
        <f t="shared" si="37"/>
        <v>0.93485767130151964</v>
      </c>
      <c r="M219" s="29">
        <f t="shared" si="38"/>
        <v>238.20009840136936</v>
      </c>
    </row>
    <row r="220" spans="2:13" ht="13.3" x14ac:dyDescent="0.3">
      <c r="B220" s="37">
        <f t="shared" si="39"/>
        <v>0.82213438735177558</v>
      </c>
      <c r="C220" s="32">
        <f t="shared" si="40"/>
        <v>1986.3221343873593</v>
      </c>
      <c r="D220" s="11">
        <v>31533</v>
      </c>
      <c r="E220" s="12">
        <v>235.16</v>
      </c>
      <c r="F220" s="5">
        <f t="shared" si="31"/>
        <v>-1.5285326086957101E-3</v>
      </c>
      <c r="G220" s="25">
        <f t="shared" si="32"/>
        <v>5.4602698063993804</v>
      </c>
      <c r="H220" s="25">
        <f t="shared" si="33"/>
        <v>1.4978656126406804</v>
      </c>
      <c r="I220" s="25">
        <f t="shared" si="34"/>
        <v>-185.71467693778024</v>
      </c>
      <c r="J220" s="25">
        <f t="shared" si="35"/>
        <v>226.28532306221976</v>
      </c>
      <c r="K220" s="25">
        <f t="shared" si="36"/>
        <v>0.40404144166251554</v>
      </c>
      <c r="L220" s="25">
        <f t="shared" si="37"/>
        <v>0.93399452178225273</v>
      </c>
      <c r="M220" s="29">
        <f t="shared" si="38"/>
        <v>238.54350912555239</v>
      </c>
    </row>
    <row r="221" spans="2:13" ht="13.3" x14ac:dyDescent="0.3">
      <c r="B221" s="37">
        <f t="shared" si="39"/>
        <v>0.82608695652173603</v>
      </c>
      <c r="C221" s="32">
        <f t="shared" si="40"/>
        <v>1986.3260869565293</v>
      </c>
      <c r="D221" s="11">
        <v>31534</v>
      </c>
      <c r="E221" s="12">
        <v>234.79</v>
      </c>
      <c r="F221" s="5">
        <f t="shared" si="31"/>
        <v>-1.5733968361966515E-3</v>
      </c>
      <c r="G221" s="25">
        <f t="shared" si="32"/>
        <v>5.458695169415309</v>
      </c>
      <c r="H221" s="25">
        <f t="shared" si="33"/>
        <v>1.493913043470684</v>
      </c>
      <c r="I221" s="25">
        <f t="shared" si="34"/>
        <v>-185.51849591242285</v>
      </c>
      <c r="J221" s="25">
        <f t="shared" si="35"/>
        <v>226.48150408757715</v>
      </c>
      <c r="K221" s="25">
        <f t="shared" si="36"/>
        <v>0.40139915118406311</v>
      </c>
      <c r="L221" s="25">
        <f t="shared" si="37"/>
        <v>0.93316636831541278</v>
      </c>
      <c r="M221" s="29">
        <f t="shared" si="38"/>
        <v>238.88037891406663</v>
      </c>
    </row>
    <row r="222" spans="2:13" ht="13.3" x14ac:dyDescent="0.3">
      <c r="B222" s="37">
        <f t="shared" si="39"/>
        <v>0.83003952569169648</v>
      </c>
      <c r="C222" s="32">
        <f t="shared" si="40"/>
        <v>1986.3300395256992</v>
      </c>
      <c r="D222" s="11">
        <v>31537</v>
      </c>
      <c r="E222" s="12">
        <v>237.73</v>
      </c>
      <c r="F222" s="5">
        <f t="shared" si="31"/>
        <v>1.2521828016525396E-2</v>
      </c>
      <c r="G222" s="25">
        <f t="shared" si="32"/>
        <v>5.4711392560868726</v>
      </c>
      <c r="H222" s="25">
        <f t="shared" si="33"/>
        <v>1.4899604743006876</v>
      </c>
      <c r="I222" s="25">
        <f t="shared" si="34"/>
        <v>-185.32200320785884</v>
      </c>
      <c r="J222" s="25">
        <f t="shared" si="35"/>
        <v>226.67799679214116</v>
      </c>
      <c r="K222" s="25">
        <f t="shared" si="36"/>
        <v>0.39874986051071498</v>
      </c>
      <c r="L222" s="25">
        <f t="shared" si="37"/>
        <v>0.93237396536832662</v>
      </c>
      <c r="M222" s="29">
        <f t="shared" si="38"/>
        <v>239.21058899908689</v>
      </c>
    </row>
    <row r="223" spans="2:13" ht="13.3" x14ac:dyDescent="0.3">
      <c r="B223" s="37">
        <f t="shared" si="39"/>
        <v>0.83399209486165693</v>
      </c>
      <c r="C223" s="32">
        <f t="shared" si="40"/>
        <v>1986.3339920948692</v>
      </c>
      <c r="D223" s="11">
        <v>31538</v>
      </c>
      <c r="E223" s="12">
        <v>237.24</v>
      </c>
      <c r="F223" s="5">
        <f t="shared" si="31"/>
        <v>-2.0611618222352275E-3</v>
      </c>
      <c r="G223" s="25">
        <f t="shared" si="32"/>
        <v>5.4690759657593393</v>
      </c>
      <c r="H223" s="25">
        <f t="shared" si="33"/>
        <v>1.4860079051306911</v>
      </c>
      <c r="I223" s="25">
        <f t="shared" si="34"/>
        <v>-185.12519750011498</v>
      </c>
      <c r="J223" s="25">
        <f t="shared" si="35"/>
        <v>226.87480249988502</v>
      </c>
      <c r="K223" s="25">
        <f t="shared" si="36"/>
        <v>0.39609353245282442</v>
      </c>
      <c r="L223" s="25">
        <f t="shared" si="37"/>
        <v>0.93161805604210346</v>
      </c>
      <c r="M223" s="29">
        <f t="shared" si="38"/>
        <v>239.5340233805324</v>
      </c>
    </row>
    <row r="224" spans="2:13" ht="13.3" x14ac:dyDescent="0.3">
      <c r="B224" s="37">
        <f t="shared" si="39"/>
        <v>0.83794466403161738</v>
      </c>
      <c r="C224" s="32">
        <f t="shared" si="40"/>
        <v>1986.3379446640392</v>
      </c>
      <c r="D224" s="11">
        <v>31539</v>
      </c>
      <c r="E224" s="12">
        <v>236.08</v>
      </c>
      <c r="F224" s="5">
        <f t="shared" si="31"/>
        <v>-4.8895633114145864E-3</v>
      </c>
      <c r="G224" s="25">
        <f t="shared" si="32"/>
        <v>5.4641744061264497</v>
      </c>
      <c r="H224" s="25">
        <f t="shared" si="33"/>
        <v>1.4820553359606947</v>
      </c>
      <c r="I224" s="25">
        <f t="shared" si="34"/>
        <v>-184.92807745605444</v>
      </c>
      <c r="J224" s="25">
        <f t="shared" si="35"/>
        <v>227.07192254394556</v>
      </c>
      <c r="K224" s="25">
        <f t="shared" si="36"/>
        <v>0.39343012952359119</v>
      </c>
      <c r="L224" s="25">
        <f t="shared" si="37"/>
        <v>0.93089937138512313</v>
      </c>
      <c r="M224" s="29">
        <f t="shared" si="38"/>
        <v>239.85056894469957</v>
      </c>
    </row>
    <row r="225" spans="2:13" ht="13.3" x14ac:dyDescent="0.3">
      <c r="B225" s="37">
        <f t="shared" si="39"/>
        <v>0.84189723320157783</v>
      </c>
      <c r="C225" s="32">
        <f t="shared" si="40"/>
        <v>1986.3418972332092</v>
      </c>
      <c r="D225" s="11">
        <v>31540</v>
      </c>
      <c r="E225" s="12">
        <v>237.13</v>
      </c>
      <c r="F225" s="5">
        <f t="shared" si="31"/>
        <v>4.4476448661469967E-3</v>
      </c>
      <c r="G225" s="25">
        <f t="shared" si="32"/>
        <v>5.4686121924348727</v>
      </c>
      <c r="H225" s="25">
        <f t="shared" si="33"/>
        <v>1.4781027667906983</v>
      </c>
      <c r="I225" s="25">
        <f t="shared" si="34"/>
        <v>-184.73064173328899</v>
      </c>
      <c r="J225" s="25">
        <f t="shared" si="35"/>
        <v>227.26935826671101</v>
      </c>
      <c r="K225" s="25">
        <f t="shared" si="36"/>
        <v>0.39075961393588771</v>
      </c>
      <c r="L225" s="25">
        <f t="shared" si="37"/>
        <v>0.9302186296982633</v>
      </c>
      <c r="M225" s="29">
        <f t="shared" si="38"/>
        <v>240.16011558357911</v>
      </c>
    </row>
    <row r="226" spans="2:13" ht="13.3" x14ac:dyDescent="0.3">
      <c r="B226" s="37">
        <f t="shared" si="39"/>
        <v>0.84584980237153828</v>
      </c>
      <c r="C226" s="32">
        <f t="shared" si="40"/>
        <v>1986.3458498023792</v>
      </c>
      <c r="D226" s="11">
        <v>31541</v>
      </c>
      <c r="E226" s="12">
        <v>237.85</v>
      </c>
      <c r="F226" s="5">
        <f t="shared" si="31"/>
        <v>3.0363091974866061E-3</v>
      </c>
      <c r="G226" s="25">
        <f t="shared" si="32"/>
        <v>5.4716439033944342</v>
      </c>
      <c r="H226" s="25">
        <f t="shared" si="33"/>
        <v>1.4741501976207019</v>
      </c>
      <c r="I226" s="25">
        <f t="shared" si="34"/>
        <v>-184.53288898008967</v>
      </c>
      <c r="J226" s="25">
        <f t="shared" si="35"/>
        <v>227.46711101991033</v>
      </c>
      <c r="K226" s="25">
        <f t="shared" si="36"/>
        <v>0.38808194759904185</v>
      </c>
      <c r="L226" s="25">
        <f t="shared" si="37"/>
        <v>0.92957653583214772</v>
      </c>
      <c r="M226" s="29">
        <f t="shared" si="38"/>
        <v>240.46255631478994</v>
      </c>
    </row>
    <row r="227" spans="2:13" ht="13.3" x14ac:dyDescent="0.3">
      <c r="B227" s="37">
        <f t="shared" si="39"/>
        <v>0.84980237154149874</v>
      </c>
      <c r="C227" s="32">
        <f t="shared" si="40"/>
        <v>1986.3498023715492</v>
      </c>
      <c r="D227" s="11">
        <v>31544</v>
      </c>
      <c r="E227" s="12">
        <v>237.58</v>
      </c>
      <c r="F227" s="5">
        <f t="shared" si="31"/>
        <v>-1.1351692243009536E-3</v>
      </c>
      <c r="G227" s="25">
        <f t="shared" si="32"/>
        <v>5.4705080886135278</v>
      </c>
      <c r="H227" s="25">
        <f t="shared" si="33"/>
        <v>1.4701976284507055</v>
      </c>
      <c r="I227" s="25">
        <f t="shared" si="34"/>
        <v>-184.33481783529675</v>
      </c>
      <c r="J227" s="25">
        <f t="shared" si="35"/>
        <v>227.66518216470325</v>
      </c>
      <c r="K227" s="25">
        <f t="shared" si="36"/>
        <v>0.38539709211557749</v>
      </c>
      <c r="L227" s="25">
        <f t="shared" si="37"/>
        <v>0.92897378047671564</v>
      </c>
      <c r="M227" s="29">
        <f t="shared" si="38"/>
        <v>240.75778740205769</v>
      </c>
    </row>
    <row r="228" spans="2:13" ht="13.3" x14ac:dyDescent="0.3">
      <c r="B228" s="37">
        <f t="shared" si="39"/>
        <v>0.85375494071145919</v>
      </c>
      <c r="C228" s="32">
        <f t="shared" si="40"/>
        <v>1986.3537549407192</v>
      </c>
      <c r="D228" s="11">
        <v>31545</v>
      </c>
      <c r="E228" s="12">
        <v>236.41</v>
      </c>
      <c r="F228" s="5">
        <f t="shared" si="31"/>
        <v>-4.9246569576564354E-3</v>
      </c>
      <c r="G228" s="25">
        <f t="shared" si="32"/>
        <v>5.4655712622530714</v>
      </c>
      <c r="H228" s="25">
        <f t="shared" si="33"/>
        <v>1.466245059280709</v>
      </c>
      <c r="I228" s="25">
        <f t="shared" si="34"/>
        <v>-184.13642692822819</v>
      </c>
      <c r="J228" s="25">
        <f t="shared" si="35"/>
        <v>227.86357307177181</v>
      </c>
      <c r="K228" s="25">
        <f t="shared" si="36"/>
        <v>0.3827050087779103</v>
      </c>
      <c r="L228" s="25">
        <f t="shared" si="37"/>
        <v>0.92841103944342762</v>
      </c>
      <c r="M228" s="29">
        <f t="shared" si="38"/>
        <v>241.04570847616492</v>
      </c>
    </row>
    <row r="229" spans="2:13" ht="13.3" x14ac:dyDescent="0.3">
      <c r="B229" s="37">
        <f t="shared" si="39"/>
        <v>0.85770750988141964</v>
      </c>
      <c r="C229" s="32">
        <f t="shared" si="40"/>
        <v>1986.3577075098892</v>
      </c>
      <c r="D229" s="11">
        <v>31546</v>
      </c>
      <c r="E229" s="12">
        <v>237.54</v>
      </c>
      <c r="F229" s="5">
        <f t="shared" si="31"/>
        <v>4.7798316484074085E-3</v>
      </c>
      <c r="G229" s="25">
        <f t="shared" si="32"/>
        <v>5.4703397099849687</v>
      </c>
      <c r="H229" s="25">
        <f t="shared" si="33"/>
        <v>1.4622924901107126</v>
      </c>
      <c r="I229" s="25">
        <f t="shared" si="34"/>
        <v>-183.93771487858737</v>
      </c>
      <c r="J229" s="25">
        <f t="shared" si="35"/>
        <v>228.06228512141263</v>
      </c>
      <c r="K229" s="25">
        <f t="shared" si="36"/>
        <v>0.38000565856499996</v>
      </c>
      <c r="L229" s="25">
        <f t="shared" si="37"/>
        <v>0.92788897294044181</v>
      </c>
      <c r="M229" s="29">
        <f t="shared" si="38"/>
        <v>241.32622265629573</v>
      </c>
    </row>
    <row r="230" spans="2:13" ht="13.3" x14ac:dyDescent="0.3">
      <c r="B230" s="37">
        <f t="shared" si="39"/>
        <v>0.86166007905138009</v>
      </c>
      <c r="C230" s="32">
        <f t="shared" si="40"/>
        <v>1986.3616600790592</v>
      </c>
      <c r="D230" s="11">
        <v>31547</v>
      </c>
      <c r="E230" s="12">
        <v>234.43</v>
      </c>
      <c r="F230" s="5">
        <f t="shared" si="31"/>
        <v>-1.3092531784120507E-2</v>
      </c>
      <c r="G230" s="25">
        <f t="shared" si="32"/>
        <v>5.457160706635408</v>
      </c>
      <c r="H230" s="25">
        <f t="shared" si="33"/>
        <v>1.4583399209407162</v>
      </c>
      <c r="I230" s="25">
        <f t="shared" si="34"/>
        <v>-183.7386802963693</v>
      </c>
      <c r="J230" s="25">
        <f t="shared" si="35"/>
        <v>228.2613197036307</v>
      </c>
      <c r="K230" s="25">
        <f t="shared" si="36"/>
        <v>0.37729900213895584</v>
      </c>
      <c r="L230" s="25">
        <f t="shared" si="37"/>
        <v>0.92740822484111152</v>
      </c>
      <c r="M230" s="29">
        <f t="shared" si="38"/>
        <v>241.59923667169565</v>
      </c>
    </row>
    <row r="231" spans="2:13" ht="13.3" x14ac:dyDescent="0.3">
      <c r="B231" s="37">
        <f t="shared" si="39"/>
        <v>0.86561264822134054</v>
      </c>
      <c r="C231" s="32">
        <f t="shared" si="40"/>
        <v>1986.3656126482292</v>
      </c>
      <c r="D231" s="11">
        <v>31548</v>
      </c>
      <c r="E231" s="12">
        <v>232.76</v>
      </c>
      <c r="F231" s="5">
        <f t="shared" si="31"/>
        <v>-7.1236616474001447E-3</v>
      </c>
      <c r="G231" s="25">
        <f t="shared" si="32"/>
        <v>5.4500115457535481</v>
      </c>
      <c r="H231" s="25">
        <f t="shared" si="33"/>
        <v>1.4543873517707198</v>
      </c>
      <c r="I231" s="25">
        <f t="shared" si="34"/>
        <v>-183.53932178176572</v>
      </c>
      <c r="J231" s="25">
        <f t="shared" si="35"/>
        <v>228.46067821823428</v>
      </c>
      <c r="K231" s="25">
        <f t="shared" si="36"/>
        <v>0.37458499984159771</v>
      </c>
      <c r="L231" s="25">
        <f t="shared" si="37"/>
        <v>0.92696942194617393</v>
      </c>
      <c r="M231" s="29">
        <f t="shared" si="38"/>
        <v>241.86466098356382</v>
      </c>
    </row>
    <row r="232" spans="2:13" ht="13.3" x14ac:dyDescent="0.3">
      <c r="B232" s="37">
        <f t="shared" si="39"/>
        <v>0.86956521739130099</v>
      </c>
      <c r="C232" s="32">
        <f t="shared" si="40"/>
        <v>1986.3695652173992</v>
      </c>
      <c r="D232" s="11">
        <v>31551</v>
      </c>
      <c r="E232" s="12">
        <v>233.2</v>
      </c>
      <c r="F232" s="5">
        <f t="shared" si="31"/>
        <v>1.8903591682419563E-3</v>
      </c>
      <c r="G232" s="25">
        <f t="shared" si="32"/>
        <v>5.4519001217117724</v>
      </c>
      <c r="H232" s="25">
        <f t="shared" si="33"/>
        <v>1.4504347826007233</v>
      </c>
      <c r="I232" s="25">
        <f t="shared" si="34"/>
        <v>-183.33963792506944</v>
      </c>
      <c r="J232" s="25">
        <f t="shared" si="35"/>
        <v>228.66036207493056</v>
      </c>
      <c r="K232" s="25">
        <f t="shared" si="36"/>
        <v>0.37186361169096893</v>
      </c>
      <c r="L232" s="25">
        <f t="shared" si="37"/>
        <v>0.92657317324001898</v>
      </c>
      <c r="M232" s="29">
        <f t="shared" si="38"/>
        <v>242.12240990709228</v>
      </c>
    </row>
    <row r="233" spans="2:13" ht="13.3" x14ac:dyDescent="0.3">
      <c r="B233" s="37">
        <f t="shared" si="39"/>
        <v>0.87351778656126144</v>
      </c>
      <c r="C233" s="32">
        <f t="shared" si="40"/>
        <v>1986.3735177865692</v>
      </c>
      <c r="D233" s="11">
        <v>31552</v>
      </c>
      <c r="E233" s="12">
        <v>236.11</v>
      </c>
      <c r="F233" s="5">
        <f t="shared" si="31"/>
        <v>1.2478559176672493E-2</v>
      </c>
      <c r="G233" s="25">
        <f t="shared" si="32"/>
        <v>5.4643014737061106</v>
      </c>
      <c r="H233" s="25">
        <f t="shared" si="33"/>
        <v>1.4464822134307269</v>
      </c>
      <c r="I233" s="25">
        <f t="shared" si="34"/>
        <v>-183.13962730657687</v>
      </c>
      <c r="J233" s="25">
        <f t="shared" si="35"/>
        <v>228.86037269342313</v>
      </c>
      <c r="K233" s="25">
        <f t="shared" si="36"/>
        <v>0.36913479737780269</v>
      </c>
      <c r="L233" s="25">
        <f t="shared" si="37"/>
        <v>0.9262200691414445</v>
      </c>
      <c r="M233" s="29">
        <f t="shared" si="38"/>
        <v>242.372401733564</v>
      </c>
    </row>
    <row r="234" spans="2:13" ht="13.3" x14ac:dyDescent="0.3">
      <c r="B234" s="37">
        <f t="shared" si="39"/>
        <v>0.8774703557312219</v>
      </c>
      <c r="C234" s="32">
        <f t="shared" si="40"/>
        <v>1986.3774703557392</v>
      </c>
      <c r="D234" s="11">
        <v>31553</v>
      </c>
      <c r="E234" s="12">
        <v>235.45</v>
      </c>
      <c r="F234" s="5">
        <f t="shared" si="31"/>
        <v>-2.7953072720343273E-3</v>
      </c>
      <c r="G234" s="25">
        <f t="shared" si="32"/>
        <v>5.4615022503838961</v>
      </c>
      <c r="H234" s="25">
        <f t="shared" si="33"/>
        <v>1.4425296442607305</v>
      </c>
      <c r="I234" s="25">
        <f t="shared" si="34"/>
        <v>-182.93928849648958</v>
      </c>
      <c r="J234" s="25">
        <f t="shared" si="35"/>
        <v>229.06071150351042</v>
      </c>
      <c r="K234" s="25">
        <f t="shared" si="36"/>
        <v>0.36639851626193898</v>
      </c>
      <c r="L234" s="25">
        <f t="shared" si="37"/>
        <v>0.92591068074932459</v>
      </c>
      <c r="M234" s="29">
        <f t="shared" si="38"/>
        <v>242.61455885241824</v>
      </c>
    </row>
    <row r="235" spans="2:13" ht="13.3" x14ac:dyDescent="0.3">
      <c r="B235" s="37">
        <f t="shared" si="39"/>
        <v>0.88142292490118235</v>
      </c>
      <c r="C235" s="32">
        <f t="shared" si="40"/>
        <v>1986.3814229249092</v>
      </c>
      <c r="D235" s="11">
        <v>31554</v>
      </c>
      <c r="E235" s="12">
        <v>240.12</v>
      </c>
      <c r="F235" s="5">
        <f t="shared" si="31"/>
        <v>1.9834359736674523E-2</v>
      </c>
      <c r="G235" s="25">
        <f t="shared" si="32"/>
        <v>5.4811424852890323</v>
      </c>
      <c r="H235" s="25">
        <f t="shared" si="33"/>
        <v>1.4385770750907341</v>
      </c>
      <c r="I235" s="25">
        <f t="shared" si="34"/>
        <v>-182.73862005481499</v>
      </c>
      <c r="J235" s="25">
        <f t="shared" si="35"/>
        <v>229.26137994518501</v>
      </c>
      <c r="K235" s="25">
        <f t="shared" si="36"/>
        <v>0.36365472736869381</v>
      </c>
      <c r="L235" s="25">
        <f t="shared" si="37"/>
        <v>0.92564555908363888</v>
      </c>
      <c r="M235" s="29">
        <f t="shared" si="38"/>
        <v>242.84880787318812</v>
      </c>
    </row>
    <row r="236" spans="2:13" ht="13.3" x14ac:dyDescent="0.3">
      <c r="B236" s="37">
        <f t="shared" si="39"/>
        <v>0.8853754940711428</v>
      </c>
      <c r="C236" s="32">
        <f t="shared" si="40"/>
        <v>1986.3853754940792</v>
      </c>
      <c r="D236" s="11">
        <v>31555</v>
      </c>
      <c r="E236" s="12">
        <v>241.35</v>
      </c>
      <c r="F236" s="5">
        <f t="shared" si="31"/>
        <v>5.1224387806096524E-3</v>
      </c>
      <c r="G236" s="25">
        <f t="shared" si="32"/>
        <v>5.4862518524487225</v>
      </c>
      <c r="H236" s="25">
        <f t="shared" si="33"/>
        <v>1.4346245059207376</v>
      </c>
      <c r="I236" s="25">
        <f t="shared" si="34"/>
        <v>-182.53762053126493</v>
      </c>
      <c r="J236" s="25">
        <f t="shared" si="35"/>
        <v>229.46237946873507</v>
      </c>
      <c r="K236" s="25">
        <f t="shared" si="36"/>
        <v>0.36090338938517674</v>
      </c>
      <c r="L236" s="25">
        <f t="shared" si="37"/>
        <v>0.92542523432232804</v>
      </c>
      <c r="M236" s="29">
        <f t="shared" si="38"/>
        <v>243.07507974721395</v>
      </c>
    </row>
    <row r="237" spans="2:13" ht="13.3" x14ac:dyDescent="0.3">
      <c r="B237" s="37">
        <f t="shared" si="39"/>
        <v>0.88932806324110325</v>
      </c>
      <c r="C237" s="32">
        <f t="shared" si="40"/>
        <v>1986.3893280632492</v>
      </c>
      <c r="D237" s="11">
        <v>31559</v>
      </c>
      <c r="E237" s="12">
        <v>244.75</v>
      </c>
      <c r="F237" s="5">
        <f t="shared" si="31"/>
        <v>1.4087424901595218E-2</v>
      </c>
      <c r="G237" s="25">
        <f t="shared" si="32"/>
        <v>5.5002409811626647</v>
      </c>
      <c r="H237" s="25">
        <f t="shared" si="33"/>
        <v>1.4306719367507412</v>
      </c>
      <c r="I237" s="25">
        <f t="shared" si="34"/>
        <v>-182.33628846515396</v>
      </c>
      <c r="J237" s="25">
        <f t="shared" si="35"/>
        <v>229.66371153484604</v>
      </c>
      <c r="K237" s="25">
        <f t="shared" si="36"/>
        <v>0.35814446065655908</v>
      </c>
      <c r="L237" s="25">
        <f t="shared" si="37"/>
        <v>0.92525021503446381</v>
      </c>
      <c r="M237" s="29">
        <f t="shared" si="38"/>
        <v>243.29330988903027</v>
      </c>
    </row>
    <row r="238" spans="2:13" ht="13.3" x14ac:dyDescent="0.3">
      <c r="B238" s="37">
        <f t="shared" si="39"/>
        <v>0.8932806324110637</v>
      </c>
      <c r="C238" s="32">
        <f t="shared" si="40"/>
        <v>1986.3932806324192</v>
      </c>
      <c r="D238" s="11">
        <v>31560</v>
      </c>
      <c r="E238" s="12">
        <v>246.63</v>
      </c>
      <c r="F238" s="5">
        <f t="shared" si="31"/>
        <v>7.6813074565883366E-3</v>
      </c>
      <c r="G238" s="25">
        <f t="shared" si="32"/>
        <v>5.5078929427313099</v>
      </c>
      <c r="H238" s="25">
        <f t="shared" si="33"/>
        <v>1.4267193675807448</v>
      </c>
      <c r="I238" s="25">
        <f t="shared" si="34"/>
        <v>-182.13462238529547</v>
      </c>
      <c r="J238" s="25">
        <f t="shared" si="35"/>
        <v>229.86537761470453</v>
      </c>
      <c r="K238" s="25">
        <f t="shared" si="36"/>
        <v>0.3553778991822899</v>
      </c>
      <c r="L238" s="25">
        <f t="shared" si="37"/>
        <v>0.92512098741024129</v>
      </c>
      <c r="M238" s="29">
        <f t="shared" si="38"/>
        <v>243.50343829732401</v>
      </c>
    </row>
    <row r="239" spans="2:13" ht="13.3" x14ac:dyDescent="0.3">
      <c r="B239" s="37">
        <f t="shared" si="39"/>
        <v>0.89723320158102415</v>
      </c>
      <c r="C239" s="32">
        <f t="shared" si="40"/>
        <v>1986.3972332015892</v>
      </c>
      <c r="D239" s="11">
        <v>31561</v>
      </c>
      <c r="E239" s="12">
        <v>247.98</v>
      </c>
      <c r="F239" s="5">
        <f t="shared" si="31"/>
        <v>5.4737866439605659E-3</v>
      </c>
      <c r="G239" s="25">
        <f t="shared" si="32"/>
        <v>5.513351806322774</v>
      </c>
      <c r="H239" s="25">
        <f t="shared" si="33"/>
        <v>1.4227667984107484</v>
      </c>
      <c r="I239" s="25">
        <f t="shared" si="34"/>
        <v>-181.93262080989709</v>
      </c>
      <c r="J239" s="25">
        <f t="shared" si="35"/>
        <v>230.06737919010291</v>
      </c>
      <c r="K239" s="25">
        <f t="shared" si="36"/>
        <v>0.35260366261225928</v>
      </c>
      <c r="L239" s="25">
        <f t="shared" si="37"/>
        <v>0.92503801448832346</v>
      </c>
      <c r="M239" s="29">
        <f t="shared" si="38"/>
        <v>243.70540967535575</v>
      </c>
    </row>
    <row r="240" spans="2:13" ht="13.3" x14ac:dyDescent="0.3">
      <c r="B240" s="37">
        <f t="shared" si="39"/>
        <v>0.9011857707509846</v>
      </c>
      <c r="C240" s="32">
        <f t="shared" si="40"/>
        <v>1986.4011857707592</v>
      </c>
      <c r="D240" s="11">
        <v>31562</v>
      </c>
      <c r="E240" s="12">
        <v>247.35</v>
      </c>
      <c r="F240" s="5">
        <f t="shared" si="31"/>
        <v>-2.5405274618920701E-3</v>
      </c>
      <c r="G240" s="25">
        <f t="shared" si="32"/>
        <v>5.5108080445337269</v>
      </c>
      <c r="H240" s="25">
        <f t="shared" si="33"/>
        <v>1.418814229240752</v>
      </c>
      <c r="I240" s="25">
        <f t="shared" si="34"/>
        <v>-181.73028224645446</v>
      </c>
      <c r="J240" s="25">
        <f t="shared" si="35"/>
        <v>230.26971775354554</v>
      </c>
      <c r="K240" s="25">
        <f t="shared" si="36"/>
        <v>0.34982170824290881</v>
      </c>
      <c r="L240" s="25">
        <f t="shared" si="37"/>
        <v>0.92500173538108932</v>
      </c>
      <c r="M240" s="29">
        <f t="shared" si="38"/>
        <v>243.89917355073445</v>
      </c>
    </row>
    <row r="241" spans="2:13" ht="13.3" x14ac:dyDescent="0.3">
      <c r="B241" s="37">
        <f t="shared" si="39"/>
        <v>0.90513833992094506</v>
      </c>
      <c r="C241" s="32">
        <f t="shared" si="40"/>
        <v>1986.4051383399292</v>
      </c>
      <c r="D241" s="11">
        <v>31565</v>
      </c>
      <c r="E241" s="12">
        <v>245.04</v>
      </c>
      <c r="F241" s="5">
        <f t="shared" si="31"/>
        <v>-9.3389933292904893E-3</v>
      </c>
      <c r="G241" s="25">
        <f t="shared" si="32"/>
        <v>5.5014251630731081</v>
      </c>
      <c r="H241" s="25">
        <f t="shared" si="33"/>
        <v>1.4148616600707555</v>
      </c>
      <c r="I241" s="25">
        <f t="shared" si="34"/>
        <v>-181.52760519164374</v>
      </c>
      <c r="J241" s="25">
        <f t="shared" si="35"/>
        <v>230.47239480835626</v>
      </c>
      <c r="K241" s="25">
        <f t="shared" si="36"/>
        <v>0.34703199301328719</v>
      </c>
      <c r="L241" s="25">
        <f t="shared" si="37"/>
        <v>0.92501256449835911</v>
      </c>
      <c r="M241" s="29">
        <f t="shared" si="38"/>
        <v>244.08468439443197</v>
      </c>
    </row>
    <row r="242" spans="2:13" ht="13.3" x14ac:dyDescent="0.3">
      <c r="B242" s="37">
        <f t="shared" si="39"/>
        <v>0.90909090909090551</v>
      </c>
      <c r="C242" s="32">
        <f t="shared" si="40"/>
        <v>1986.4090909090992</v>
      </c>
      <c r="D242" s="11">
        <v>31566</v>
      </c>
      <c r="E242" s="12">
        <v>245.51</v>
      </c>
      <c r="F242" s="5">
        <f t="shared" si="31"/>
        <v>1.9180541952334266E-3</v>
      </c>
      <c r="G242" s="25">
        <f t="shared" si="32"/>
        <v>5.5033413814400953</v>
      </c>
      <c r="H242" s="25">
        <f t="shared" si="33"/>
        <v>1.4109090909007591</v>
      </c>
      <c r="I242" s="25">
        <f t="shared" si="34"/>
        <v>-181.32458813121258</v>
      </c>
      <c r="J242" s="25">
        <f t="shared" si="35"/>
        <v>230.67541186878742</v>
      </c>
      <c r="K242" s="25">
        <f t="shared" si="36"/>
        <v>0.34423447350105107</v>
      </c>
      <c r="L242" s="25">
        <f t="shared" si="37"/>
        <v>0.92507089077019211</v>
      </c>
      <c r="M242" s="29">
        <f t="shared" si="38"/>
        <v>244.26190173892098</v>
      </c>
    </row>
    <row r="243" spans="2:13" ht="13.3" x14ac:dyDescent="0.3">
      <c r="B243" s="37">
        <f t="shared" si="39"/>
        <v>0.91304347826086596</v>
      </c>
      <c r="C243" s="32">
        <f t="shared" si="40"/>
        <v>1986.4130434782692</v>
      </c>
      <c r="D243" s="11">
        <v>31567</v>
      </c>
      <c r="E243" s="12">
        <v>243.94</v>
      </c>
      <c r="F243" s="5">
        <f t="shared" si="31"/>
        <v>-6.3948515335423943E-3</v>
      </c>
      <c r="G243" s="25">
        <f t="shared" si="32"/>
        <v>5.4969259909373003</v>
      </c>
      <c r="H243" s="25">
        <f t="shared" si="33"/>
        <v>1.4069565217307627</v>
      </c>
      <c r="I243" s="25">
        <f t="shared" si="34"/>
        <v>-181.12122953987003</v>
      </c>
      <c r="J243" s="25">
        <f t="shared" si="35"/>
        <v>230.87877046012997</v>
      </c>
      <c r="K243" s="25">
        <f t="shared" si="36"/>
        <v>0.34142910591840997</v>
      </c>
      <c r="L243" s="25">
        <f t="shared" si="37"/>
        <v>0.92517707686937578</v>
      </c>
      <c r="M243" s="29">
        <f t="shared" si="38"/>
        <v>244.4307902953158</v>
      </c>
    </row>
    <row r="244" spans="2:13" ht="13.3" x14ac:dyDescent="0.3">
      <c r="B244" s="37">
        <f t="shared" si="39"/>
        <v>0.91699604743082641</v>
      </c>
      <c r="C244" s="32">
        <f t="shared" si="40"/>
        <v>1986.4169960474392</v>
      </c>
      <c r="D244" s="11">
        <v>31568</v>
      </c>
      <c r="E244" s="12">
        <v>245.65</v>
      </c>
      <c r="F244" s="5">
        <f t="shared" si="31"/>
        <v>7.0099204722473066E-3</v>
      </c>
      <c r="G244" s="25">
        <f t="shared" si="32"/>
        <v>5.5039114608356607</v>
      </c>
      <c r="H244" s="25">
        <f t="shared" si="33"/>
        <v>1.4030039525607663</v>
      </c>
      <c r="I244" s="25">
        <f t="shared" si="34"/>
        <v>-180.91752788117464</v>
      </c>
      <c r="J244" s="25">
        <f t="shared" si="35"/>
        <v>231.08247211882536</v>
      </c>
      <c r="K244" s="25">
        <f t="shared" si="36"/>
        <v>0.33861584610801326</v>
      </c>
      <c r="L244" s="25">
        <f t="shared" si="37"/>
        <v>0.92533145843424847</v>
      </c>
      <c r="M244" s="29">
        <f t="shared" si="38"/>
        <v>244.59132006939387</v>
      </c>
    </row>
    <row r="245" spans="2:13" ht="13.3" x14ac:dyDescent="0.3">
      <c r="B245" s="37">
        <f t="shared" si="39"/>
        <v>0.92094861660078686</v>
      </c>
      <c r="C245" s="32">
        <f t="shared" si="40"/>
        <v>1986.4209486166092</v>
      </c>
      <c r="D245" s="11">
        <v>31569</v>
      </c>
      <c r="E245" s="12">
        <v>245.67</v>
      </c>
      <c r="F245" s="5">
        <f t="shared" si="31"/>
        <v>8.1416649704790599E-5</v>
      </c>
      <c r="G245" s="25">
        <f t="shared" si="32"/>
        <v>5.5039928742259736</v>
      </c>
      <c r="H245" s="25">
        <f t="shared" si="33"/>
        <v>1.3990513833907698</v>
      </c>
      <c r="I245" s="25">
        <f t="shared" si="34"/>
        <v>-180.7134816074213</v>
      </c>
      <c r="J245" s="25">
        <f t="shared" si="35"/>
        <v>231.2865183925787</v>
      </c>
      <c r="K245" s="25">
        <f t="shared" si="36"/>
        <v>0.33579464953878052</v>
      </c>
      <c r="L245" s="25">
        <f t="shared" si="37"/>
        <v>0.92553434329252027</v>
      </c>
      <c r="M245" s="29">
        <f t="shared" si="38"/>
        <v>244.7434664763704</v>
      </c>
    </row>
    <row r="246" spans="2:13" ht="13.3" x14ac:dyDescent="0.3">
      <c r="B246" s="37">
        <f t="shared" si="39"/>
        <v>0.92490118577074731</v>
      </c>
      <c r="C246" s="32">
        <f t="shared" si="40"/>
        <v>1986.4249011857792</v>
      </c>
      <c r="D246" s="11">
        <v>31572</v>
      </c>
      <c r="E246" s="12">
        <v>239.96</v>
      </c>
      <c r="F246" s="5">
        <f t="shared" si="31"/>
        <v>-2.3242561159278623E-2</v>
      </c>
      <c r="G246" s="25">
        <f t="shared" si="32"/>
        <v>5.4804759292419218</v>
      </c>
      <c r="H246" s="25">
        <f t="shared" si="33"/>
        <v>1.3950988142207734</v>
      </c>
      <c r="I246" s="25">
        <f t="shared" si="34"/>
        <v>-180.50908915952667</v>
      </c>
      <c r="J246" s="25">
        <f t="shared" si="35"/>
        <v>231.49091084047333</v>
      </c>
      <c r="K246" s="25">
        <f t="shared" si="36"/>
        <v>0.33296547130167142</v>
      </c>
      <c r="L246" s="25">
        <f t="shared" si="37"/>
        <v>0.92578601068678079</v>
      </c>
      <c r="M246" s="29">
        <f t="shared" si="38"/>
        <v>244.88721045429739</v>
      </c>
    </row>
    <row r="247" spans="2:13" ht="13.3" x14ac:dyDescent="0.3">
      <c r="B247" s="37">
        <f t="shared" si="39"/>
        <v>0.92885375494070777</v>
      </c>
      <c r="C247" s="32">
        <f t="shared" si="40"/>
        <v>1986.4288537549492</v>
      </c>
      <c r="D247" s="11">
        <v>31573</v>
      </c>
      <c r="E247" s="12">
        <v>239.58</v>
      </c>
      <c r="F247" s="5">
        <f t="shared" ref="F247:F310" si="41">(E247-E246)/E246</f>
        <v>-1.5835972662110161E-3</v>
      </c>
      <c r="G247" s="25">
        <f t="shared" si="32"/>
        <v>5.4788910756941585</v>
      </c>
      <c r="H247" s="25">
        <f t="shared" si="33"/>
        <v>1.391146245050777</v>
      </c>
      <c r="I247" s="25">
        <f t="shared" si="34"/>
        <v>-180.3043489669129</v>
      </c>
      <c r="J247" s="25">
        <f t="shared" si="35"/>
        <v>231.6956510330871</v>
      </c>
      <c r="K247" s="25">
        <f t="shared" si="36"/>
        <v>0.33012826610539686</v>
      </c>
      <c r="L247" s="25">
        <f t="shared" si="37"/>
        <v>0.92608671050240743</v>
      </c>
      <c r="M247" s="29">
        <f t="shared" si="38"/>
        <v>245.02253857595349</v>
      </c>
    </row>
    <row r="248" spans="2:13" ht="13.3" x14ac:dyDescent="0.3">
      <c r="B248" s="37">
        <f t="shared" si="39"/>
        <v>0.93280632411066822</v>
      </c>
      <c r="C248" s="32">
        <f t="shared" si="40"/>
        <v>1986.4328063241192</v>
      </c>
      <c r="D248" s="11">
        <v>31574</v>
      </c>
      <c r="E248" s="12">
        <v>241.13</v>
      </c>
      <c r="F248" s="5">
        <f t="shared" si="41"/>
        <v>6.4696552299857366E-3</v>
      </c>
      <c r="G248" s="25">
        <f t="shared" si="32"/>
        <v>5.4853398968724045</v>
      </c>
      <c r="H248" s="25">
        <f t="shared" si="33"/>
        <v>1.3871936758807806</v>
      </c>
      <c r="I248" s="25">
        <f t="shared" si="34"/>
        <v>-180.0992594473901</v>
      </c>
      <c r="J248" s="25">
        <f t="shared" si="35"/>
        <v>231.9007405526099</v>
      </c>
      <c r="K248" s="25">
        <f t="shared" si="36"/>
        <v>0.3272829882720682</v>
      </c>
      <c r="L248" s="25">
        <f t="shared" si="37"/>
        <v>0.92643666249861045</v>
      </c>
      <c r="M248" s="29">
        <f t="shared" si="38"/>
        <v>245.14944315908858</v>
      </c>
    </row>
    <row r="249" spans="2:13" ht="13.3" x14ac:dyDescent="0.3">
      <c r="B249" s="37">
        <f t="shared" si="39"/>
        <v>0.93675889328062867</v>
      </c>
      <c r="C249" s="32">
        <f t="shared" si="40"/>
        <v>1986.4367588932892</v>
      </c>
      <c r="D249" s="11">
        <v>31575</v>
      </c>
      <c r="E249" s="12">
        <v>241.49</v>
      </c>
      <c r="F249" s="5">
        <f t="shared" si="41"/>
        <v>1.4929705967735812E-3</v>
      </c>
      <c r="G249" s="25">
        <f t="shared" si="32"/>
        <v>5.4868317551000967</v>
      </c>
      <c r="H249" s="25">
        <f t="shared" si="33"/>
        <v>1.3832411067107842</v>
      </c>
      <c r="I249" s="25">
        <f t="shared" si="34"/>
        <v>-179.89381900703694</v>
      </c>
      <c r="J249" s="25">
        <f t="shared" si="35"/>
        <v>232.10618099296306</v>
      </c>
      <c r="K249" s="25">
        <f t="shared" si="36"/>
        <v>0.32442959173278491</v>
      </c>
      <c r="L249" s="25">
        <f t="shared" si="37"/>
        <v>0.926836055543378</v>
      </c>
      <c r="M249" s="29">
        <f t="shared" si="38"/>
        <v>245.26792237488351</v>
      </c>
    </row>
    <row r="250" spans="2:13" ht="13.3" x14ac:dyDescent="0.3">
      <c r="B250" s="37">
        <f t="shared" si="39"/>
        <v>0.94071146245058912</v>
      </c>
      <c r="C250" s="32">
        <f t="shared" si="40"/>
        <v>1986.4407114624591</v>
      </c>
      <c r="D250" s="11">
        <v>31576</v>
      </c>
      <c r="E250" s="12">
        <v>245.73</v>
      </c>
      <c r="F250" s="5">
        <f t="shared" si="41"/>
        <v>1.7557662843181832E-2</v>
      </c>
      <c r="G250" s="25">
        <f t="shared" si="32"/>
        <v>5.5042370746356486</v>
      </c>
      <c r="H250" s="25">
        <f t="shared" si="33"/>
        <v>1.3792885375407877</v>
      </c>
      <c r="I250" s="25">
        <f t="shared" si="34"/>
        <v>-179.6880260400801</v>
      </c>
      <c r="J250" s="25">
        <f t="shared" si="35"/>
        <v>232.3119739599199</v>
      </c>
      <c r="K250" s="25">
        <f t="shared" si="36"/>
        <v>0.32156803002315892</v>
      </c>
      <c r="L250" s="25">
        <f t="shared" si="37"/>
        <v>0.92728504685310598</v>
      </c>
      <c r="M250" s="29">
        <f t="shared" si="38"/>
        <v>245.37798035448219</v>
      </c>
    </row>
    <row r="251" spans="2:13" ht="13.3" x14ac:dyDescent="0.3">
      <c r="B251" s="37">
        <f t="shared" si="39"/>
        <v>0.94466403162054957</v>
      </c>
      <c r="C251" s="32">
        <f t="shared" si="40"/>
        <v>1986.4446640316291</v>
      </c>
      <c r="D251" s="11">
        <v>31579</v>
      </c>
      <c r="E251" s="12">
        <v>246.13</v>
      </c>
      <c r="F251" s="5">
        <f t="shared" si="41"/>
        <v>1.6278028730720942E-3</v>
      </c>
      <c r="G251" s="25">
        <f t="shared" si="32"/>
        <v>5.5058635551676804</v>
      </c>
      <c r="H251" s="25">
        <f t="shared" si="33"/>
        <v>1.3753359683707913</v>
      </c>
      <c r="I251" s="25">
        <f t="shared" si="34"/>
        <v>-179.48187892877166</v>
      </c>
      <c r="J251" s="25">
        <f t="shared" si="35"/>
        <v>232.51812107122834</v>
      </c>
      <c r="K251" s="25">
        <f t="shared" si="36"/>
        <v>0.31869825627877485</v>
      </c>
      <c r="L251" s="25">
        <f t="shared" si="37"/>
        <v>0.92778376123772643</v>
      </c>
      <c r="M251" s="29">
        <f t="shared" si="38"/>
        <v>245.47962729344999</v>
      </c>
    </row>
    <row r="252" spans="2:13" ht="13.3" x14ac:dyDescent="0.3">
      <c r="B252" s="37">
        <f t="shared" si="39"/>
        <v>0.94861660079051002</v>
      </c>
      <c r="C252" s="32">
        <f t="shared" si="40"/>
        <v>1986.4486166007991</v>
      </c>
      <c r="D252" s="11">
        <v>31580</v>
      </c>
      <c r="E252" s="12">
        <v>244.35</v>
      </c>
      <c r="F252" s="5">
        <f t="shared" si="41"/>
        <v>-7.2319505952139164E-3</v>
      </c>
      <c r="G252" s="25">
        <f t="shared" si="32"/>
        <v>5.4986053223679789</v>
      </c>
      <c r="H252" s="25">
        <f t="shared" si="33"/>
        <v>1.3713833992007949</v>
      </c>
      <c r="I252" s="25">
        <f t="shared" si="34"/>
        <v>-179.27537604326534</v>
      </c>
      <c r="J252" s="25">
        <f t="shared" si="35"/>
        <v>232.72462395673466</v>
      </c>
      <c r="K252" s="25">
        <f t="shared" si="36"/>
        <v>0.31582022323058451</v>
      </c>
      <c r="L252" s="25">
        <f t="shared" si="37"/>
        <v>0.92833229035217002</v>
      </c>
      <c r="M252" s="29">
        <f t="shared" si="38"/>
        <v>245.57287955400895</v>
      </c>
    </row>
    <row r="253" spans="2:13" ht="13.3" x14ac:dyDescent="0.3">
      <c r="B253" s="37">
        <f t="shared" si="39"/>
        <v>0.95256916996047047</v>
      </c>
      <c r="C253" s="32">
        <f t="shared" si="40"/>
        <v>1986.4525691699691</v>
      </c>
      <c r="D253" s="11">
        <v>31581</v>
      </c>
      <c r="E253" s="12">
        <v>244.99</v>
      </c>
      <c r="F253" s="5">
        <f t="shared" si="41"/>
        <v>2.6191937794148345E-3</v>
      </c>
      <c r="G253" s="25">
        <f t="shared" si="32"/>
        <v>5.5012210937965076</v>
      </c>
      <c r="H253" s="25">
        <f t="shared" si="33"/>
        <v>1.3674308300307985</v>
      </c>
      <c r="I253" s="25">
        <f t="shared" si="34"/>
        <v>-179.06851574149064</v>
      </c>
      <c r="J253" s="25">
        <f t="shared" si="35"/>
        <v>232.93148425850936</v>
      </c>
      <c r="K253" s="25">
        <f t="shared" si="36"/>
        <v>0.3129338832002358</v>
      </c>
      <c r="L253" s="25">
        <f t="shared" si="37"/>
        <v>0.92893069195502598</v>
      </c>
      <c r="M253" s="29">
        <f t="shared" si="38"/>
        <v>245.65775976489763</v>
      </c>
    </row>
    <row r="254" spans="2:13" ht="13.3" x14ac:dyDescent="0.3">
      <c r="B254" s="37">
        <f t="shared" si="39"/>
        <v>0.95652173913043093</v>
      </c>
      <c r="C254" s="32">
        <f t="shared" si="40"/>
        <v>1986.4565217391391</v>
      </c>
      <c r="D254" s="11">
        <v>31582</v>
      </c>
      <c r="E254" s="12">
        <v>244.06</v>
      </c>
      <c r="F254" s="5">
        <f t="shared" si="41"/>
        <v>-3.7960733091146853E-3</v>
      </c>
      <c r="G254" s="25">
        <f t="shared" si="32"/>
        <v>5.4974177945567142</v>
      </c>
      <c r="H254" s="25">
        <f t="shared" si="33"/>
        <v>1.363478260860802</v>
      </c>
      <c r="I254" s="25">
        <f t="shared" si="34"/>
        <v>-178.86129636902564</v>
      </c>
      <c r="J254" s="25">
        <f t="shared" si="35"/>
        <v>233.13870363097436</v>
      </c>
      <c r="K254" s="25">
        <f t="shared" si="36"/>
        <v>0.31003918809533287</v>
      </c>
      <c r="L254" s="25">
        <f t="shared" si="37"/>
        <v>0.92957898917528814</v>
      </c>
      <c r="M254" s="29">
        <f t="shared" si="38"/>
        <v>245.7342969186995</v>
      </c>
    </row>
    <row r="255" spans="2:13" ht="13.3" x14ac:dyDescent="0.3">
      <c r="B255" s="37">
        <f t="shared" si="39"/>
        <v>0.96047430830039138</v>
      </c>
      <c r="C255" s="32">
        <f t="shared" si="40"/>
        <v>1986.4604743083091</v>
      </c>
      <c r="D255" s="11">
        <v>31583</v>
      </c>
      <c r="E255" s="12">
        <v>247.58</v>
      </c>
      <c r="F255" s="5">
        <f t="shared" si="41"/>
        <v>1.4422682946816399E-2</v>
      </c>
      <c r="G255" s="25">
        <f t="shared" si="32"/>
        <v>5.5117374695888541</v>
      </c>
      <c r="H255" s="25">
        <f t="shared" si="33"/>
        <v>1.3595256916908056</v>
      </c>
      <c r="I255" s="25">
        <f t="shared" si="34"/>
        <v>-178.65371625896799</v>
      </c>
      <c r="J255" s="25">
        <f t="shared" si="35"/>
        <v>233.34628374103201</v>
      </c>
      <c r="K255" s="25">
        <f t="shared" si="36"/>
        <v>0.30713608940462866</v>
      </c>
      <c r="L255" s="25">
        <f t="shared" si="37"/>
        <v>0.9302771697880996</v>
      </c>
      <c r="M255" s="29">
        <f t="shared" si="38"/>
        <v>245.80252646648105</v>
      </c>
    </row>
    <row r="256" spans="2:13" ht="13.3" x14ac:dyDescent="0.3">
      <c r="B256" s="37">
        <f t="shared" si="39"/>
        <v>0.96442687747035183</v>
      </c>
      <c r="C256" s="32">
        <f t="shared" si="40"/>
        <v>1986.4644268774791</v>
      </c>
      <c r="D256" s="11">
        <v>31586</v>
      </c>
      <c r="E256" s="12">
        <v>245.26</v>
      </c>
      <c r="F256" s="5">
        <f t="shared" si="41"/>
        <v>-9.3707084578722889E-3</v>
      </c>
      <c r="G256" s="25">
        <f t="shared" si="32"/>
        <v>5.5023225734861141</v>
      </c>
      <c r="H256" s="25">
        <f t="shared" si="33"/>
        <v>1.3555731225208092</v>
      </c>
      <c r="I256" s="25">
        <f t="shared" si="34"/>
        <v>-178.44577373180408</v>
      </c>
      <c r="J256" s="25">
        <f t="shared" si="35"/>
        <v>233.55422626819592</v>
      </c>
      <c r="K256" s="25">
        <f t="shared" si="36"/>
        <v>0.30422453819314632</v>
      </c>
      <c r="L256" s="25">
        <f t="shared" si="37"/>
        <v>0.93102518550043811</v>
      </c>
      <c r="M256" s="29">
        <f t="shared" si="38"/>
        <v>245.8624904095779</v>
      </c>
    </row>
    <row r="257" spans="2:13" ht="13.3" x14ac:dyDescent="0.3">
      <c r="B257" s="37">
        <f t="shared" si="39"/>
        <v>0.96837944664031228</v>
      </c>
      <c r="C257" s="32">
        <f t="shared" si="40"/>
        <v>1986.4683794466491</v>
      </c>
      <c r="D257" s="11">
        <v>31587</v>
      </c>
      <c r="E257" s="12">
        <v>247.03</v>
      </c>
      <c r="F257" s="5">
        <f t="shared" si="41"/>
        <v>7.216831117997269E-3</v>
      </c>
      <c r="G257" s="25">
        <f t="shared" si="32"/>
        <v>5.5095134927317178</v>
      </c>
      <c r="H257" s="25">
        <f t="shared" si="33"/>
        <v>1.3516205533508128</v>
      </c>
      <c r="I257" s="25">
        <f t="shared" si="34"/>
        <v>-178.2374670952768</v>
      </c>
      <c r="J257" s="25">
        <f t="shared" si="35"/>
        <v>233.7625329047232</v>
      </c>
      <c r="K257" s="25">
        <f t="shared" si="36"/>
        <v>0.30130448509723029</v>
      </c>
      <c r="L257" s="25">
        <f t="shared" si="37"/>
        <v>0.93182295124770786</v>
      </c>
      <c r="M257" s="29">
        <f t="shared" si="38"/>
        <v>245.91423738836295</v>
      </c>
    </row>
    <row r="258" spans="2:13" ht="13.3" x14ac:dyDescent="0.3">
      <c r="B258" s="37">
        <f t="shared" si="39"/>
        <v>0.97233201581027273</v>
      </c>
      <c r="C258" s="32">
        <f t="shared" si="40"/>
        <v>1986.4723320158191</v>
      </c>
      <c r="D258" s="11">
        <v>31588</v>
      </c>
      <c r="E258" s="12">
        <v>248.93</v>
      </c>
      <c r="F258" s="5">
        <f t="shared" si="41"/>
        <v>7.691373517386575E-3</v>
      </c>
      <c r="G258" s="25">
        <f t="shared" si="32"/>
        <v>5.5171754435868747</v>
      </c>
      <c r="H258" s="25">
        <f t="shared" si="33"/>
        <v>1.3476679841808163</v>
      </c>
      <c r="I258" s="25">
        <f t="shared" si="34"/>
        <v>-178.02879464425081</v>
      </c>
      <c r="J258" s="25">
        <f t="shared" si="35"/>
        <v>233.97120535574919</v>
      </c>
      <c r="K258" s="25">
        <f t="shared" si="36"/>
        <v>0.2983758803195245</v>
      </c>
      <c r="L258" s="25">
        <f t="shared" si="37"/>
        <v>0.9326703445022283</v>
      </c>
      <c r="M258" s="29">
        <f t="shared" si="38"/>
        <v>245.95782276783015</v>
      </c>
    </row>
    <row r="259" spans="2:13" ht="13.3" x14ac:dyDescent="0.3">
      <c r="B259" s="37">
        <f t="shared" si="39"/>
        <v>0.97628458498023318</v>
      </c>
      <c r="C259" s="32">
        <f t="shared" si="40"/>
        <v>1986.4762845849891</v>
      </c>
      <c r="D259" s="11">
        <v>31589</v>
      </c>
      <c r="E259" s="12">
        <v>248.74</v>
      </c>
      <c r="F259" s="5">
        <f t="shared" si="41"/>
        <v>-7.6326678182620704E-4</v>
      </c>
      <c r="G259" s="25">
        <f t="shared" si="32"/>
        <v>5.5164118848550432</v>
      </c>
      <c r="H259" s="25">
        <f t="shared" si="33"/>
        <v>1.3437154150108199</v>
      </c>
      <c r="I259" s="25">
        <f t="shared" si="34"/>
        <v>-177.81975466057696</v>
      </c>
      <c r="J259" s="25">
        <f t="shared" si="35"/>
        <v>234.18024533942304</v>
      </c>
      <c r="K259" s="25">
        <f t="shared" si="36"/>
        <v>0.29543867362387671</v>
      </c>
      <c r="L259" s="25">
        <f t="shared" si="37"/>
        <v>0.93356720459464204</v>
      </c>
      <c r="M259" s="29">
        <f t="shared" si="38"/>
        <v>245.99330871982011</v>
      </c>
    </row>
    <row r="260" spans="2:13" ht="13.3" x14ac:dyDescent="0.3">
      <c r="B260" s="37">
        <f t="shared" si="39"/>
        <v>0.98023715415019363</v>
      </c>
      <c r="C260" s="32">
        <f t="shared" si="40"/>
        <v>1986.4802371541591</v>
      </c>
      <c r="D260" s="11">
        <v>31590</v>
      </c>
      <c r="E260" s="12">
        <v>249.6</v>
      </c>
      <c r="F260" s="5">
        <f t="shared" si="41"/>
        <v>3.4574254241375941E-3</v>
      </c>
      <c r="G260" s="25">
        <f t="shared" si="32"/>
        <v>5.519863349446358</v>
      </c>
      <c r="H260" s="25">
        <f t="shared" si="33"/>
        <v>1.3397628458408235</v>
      </c>
      <c r="I260" s="25">
        <f t="shared" si="34"/>
        <v>-177.61034541295393</v>
      </c>
      <c r="J260" s="25">
        <f t="shared" si="35"/>
        <v>234.38965458704607</v>
      </c>
      <c r="K260" s="25">
        <f t="shared" si="36"/>
        <v>0.29249281433016822</v>
      </c>
      <c r="L260" s="25">
        <f t="shared" si="37"/>
        <v>0.93451333204928311</v>
      </c>
      <c r="M260" s="29">
        <f t="shared" si="38"/>
        <v>246.02076430171633</v>
      </c>
    </row>
    <row r="261" spans="2:13" ht="13.3" x14ac:dyDescent="0.3">
      <c r="B261" s="37">
        <f t="shared" si="39"/>
        <v>0.98418972332015409</v>
      </c>
      <c r="C261" s="32">
        <f t="shared" si="40"/>
        <v>1986.4841897233291</v>
      </c>
      <c r="D261" s="11">
        <v>31593</v>
      </c>
      <c r="E261" s="12">
        <v>250.84</v>
      </c>
      <c r="F261" s="5">
        <f t="shared" si="41"/>
        <v>4.9679487179487541E-3</v>
      </c>
      <c r="G261" s="25">
        <f t="shared" si="32"/>
        <v>5.5248190019593384</v>
      </c>
      <c r="H261" s="25">
        <f t="shared" si="33"/>
        <v>1.3358102766708271</v>
      </c>
      <c r="I261" s="25">
        <f t="shared" si="34"/>
        <v>-177.40056515678876</v>
      </c>
      <c r="J261" s="25">
        <f t="shared" si="35"/>
        <v>234.59943484321124</v>
      </c>
      <c r="K261" s="25">
        <f t="shared" si="36"/>
        <v>0.28953825130906691</v>
      </c>
      <c r="L261" s="25">
        <f t="shared" si="37"/>
        <v>0.93550848793457952</v>
      </c>
      <c r="M261" s="29">
        <f t="shared" si="38"/>
        <v>246.04026553143271</v>
      </c>
    </row>
    <row r="262" spans="2:13" ht="13.3" x14ac:dyDescent="0.3">
      <c r="B262" s="37">
        <f t="shared" si="39"/>
        <v>0.98814229249011454</v>
      </c>
      <c r="C262" s="32">
        <f t="shared" si="40"/>
        <v>1986.4881422924991</v>
      </c>
      <c r="D262" s="11">
        <v>31594</v>
      </c>
      <c r="E262" s="12">
        <v>252.04</v>
      </c>
      <c r="F262" s="5">
        <f t="shared" si="41"/>
        <v>4.7839260086110216E-3</v>
      </c>
      <c r="G262" s="25">
        <f t="shared" si="32"/>
        <v>5.5295915245686231</v>
      </c>
      <c r="H262" s="25">
        <f t="shared" si="33"/>
        <v>1.3318577075008307</v>
      </c>
      <c r="I262" s="25">
        <f t="shared" si="34"/>
        <v>-177.1904121340549</v>
      </c>
      <c r="J262" s="25">
        <f t="shared" si="35"/>
        <v>234.8095878659451</v>
      </c>
      <c r="K262" s="25">
        <f t="shared" si="36"/>
        <v>0.28657493297670245</v>
      </c>
      <c r="L262" s="25">
        <f t="shared" si="37"/>
        <v>0.93655239322958561</v>
      </c>
      <c r="M262" s="29">
        <f t="shared" si="38"/>
        <v>246.05189545851428</v>
      </c>
    </row>
    <row r="263" spans="2:13" ht="13.3" x14ac:dyDescent="0.3">
      <c r="B263" s="37">
        <f t="shared" si="39"/>
        <v>0.99209486166007499</v>
      </c>
      <c r="C263" s="32">
        <f t="shared" si="40"/>
        <v>1986.4920948616691</v>
      </c>
      <c r="D263" s="11">
        <v>31595</v>
      </c>
      <c r="E263" s="12">
        <v>252.7</v>
      </c>
      <c r="F263" s="5">
        <f t="shared" si="41"/>
        <v>2.618631963180434E-3</v>
      </c>
      <c r="G263" s="25">
        <f t="shared" si="32"/>
        <v>5.5322067356480451</v>
      </c>
      <c r="H263" s="25">
        <f t="shared" si="33"/>
        <v>1.3279051383308342</v>
      </c>
      <c r="I263" s="25">
        <f t="shared" si="34"/>
        <v>-176.97988457314858</v>
      </c>
      <c r="J263" s="25">
        <f t="shared" si="35"/>
        <v>235.02011542685142</v>
      </c>
      <c r="K263" s="25">
        <f t="shared" si="36"/>
        <v>0.2836028072892624</v>
      </c>
      <c r="L263" s="25">
        <f t="shared" si="37"/>
        <v>0.93764472820776934</v>
      </c>
      <c r="M263" s="29">
        <f t="shared" si="38"/>
        <v>246.05574423116772</v>
      </c>
    </row>
    <row r="264" spans="2:13" ht="13.3" x14ac:dyDescent="0.3">
      <c r="B264" s="37">
        <f t="shared" si="39"/>
        <v>0.99604743083003544</v>
      </c>
      <c r="C264" s="32">
        <f t="shared" si="40"/>
        <v>1986.4960474308391</v>
      </c>
      <c r="D264" s="11">
        <v>31596</v>
      </c>
      <c r="E264" s="12">
        <v>251.79</v>
      </c>
      <c r="F264" s="5">
        <f t="shared" si="41"/>
        <v>-3.6011080332409838E-3</v>
      </c>
      <c r="G264" s="25">
        <f t="shared" si="32"/>
        <v>5.5285991255900742</v>
      </c>
      <c r="H264" s="25">
        <f t="shared" si="33"/>
        <v>1.3239525691608378</v>
      </c>
      <c r="I264" s="25">
        <f t="shared" si="34"/>
        <v>-176.76898068874337</v>
      </c>
      <c r="J264" s="25">
        <f t="shared" si="35"/>
        <v>235.23101931125663</v>
      </c>
      <c r="K264" s="25">
        <f t="shared" si="36"/>
        <v>0.28062182173750833</v>
      </c>
      <c r="L264" s="25">
        <f t="shared" si="37"/>
        <v>0.93878513183920176</v>
      </c>
      <c r="M264" s="29">
        <f t="shared" si="38"/>
        <v>246.05190915903674</v>
      </c>
    </row>
    <row r="265" spans="2:13" ht="13.3" x14ac:dyDescent="0.3">
      <c r="B265" s="37">
        <f t="shared" si="39"/>
        <v>0.99999999999999589</v>
      </c>
      <c r="C265" s="32">
        <f t="shared" si="40"/>
        <v>1986.5000000000091</v>
      </c>
      <c r="D265" s="11">
        <v>31600</v>
      </c>
      <c r="E265" s="12">
        <v>244.05</v>
      </c>
      <c r="F265" s="5">
        <f t="shared" si="41"/>
        <v>-3.073990229953525E-2</v>
      </c>
      <c r="G265" s="25">
        <f t="shared" si="32"/>
        <v>5.4973768201586166</v>
      </c>
      <c r="H265" s="25">
        <f t="shared" si="33"/>
        <v>1.3199999999908414</v>
      </c>
      <c r="I265" s="25">
        <f t="shared" si="34"/>
        <v>-176.55769868164242</v>
      </c>
      <c r="J265" s="25">
        <f t="shared" si="35"/>
        <v>235.44230131835758</v>
      </c>
      <c r="K265" s="25">
        <f t="shared" si="36"/>
        <v>0.27763192334120901</v>
      </c>
      <c r="L265" s="25">
        <f t="shared" si="37"/>
        <v>0.93997320121232675</v>
      </c>
      <c r="M265" s="29">
        <f t="shared" si="38"/>
        <v>246.04049477153518</v>
      </c>
    </row>
    <row r="266" spans="2:13" ht="13.3" x14ac:dyDescent="0.3">
      <c r="B266" s="37">
        <f t="shared" si="39"/>
        <v>1.0039525691699565</v>
      </c>
      <c r="C266" s="32">
        <f t="shared" si="40"/>
        <v>1986.5039525691791</v>
      </c>
      <c r="D266" s="11">
        <v>31601</v>
      </c>
      <c r="E266" s="12">
        <v>241.59</v>
      </c>
      <c r="F266" s="5">
        <f t="shared" si="41"/>
        <v>-1.0079901659496036E-2</v>
      </c>
      <c r="G266" s="25">
        <f t="shared" si="32"/>
        <v>5.4872457654863416</v>
      </c>
      <c r="H266" s="25">
        <f t="shared" si="33"/>
        <v>1.316047430820845</v>
      </c>
      <c r="I266" s="25">
        <f t="shared" si="34"/>
        <v>-176.34603673862873</v>
      </c>
      <c r="J266" s="25">
        <f t="shared" si="35"/>
        <v>235.65396326137127</v>
      </c>
      <c r="K266" s="25">
        <f t="shared" si="36"/>
        <v>0.27463305864349091</v>
      </c>
      <c r="L266" s="25">
        <f t="shared" si="37"/>
        <v>0.94120849097650972</v>
      </c>
      <c r="M266" s="29">
        <f t="shared" si="38"/>
        <v>246.02161287154712</v>
      </c>
    </row>
    <row r="267" spans="2:13" ht="13.3" x14ac:dyDescent="0.3">
      <c r="B267" s="37">
        <f t="shared" si="39"/>
        <v>1.0079051383399169</v>
      </c>
      <c r="C267" s="32">
        <f t="shared" si="40"/>
        <v>1986.5079051383491</v>
      </c>
      <c r="D267" s="11">
        <v>31602</v>
      </c>
      <c r="E267" s="12">
        <v>242.82</v>
      </c>
      <c r="F267" s="5">
        <f t="shared" si="41"/>
        <v>5.0912703340369623E-3</v>
      </c>
      <c r="G267" s="25">
        <f t="shared" si="32"/>
        <v>5.4923241225425787</v>
      </c>
      <c r="H267" s="25">
        <f t="shared" si="33"/>
        <v>1.3120948616508485</v>
      </c>
      <c r="I267" s="25">
        <f t="shared" si="34"/>
        <v>-176.13399303231367</v>
      </c>
      <c r="J267" s="25">
        <f t="shared" si="35"/>
        <v>235.86600696768633</v>
      </c>
      <c r="K267" s="25">
        <f t="shared" si="36"/>
        <v>0.27162517370510342</v>
      </c>
      <c r="L267" s="25">
        <f t="shared" si="37"/>
        <v>0.94249051280659268</v>
      </c>
      <c r="M267" s="29">
        <f t="shared" si="38"/>
        <v>245.99538258430186</v>
      </c>
    </row>
    <row r="268" spans="2:13" ht="13.3" x14ac:dyDescent="0.3">
      <c r="B268" s="37">
        <f t="shared" si="39"/>
        <v>1.0118577075098774</v>
      </c>
      <c r="C268" s="32">
        <f t="shared" si="40"/>
        <v>1986.5118577075191</v>
      </c>
      <c r="D268" s="11">
        <v>31603</v>
      </c>
      <c r="E268" s="12">
        <v>243.01</v>
      </c>
      <c r="F268" s="5">
        <f t="shared" si="41"/>
        <v>7.8247261345851964E-4</v>
      </c>
      <c r="G268" s="25">
        <f t="shared" ref="G268:G331" si="42">LOG(E268,2.71828)</f>
        <v>5.4931062897100675</v>
      </c>
      <c r="H268" s="25">
        <f t="shared" ref="H268:H331" si="43">$D$8-C268</f>
        <v>1.3081422924808521</v>
      </c>
      <c r="I268" s="25">
        <f t="shared" ref="I268:I331" si="44">$D$6*H268^$D$4</f>
        <v>-175.92156572098293</v>
      </c>
      <c r="J268" s="25">
        <f t="shared" ref="J268:J331" si="45">$D$5+I268</f>
        <v>236.07843427901707</v>
      </c>
      <c r="K268" s="25">
        <f t="shared" ref="K268:K331" si="46">LOG(H268,2.71828)</f>
        <v>0.26860821409859742</v>
      </c>
      <c r="L268" s="25">
        <f t="shared" ref="L268:L331" si="47">1+$D$7*COS($D$3*K268/$D$9)</f>
        <v>0.94381873489070789</v>
      </c>
      <c r="M268" s="29">
        <f t="shared" ref="M268:M331" si="48">$D$5+I268*L268</f>
        <v>245.96193040122938</v>
      </c>
    </row>
    <row r="269" spans="2:13" ht="13.3" x14ac:dyDescent="0.3">
      <c r="B269" s="37">
        <f t="shared" si="39"/>
        <v>1.0158102766798378</v>
      </c>
      <c r="C269" s="32">
        <f t="shared" si="40"/>
        <v>1986.5158102766891</v>
      </c>
      <c r="D269" s="11">
        <v>31604</v>
      </c>
      <c r="E269" s="12">
        <v>242.22</v>
      </c>
      <c r="F269" s="5">
        <f t="shared" si="41"/>
        <v>-3.2508950248960624E-3</v>
      </c>
      <c r="G269" s="25">
        <f t="shared" si="42"/>
        <v>5.4898500968554931</v>
      </c>
      <c r="H269" s="25">
        <f t="shared" si="43"/>
        <v>1.3041897233108557</v>
      </c>
      <c r="I269" s="25">
        <f t="shared" si="44"/>
        <v>-175.70875294844069</v>
      </c>
      <c r="J269" s="25">
        <f t="shared" si="45"/>
        <v>236.29124705155931</v>
      </c>
      <c r="K269" s="25">
        <f t="shared" si="46"/>
        <v>0.26558212490241617</v>
      </c>
      <c r="L269" s="25">
        <f t="shared" si="47"/>
        <v>0.94519258144262475</v>
      </c>
      <c r="M269" s="29">
        <f t="shared" si="48"/>
        <v>245.92139021859893</v>
      </c>
    </row>
    <row r="270" spans="2:13" ht="13.3" x14ac:dyDescent="0.3">
      <c r="B270" s="37">
        <f t="shared" si="39"/>
        <v>1.0197628458497983</v>
      </c>
      <c r="C270" s="32">
        <f t="shared" si="40"/>
        <v>1986.5197628458591</v>
      </c>
      <c r="D270" s="11">
        <v>31607</v>
      </c>
      <c r="E270" s="12">
        <v>238.11</v>
      </c>
      <c r="F270" s="5">
        <f t="shared" si="41"/>
        <v>-1.6968045578399742E-2</v>
      </c>
      <c r="G270" s="25">
        <f t="shared" si="42"/>
        <v>5.4727364330219306</v>
      </c>
      <c r="H270" s="25">
        <f t="shared" si="43"/>
        <v>1.3002371541408593</v>
      </c>
      <c r="I270" s="25">
        <f t="shared" si="44"/>
        <v>-175.4955528438513</v>
      </c>
      <c r="J270" s="25">
        <f t="shared" si="45"/>
        <v>236.5044471561487</v>
      </c>
      <c r="K270" s="25">
        <f t="shared" si="46"/>
        <v>0.26254685069489603</v>
      </c>
      <c r="L270" s="25">
        <f t="shared" si="47"/>
        <v>0.94661143223993216</v>
      </c>
      <c r="M270" s="29">
        <f t="shared" si="48"/>
        <v>245.87390337074322</v>
      </c>
    </row>
    <row r="271" spans="2:13" ht="13.3" x14ac:dyDescent="0.3">
      <c r="B271" s="37">
        <f t="shared" ref="B271:B334" si="49">B270+1/253</f>
        <v>1.0237154150197587</v>
      </c>
      <c r="C271" s="32">
        <f t="shared" si="40"/>
        <v>1986.5237154150291</v>
      </c>
      <c r="D271" s="11">
        <v>31608</v>
      </c>
      <c r="E271" s="12">
        <v>233.66</v>
      </c>
      <c r="F271" s="5">
        <f t="shared" si="41"/>
        <v>-1.8688841291839977E-2</v>
      </c>
      <c r="G271" s="25">
        <f t="shared" si="42"/>
        <v>5.4538707358499767</v>
      </c>
      <c r="H271" s="25">
        <f t="shared" si="43"/>
        <v>1.2962845849708629</v>
      </c>
      <c r="I271" s="25">
        <f t="shared" si="44"/>
        <v>-175.28196352157917</v>
      </c>
      <c r="J271" s="25">
        <f t="shared" si="45"/>
        <v>236.71803647842083</v>
      </c>
      <c r="K271" s="25">
        <f t="shared" si="46"/>
        <v>0.25950233554817637</v>
      </c>
      <c r="L271" s="25">
        <f t="shared" si="47"/>
        <v>0.9480746221893811</v>
      </c>
      <c r="M271" s="29">
        <f t="shared" si="48"/>
        <v>245.81961865766596</v>
      </c>
    </row>
    <row r="272" spans="2:13" ht="13.3" x14ac:dyDescent="0.3">
      <c r="B272" s="37">
        <f t="shared" si="49"/>
        <v>1.0276679841897192</v>
      </c>
      <c r="C272" s="32">
        <f t="shared" si="40"/>
        <v>1986.5276679841991</v>
      </c>
      <c r="D272" s="11">
        <v>31609</v>
      </c>
      <c r="E272" s="12">
        <v>235.01</v>
      </c>
      <c r="F272" s="5">
        <f t="shared" si="41"/>
        <v>5.777625609860457E-3</v>
      </c>
      <c r="G272" s="25">
        <f t="shared" si="42"/>
        <v>5.4596317388664151</v>
      </c>
      <c r="H272" s="25">
        <f t="shared" si="43"/>
        <v>1.2923320158008664</v>
      </c>
      <c r="I272" s="25">
        <f t="shared" si="44"/>
        <v>-175.06798308102597</v>
      </c>
      <c r="J272" s="25">
        <f t="shared" si="45"/>
        <v>236.93201691897403</v>
      </c>
      <c r="K272" s="25">
        <f t="shared" si="46"/>
        <v>0.25644852302201604</v>
      </c>
      <c r="L272" s="25">
        <f t="shared" si="47"/>
        <v>0.94958144092073427</v>
      </c>
      <c r="M272" s="29">
        <f t="shared" si="48"/>
        <v>245.75869236683263</v>
      </c>
    </row>
    <row r="273" spans="2:13" ht="13.3" x14ac:dyDescent="0.3">
      <c r="B273" s="37">
        <f t="shared" si="49"/>
        <v>1.0316205533596796</v>
      </c>
      <c r="C273" s="32">
  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4.5104463639845209E-3</v>
      </c>
      <c r="G273" s="25">
        <f t="shared" si="42"/>
        <v>5.4641320466782739</v>
      </c>
      <c r="H273" s="25">
        <f t="shared" si="43"/>
        <v>1.28837944663087</v>
      </c>
      <c r="I273" s="25">
        <f t="shared" si="44"/>
        <v>-174.85360960646574</v>
      </c>
      <c r="J273" s="25">
        <f t="shared" si="45"/>
        <v>237.14639039353426</v>
      </c>
      <c r="K273" s="25">
        <f t="shared" si="46"/>
        <v>0.25338535615751545</v>
      </c>
      <c r="L273" s="25">
        <f t="shared" si="47"/>
        <v>0.95113113241049541</v>
      </c>
      <c r="M273" s="29">
        <f t="shared" si="48"/>
        <v>245.69128828893957</v>
      </c>
    </row>
    <row r="274" spans="2:13" ht="13.3" x14ac:dyDescent="0.3">
      <c r="B274" s="37">
        <f t="shared" si="49"/>
        <v>1.0355731225296401</v>
      </c>
      <c r="C274" s="32">
        <f t="shared" si="40"/>
        <v>1986.5355731225391</v>
      </c>
      <c r="D274" s="11">
        <v>31611</v>
      </c>
      <c r="E274" s="12">
        <v>236.36</v>
      </c>
      <c r="F274" s="5">
        <f t="shared" si="41"/>
        <v>1.228449188800019E-3</v>
      </c>
      <c r="G274" s="25">
        <f t="shared" si="42"/>
        <v>5.4653597427665597</v>
      </c>
      <c r="H274" s="25">
        <f t="shared" si="43"/>
        <v>1.2844268774608736</v>
      </c>
      <c r="I274" s="25">
        <f t="shared" si="44"/>
        <v>-174.63884116687782</v>
      </c>
      <c r="J274" s="25">
        <f t="shared" si="45"/>
        <v>237.36115883312218</v>
      </c>
      <c r="K274" s="25">
        <f t="shared" si="46"/>
        <v>0.25031277747074199</v>
      </c>
      <c r="L274" s="25">
        <f t="shared" si="47"/>
        <v>0.9527228946369114</v>
      </c>
      <c r="M274" s="29">
        <f t="shared" si="48"/>
        <v>245.61757772745636</v>
      </c>
    </row>
    <row r="275" spans="2:13" ht="13.3" x14ac:dyDescent="0.3">
      <c r="B275" s="37">
        <f t="shared" si="49"/>
        <v>1.0395256916996005</v>
      </c>
      <c r="C275" s="32">
        <f t="shared" si="40"/>
        <v>1986.5395256917091</v>
      </c>
      <c r="D275" s="11">
        <v>31614</v>
      </c>
      <c r="E275" s="12">
        <v>236.24</v>
      </c>
      <c r="F275" s="5">
        <f t="shared" si="41"/>
        <v>-5.077001184633802E-4</v>
      </c>
      <c r="G275" s="25">
        <f t="shared" si="42"/>
        <v>5.4648519133831606</v>
      </c>
      <c r="H275" s="25">
        <f t="shared" si="43"/>
        <v>1.2804743082908772</v>
      </c>
      <c r="I275" s="25">
        <f t="shared" si="44"/>
        <v>-174.42367581577707</v>
      </c>
      <c r="J275" s="25">
        <f t="shared" si="45"/>
        <v>237.57632418422293</v>
      </c>
      <c r="K275" s="25">
        <f t="shared" si="46"/>
        <v>0.24723072894625744</v>
      </c>
      <c r="L275" s="25">
        <f t="shared" si="47"/>
        <v>0.95435587926766163</v>
      </c>
      <c r="M275" s="29">
        <f t="shared" si="48"/>
        <v>245.5377395017365</v>
      </c>
    </row>
    <row r="276" spans="2:13" ht="13.3" x14ac:dyDescent="0.3">
      <c r="B276" s="37">
        <f t="shared" si="49"/>
        <v>1.043478260869561</v>
      </c>
      <c r="C276" s="32">
        <f t="shared" si="40"/>
        <v>1986.5434782608791</v>
      </c>
      <c r="D276" s="11">
        <v>31615</v>
      </c>
      <c r="E276" s="12">
        <v>238.18</v>
      </c>
      <c r="F276" s="5">
        <f t="shared" si="41"/>
        <v>8.2119878090077779E-3</v>
      </c>
      <c r="G276" s="25">
        <f t="shared" si="42"/>
        <v>5.4730303717886049</v>
      </c>
      <c r="H276" s="25">
        <f t="shared" si="43"/>
        <v>1.2765217391208807</v>
      </c>
      <c r="I276" s="25">
        <f t="shared" si="44"/>
        <v>-174.20811159104198</v>
      </c>
      <c r="J276" s="25">
        <f t="shared" si="45"/>
        <v>237.79188840895802</v>
      </c>
      <c r="K276" s="25">
        <f t="shared" si="46"/>
        <v>0.2441391520305449</v>
      </c>
      <c r="L276" s="25">
        <f t="shared" si="47"/>
        <v>0.95602919138167164</v>
      </c>
      <c r="M276" s="29">
        <f t="shared" si="48"/>
        <v>245.45195994348811</v>
      </c>
    </row>
    <row r="277" spans="2:13" ht="13.3" x14ac:dyDescent="0.3">
      <c r="B277" s="37">
        <f t="shared" si="49"/>
        <v>1.0474308300395214</v>
      </c>
      <c r="C277" s="32">
        <f t="shared" si="40"/>
        <v>1986.5474308300491</v>
      </c>
      <c r="D277" s="11">
        <v>31616</v>
      </c>
      <c r="E277" s="12">
        <v>238.67</v>
      </c>
      <c r="F277" s="5">
        <f t="shared" si="41"/>
        <v>2.0572676127297868E-3</v>
      </c>
      <c r="G277" s="25">
        <f t="shared" si="42"/>
        <v>5.4750855275066135</v>
      </c>
      <c r="H277" s="25">
        <f t="shared" si="43"/>
        <v>1.2725691699508843</v>
      </c>
      <c r="I277" s="25">
        <f t="shared" si="44"/>
        <v>-173.99214651474011</v>
      </c>
      <c r="J277" s="25">
        <f t="shared" si="45"/>
        <v>238.00785348525989</v>
      </c>
      <c r="K277" s="25">
        <f t="shared" si="46"/>
        <v>0.24103798762533443</v>
      </c>
      <c r="L277" s="25">
        <f t="shared" si="47"/>
        <v>0.95774188922650638</v>
      </c>
      <c r="M277" s="29">
        <f t="shared" si="48"/>
        <v>245.36043288639772</v>
      </c>
    </row>
    <row r="278" spans="2:13" ht="13.3" x14ac:dyDescent="0.3">
      <c r="B278" s="37">
        <f t="shared" si="49"/>
        <v>1.0513833992094819</v>
      </c>
      <c r="C278" s="32">
        <f t="shared" si="40"/>
        <v>1986.551383399219</v>
      </c>
      <c r="D278" s="11">
        <v>31617</v>
      </c>
      <c r="E278" s="12">
        <v>237.95</v>
      </c>
      <c r="F278" s="5">
        <f t="shared" si="41"/>
        <v>-3.016717643608325E-3</v>
      </c>
      <c r="G278" s="25">
        <f t="shared" si="42"/>
        <v>5.4720642483660091</v>
      </c>
      <c r="H278" s="25">
        <f t="shared" si="43"/>
        <v>1.2686166007808879</v>
      </c>
      <c r="I278" s="25">
        <f t="shared" si="44"/>
        <v>-173.77577859295127</v>
      </c>
      <c r="J278" s="25">
        <f t="shared" si="45"/>
        <v>238.22422140704873</v>
      </c>
      <c r="K278" s="25">
        <f t="shared" si="46"/>
        <v>0.23792717608082439</v>
      </c>
      <c r="L278" s="25">
        <f t="shared" si="47"/>
        <v>0.95949298401281846</v>
      </c>
      <c r="M278" s="29">
        <f t="shared" si="48"/>
        <v>245.26335964869833</v>
      </c>
    </row>
    <row r="279" spans="2:13" ht="13.3" x14ac:dyDescent="0.3">
      <c r="B279" s="37">
        <f t="shared" si="49"/>
        <v>1.0553359683794423</v>
      </c>
      <c r="C279" s="32">
        <f t="shared" si="40"/>
        <v>1986.555335968389</v>
      </c>
      <c r="D279" s="11">
        <v>31618</v>
      </c>
      <c r="E279" s="12">
        <v>240.22</v>
      </c>
      <c r="F279" s="5">
        <f t="shared" si="41"/>
        <v>9.5398192897668006E-3</v>
      </c>
      <c r="G279" s="25">
        <f t="shared" si="42"/>
        <v>5.4815588573118088</v>
      </c>
      <c r="H279" s="25">
        <f t="shared" si="43"/>
        <v>1.2646640316108915</v>
      </c>
      <c r="I279" s="25">
        <f t="shared" si="44"/>
        <v>-173.55900581558785</v>
      </c>
      <c r="J279" s="25">
        <f t="shared" si="45"/>
        <v>238.44099418441215</v>
      </c>
      <c r="K279" s="25">
        <f t="shared" si="46"/>
        <v>0.23480665718879717</v>
      </c>
      <c r="L279" s="25">
        <f t="shared" si="47"/>
        <v>0.96128143974734592</v>
      </c>
      <c r="M279" s="29">
        <f t="shared" si="48"/>
        <v>245.16094900847372</v>
      </c>
    </row>
    <row r="280" spans="2:13" ht="13.3" x14ac:dyDescent="0.3">
      <c r="B280" s="37">
        <f t="shared" si="49"/>
        <v>1.0592885375494028</v>
      </c>
      <c r="C280" s="32">
        <f t="shared" si="40"/>
        <v>1986.559288537559</v>
      </c>
      <c r="D280" s="11">
        <v>31621</v>
      </c>
      <c r="E280" s="12">
        <v>236.01</v>
      </c>
      <c r="F280" s="5">
        <f t="shared" si="41"/>
        <v>-1.75256015319291E-2</v>
      </c>
      <c r="G280" s="25">
        <f t="shared" si="42"/>
        <v>5.4638778523015494</v>
      </c>
      <c r="H280" s="25">
        <f t="shared" si="43"/>
        <v>1.260711462440895</v>
      </c>
      <c r="I280" s="25">
        <f t="shared" si="44"/>
        <v>-173.34182615621296</v>
      </c>
      <c r="J280" s="25">
        <f t="shared" si="45"/>
        <v>238.65817384378704</v>
      </c>
      <c r="K280" s="25">
        <f t="shared" si="46"/>
        <v>0.23167637017562709</v>
      </c>
      <c r="L280" s="25">
        <f t="shared" si="47"/>
        <v>0.9631061731059688</v>
      </c>
      <c r="M280" s="29">
        <f t="shared" si="48"/>
        <v>245.0534171714896</v>
      </c>
    </row>
    <row r="281" spans="2:13" ht="13.3" x14ac:dyDescent="0.3">
      <c r="B281" s="37">
        <f t="shared" si="49"/>
        <v>1.0632411067193632</v>
      </c>
      <c r="C281" s="32">
        <f t="shared" si="40"/>
        <v>1986.563241106729</v>
      </c>
      <c r="D281" s="11">
        <v>31622</v>
      </c>
      <c r="E281" s="12">
        <v>234.55</v>
      </c>
      <c r="F281" s="5">
        <f t="shared" si="41"/>
        <v>-6.1861785517561951E-3</v>
      </c>
      <c r="G281" s="25">
        <f t="shared" si="42"/>
        <v>5.4576724558926779</v>
      </c>
      <c r="H281" s="25">
        <f t="shared" si="43"/>
        <v>1.2567588932708986</v>
      </c>
      <c r="I281" s="25">
        <f t="shared" si="44"/>
        <v>-173.1242375718555</v>
      </c>
      <c r="J281" s="25">
        <f t="shared" si="45"/>
        <v>238.8757624281445</v>
      </c>
      <c r="K281" s="25">
        <f t="shared" si="46"/>
        <v>0.22853625369517869</v>
      </c>
      <c r="L281" s="25">
        <f t="shared" si="47"/>
        <v>0.96496605334835295</v>
      </c>
      <c r="M281" s="29">
        <f t="shared" si="48"/>
        <v>244.94098773134397</v>
      </c>
    </row>
    <row r="282" spans="2:13" ht="13.3" x14ac:dyDescent="0.3">
      <c r="B282" s="37">
        <f t="shared" si="49"/>
        <v>1.0671936758893237</v>
      </c>
      <c r="C282" s="32">
        <f t="shared" ref="C282:C345" si="50">C281+1/253</f>
        <v>1986.567193675899</v>
      </c>
      <c r="D282" s="11">
        <v>31623</v>
      </c>
      <c r="E282" s="12">
        <v>236.59</v>
      </c>
      <c r="F282" s="5">
        <f t="shared" si="41"/>
        <v>8.6975058622894563E-3</v>
      </c>
      <c r="G282" s="25">
        <f t="shared" si="42"/>
        <v>5.4663323621675177</v>
      </c>
      <c r="H282" s="25">
        <f t="shared" si="43"/>
        <v>1.2528063241009022</v>
      </c>
      <c r="I282" s="25">
        <f t="shared" si="44"/>
        <v>-172.9062380028229</v>
      </c>
      <c r="J282" s="25">
        <f t="shared" si="45"/>
        <v>239.0937619971771</v>
      </c>
      <c r="K282" s="25">
        <f t="shared" si="46"/>
        <v>0.22538624582159314</v>
      </c>
      <c r="L282" s="25">
        <f t="shared" si="47"/>
        <v>0.96685990227572127</v>
      </c>
      <c r="M282" s="29">
        <f t="shared" si="48"/>
        <v>244.82389162172805</v>
      </c>
    </row>
    <row r="283" spans="2:13" ht="13.3" x14ac:dyDescent="0.3">
      <c r="B283" s="37">
        <f t="shared" si="49"/>
        <v>1.0711462450592841</v>
      </c>
      <c r="C283" s="32">
        <f t="shared" si="50"/>
        <v>1986.571146245069</v>
      </c>
      <c r="D283" s="11">
        <v>31624</v>
      </c>
      <c r="E283" s="12">
        <v>236.12</v>
      </c>
      <c r="F283" s="5">
        <f t="shared" si="41"/>
        <v>-1.9865590261634002E-3</v>
      </c>
      <c r="G283" s="25">
        <f t="shared" si="42"/>
        <v>5.4643438259782151</v>
      </c>
      <c r="H283" s="25">
        <f t="shared" si="43"/>
        <v>1.2488537549309058</v>
      </c>
      <c r="I283" s="25">
        <f t="shared" si="44"/>
        <v>-172.68782537251104</v>
      </c>
      <c r="J283" s="25">
        <f t="shared" si="45"/>
        <v>239.31217462748896</v>
      </c>
      <c r="K283" s="25">
        <f t="shared" si="46"/>
        <v>0.22222628404196032</v>
      </c>
      <c r="L283" s="25">
        <f t="shared" si="47"/>
        <v>0.9687864942333102</v>
      </c>
      <c r="M283" s="29">
        <f t="shared" si="48"/>
        <v>244.70236706059094</v>
      </c>
    </row>
    <row r="284" spans="2:13" ht="13.3" x14ac:dyDescent="0.3">
      <c r="B284" s="37">
        <f t="shared" si="49"/>
        <v>1.0750988142292446</v>
      </c>
      <c r="C284" s="32">
        <f t="shared" si="50"/>
        <v>1986.575098814239</v>
      </c>
      <c r="D284" s="11">
        <v>31625</v>
      </c>
      <c r="E284" s="12">
        <v>234.91</v>
      </c>
      <c r="F284" s="5">
        <f t="shared" si="41"/>
        <v>-5.1245129595121463E-3</v>
      </c>
      <c r="G284" s="25">
        <f t="shared" si="42"/>
        <v>5.4592061342155178</v>
      </c>
      <c r="H284" s="25">
        <f t="shared" si="43"/>
        <v>1.2449011857609094</v>
      </c>
      <c r="I284" s="25">
        <f t="shared" si="44"/>
        <v>-172.46899758721136</v>
      </c>
      <c r="J284" s="25">
        <f t="shared" si="45"/>
        <v>239.53100241278864</v>
      </c>
      <c r="K284" s="25">
        <f t="shared" si="46"/>
        <v>0.2190563052488754</v>
      </c>
      <c r="L284" s="25">
        <f t="shared" si="47"/>
        <v>0.97074455615907596</v>
      </c>
      <c r="M284" s="29">
        <f t="shared" si="48"/>
        <v>244.57665948600177</v>
      </c>
    </row>
    <row r="285" spans="2:13" ht="13.3" x14ac:dyDescent="0.3">
      <c r="B285" s="37">
        <f t="shared" si="49"/>
        <v>1.079051383399205</v>
      </c>
      <c r="C285" s="32">
        <f t="shared" si="50"/>
        <v>1986.579051383409</v>
      </c>
      <c r="D285" s="11">
        <v>31628</v>
      </c>
      <c r="E285" s="12">
        <v>235.99</v>
      </c>
      <c r="F285" s="5">
        <f t="shared" si="41"/>
        <v>4.5975054276106275E-3</v>
      </c>
      <c r="G285" s="25">
        <f t="shared" si="42"/>
        <v>5.4637931064817815</v>
      </c>
      <c r="H285" s="25">
        <f t="shared" si="43"/>
        <v>1.2409486165909129</v>
      </c>
      <c r="I285" s="25">
        <f t="shared" si="44"/>
        <v>-172.24975253591515</v>
      </c>
      <c r="J285" s="25">
        <f t="shared" si="45"/>
        <v>239.75024746408485</v>
      </c>
      <c r="K285" s="25">
        <f t="shared" si="46"/>
        <v>0.21587624573287642</v>
      </c>
      <c r="L285" s="25">
        <f t="shared" si="47"/>
        <v>0.97273276768023209</v>
      </c>
      <c r="M285" s="29">
        <f t="shared" si="48"/>
        <v>244.44702148350419</v>
      </c>
    </row>
    <row r="286" spans="2:13" ht="13.3" x14ac:dyDescent="0.3">
      <c r="B286" s="37">
        <f t="shared" si="49"/>
        <v>1.0830039525691655</v>
      </c>
      <c r="C286" s="32">
        <f t="shared" si="50"/>
        <v>1986.583003952579</v>
      </c>
      <c r="D286" s="11">
        <v>31629</v>
      </c>
      <c r="E286" s="12">
        <v>237.03</v>
      </c>
      <c r="F286" s="5">
        <f t="shared" si="41"/>
        <v>4.4069663968811902E-3</v>
      </c>
      <c r="G286" s="25">
        <f t="shared" si="42"/>
        <v>5.468190393595882</v>
      </c>
      <c r="H286" s="25">
        <f t="shared" si="43"/>
        <v>1.2369960474209165</v>
      </c>
      <c r="I286" s="25">
        <f t="shared" si="44"/>
        <v>-172.03008809011484</v>
      </c>
      <c r="J286" s="25">
        <f t="shared" si="45"/>
        <v>239.96991190988516</v>
      </c>
      <c r="K286" s="25">
        <f t="shared" si="46"/>
        <v>0.21268604117476175</v>
      </c>
      <c r="L286" s="25">
        <f t="shared" si="47"/>
        <v>0.97474976125920421</v>
      </c>
      <c r="M286" s="29">
        <f t="shared" si="48"/>
        <v>244.31371270476069</v>
      </c>
    </row>
    <row r="287" spans="2:13" ht="13.3" x14ac:dyDescent="0.3">
      <c r="B287" s="37">
        <f t="shared" si="49"/>
        <v>1.0869565217391259</v>
      </c>
      <c r="C287" s="32">
        <f t="shared" si="50"/>
        <v>1986.586956521749</v>
      </c>
      <c r="D287" s="11">
        <v>31630</v>
      </c>
      <c r="E287" s="12">
        <v>236.84</v>
      </c>
      <c r="F287" s="5">
        <f t="shared" si="41"/>
        <v>-8.015862970931853E-4</v>
      </c>
      <c r="G287" s="25">
        <f t="shared" si="42"/>
        <v>5.4673884853172998</v>
      </c>
      <c r="H287" s="25">
        <f t="shared" si="43"/>
        <v>1.2330434782509201</v>
      </c>
      <c r="I287" s="25">
        <f t="shared" si="44"/>
        <v>-171.8100021036029</v>
      </c>
      <c r="J287" s="25">
        <f t="shared" si="45"/>
        <v>240.1899978963971</v>
      </c>
      <c r="K287" s="25">
        <f t="shared" si="46"/>
        <v>0.20948562663778417</v>
      </c>
      <c r="L287" s="25">
        <f t="shared" si="47"/>
        <v>0.97679412239059782</v>
      </c>
      <c r="M287" s="29">
        <f t="shared" si="48"/>
        <v>244.17699977728444</v>
      </c>
    </row>
    <row r="288" spans="2:13" ht="13.3" x14ac:dyDescent="0.3">
      <c r="B288" s="37">
        <f t="shared" si="49"/>
        <v>1.0909090909090864</v>
      </c>
      <c r="C288" s="32">
        <f t="shared" si="50"/>
        <v>1986.590909090919</v>
      </c>
      <c r="D288" s="11">
        <v>31631</v>
      </c>
      <c r="E288" s="12">
        <v>237.04</v>
      </c>
      <c r="F288" s="5">
        <f t="shared" si="41"/>
        <v>8.4445195068395807E-4</v>
      </c>
      <c r="G288" s="25">
        <f t="shared" si="42"/>
        <v>5.4682325814868182</v>
      </c>
      <c r="H288" s="25">
        <f t="shared" si="43"/>
        <v>1.2290909090809237</v>
      </c>
      <c r="I288" s="25">
        <f t="shared" si="44"/>
        <v>-171.58949241226694</v>
      </c>
      <c r="J288" s="25">
        <f t="shared" si="45"/>
        <v>240.41050758773306</v>
      </c>
      <c r="K288" s="25">
        <f t="shared" si="46"/>
        <v>0.20627493655971998</v>
      </c>
      <c r="L288" s="25">
        <f t="shared" si="47"/>
        <v>0.97886438985078017</v>
      </c>
      <c r="M288" s="29">
        <f t="shared" si="48"/>
        <v>244.03715620506125</v>
      </c>
    </row>
    <row r="289" spans="2:13" ht="13.3" x14ac:dyDescent="0.3">
      <c r="B289" s="37">
        <f t="shared" si="49"/>
        <v>1.0948616600790468</v>
      </c>
      <c r="C289" s="32">
        <f t="shared" si="50"/>
        <v>1986.594861660089</v>
      </c>
      <c r="D289" s="11">
        <v>31632</v>
      </c>
      <c r="E289" s="12">
        <v>236.88</v>
      </c>
      <c r="F289" s="5">
        <f t="shared" si="41"/>
        <v>-6.7499156260545311E-4</v>
      </c>
      <c r="G289" s="25">
        <f t="shared" si="42"/>
        <v>5.4675573615606554</v>
      </c>
      <c r="H289" s="25">
        <f t="shared" si="43"/>
        <v>1.2251383399109272</v>
      </c>
      <c r="I289" s="25">
        <f t="shared" si="44"/>
        <v>-171.36855683388262</v>
      </c>
      <c r="J289" s="25">
        <f t="shared" si="45"/>
        <v>240.63144316611738</v>
      </c>
      <c r="K289" s="25">
        <f t="shared" si="46"/>
        <v>0.20305390474481033</v>
      </c>
      <c r="L289" s="25">
        <f t="shared" si="47"/>
        <v>0.98095905600168143</v>
      </c>
      <c r="M289" s="29">
        <f t="shared" si="48"/>
        <v>243.89446225986401</v>
      </c>
    </row>
    <row r="290" spans="2:13" ht="13.3" x14ac:dyDescent="0.3">
      <c r="B290" s="37">
        <f t="shared" si="49"/>
        <v>1.0988142292490073</v>
      </c>
      <c r="C290" s="32">
        <f t="shared" si="50"/>
        <v>1986.598814229259</v>
      </c>
      <c r="D290" s="11">
        <v>31635</v>
      </c>
      <c r="E290" s="12">
        <v>240.68</v>
      </c>
      <c r="F290" s="5">
        <f t="shared" si="41"/>
        <v>1.6041877744005451E-2</v>
      </c>
      <c r="G290" s="25">
        <f t="shared" si="42"/>
        <v>5.4834719388244544</v>
      </c>
      <c r="H290" s="25">
        <f t="shared" si="43"/>
        <v>1.2211857707409308</v>
      </c>
      <c r="I290" s="25">
        <f t="shared" si="44"/>
        <v>-171.14719316790269</v>
      </c>
      <c r="J290" s="25">
        <f t="shared" si="45"/>
        <v>240.85280683209731</v>
      </c>
      <c r="K290" s="25">
        <f t="shared" si="46"/>
        <v>0.19982246435557213</v>
      </c>
      <c r="L290" s="25">
        <f t="shared" si="47"/>
        <v>0.98307656715042124</v>
      </c>
      <c r="M290" s="29">
        <f t="shared" si="48"/>
        <v>243.7492048630682</v>
      </c>
    </row>
    <row r="291" spans="2:13" ht="13.3" x14ac:dyDescent="0.3">
      <c r="B291" s="37">
        <f t="shared" si="49"/>
        <v>1.1027667984189677</v>
      </c>
      <c r="C291" s="32">
        <f t="shared" si="50"/>
        <v>1986.602766798429</v>
      </c>
      <c r="D291" s="11">
        <v>31636</v>
      </c>
      <c r="E291" s="12">
        <v>243.34</v>
      </c>
      <c r="F291" s="5">
        <f t="shared" si="41"/>
        <v>1.1052019278710306E-2</v>
      </c>
      <c r="G291" s="25">
        <f t="shared" si="42"/>
        <v>5.4944633382250005</v>
      </c>
      <c r="H291" s="25">
        <f t="shared" si="43"/>
        <v>1.2172332015709344</v>
      </c>
      <c r="I291" s="25">
        <f t="shared" si="44"/>
        <v>-170.92539919524367</v>
      </c>
      <c r="J291" s="25">
        <f t="shared" si="45"/>
        <v>241.07460080475633</v>
      </c>
      <c r="K291" s="25">
        <f t="shared" si="46"/>
        <v>0.19658054790447643</v>
      </c>
      <c r="L291" s="25">
        <f t="shared" si="47"/>
        <v>0.98521532396636891</v>
      </c>
      <c r="M291" s="29">
        <f t="shared" si="48"/>
        <v>243.60167745777707</v>
      </c>
    </row>
    <row r="292" spans="2:13" ht="13.3" x14ac:dyDescent="0.3">
      <c r="B292" s="37">
        <f t="shared" si="49"/>
        <v>1.1067193675889282</v>
      </c>
      <c r="C292" s="32">
        <f t="shared" si="50"/>
        <v>1986.606719367599</v>
      </c>
      <c r="D292" s="11">
        <v>31637</v>
      </c>
      <c r="E292" s="12">
        <v>245.67</v>
      </c>
      <c r="F292" s="5">
        <f t="shared" si="41"/>
        <v>9.5750801347907616E-3</v>
      </c>
      <c r="G292" s="25">
        <f t="shared" si="42"/>
        <v>5.5039928742259736</v>
      </c>
      <c r="H292" s="25">
        <f t="shared" si="43"/>
        <v>1.213280632400938</v>
      </c>
      <c r="I292" s="25">
        <f t="shared" si="44"/>
        <v>-170.70317267806871</v>
      </c>
      <c r="J292" s="25">
        <f t="shared" si="45"/>
        <v>241.29682732193129</v>
      </c>
      <c r="K292" s="25">
        <f t="shared" si="46"/>
        <v>0.19332808724549141</v>
      </c>
      <c r="L292" s="25">
        <f t="shared" si="47"/>
        <v>0.98737368195724007</v>
      </c>
      <c r="M292" s="29">
        <f t="shared" si="48"/>
        <v>243.45217987107276</v>
      </c>
    </row>
    <row r="293" spans="2:13" ht="13.3" x14ac:dyDescent="0.3">
      <c r="B293" s="37">
        <f t="shared" si="49"/>
        <v>1.1106719367588886</v>
      </c>
      <c r="C293" s="32">
        <f t="shared" si="50"/>
        <v>1986.610671936769</v>
      </c>
      <c r="D293" s="11">
        <v>31638</v>
      </c>
      <c r="E293" s="12">
        <v>246.25</v>
      </c>
      <c r="F293" s="5">
        <f t="shared" si="41"/>
        <v>2.3608906256360669E-3</v>
      </c>
      <c r="G293" s="25">
        <f t="shared" si="42"/>
        <v>5.506350983914154</v>
      </c>
      <c r="H293" s="25">
        <f t="shared" si="43"/>
        <v>1.2093280632309416</v>
      </c>
      <c r="I293" s="25">
        <f t="shared" si="44"/>
        <v>-170.48051135956743</v>
      </c>
      <c r="J293" s="25">
        <f t="shared" si="45"/>
        <v>241.51948864043257</v>
      </c>
      <c r="K293" s="25">
        <f t="shared" si="46"/>
        <v>0.19006501356548738</v>
      </c>
      <c r="L293" s="25">
        <f t="shared" si="47"/>
        <v>0.98954995200583074</v>
      </c>
      <c r="M293" s="29">
        <f t="shared" si="48"/>
        <v>243.30101816621058</v>
      </c>
    </row>
    <row r="294" spans="2:13" ht="13.3" x14ac:dyDescent="0.3">
      <c r="B294" s="37">
        <f t="shared" si="49"/>
        <v>1.1146245059288491</v>
      </c>
      <c r="C294" s="32">
        <f t="shared" si="50"/>
        <v>1986.614624505939</v>
      </c>
      <c r="D294" s="11">
        <v>31639</v>
      </c>
      <c r="E294" s="12">
        <v>247.15</v>
      </c>
      <c r="F294" s="5">
        <f t="shared" si="41"/>
        <v>3.654822335025404E-3</v>
      </c>
      <c r="G294" s="25">
        <f t="shared" si="42"/>
        <v>5.5099991460688695</v>
      </c>
      <c r="H294" s="25">
        <f t="shared" si="43"/>
        <v>1.2053754940609451</v>
      </c>
      <c r="I294" s="25">
        <f t="shared" si="44"/>
        <v>-170.25741296373266</v>
      </c>
      <c r="J294" s="25">
        <f t="shared" si="45"/>
        <v>241.74258703626734</v>
      </c>
      <c r="K294" s="25">
        <f t="shared" si="46"/>
        <v>0.18679125737550101</v>
      </c>
      <c r="L294" s="25">
        <f t="shared" si="47"/>
        <v>0.99174240096898059</v>
      </c>
      <c r="M294" s="29">
        <f t="shared" si="48"/>
        <v>243.14850448458054</v>
      </c>
    </row>
    <row r="295" spans="2:13" ht="13.3" x14ac:dyDescent="0.3">
      <c r="B295" s="37">
        <f t="shared" si="49"/>
        <v>1.1185770750988095</v>
      </c>
      <c r="C295" s="32">
        <f t="shared" si="50"/>
        <v>1986.618577075109</v>
      </c>
      <c r="D295" s="11">
        <v>31642</v>
      </c>
      <c r="E295" s="12">
        <v>247.38</v>
      </c>
      <c r="F295" s="5">
        <f t="shared" si="41"/>
        <v>9.3060894193805282E-4</v>
      </c>
      <c r="G295" s="25">
        <f t="shared" si="42"/>
        <v>5.5109293228884511</v>
      </c>
      <c r="H295" s="25">
        <f t="shared" si="43"/>
        <v>1.2014229248909487</v>
      </c>
      <c r="I295" s="25">
        <f t="shared" si="44"/>
        <v>-170.03387519513333</v>
      </c>
      <c r="J295" s="25">
        <f t="shared" si="45"/>
        <v>241.96612480486667</v>
      </c>
      <c r="K295" s="25">
        <f t="shared" si="46"/>
        <v>0.18350674850185628</v>
      </c>
      <c r="L295" s="25">
        <f t="shared" si="47"/>
        <v>0.9939492523403487</v>
      </c>
      <c r="M295" s="29">
        <f t="shared" si="48"/>
        <v>242.99495687726505</v>
      </c>
    </row>
    <row r="296" spans="2:13" ht="13.3" x14ac:dyDescent="0.3">
      <c r="B296" s="37">
        <f t="shared" si="49"/>
        <v>1.12252964426877</v>
      </c>
      <c r="C296" s="32">
        <f t="shared" si="50"/>
        <v>1986.622529644279</v>
      </c>
      <c r="D296" s="11">
        <v>31643</v>
      </c>
      <c r="E296" s="12">
        <v>246.51</v>
      </c>
      <c r="F296" s="5">
        <f t="shared" si="41"/>
        <v>-3.5168566577734842E-3</v>
      </c>
      <c r="G296" s="25">
        <f t="shared" si="42"/>
        <v>5.5074062651829996</v>
      </c>
      <c r="H296" s="25">
        <f t="shared" si="43"/>
        <v>1.1974703557209523</v>
      </c>
      <c r="I296" s="25">
        <f t="shared" si="44"/>
        <v>-169.80989573868442</v>
      </c>
      <c r="J296" s="25">
        <f t="shared" si="45"/>
        <v>242.19010426131558</v>
      </c>
      <c r="K296" s="25">
        <f t="shared" si="46"/>
        <v>0.18021141607713906</v>
      </c>
      <c r="L296" s="25">
        <f t="shared" si="47"/>
        <v>0.99616868697857153</v>
      </c>
      <c r="M296" s="29">
        <f t="shared" si="48"/>
        <v>242.84069912602661</v>
      </c>
    </row>
    <row r="297" spans="2:13" ht="13.3" x14ac:dyDescent="0.3">
      <c r="B297" s="37">
        <f t="shared" si="49"/>
        <v>1.1264822134387305</v>
      </c>
      <c r="C297" s="32">
        <f t="shared" si="50"/>
        <v>1986.626482213449</v>
      </c>
      <c r="D297" s="11">
        <v>31644</v>
      </c>
      <c r="E297" s="12">
        <v>249.77</v>
      </c>
      <c r="F297" s="5">
        <f t="shared" si="41"/>
        <v>1.3224615634254267E-2</v>
      </c>
      <c r="G297" s="25">
        <f t="shared" si="42"/>
        <v>5.5205442078115707</v>
      </c>
      <c r="H297" s="25">
        <f t="shared" si="43"/>
        <v>1.1935177865509559</v>
      </c>
      <c r="I297" s="25">
        <f t="shared" si="44"/>
        <v>-169.585472259413</v>
      </c>
      <c r="J297" s="25">
        <f t="shared" si="45"/>
        <v>242.414527740587</v>
      </c>
      <c r="K297" s="25">
        <f t="shared" si="46"/>
        <v>0.1769051885310223</v>
      </c>
      <c r="L297" s="25">
        <f t="shared" si="47"/>
        <v>0.99839884390235856</v>
      </c>
      <c r="M297" s="29">
        <f t="shared" si="48"/>
        <v>242.68606055356656</v>
      </c>
    </row>
    <row r="298" spans="2:13" ht="13.3" x14ac:dyDescent="0.3">
      <c r="B298" s="37">
        <f t="shared" si="49"/>
        <v>1.1304347826086909</v>
      </c>
      <c r="C298" s="32">
        <f t="shared" si="50"/>
        <v>1986.630434782619</v>
      </c>
      <c r="D298" s="11">
        <v>31645</v>
      </c>
      <c r="E298" s="12">
        <v>249.67</v>
      </c>
      <c r="F298" s="5">
        <f t="shared" si="41"/>
        <v>-4.0036833887185306E-4</v>
      </c>
      <c r="G298" s="25">
        <f t="shared" si="42"/>
        <v>5.5201437590345339</v>
      </c>
      <c r="H298" s="25">
        <f t="shared" si="43"/>
        <v>1.1895652173809594</v>
      </c>
      <c r="I298" s="25">
        <f t="shared" si="44"/>
        <v>-169.36060240222105</v>
      </c>
      <c r="J298" s="25">
        <f t="shared" si="45"/>
        <v>242.63939759777895</v>
      </c>
      <c r="K298" s="25">
        <f t="shared" si="46"/>
        <v>0.17358799358093932</v>
      </c>
      <c r="L298" s="25">
        <f t="shared" si="47"/>
        <v>1.000637821154063</v>
      </c>
      <c r="M298" s="29">
        <f t="shared" si="48"/>
        <v>242.53137582290196</v>
      </c>
    </row>
    <row r="299" spans="2:13" ht="13.3" x14ac:dyDescent="0.3">
      <c r="B299" s="37">
        <f t="shared" si="49"/>
        <v>1.1343873517786514</v>
      </c>
      <c r="C299" s="32">
        <f t="shared" si="50"/>
        <v>1986.634387351789</v>
      </c>
      <c r="D299" s="11">
        <v>31646</v>
      </c>
      <c r="E299" s="12">
        <v>250.19</v>
      </c>
      <c r="F299" s="5">
        <f t="shared" si="41"/>
        <v>2.0827492289822976E-3</v>
      </c>
      <c r="G299" s="25">
        <f t="shared" si="42"/>
        <v>5.5222243437477028</v>
      </c>
      <c r="H299" s="25">
        <f t="shared" si="43"/>
        <v>1.185612648210963</v>
      </c>
      <c r="I299" s="25">
        <f t="shared" si="44"/>
        <v>-169.13528379164435</v>
      </c>
      <c r="J299" s="25">
        <f t="shared" si="45"/>
        <v>242.86471620835565</v>
      </c>
      <c r="K299" s="25">
        <f t="shared" si="46"/>
        <v>0.17025975822260184</v>
      </c>
      <c r="L299" s="25">
        <f t="shared" si="47"/>
        <v>1.0028836767332403</v>
      </c>
      <c r="M299" s="29">
        <f t="shared" si="48"/>
        <v>242.37698472571569</v>
      </c>
    </row>
    <row r="300" spans="2:13" ht="13.3" x14ac:dyDescent="0.3">
      <c r="B300" s="37">
        <f t="shared" si="49"/>
        <v>1.1383399209486118</v>
      </c>
      <c r="C300" s="32">
        <f t="shared" si="50"/>
        <v>1986.638339920959</v>
      </c>
      <c r="D300" s="11">
        <v>31649</v>
      </c>
      <c r="E300" s="12">
        <v>247.81</v>
      </c>
      <c r="F300" s="5">
        <f t="shared" si="41"/>
        <v>-9.5127702945761033E-3</v>
      </c>
      <c r="G300" s="25">
        <f t="shared" si="42"/>
        <v>5.5126660316156855</v>
      </c>
      <c r="H300" s="25">
        <f t="shared" si="43"/>
        <v>1.1816600790409666</v>
      </c>
      <c r="I300" s="25">
        <f t="shared" si="44"/>
        <v>-168.90951403160796</v>
      </c>
      <c r="J300" s="25">
        <f t="shared" si="45"/>
        <v>243.09048596839204</v>
      </c>
      <c r="K300" s="25">
        <f t="shared" si="46"/>
        <v>0.16692040872035943</v>
      </c>
      <c r="L300" s="25">
        <f t="shared" si="47"/>
        <v>1.0051344296016891</v>
      </c>
      <c r="M300" s="29">
        <f t="shared" si="48"/>
        <v>242.22323195954124</v>
      </c>
    </row>
    <row r="301" spans="2:13" ht="13.3" x14ac:dyDescent="0.3">
      <c r="B301" s="37">
        <f t="shared" si="49"/>
        <v>1.1422924901185723</v>
      </c>
      <c r="C301" s="32">
        <f t="shared" si="50"/>
        <v>1986.642292490129</v>
      </c>
      <c r="D301" s="11">
        <v>31650</v>
      </c>
      <c r="E301" s="12">
        <v>252.84</v>
      </c>
      <c r="F301" s="5">
        <f t="shared" si="41"/>
        <v>2.0297808805132968E-2</v>
      </c>
      <c r="G301" s="25">
        <f t="shared" si="42"/>
        <v>5.5327605992305529</v>
      </c>
      <c r="H301" s="25">
        <f t="shared" si="43"/>
        <v>1.1777075098709702</v>
      </c>
      <c r="I301" s="25">
        <f t="shared" si="44"/>
        <v>-168.6832907051776</v>
      </c>
      <c r="J301" s="25">
        <f t="shared" si="45"/>
        <v>243.3167092948224</v>
      </c>
      <c r="K301" s="25">
        <f t="shared" si="46"/>
        <v>0.16356987059739783</v>
      </c>
      <c r="L301" s="25">
        <f t="shared" si="47"/>
        <v>1.0073880607614318</v>
      </c>
      <c r="M301" s="29">
        <f t="shared" si="48"/>
        <v>242.07046689365427</v>
      </c>
    </row>
    <row r="302" spans="2:13" ht="13.3" x14ac:dyDescent="0.3">
      <c r="B302" s="37">
        <f t="shared" si="49"/>
        <v>1.1462450592885327</v>
      </c>
      <c r="C302" s="32">
        <f t="shared" si="50"/>
        <v>1986.646245059299</v>
      </c>
      <c r="D302" s="11">
        <v>31651</v>
      </c>
      <c r="E302" s="12">
        <v>253.3</v>
      </c>
      <c r="F302" s="5">
        <f t="shared" si="41"/>
        <v>1.8193323841164688E-3</v>
      </c>
      <c r="G302" s="25">
        <f t="shared" si="42"/>
        <v>5.5345782798567527</v>
      </c>
      <c r="H302" s="25">
        <f t="shared" si="43"/>
        <v>1.1737549407009737</v>
      </c>
      <c r="I302" s="25">
        <f t="shared" si="44"/>
        <v>-168.45661137430744</v>
      </c>
      <c r="J302" s="25">
        <f t="shared" si="45"/>
        <v>243.54338862569256</v>
      </c>
      <c r="K302" s="25">
        <f t="shared" si="46"/>
        <v>0.1602080686257723</v>
      </c>
      <c r="L302" s="25">
        <f t="shared" si="47"/>
        <v>1.0096425144070709</v>
      </c>
      <c r="M302" s="29">
        <f t="shared" si="48"/>
        <v>241.91904332354946</v>
      </c>
    </row>
    <row r="303" spans="2:13" ht="13.3" x14ac:dyDescent="0.3">
      <c r="B303" s="37">
        <f t="shared" si="49"/>
        <v>1.1501976284584932</v>
      </c>
      <c r="C303" s="32">
        <f t="shared" si="50"/>
        <v>1986.650197628469</v>
      </c>
      <c r="D303" s="11">
        <v>31652</v>
      </c>
      <c r="E303" s="12">
        <v>252.84</v>
      </c>
      <c r="F303" s="5">
        <f t="shared" si="41"/>
        <v>-1.8160284247927673E-3</v>
      </c>
      <c r="G303" s="25">
        <f t="shared" si="42"/>
        <v>5.5327605992305529</v>
      </c>
      <c r="H303" s="25">
        <f t="shared" si="43"/>
        <v>1.1698023715309773</v>
      </c>
      <c r="I303" s="25">
        <f t="shared" si="44"/>
        <v>-168.22947357958404</v>
      </c>
      <c r="J303" s="25">
        <f t="shared" si="45"/>
        <v>243.77052642041596</v>
      </c>
      <c r="K303" s="25">
        <f t="shared" si="46"/>
        <v>0.15683492681627281</v>
      </c>
      <c r="L303" s="25">
        <f t="shared" si="47"/>
        <v>1.0118956991539114</v>
      </c>
      <c r="M303" s="29">
        <f t="shared" si="48"/>
        <v>241.76931921389235</v>
      </c>
    </row>
    <row r="304" spans="2:13" ht="13.3" x14ac:dyDescent="0.3">
      <c r="B304" s="37">
        <f t="shared" si="49"/>
        <v>1.1541501976284536</v>
      </c>
      <c r="C304" s="32">
        <f t="shared" si="50"/>
        <v>1986.654150197639</v>
      </c>
      <c r="D304" s="11">
        <v>31653</v>
      </c>
      <c r="E304" s="12">
        <v>252.93</v>
      </c>
      <c r="F304" s="5">
        <f t="shared" si="41"/>
        <v>3.559563360227947E-4</v>
      </c>
      <c r="G304" s="25">
        <f t="shared" si="42"/>
        <v>5.5331164924685412</v>
      </c>
      <c r="H304" s="25">
        <f t="shared" si="43"/>
        <v>1.1658498023609809</v>
      </c>
      <c r="I304" s="25">
        <f t="shared" si="44"/>
        <v>-168.00187483996589</v>
      </c>
      <c r="J304" s="25">
        <f t="shared" si="45"/>
        <v>243.99812516003411</v>
      </c>
      <c r="K304" s="25">
        <f t="shared" si="46"/>
        <v>0.15345036840811793</v>
      </c>
      <c r="L304" s="25">
        <f t="shared" si="47"/>
        <v>1.0141454893432085</v>
      </c>
      <c r="M304" s="29">
        <f t="shared" si="48"/>
        <v>241.62165642984633</v>
      </c>
    </row>
    <row r="305" spans="2:13" ht="13.3" x14ac:dyDescent="0.3">
      <c r="B305" s="37">
        <f t="shared" si="49"/>
        <v>1.1581027667984141</v>
      </c>
      <c r="C305" s="32">
        <f t="shared" si="50"/>
        <v>1986.658102766809</v>
      </c>
      <c r="D305" s="11">
        <v>31657</v>
      </c>
      <c r="E305" s="12">
        <v>248.52</v>
      </c>
      <c r="F305" s="5">
        <f t="shared" si="41"/>
        <v>-1.7435654133554725E-2</v>
      </c>
      <c r="G305" s="25">
        <f t="shared" si="42"/>
        <v>5.5155270352297441</v>
      </c>
      <c r="H305" s="25">
        <f t="shared" si="43"/>
        <v>1.1618972331909845</v>
      </c>
      <c r="I305" s="25">
        <f t="shared" si="44"/>
        <v>-167.77381265251955</v>
      </c>
      <c r="J305" s="25">
        <f t="shared" si="45"/>
        <v>244.22618734748045</v>
      </c>
      <c r="K305" s="25">
        <f t="shared" si="46"/>
        <v>0.15005431585847362</v>
      </c>
      <c r="L305" s="25">
        <f t="shared" si="47"/>
        <v>1.016389726425851</v>
      </c>
      <c r="M305" s="29">
        <f t="shared" si="48"/>
        <v>241.47642045668368</v>
      </c>
    </row>
    <row r="306" spans="2:13" ht="13.3" x14ac:dyDescent="0.3">
      <c r="B306" s="37">
        <f t="shared" si="49"/>
        <v>1.1620553359683745</v>
      </c>
      <c r="C306" s="32">
        <f t="shared" si="50"/>
        <v>1986.6620553359789</v>
      </c>
      <c r="D306" s="11">
        <v>31658</v>
      </c>
      <c r="E306" s="12">
        <v>250.08</v>
      </c>
      <c r="F306" s="5">
        <f t="shared" si="41"/>
        <v>6.2771607918879861E-3</v>
      </c>
      <c r="G306" s="25">
        <f t="shared" si="42"/>
        <v>5.5217845809165729</v>
      </c>
      <c r="H306" s="25">
        <f t="shared" si="43"/>
        <v>1.1579446640209881</v>
      </c>
      <c r="I306" s="25">
        <f t="shared" si="44"/>
        <v>-167.54528449215087</v>
      </c>
      <c r="J306" s="25">
        <f t="shared" si="45"/>
        <v>244.45471550784913</v>
      </c>
      <c r="K306" s="25">
        <f t="shared" si="46"/>
        <v>0.1466466908317933</v>
      </c>
      <c r="L306" s="25">
        <f t="shared" si="47"/>
        <v>1.0186262204257461</v>
      </c>
      <c r="M306" s="29">
        <f t="shared" si="48"/>
        <v>241.33398010760399</v>
      </c>
    </row>
    <row r="307" spans="2:13" ht="13.3" x14ac:dyDescent="0.3">
      <c r="B307" s="37">
        <f t="shared" si="49"/>
        <v>1.166007905138335</v>
      </c>
      <c r="C307" s="32">
        <f t="shared" si="50"/>
        <v>1986.6660079051489</v>
      </c>
      <c r="D307" s="11">
        <v>31659</v>
      </c>
      <c r="E307" s="12">
        <v>253.83</v>
      </c>
      <c r="F307" s="5">
        <f t="shared" si="41"/>
        <v>1.4995201535508637E-2</v>
      </c>
      <c r="G307" s="25">
        <f t="shared" si="42"/>
        <v>5.5366684758596181</v>
      </c>
      <c r="H307" s="25">
        <f t="shared" si="43"/>
        <v>1.1539920948509916</v>
      </c>
      <c r="I307" s="25">
        <f t="shared" si="44"/>
        <v>-167.31628781133273</v>
      </c>
      <c r="J307" s="25">
        <f t="shared" si="45"/>
        <v>244.68371218866727</v>
      </c>
      <c r="K307" s="25">
        <f t="shared" si="46"/>
        <v>0.14322741418897594</v>
      </c>
      <c r="L307" s="25">
        <f t="shared" si="47"/>
        <v>1.0208527514841181</v>
      </c>
      <c r="M307" s="29">
        <f t="shared" si="48"/>
        <v>241.19470721969236</v>
      </c>
    </row>
    <row r="308" spans="2:13" ht="13.3" x14ac:dyDescent="0.3">
      <c r="B308" s="37">
        <f t="shared" si="49"/>
        <v>1.1699604743082954</v>
      </c>
      <c r="C308" s="32">
        <f t="shared" si="50"/>
        <v>1986.6699604743189</v>
      </c>
      <c r="D308" s="11">
        <v>31660</v>
      </c>
      <c r="E308" s="12">
        <v>250.47</v>
      </c>
      <c r="F308" s="5">
        <f t="shared" si="41"/>
        <v>-1.323720600401849E-2</v>
      </c>
      <c r="G308" s="25">
        <f t="shared" si="42"/>
        <v>5.5233428681656118</v>
      </c>
      <c r="H308" s="25">
        <f t="shared" si="43"/>
        <v>1.1500395256809952</v>
      </c>
      <c r="I308" s="25">
        <f t="shared" si="44"/>
        <v>-167.08682003982778</v>
      </c>
      <c r="J308" s="25">
        <f t="shared" si="45"/>
        <v>244.91317996017222</v>
      </c>
      <c r="K308" s="25">
        <f t="shared" si="46"/>
        <v>0.13979640597633794</v>
      </c>
      <c r="L308" s="25">
        <f t="shared" si="47"/>
        <v>1.0230670714858756</v>
      </c>
      <c r="M308" s="29">
        <f t="shared" si="48"/>
        <v>241.05897633796587</v>
      </c>
    </row>
    <row r="309" spans="2:13" ht="13.3" x14ac:dyDescent="0.3">
      <c r="B309" s="37">
        <f t="shared" si="49"/>
        <v>1.1739130434782559</v>
      </c>
      <c r="C309" s="32">
        <f t="shared" si="50"/>
        <v>1986.6739130434889</v>
      </c>
      <c r="D309" s="11">
        <v>31663</v>
      </c>
      <c r="E309" s="12">
        <v>248.14</v>
      </c>
      <c r="F309" s="5">
        <f t="shared" si="41"/>
        <v>-9.3025112787959146E-3</v>
      </c>
      <c r="G309" s="25">
        <f t="shared" si="42"/>
        <v>5.5139968120196681</v>
      </c>
      <c r="H309" s="25">
        <f t="shared" si="43"/>
        <v>1.1460869565109988</v>
      </c>
      <c r="I309" s="25">
        <f t="shared" si="44"/>
        <v>-166.8568785844077</v>
      </c>
      <c r="J309" s="25">
        <f t="shared" si="45"/>
        <v>245.1431214155923</v>
      </c>
      <c r="K309" s="25">
        <f t="shared" si="46"/>
        <v>0.13635358541439532</v>
      </c>
      <c r="L309" s="25">
        <f t="shared" si="47"/>
        <v>1.0252669057691448</v>
      </c>
      <c r="M309" s="29">
        <f t="shared" si="48"/>
        <v>240.92716438746643</v>
      </c>
    </row>
    <row r="310" spans="2:13" ht="13.3" x14ac:dyDescent="0.3">
      <c r="B310" s="37">
        <f t="shared" si="49"/>
        <v>1.1778656126482163</v>
      </c>
      <c r="C310" s="32">
        <f t="shared" si="50"/>
        <v>1986.6778656126589</v>
      </c>
      <c r="D310" s="11">
        <v>31664</v>
      </c>
      <c r="E310" s="12">
        <v>247.67</v>
      </c>
      <c r="F310" s="5">
        <f t="shared" si="41"/>
        <v>-1.8940920448134073E-3</v>
      </c>
      <c r="G310" s="25">
        <f t="shared" si="42"/>
        <v>5.5121009226389477</v>
      </c>
      <c r="H310" s="25">
        <f t="shared" si="43"/>
        <v>1.1421343873410024</v>
      </c>
      <c r="I310" s="25">
        <f t="shared" si="44"/>
        <v>-166.62646082856676</v>
      </c>
      <c r="J310" s="25">
        <f t="shared" si="45"/>
        <v>245.37353917143324</v>
      </c>
      <c r="K310" s="25">
        <f t="shared" si="46"/>
        <v>0.13289887088645186</v>
      </c>
      <c r="L310" s="25">
        <f t="shared" si="47"/>
        <v>1.0274499549189955</v>
      </c>
      <c r="M310" s="29">
        <f t="shared" si="48"/>
        <v>240.79965033337731</v>
      </c>
    </row>
    <row r="311" spans="2:13" ht="13.3" x14ac:dyDescent="0.3">
      <c r="B311" s="37">
        <f t="shared" si="49"/>
        <v>1.1818181818181768</v>
      </c>
      <c r="C311" s="32">
        <f t="shared" si="50"/>
        <v>1986.6818181818289</v>
      </c>
      <c r="D311" s="11">
        <v>31665</v>
      </c>
      <c r="E311" s="12">
        <v>247.06</v>
      </c>
      <c r="F311" s="5">
        <f t="shared" ref="F311:F374" si="51">(E311-E310)/E310</f>
        <v>-2.4629547381595884E-3</v>
      </c>
      <c r="G311" s="25">
        <f t="shared" si="42"/>
        <v>5.5096349281795778</v>
      </c>
      <c r="H311" s="25">
        <f t="shared" si="43"/>
        <v>1.1381818181710059</v>
      </c>
      <c r="I311" s="25">
        <f t="shared" si="44"/>
        <v>-166.39556413223221</v>
      </c>
      <c r="J311" s="25">
        <f t="shared" si="45"/>
        <v>245.60443586776779</v>
      </c>
      <c r="K311" s="25">
        <f t="shared" si="46"/>
        <v>0.12943217992698999</v>
      </c>
      <c r="L311" s="25">
        <f t="shared" si="47"/>
        <v>1.0296138966463162</v>
      </c>
      <c r="M311" s="29">
        <f t="shared" si="48"/>
        <v>240.67681482915037</v>
      </c>
    </row>
    <row r="312" spans="2:13" ht="13.3" x14ac:dyDescent="0.3">
      <c r="B312" s="37">
        <f t="shared" si="49"/>
        <v>1.1857707509881372</v>
      </c>
      <c r="C312" s="32">
        <f t="shared" si="50"/>
        <v>1986.6857707509989</v>
      </c>
      <c r="D312" s="11">
        <v>31666</v>
      </c>
      <c r="E312" s="12">
        <v>235.18</v>
      </c>
      <c r="F312" s="5">
        <f t="shared" si="51"/>
        <v>-4.8085485307212801E-2</v>
      </c>
      <c r="G312" s="25">
        <f t="shared" si="42"/>
        <v>5.4603548513178009</v>
      </c>
      <c r="H312" s="25">
        <f t="shared" si="43"/>
        <v>1.1342292490010095</v>
      </c>
      <c r="I312" s="25">
        <f t="shared" si="44"/>
        <v>-166.16418583146881</v>
      </c>
      <c r="J312" s="25">
        <f t="shared" si="45"/>
        <v>245.83581416853119</v>
      </c>
      <c r="K312" s="25">
        <f t="shared" si="46"/>
        <v>0.12595342920985902</v>
      </c>
      <c r="L312" s="25">
        <f t="shared" si="47"/>
        <v>1.0317563877527207</v>
      </c>
      <c r="M312" s="29">
        <f t="shared" si="48"/>
        <v>240.55903985265192</v>
      </c>
    </row>
    <row r="313" spans="2:13" ht="13.3" x14ac:dyDescent="0.3">
      <c r="B313" s="37">
        <f t="shared" si="49"/>
        <v>1.1897233201580977</v>
      </c>
      <c r="C313" s="32">
        <f t="shared" si="50"/>
        <v>1986.6897233201689</v>
      </c>
      <c r="D313" s="11">
        <v>31667</v>
      </c>
      <c r="E313" s="12">
        <v>230.67</v>
      </c>
      <c r="F313" s="5">
        <f t="shared" si="51"/>
        <v>-1.9176800748363039E-2</v>
      </c>
      <c r="G313" s="25">
        <f t="shared" si="42"/>
        <v>5.4409917776101064</v>
      </c>
      <c r="H313" s="25">
        <f t="shared" si="43"/>
        <v>1.1302766798310131</v>
      </c>
      <c r="I313" s="25">
        <f t="shared" si="44"/>
        <v>-165.93232323817944</v>
      </c>
      <c r="J313" s="25">
        <f t="shared" si="45"/>
        <v>246.06767676182056</v>
      </c>
      <c r="K313" s="25">
        <f t="shared" si="46"/>
        <v>0.12246253453625792</v>
      </c>
      <c r="L313" s="25">
        <f t="shared" si="47"/>
        <v>1.0338750661822833</v>
      </c>
      <c r="M313" s="29">
        <f t="shared" si="48"/>
        <v>240.44670833034721</v>
      </c>
    </row>
    <row r="314" spans="2:13" ht="13.3" x14ac:dyDescent="0.3">
      <c r="B314" s="37">
        <f t="shared" si="49"/>
        <v>1.1936758893280581</v>
      </c>
      <c r="C314" s="32">
        <f t="shared" si="50"/>
        <v>1986.6936758893389</v>
      </c>
      <c r="D314" s="11">
        <v>31670</v>
      </c>
      <c r="E314" s="12">
        <v>231.94</v>
      </c>
      <c r="F314" s="5">
        <f t="shared" si="51"/>
        <v>5.5057007846707863E-3</v>
      </c>
      <c r="G314" s="25">
        <f t="shared" si="42"/>
        <v>5.4464823811197345</v>
      </c>
      <c r="H314" s="25">
        <f t="shared" si="43"/>
        <v>1.1263241106610167</v>
      </c>
      <c r="I314" s="25">
        <f t="shared" si="44"/>
        <v>-165.69997363980053</v>
      </c>
      <c r="J314" s="25">
        <f t="shared" si="45"/>
        <v>246.30002636019947</v>
      </c>
      <c r="K314" s="25">
        <f t="shared" si="46"/>
        <v>0.11895941082250697</v>
      </c>
      <c r="L314" s="25">
        <f t="shared" si="47"/>
        <v>1.0359675531608137</v>
      </c>
      <c r="M314" s="29">
        <f t="shared" si="48"/>
        <v>240.34020374956452</v>
      </c>
    </row>
    <row r="315" spans="2:13" ht="13.3" x14ac:dyDescent="0.3">
      <c r="B315" s="37">
        <f t="shared" si="49"/>
        <v>1.1976284584980186</v>
      </c>
      <c r="C315" s="32">
        <f t="shared" si="50"/>
        <v>1986.6976284585089</v>
      </c>
      <c r="D315" s="11">
        <v>31671</v>
      </c>
      <c r="E315" s="12">
        <v>231.72</v>
      </c>
      <c r="F315" s="5">
        <f t="shared" si="51"/>
        <v>-9.4852116926790917E-4</v>
      </c>
      <c r="G315" s="25">
        <f t="shared" si="42"/>
        <v>5.4455334091812722</v>
      </c>
      <c r="H315" s="25">
        <f t="shared" si="43"/>
        <v>1.1223715414910203</v>
      </c>
      <c r="I315" s="25">
        <f t="shared" si="44"/>
        <v>-165.46713429899259</v>
      </c>
      <c r="J315" s="25">
        <f t="shared" si="45"/>
        <v>246.53286570100741</v>
      </c>
      <c r="K315" s="25">
        <f t="shared" si="46"/>
        <v>0.115443972087605</v>
      </c>
      <c r="L315" s="25">
        <f t="shared" si="47"/>
        <v>1.0380314554232899</v>
      </c>
      <c r="M315" s="29">
        <f t="shared" si="48"/>
        <v>240.23990975889575</v>
      </c>
    </row>
    <row r="316" spans="2:13" ht="13.3" x14ac:dyDescent="0.3">
      <c r="B316" s="37">
        <f t="shared" si="49"/>
        <v>1.201581027667979</v>
      </c>
      <c r="C316" s="32">
        <f t="shared" si="50"/>
        <v>1986.7015810276789</v>
      </c>
      <c r="D316" s="11">
        <v>31672</v>
      </c>
      <c r="E316" s="12">
        <v>231.68</v>
      </c>
      <c r="F316" s="5">
        <f t="shared" si="51"/>
        <v>-1.7262213015705179E-4</v>
      </c>
      <c r="G316" s="25">
        <f t="shared" si="42"/>
        <v>5.4453607720340749</v>
      </c>
      <c r="H316" s="25">
        <f t="shared" si="43"/>
        <v>1.1184189723210238</v>
      </c>
      <c r="I316" s="25">
        <f t="shared" si="44"/>
        <v>-165.23380245332586</v>
      </c>
      <c r="J316" s="25">
        <f t="shared" si="45"/>
        <v>246.76619754667414</v>
      </c>
      <c r="K316" s="25">
        <f t="shared" si="46"/>
        <v>0.11191613144056681</v>
      </c>
      <c r="L316" s="25">
        <f t="shared" si="47"/>
        <v>1.0400643675299639</v>
      </c>
      <c r="M316" s="29">
        <f t="shared" si="48"/>
        <v>240.14620975681063</v>
      </c>
    </row>
    <row r="317" spans="2:13" ht="13.3" x14ac:dyDescent="0.3">
      <c r="B317" s="37">
        <f t="shared" si="49"/>
        <v>1.2055335968379395</v>
      </c>
      <c r="C317" s="32">
        <f t="shared" si="50"/>
        <v>1986.7055335968489</v>
      </c>
      <c r="D317" s="11">
        <v>31673</v>
      </c>
      <c r="E317" s="12">
        <v>232.31</v>
      </c>
      <c r="F317" s="5">
        <f t="shared" si="51"/>
        <v>2.7192679558010855E-3</v>
      </c>
      <c r="G317" s="25">
        <f t="shared" si="42"/>
        <v>5.4480763512962387</v>
      </c>
      <c r="H317" s="25">
        <f t="shared" si="43"/>
        <v>1.1144664031510274</v>
      </c>
      <c r="I317" s="25">
        <f t="shared" si="44"/>
        <v>-164.99997531496069</v>
      </c>
      <c r="J317" s="25">
        <f t="shared" si="45"/>
        <v>247.00002468503931</v>
      </c>
      <c r="K317" s="25">
        <f t="shared" si="46"/>
        <v>0.10837580106753651</v>
      </c>
      <c r="L317" s="25">
        <f t="shared" si="47"/>
        <v>1.042063874271556</v>
      </c>
      <c r="M317" s="29">
        <f t="shared" si="48"/>
        <v>240.05948646858096</v>
      </c>
    </row>
    <row r="318" spans="2:13" ht="13.3" x14ac:dyDescent="0.3">
      <c r="B318" s="37">
        <f t="shared" si="49"/>
        <v>1.2094861660078999</v>
      </c>
      <c r="C318" s="32">
        <f t="shared" si="50"/>
        <v>1986.7094861660189</v>
      </c>
      <c r="D318" s="11">
        <v>31674</v>
      </c>
      <c r="E318" s="12">
        <v>232.21</v>
      </c>
      <c r="F318" s="5">
        <f t="shared" si="51"/>
        <v>-4.3045930007315361E-4</v>
      </c>
      <c r="G318" s="25">
        <f t="shared" si="42"/>
        <v>5.4476457990323528</v>
      </c>
      <c r="H318" s="25">
        <f t="shared" si="43"/>
        <v>1.110513833981031</v>
      </c>
      <c r="I318" s="25">
        <f t="shared" si="44"/>
        <v>-164.76565007032275</v>
      </c>
      <c r="J318" s="25">
        <f t="shared" si="45"/>
        <v>247.23434992967725</v>
      </c>
      <c r="K318" s="25">
        <f t="shared" si="46"/>
        <v>0.10482289221867212</v>
      </c>
      <c r="L318" s="25">
        <f t="shared" si="47"/>
        <v>1.0440275531638334</v>
      </c>
      <c r="M318" s="29">
        <f t="shared" si="48"/>
        <v>239.98012151163255</v>
      </c>
    </row>
    <row r="319" spans="2:13" ht="13.3" x14ac:dyDescent="0.3">
      <c r="B319" s="37">
        <f t="shared" si="49"/>
        <v>1.2134387351778604</v>
      </c>
      <c r="C319" s="32">
        <f t="shared" si="50"/>
        <v>1986.7134387351889</v>
      </c>
      <c r="D319" s="11">
        <v>31677</v>
      </c>
      <c r="E319" s="12">
        <v>234.93</v>
      </c>
      <c r="F319" s="5">
        <f t="shared" si="51"/>
        <v>1.1713535162137715E-2</v>
      </c>
      <c r="G319" s="25">
        <f t="shared" si="42"/>
        <v>5.4592912696380669</v>
      </c>
      <c r="H319" s="25">
        <f t="shared" si="43"/>
        <v>1.1065612648110346</v>
      </c>
      <c r="I319" s="25">
        <f t="shared" si="44"/>
        <v>-164.53082387977301</v>
      </c>
      <c r="J319" s="25">
        <f t="shared" si="45"/>
        <v>247.46917612022699</v>
      </c>
      <c r="K319" s="25">
        <f t="shared" si="46"/>
        <v>0.10125731519479604</v>
      </c>
      <c r="L319" s="25">
        <f t="shared" si="47"/>
        <v>1.0459529770317582</v>
      </c>
      <c r="M319" s="29">
        <f t="shared" si="48"/>
        <v>239.90849494946355</v>
      </c>
    </row>
    <row r="320" spans="2:13" ht="13.3" x14ac:dyDescent="0.3">
      <c r="B320" s="37">
        <f t="shared" si="49"/>
        <v>1.2173913043478208</v>
      </c>
      <c r="C320" s="32">
        <f t="shared" si="50"/>
        <v>1986.7173913043589</v>
      </c>
      <c r="D320" s="11">
        <v>31678</v>
      </c>
      <c r="E320" s="12">
        <v>235.67</v>
      </c>
      <c r="F320" s="5">
        <f t="shared" si="51"/>
        <v>3.1498744306813972E-3</v>
      </c>
      <c r="G320" s="25">
        <f t="shared" si="42"/>
        <v>5.4624361957225576</v>
      </c>
      <c r="H320" s="25">
        <f t="shared" si="43"/>
        <v>1.1026086956410381</v>
      </c>
      <c r="I320" s="25">
        <f t="shared" si="44"/>
        <v>-164.29549387727212</v>
      </c>
      <c r="J320" s="25">
        <f t="shared" si="45"/>
        <v>247.70450612272788</v>
      </c>
      <c r="K320" s="25">
        <f t="shared" si="46"/>
        <v>9.767897933380694E-2</v>
      </c>
      <c r="L320" s="25">
        <f t="shared" si="47"/>
        <v>1.0478377166832584</v>
      </c>
      <c r="M320" s="29">
        <f t="shared" si="48"/>
        <v>239.84498483429093</v>
      </c>
    </row>
    <row r="321" spans="2:13" ht="13.3" x14ac:dyDescent="0.3">
      <c r="B321" s="37">
        <f t="shared" si="49"/>
        <v>1.2213438735177813</v>
      </c>
      <c r="C321" s="32">
        <f t="shared" si="50"/>
        <v>1986.7213438735289</v>
      </c>
      <c r="D321" s="11">
        <v>31679</v>
      </c>
      <c r="E321" s="12">
        <v>236.28</v>
      </c>
      <c r="F321" s="5">
        <f t="shared" si="51"/>
        <v>2.5883650867739366E-3</v>
      </c>
      <c r="G321" s="25">
        <f t="shared" si="42"/>
        <v>5.4650212185004108</v>
      </c>
      <c r="H321" s="25">
        <f t="shared" si="43"/>
        <v>1.0986561264710417</v>
      </c>
      <c r="I321" s="25">
        <f t="shared" si="44"/>
        <v>-164.0596571700394</v>
      </c>
      <c r="J321" s="25">
        <f t="shared" si="45"/>
        <v>247.9403428299606</v>
      </c>
      <c r="K321" s="25">
        <f t="shared" si="46"/>
        <v>9.4087792996847525E-2</v>
      </c>
      <c r="L321" s="25">
        <f t="shared" si="47"/>
        <v>1.0496793436725447</v>
      </c>
      <c r="M321" s="29">
        <f t="shared" si="48"/>
        <v>239.78996673861036</v>
      </c>
    </row>
    <row r="322" spans="2:13" ht="13.3" x14ac:dyDescent="0.3">
      <c r="B322" s="37">
        <f t="shared" si="49"/>
        <v>1.2252964426877417</v>
      </c>
      <c r="C322" s="32">
        <f t="shared" si="50"/>
        <v>1986.7252964426989</v>
      </c>
      <c r="D322" s="11">
        <v>31680</v>
      </c>
      <c r="E322" s="12">
        <v>231.83</v>
      </c>
      <c r="F322" s="5">
        <f t="shared" si="51"/>
        <v>-1.8833587269341413E-2</v>
      </c>
      <c r="G322" s="25">
        <f t="shared" si="42"/>
        <v>5.4460080077188904</v>
      </c>
      <c r="H322" s="25">
        <f t="shared" si="43"/>
        <v>1.0947035573010453</v>
      </c>
      <c r="I322" s="25">
        <f t="shared" si="44"/>
        <v>-163.82331083820614</v>
      </c>
      <c r="J322" s="25">
        <f t="shared" si="45"/>
        <v>248.17668916179386</v>
      </c>
      <c r="K322" s="25">
        <f t="shared" si="46"/>
        <v>9.0483663554223021E-2</v>
      </c>
      <c r="L322" s="25">
        <f t="shared" si="47"/>
        <v>1.0514754331527592</v>
      </c>
      <c r="M322" s="29">
        <f t="shared" si="48"/>
        <v>239.7438132758781</v>
      </c>
    </row>
    <row r="323" spans="2:13" ht="13.3" x14ac:dyDescent="0.3">
      <c r="B323" s="37">
        <f t="shared" si="49"/>
        <v>1.2292490118577022</v>
      </c>
      <c r="C323" s="32">
        <f t="shared" si="50"/>
        <v>1986.7292490118689</v>
      </c>
      <c r="D323" s="11">
        <v>31681</v>
      </c>
      <c r="E323" s="12">
        <v>232.23</v>
      </c>
      <c r="F323" s="5">
        <f t="shared" si="51"/>
        <v>1.7254022343957953E-3</v>
      </c>
      <c r="G323" s="25">
        <f t="shared" si="42"/>
        <v>5.4477319243164182</v>
      </c>
      <c r="H323" s="25">
        <f t="shared" si="43"/>
        <v>1.0907509881310489</v>
      </c>
      <c r="I323" s="25">
        <f t="shared" si="44"/>
        <v>-163.5864519344631</v>
      </c>
      <c r="J323" s="25">
        <f t="shared" si="45"/>
        <v>248.4135480655369</v>
      </c>
      <c r="K323" s="25">
        <f t="shared" si="46"/>
        <v>8.6866497371065124E-2</v>
      </c>
      <c r="L323" s="25">
        <f t="shared" si="47"/>
        <v>1.0532235668175909</v>
      </c>
      <c r="M323" s="29">
        <f t="shared" si="48"/>
        <v>239.7068936105504</v>
      </c>
    </row>
    <row r="324" spans="2:13" ht="13.3" x14ac:dyDescent="0.3">
      <c r="B324" s="37">
        <f t="shared" si="49"/>
        <v>1.2332015810276626</v>
      </c>
      <c r="C324" s="32">
        <f t="shared" si="50"/>
        <v>1986.7332015810389</v>
      </c>
      <c r="D324" s="11">
        <v>31684</v>
      </c>
      <c r="E324" s="12">
        <v>229.91</v>
      </c>
      <c r="F324" s="5">
        <f t="shared" si="51"/>
        <v>-9.9900960254919405E-3</v>
      </c>
      <c r="G324" s="25">
        <f t="shared" si="42"/>
        <v>5.4376915856738695</v>
      </c>
      <c r="H324" s="25">
        <f t="shared" si="43"/>
        <v>1.0867984189610524</v>
      </c>
      <c r="I324" s="25">
        <f t="shared" si="44"/>
        <v>-163.34907748370202</v>
      </c>
      <c r="J324" s="25">
        <f t="shared" si="45"/>
        <v>248.65092251629798</v>
      </c>
      <c r="K324" s="25">
        <f t="shared" si="46"/>
        <v>8.3236199792735527E-2</v>
      </c>
      <c r="L324" s="25">
        <f t="shared" si="47"/>
        <v>1.0549213359313432</v>
      </c>
      <c r="M324" s="29">
        <f t="shared" si="48"/>
        <v>239.67957295774059</v>
      </c>
    </row>
    <row r="325" spans="2:13" ht="13.3" x14ac:dyDescent="0.3">
      <c r="B325" s="37">
        <f t="shared" si="49"/>
        <v>1.2371541501976231</v>
      </c>
      <c r="C325" s="32">
        <f t="shared" si="50"/>
        <v>1986.7371541502089</v>
      </c>
      <c r="D325" s="11">
        <v>31685</v>
      </c>
      <c r="E325" s="12">
        <v>231.32</v>
      </c>
      <c r="F325" s="5">
        <f t="shared" si="51"/>
        <v>6.1328345874472473E-3</v>
      </c>
      <c r="G325" s="25">
        <f t="shared" si="42"/>
        <v>5.443805695080715</v>
      </c>
      <c r="H325" s="25">
        <f t="shared" si="43"/>
        <v>1.082845849791056</v>
      </c>
      <c r="I325" s="25">
        <f t="shared" si="44"/>
        <v>-163.11118448265154</v>
      </c>
      <c r="J325" s="25">
        <f t="shared" si="45"/>
        <v>248.88881551734846</v>
      </c>
      <c r="K325" s="25">
        <f t="shared" si="46"/>
        <v>7.9592675129963694E-2</v>
      </c>
      <c r="L325" s="25">
        <f t="shared" si="47"/>
        <v>1.0565663444467732</v>
      </c>
      <c r="M325" s="29">
        <f t="shared" si="48"/>
        <v>239.66221207278161</v>
      </c>
    </row>
    <row r="326" spans="2:13" ht="13.3" x14ac:dyDescent="0.3">
      <c r="B326" s="37">
        <f t="shared" si="49"/>
        <v>1.2411067193675835</v>
      </c>
      <c r="C326" s="32">
        <f t="shared" si="50"/>
        <v>1986.7411067193789</v>
      </c>
      <c r="D326" s="11">
        <v>31686</v>
      </c>
      <c r="E326" s="12">
        <v>233.6</v>
      </c>
      <c r="F326" s="5">
        <f t="shared" si="51"/>
        <v>9.8564758775721989E-3</v>
      </c>
      <c r="G326" s="25">
        <f t="shared" si="42"/>
        <v>5.4536139193422972</v>
      </c>
      <c r="H326" s="25">
        <f t="shared" si="43"/>
        <v>1.0788932806210596</v>
      </c>
      <c r="I326" s="25">
        <f t="shared" si="44"/>
        <v>-162.87276989950638</v>
      </c>
      <c r="J326" s="25">
        <f t="shared" si="45"/>
        <v>249.12723010049362</v>
      </c>
      <c r="K326" s="25">
        <f t="shared" si="46"/>
        <v>7.5935826643712845E-2</v>
      </c>
      <c r="L326" s="25">
        <f t="shared" si="47"/>
        <v>1.0581562122098522</v>
      </c>
      <c r="M326" s="29">
        <f t="shared" si="48"/>
        <v>239.65516673101149</v>
      </c>
    </row>
    <row r="327" spans="2:13" ht="13.3" x14ac:dyDescent="0.3">
      <c r="B327" s="37">
        <f t="shared" si="49"/>
        <v>1.245059288537544</v>
      </c>
      <c r="C327" s="32">
        <f t="shared" si="50"/>
        <v>1986.7450592885489</v>
      </c>
      <c r="D327" s="11">
        <v>31687</v>
      </c>
      <c r="E327" s="12">
        <v>233.92</v>
      </c>
      <c r="F327" s="5">
        <f t="shared" si="51"/>
        <v>1.3698630136986009E-3</v>
      </c>
      <c r="G327" s="25">
        <f t="shared" si="42"/>
        <v>5.4549828458704512</v>
      </c>
      <c r="H327" s="25">
        <f t="shared" si="43"/>
        <v>1.0749407114510632</v>
      </c>
      <c r="I327" s="25">
        <f t="shared" si="44"/>
        <v>-162.63383067355085</v>
      </c>
      <c r="J327" s="25">
        <f t="shared" si="45"/>
        <v>249.36616932644915</v>
      </c>
      <c r="K327" s="25">
        <f t="shared" si="46"/>
        <v>7.2265556529768141E-2</v>
      </c>
      <c r="L327" s="25">
        <f t="shared" si="47"/>
        <v>1.0596885782504264</v>
      </c>
      <c r="M327" s="29">
        <f t="shared" si="48"/>
        <v>239.65878719812432</v>
      </c>
    </row>
    <row r="328" spans="2:13" ht="13.3" x14ac:dyDescent="0.3">
      <c r="B328" s="37">
        <f t="shared" si="49"/>
        <v>1.2490118577075044</v>
      </c>
      <c r="C328" s="32">
        <f t="shared" si="50"/>
        <v>1986.7490118577189</v>
      </c>
      <c r="D328" s="11">
        <v>31688</v>
      </c>
      <c r="E328" s="12">
        <v>233.71</v>
      </c>
      <c r="F328" s="5">
        <f t="shared" si="51"/>
        <v>-8.9774281805736814E-4</v>
      </c>
      <c r="G328" s="25">
        <f t="shared" si="42"/>
        <v>5.4540846992358309</v>
      </c>
      <c r="H328" s="25">
        <f t="shared" si="43"/>
        <v>1.0709881422810668</v>
      </c>
      <c r="I328" s="25">
        <f t="shared" si="44"/>
        <v>-162.39436371477564</v>
      </c>
      <c r="J328" s="25">
        <f t="shared" si="45"/>
        <v>249.60563628522436</v>
      </c>
      <c r="K328" s="25">
        <f t="shared" si="46"/>
        <v>6.8581765903041089E-2</v>
      </c>
      <c r="L328" s="25">
        <f t="shared" si="47"/>
        <v>1.0611611041575606</v>
      </c>
      <c r="M328" s="29">
        <f t="shared" si="48"/>
        <v>239.67341769146418</v>
      </c>
    </row>
    <row r="329" spans="2:13" ht="13.3" x14ac:dyDescent="0.3">
      <c r="B329" s="37">
        <f t="shared" si="49"/>
        <v>1.2529644268774649</v>
      </c>
      <c r="C329" s="32">
        <f t="shared" si="50"/>
        <v>1986.7529644268889</v>
      </c>
      <c r="D329" s="11">
        <v>31691</v>
      </c>
      <c r="E329" s="12">
        <v>234.78</v>
      </c>
      <c r="F329" s="5">
        <f t="shared" si="51"/>
        <v>4.578323563390497E-3</v>
      </c>
      <c r="G329" s="25">
        <f t="shared" si="42"/>
        <v>5.4586525772278689</v>
      </c>
      <c r="H329" s="25">
        <f t="shared" si="43"/>
        <v>1.0670355731110703</v>
      </c>
      <c r="I329" s="25">
        <f t="shared" si="44"/>
        <v>-162.15436590348813</v>
      </c>
      <c r="J329" s="25">
        <f t="shared" si="45"/>
        <v>249.84563409651187</v>
      </c>
      <c r="K329" s="25">
        <f t="shared" si="46"/>
        <v>6.488435478158372E-2</v>
      </c>
      <c r="L329" s="25">
        <f t="shared" si="47"/>
        <v>1.0625714775381601</v>
      </c>
      <c r="M329" s="29">
        <f t="shared" si="48"/>
        <v>239.69939583266716</v>
      </c>
    </row>
    <row r="330" spans="2:13" ht="13.3" x14ac:dyDescent="0.3">
      <c r="B330" s="37">
        <f t="shared" si="49"/>
        <v>1.2569169960474254</v>
      </c>
      <c r="C330" s="32">
        <f t="shared" si="50"/>
        <v>1986.7569169960589</v>
      </c>
      <c r="D330" s="11">
        <v>31692</v>
      </c>
      <c r="E330" s="12">
        <v>234.41</v>
      </c>
      <c r="F330" s="5">
        <f t="shared" si="51"/>
        <v>-1.575943436408572E-3</v>
      </c>
      <c r="G330" s="25">
        <f t="shared" si="42"/>
        <v>5.4570753896254889</v>
      </c>
      <c r="H330" s="25">
        <f t="shared" si="43"/>
        <v>1.0630830039410739</v>
      </c>
      <c r="I330" s="25">
        <f t="shared" si="44"/>
        <v>-161.91383408991618</v>
      </c>
      <c r="J330" s="25">
        <f t="shared" si="45"/>
        <v>250.08616591008382</v>
      </c>
      <c r="K330" s="25">
        <f t="shared" si="46"/>
        <v>6.1173222070306205E-2</v>
      </c>
      <c r="L330" s="25">
        <f t="shared" si="47"/>
        <v>1.0639174155572642</v>
      </c>
      <c r="M330" s="29">
        <f t="shared" si="48"/>
        <v>239.73705209208873</v>
      </c>
    </row>
    <row r="331" spans="2:13" ht="13.3" x14ac:dyDescent="0.3">
      <c r="B331" s="37">
        <f t="shared" si="49"/>
        <v>1.2608695652173858</v>
      </c>
      <c r="C331" s="32">
        <f t="shared" si="50"/>
        <v>1986.7608695652289</v>
      </c>
      <c r="D331" s="11">
        <v>31693</v>
      </c>
      <c r="E331" s="12">
        <v>236.68</v>
      </c>
      <c r="F331" s="5">
        <f t="shared" si="51"/>
        <v>9.6838872061772545E-3</v>
      </c>
      <c r="G331" s="25">
        <f t="shared" si="42"/>
        <v>5.4667126950076455</v>
      </c>
      <c r="H331" s="25">
        <f t="shared" si="43"/>
        <v>1.0591304347710775</v>
      </c>
      <c r="I331" s="25">
        <f t="shared" si="44"/>
        <v>-161.67276509380511</v>
      </c>
      <c r="J331" s="25">
        <f t="shared" si="45"/>
        <v>250.32723490619489</v>
      </c>
      <c r="K331" s="25">
        <f t="shared" si="46"/>
        <v>5.7448265544391114E-2</v>
      </c>
      <c r="L331" s="25">
        <f t="shared" si="47"/>
        <v>1.0651966685581888</v>
      </c>
      <c r="M331" s="29">
        <f t="shared" si="48"/>
        <v>239.78670922548815</v>
      </c>
    </row>
    <row r="332" spans="2:13" ht="13.3" x14ac:dyDescent="0.3">
      <c r="B332" s="37">
        <f t="shared" si="49"/>
        <v>1.2648221343873463</v>
      </c>
      <c r="C332" s="32">
        <f t="shared" si="50"/>
        <v>1986.7648221343989</v>
      </c>
      <c r="D332" s="11">
        <v>31694</v>
      </c>
      <c r="E332" s="12">
        <v>235.85</v>
      </c>
      <c r="F332" s="5">
        <f t="shared" si="51"/>
        <v>-3.5068446848065425E-3</v>
      </c>
      <c r="G332" s="25">
        <f t="shared" ref="G332:G395" si="52">LOG(E332,2.71828)</f>
        <v>5.463199684566387</v>
      </c>
      <c r="H332" s="25">
        <f t="shared" ref="H332:H395" si="53">$D$8-C332</f>
        <v>1.0551778656010811</v>
      </c>
      <c r="I332" s="25">
        <f t="shared" ref="I332:I395" si="54">$D$6*H332^$D$4</f>
        <v>-161.43115570400755</v>
      </c>
      <c r="J332" s="25">
        <f t="shared" ref="J332:J395" si="55">$D$5+I332</f>
        <v>250.56884429599245</v>
      </c>
      <c r="K332" s="25">
        <f t="shared" ref="K332:K395" si="56">LOG(H332,2.71828)</f>
        <v>5.3709381832397728E-2</v>
      </c>
      <c r="L332" s="25">
        <f t="shared" ref="L332:L395" si="57">1+$D$7*COS($D$3*K332/$D$9)</f>
        <v>1.0664070237604801</v>
      </c>
      <c r="M332" s="29">
        <f t="shared" ref="M332:M395" si="58">$D$5+I332*L332</f>
        <v>239.84868170347465</v>
      </c>
    </row>
    <row r="333" spans="2:13" ht="13.3" x14ac:dyDescent="0.3">
      <c r="B333" s="37">
        <f t="shared" si="49"/>
        <v>1.2687747035573067</v>
      </c>
      <c r="C333" s="32">
        <f t="shared" si="50"/>
        <v>1986.7687747035689</v>
      </c>
      <c r="D333" s="11">
        <v>31695</v>
      </c>
      <c r="E333" s="12">
        <v>235.48</v>
      </c>
      <c r="F333" s="5">
        <f t="shared" si="51"/>
        <v>-1.56879372482512E-3</v>
      </c>
      <c r="G333" s="25">
        <f t="shared" si="52"/>
        <v>5.4616296579400947</v>
      </c>
      <c r="H333" s="25">
        <f t="shared" si="53"/>
        <v>1.0512252964310846</v>
      </c>
      <c r="I333" s="25">
        <f t="shared" si="54"/>
        <v>-161.18900267806657</v>
      </c>
      <c r="J333" s="25">
        <f t="shared" si="55"/>
        <v>250.81099732193343</v>
      </c>
      <c r="K333" s="25">
        <f t="shared" si="56"/>
        <v>4.9956466399049174E-2</v>
      </c>
      <c r="L333" s="25">
        <f t="shared" si="57"/>
        <v>1.0675463090334099</v>
      </c>
      <c r="M333" s="29">
        <f t="shared" si="58"/>
        <v>239.9232751342536</v>
      </c>
    </row>
    <row r="334" spans="2:13" ht="13.3" x14ac:dyDescent="0.3">
      <c r="B334" s="37">
        <f t="shared" si="49"/>
        <v>1.2727272727272672</v>
      </c>
      <c r="C334" s="32">
        <f t="shared" si="50"/>
        <v>1986.7727272727388</v>
      </c>
      <c r="D334" s="11">
        <v>31698</v>
      </c>
      <c r="E334" s="12">
        <v>235.91</v>
      </c>
      <c r="F334" s="5">
        <f t="shared" si="51"/>
        <v>1.8260574146424615E-3</v>
      </c>
      <c r="G334" s="25">
        <f t="shared" si="52"/>
        <v>5.4634540513659573</v>
      </c>
      <c r="H334" s="25">
        <f t="shared" si="53"/>
        <v>1.0472727272610882</v>
      </c>
      <c r="I334" s="25">
        <f t="shared" si="54"/>
        <v>-160.94630274179119</v>
      </c>
      <c r="J334" s="25">
        <f t="shared" si="55"/>
        <v>251.05369725820881</v>
      </c>
      <c r="K334" s="25">
        <f t="shared" si="56"/>
        <v>4.6189413527695511E-2</v>
      </c>
      <c r="L334" s="25">
        <f t="shared" si="57"/>
        <v>1.0686123967425076</v>
      </c>
      <c r="M334" s="29">
        <f t="shared" si="58"/>
        <v>240.01078568024928</v>
      </c>
    </row>
    <row r="335" spans="2:13" ht="13.3" x14ac:dyDescent="0.3">
      <c r="B335" s="37">
        <f t="shared" ref="B335:B398" si="59">B334+1/253</f>
        <v>1.2766798418972276</v>
      </c>
      <c r="C335" s="32">
        <f t="shared" si="50"/>
        <v>1986.7766798419088</v>
      </c>
      <c r="D335" s="11">
        <v>31699</v>
      </c>
      <c r="E335" s="12">
        <v>235.37</v>
      </c>
      <c r="F335" s="5">
        <f t="shared" si="51"/>
        <v>-2.289008520198347E-3</v>
      </c>
      <c r="G335" s="25">
        <f t="shared" si="52"/>
        <v>5.4611624175196081</v>
      </c>
      <c r="H335" s="25">
        <f t="shared" si="53"/>
        <v>1.0433201580910918</v>
      </c>
      <c r="I335" s="25">
        <f t="shared" si="54"/>
        <v>-160.70305258882499</v>
      </c>
      <c r="J335" s="25">
        <f t="shared" si="55"/>
        <v>251.29694741117501</v>
      </c>
      <c r="K335" s="25">
        <f t="shared" si="56"/>
        <v>4.2408116302445099E-2</v>
      </c>
      <c r="L335" s="25">
        <f t="shared" si="57"/>
        <v>1.0696032076663795</v>
      </c>
      <c r="M335" s="29">
        <f t="shared" si="58"/>
        <v>240.11149946921392</v>
      </c>
    </row>
    <row r="336" spans="2:13" ht="13.3" x14ac:dyDescent="0.3">
      <c r="B336" s="37">
        <f t="shared" si="59"/>
        <v>1.2806324110671881</v>
      </c>
      <c r="C336" s="32">
        <f t="shared" si="50"/>
        <v>1986.7806324110788</v>
      </c>
      <c r="D336" s="11">
        <v>31700</v>
      </c>
      <c r="E336" s="12">
        <v>238.8</v>
      </c>
      <c r="F336" s="5">
        <f t="shared" si="51"/>
        <v>1.4572800271912337E-2</v>
      </c>
      <c r="G336" s="25">
        <f t="shared" si="52"/>
        <v>5.4756300647158929</v>
      </c>
      <c r="H336" s="25">
        <f t="shared" si="53"/>
        <v>1.0393675889210954</v>
      </c>
      <c r="I336" s="25">
        <f t="shared" si="54"/>
        <v>-160.45924888020664</v>
      </c>
      <c r="J336" s="25">
        <f t="shared" si="55"/>
        <v>251.54075111979336</v>
      </c>
      <c r="K336" s="25">
        <f t="shared" si="56"/>
        <v>3.8612466589956956E-2</v>
      </c>
      <c r="L336" s="25">
        <f t="shared" si="57"/>
        <v>1.0705167149807997</v>
      </c>
      <c r="M336" s="29">
        <f t="shared" si="58"/>
        <v>240.22569200047462</v>
      </c>
    </row>
    <row r="337" spans="2:13" ht="13.3" x14ac:dyDescent="0.3">
      <c r="B337" s="37">
        <f t="shared" si="59"/>
        <v>1.2845849802371485</v>
      </c>
      <c r="C337" s="32">
        <f t="shared" si="50"/>
        <v>1986.7845849802488</v>
      </c>
      <c r="D337" s="11">
        <v>31701</v>
      </c>
      <c r="E337" s="12">
        <v>239.53</v>
      </c>
      <c r="F337" s="5">
        <f t="shared" si="51"/>
        <v>3.0569514237855518E-3</v>
      </c>
      <c r="G337" s="25">
        <f t="shared" si="52"/>
        <v>5.4786823552173818</v>
      </c>
      <c r="H337" s="25">
        <f t="shared" si="53"/>
        <v>1.035415019751099</v>
      </c>
      <c r="I337" s="25">
        <f t="shared" si="54"/>
        <v>-160.21488824392316</v>
      </c>
      <c r="J337" s="25">
        <f t="shared" si="55"/>
        <v>251.78511175607684</v>
      </c>
      <c r="K337" s="25">
        <f t="shared" si="56"/>
        <v>3.4802355020886189E-2</v>
      </c>
      <c r="L337" s="25">
        <f t="shared" si="57"/>
        <v>1.0713509483068104</v>
      </c>
      <c r="M337" s="29">
        <f t="shared" si="58"/>
        <v>240.35362754700327</v>
      </c>
    </row>
    <row r="338" spans="2:13" ht="13.3" x14ac:dyDescent="0.3">
      <c r="B338" s="37">
        <f t="shared" si="59"/>
        <v>1.288537549407109</v>
      </c>
      <c r="C338" s="32">
        <f t="shared" si="50"/>
        <v>1986.7885375494188</v>
      </c>
      <c r="D338" s="11">
        <v>31702</v>
      </c>
      <c r="E338" s="12">
        <v>238.84</v>
      </c>
      <c r="F338" s="5">
        <f t="shared" si="51"/>
        <v>-2.8806412557925844E-3</v>
      </c>
      <c r="G338" s="25">
        <f t="shared" si="52"/>
        <v>5.4757975549889002</v>
      </c>
      <c r="H338" s="25">
        <f t="shared" si="53"/>
        <v>1.0314624505811025</v>
      </c>
      <c r="I338" s="25">
        <f t="shared" si="54"/>
        <v>-159.96996727445517</v>
      </c>
      <c r="J338" s="25">
        <f t="shared" si="55"/>
        <v>252.03003272554483</v>
      </c>
      <c r="K338" s="25">
        <f t="shared" si="56"/>
        <v>3.0977670970974643E-2</v>
      </c>
      <c r="L338" s="25">
        <f t="shared" si="57"/>
        <v>1.0721039978192777</v>
      </c>
      <c r="M338" s="29">
        <f t="shared" si="58"/>
        <v>240.49555855403759</v>
      </c>
    </row>
    <row r="339" spans="2:13" ht="13.3" x14ac:dyDescent="0.3">
      <c r="B339" s="37">
        <f t="shared" si="59"/>
        <v>1.2924901185770694</v>
      </c>
      <c r="C339" s="32">
        <f t="shared" si="50"/>
        <v>1986.7924901185888</v>
      </c>
      <c r="D339" s="11">
        <v>31705</v>
      </c>
      <c r="E339" s="12">
        <v>235.97</v>
      </c>
      <c r="F339" s="5">
        <f t="shared" si="51"/>
        <v>-1.2016412661195798E-2</v>
      </c>
      <c r="G339" s="25">
        <f t="shared" si="52"/>
        <v>5.4637083534795572</v>
      </c>
      <c r="H339" s="25">
        <f t="shared" si="53"/>
        <v>1.0275098814111061</v>
      </c>
      <c r="I339" s="25">
        <f t="shared" si="54"/>
        <v>-159.72448253231417</v>
      </c>
      <c r="J339" s="25">
        <f t="shared" si="55"/>
        <v>252.27551746768583</v>
      </c>
      <c r="K339" s="25">
        <f t="shared" si="56"/>
        <v>2.71383025417785E-2</v>
      </c>
      <c r="L339" s="25">
        <f t="shared" si="57"/>
        <v>1.0727740184120758</v>
      </c>
      <c r="M339" s="29">
        <f t="shared" si="58"/>
        <v>240.65172503501992</v>
      </c>
    </row>
    <row r="340" spans="2:13" ht="13.3" x14ac:dyDescent="0.3">
      <c r="B340" s="37">
        <f t="shared" si="59"/>
        <v>1.2964426877470299</v>
      </c>
      <c r="C340" s="32">
        <f t="shared" si="50"/>
        <v>1986.7964426877588</v>
      </c>
      <c r="D340" s="11">
        <v>31706</v>
      </c>
      <c r="E340" s="12">
        <v>235.88</v>
      </c>
      <c r="F340" s="5">
        <f t="shared" si="51"/>
        <v>-3.8140441581558423E-4</v>
      </c>
      <c r="G340" s="25">
        <f t="shared" si="52"/>
        <v>5.4633268760539764</v>
      </c>
      <c r="H340" s="25">
        <f t="shared" si="53"/>
        <v>1.0235573122411097</v>
      </c>
      <c r="I340" s="25">
        <f t="shared" si="54"/>
        <v>-159.47843054357139</v>
      </c>
      <c r="J340" s="25">
        <f t="shared" si="55"/>
        <v>252.52156945642861</v>
      </c>
      <c r="K340" s="25">
        <f t="shared" si="56"/>
        <v>2.3284136541024503E-2</v>
      </c>
      <c r="L340" s="25">
        <f t="shared" si="57"/>
        <v>1.0733592339157789</v>
      </c>
      <c r="M340" s="29">
        <f t="shared" si="58"/>
        <v>240.82235396566145</v>
      </c>
    </row>
    <row r="341" spans="2:13" ht="13.3" x14ac:dyDescent="0.3">
      <c r="B341" s="37">
        <f t="shared" si="59"/>
        <v>1.3003952569169903</v>
      </c>
      <c r="C341" s="32">
        <f t="shared" si="50"/>
        <v>1986.8003952569288</v>
      </c>
      <c r="D341" s="11">
        <v>31707</v>
      </c>
      <c r="E341" s="12">
        <v>236.26</v>
      </c>
      <c r="F341" s="5">
        <f t="shared" si="51"/>
        <v>1.610988638290637E-3</v>
      </c>
      <c r="G341" s="25">
        <f t="shared" si="52"/>
        <v>5.4649365695248111</v>
      </c>
      <c r="H341" s="25">
        <f t="shared" si="53"/>
        <v>1.0196047430711133</v>
      </c>
      <c r="I341" s="25">
        <f t="shared" si="54"/>
        <v>-159.23180779937877</v>
      </c>
      <c r="J341" s="25">
        <f t="shared" si="55"/>
        <v>252.76819220062123</v>
      </c>
      <c r="K341" s="25">
        <f t="shared" si="56"/>
        <v>1.9415058462586184E-2</v>
      </c>
      <c r="L341" s="25">
        <f t="shared" si="57"/>
        <v>1.0738579413634382</v>
      </c>
      <c r="M341" s="29">
        <f t="shared" si="58"/>
        <v>241.00765867698047</v>
      </c>
    </row>
    <row r="342" spans="2:13" ht="13.3" x14ac:dyDescent="0.3">
      <c r="B342" s="37">
        <f t="shared" si="59"/>
        <v>1.3043478260869508</v>
      </c>
      <c r="C342" s="32">
        <f t="shared" si="50"/>
        <v>1986.8043478260988</v>
      </c>
      <c r="D342" s="11">
        <v>31708</v>
      </c>
      <c r="E342" s="12">
        <v>239.28</v>
      </c>
      <c r="F342" s="5">
        <f t="shared" si="51"/>
        <v>1.2782527723694278E-2</v>
      </c>
      <c r="G342" s="25">
        <f t="shared" si="52"/>
        <v>5.4776380988698481</v>
      </c>
      <c r="H342" s="25">
        <f t="shared" si="53"/>
        <v>1.0156521739011168</v>
      </c>
      <c r="I342" s="25">
        <f t="shared" si="54"/>
        <v>-158.98461075548067</v>
      </c>
      <c r="J342" s="25">
        <f t="shared" si="55"/>
        <v>253.01538924451933</v>
      </c>
      <c r="K342" s="25">
        <f t="shared" si="56"/>
        <v>1.5530952466071168E-2</v>
      </c>
      <c r="L342" s="25">
        <f t="shared" si="57"/>
        <v>1.0742685152997049</v>
      </c>
      <c r="M342" s="29">
        <f t="shared" si="58"/>
        <v>241.20783824820828</v>
      </c>
    </row>
    <row r="343" spans="2:13" ht="13.3" x14ac:dyDescent="0.3">
      <c r="B343" s="37">
        <f t="shared" si="59"/>
        <v>1.3083003952569112</v>
      </c>
      <c r="C343" s="32">
        <f t="shared" si="50"/>
        <v>1986.8083003952688</v>
      </c>
      <c r="D343" s="11">
        <v>31709</v>
      </c>
      <c r="E343" s="12">
        <v>238.26</v>
      </c>
      <c r="F343" s="5">
        <f t="shared" si="51"/>
        <v>-4.262788365095329E-3</v>
      </c>
      <c r="G343" s="25">
        <f t="shared" si="52"/>
        <v>5.4733661960458626</v>
      </c>
      <c r="H343" s="25">
        <f t="shared" si="53"/>
        <v>1.0116996047311204</v>
      </c>
      <c r="I343" s="25">
        <f t="shared" si="54"/>
        <v>-158.73683583171766</v>
      </c>
      <c r="J343" s="25">
        <f t="shared" si="55"/>
        <v>253.26316416828234</v>
      </c>
      <c r="K343" s="25">
        <f t="shared" si="56"/>
        <v>1.1631701356010559E-2</v>
      </c>
      <c r="L343" s="25">
        <f t="shared" si="57"/>
        <v>1.0745894121282549</v>
      </c>
      <c r="M343" s="29">
        <f t="shared" si="58"/>
        <v>241.42307690049523</v>
      </c>
    </row>
    <row r="344" spans="2:13" ht="13.3" x14ac:dyDescent="0.3">
      <c r="B344" s="37">
        <f t="shared" si="59"/>
        <v>1.3122529644268717</v>
      </c>
      <c r="C344" s="32">
        <f t="shared" si="50"/>
        <v>1986.8122529644388</v>
      </c>
      <c r="D344" s="11">
        <v>31712</v>
      </c>
      <c r="E344" s="12">
        <v>238.77</v>
      </c>
      <c r="F344" s="5">
        <f t="shared" si="51"/>
        <v>2.1405187610174571E-3</v>
      </c>
      <c r="G344" s="25">
        <f t="shared" si="52"/>
        <v>5.4755044285988044</v>
      </c>
      <c r="H344" s="25">
        <f t="shared" si="53"/>
        <v>1.007747035561124</v>
      </c>
      <c r="I344" s="25">
        <f t="shared" si="54"/>
        <v>-158.48847941152053</v>
      </c>
      <c r="J344" s="25">
        <f t="shared" si="55"/>
        <v>253.51152058847947</v>
      </c>
      <c r="K344" s="25">
        <f t="shared" si="56"/>
        <v>7.7171865606409547E-3</v>
      </c>
      <c r="L344" s="25">
        <f t="shared" si="57"/>
        <v>1.0748191744921232</v>
      </c>
      <c r="M344" s="29">
        <f t="shared" si="58"/>
        <v>241.65354339239764</v>
      </c>
    </row>
    <row r="345" spans="2:13" ht="13.3" x14ac:dyDescent="0.3">
      <c r="B345" s="37">
        <f t="shared" si="59"/>
        <v>1.3162055335968321</v>
      </c>
      <c r="C345" s="32">
        <f t="shared" si="50"/>
        <v>1986.8162055336088</v>
      </c>
      <c r="D345" s="11">
        <v>31713</v>
      </c>
      <c r="E345" s="12">
        <v>239.26</v>
      </c>
      <c r="F345" s="5">
        <f t="shared" si="51"/>
        <v>2.0521841102315226E-3</v>
      </c>
      <c r="G345" s="25">
        <f t="shared" si="52"/>
        <v>5.477554511234688</v>
      </c>
      <c r="H345" s="25">
        <f t="shared" si="53"/>
        <v>1.0037944663911276</v>
      </c>
      <c r="I345" s="25">
        <f t="shared" si="54"/>
        <v>-158.23953784139593</v>
      </c>
      <c r="J345" s="25">
        <f t="shared" si="55"/>
        <v>253.76046215860407</v>
      </c>
      <c r="K345" s="25">
        <f t="shared" si="56"/>
        <v>3.7872881102695728E-3</v>
      </c>
      <c r="L345" s="25">
        <f t="shared" si="57"/>
        <v>1.0749564356812358</v>
      </c>
      <c r="M345" s="29">
        <f t="shared" si="58"/>
        <v>241.899390418167</v>
      </c>
    </row>
    <row r="346" spans="2:13" ht="13.3" x14ac:dyDescent="0.3">
      <c r="B346" s="37">
        <f t="shared" si="59"/>
        <v>1.3201581027667926</v>
      </c>
      <c r="C346" s="32">
        <f t="shared" ref="C346:C409" si="60">C345+1/253</f>
        <v>1986.8201581027788</v>
      </c>
      <c r="D346" s="11">
        <v>31714</v>
      </c>
      <c r="E346" s="12">
        <v>240.94</v>
      </c>
      <c r="F346" s="5">
        <f t="shared" si="51"/>
        <v>7.0216500877706553E-3</v>
      </c>
      <c r="G346" s="25">
        <f t="shared" si="52"/>
        <v>5.4845516290372665</v>
      </c>
      <c r="H346" s="25">
        <f t="shared" si="53"/>
        <v>0.99984189722113115</v>
      </c>
      <c r="I346" s="25">
        <f t="shared" si="54"/>
        <v>-157.9900074304021</v>
      </c>
      <c r="J346" s="25">
        <f t="shared" si="55"/>
        <v>254.0099925695979</v>
      </c>
      <c r="K346" s="25">
        <f t="shared" si="56"/>
        <v>-1.5811538478743229E-4</v>
      </c>
      <c r="L346" s="25">
        <f t="shared" si="57"/>
        <v>1.0749999240610704</v>
      </c>
      <c r="M346" s="29">
        <f t="shared" si="58"/>
        <v>242.16075400990979</v>
      </c>
    </row>
    <row r="347" spans="2:13" ht="13.3" x14ac:dyDescent="0.3">
      <c r="B347" s="37">
        <f t="shared" si="59"/>
        <v>1.324110671936753</v>
      </c>
      <c r="C347" s="32">
        <f t="shared" si="60"/>
        <v>1986.8241106719488</v>
      </c>
      <c r="D347" s="11">
        <v>31715</v>
      </c>
      <c r="E347" s="12">
        <v>243.71</v>
      </c>
      <c r="F347" s="5">
        <f t="shared" si="51"/>
        <v>1.1496638167178594E-2</v>
      </c>
      <c r="G347" s="25">
        <f t="shared" si="52"/>
        <v>5.49598269073525</v>
      </c>
      <c r="H347" s="25">
        <f t="shared" si="53"/>
        <v>0.99588932805113473</v>
      </c>
      <c r="I347" s="25">
        <f t="shared" si="54"/>
        <v>-157.73988444961535</v>
      </c>
      <c r="J347" s="25">
        <f t="shared" si="55"/>
        <v>254.26011555038465</v>
      </c>
      <c r="K347" s="25">
        <f t="shared" si="56"/>
        <v>-4.1191467567035867E-3</v>
      </c>
      <c r="L347" s="25">
        <f t="shared" si="57"/>
        <v>1.074948467516023</v>
      </c>
      <c r="M347" s="29">
        <f t="shared" si="58"/>
        <v>242.43775294473144</v>
      </c>
    </row>
    <row r="348" spans="2:13" ht="13.3" x14ac:dyDescent="0.3">
      <c r="B348" s="37">
        <f t="shared" si="59"/>
        <v>1.3280632411067135</v>
      </c>
      <c r="C348" s="32">
        <f t="shared" si="60"/>
        <v>1986.8280632411188</v>
      </c>
      <c r="D348" s="11">
        <v>31716</v>
      </c>
      <c r="E348" s="12">
        <v>243.98</v>
      </c>
      <c r="F348" s="5">
        <f t="shared" si="51"/>
        <v>1.1078741126748259E-3</v>
      </c>
      <c r="G348" s="25">
        <f t="shared" si="52"/>
        <v>5.4970899523530887</v>
      </c>
      <c r="H348" s="25">
        <f t="shared" si="53"/>
        <v>0.9919367588811383</v>
      </c>
      <c r="I348" s="25">
        <f t="shared" si="54"/>
        <v>-157.48916513158676</v>
      </c>
      <c r="J348" s="25">
        <f t="shared" si="55"/>
        <v>254.51083486841324</v>
      </c>
      <c r="K348" s="25">
        <f t="shared" si="56"/>
        <v>-8.0959303030880801E-3</v>
      </c>
      <c r="L348" s="25">
        <f t="shared" si="57"/>
        <v>1.0748009979007029</v>
      </c>
      <c r="M348" s="29">
        <f t="shared" si="58"/>
        <v>242.73048815802196</v>
      </c>
    </row>
    <row r="349" spans="2:13" ht="13.3" x14ac:dyDescent="0.3">
      <c r="B349" s="37">
        <f t="shared" si="59"/>
        <v>1.3320158102766739</v>
      </c>
      <c r="C349" s="32">
        <f t="shared" si="60"/>
        <v>1986.8320158102888</v>
      </c>
      <c r="D349" s="11">
        <v>31719</v>
      </c>
      <c r="E349" s="12">
        <v>245.8</v>
      </c>
      <c r="F349" s="5">
        <f t="shared" si="51"/>
        <v>7.4596278383474946E-3</v>
      </c>
      <c r="G349" s="25">
        <f t="shared" si="52"/>
        <v>5.5045218997635521</v>
      </c>
      <c r="H349" s="25">
        <f t="shared" si="53"/>
        <v>0.98798418971114188</v>
      </c>
      <c r="I349" s="25">
        <f t="shared" si="54"/>
        <v>-157.23784566978887</v>
      </c>
      <c r="J349" s="25">
        <f t="shared" si="55"/>
        <v>254.76215433021113</v>
      </c>
      <c r="K349" s="25">
        <f t="shared" si="56"/>
        <v>-1.2088591810389826E-2</v>
      </c>
      <c r="L349" s="25">
        <f t="shared" si="57"/>
        <v>1.0745565554919938</v>
      </c>
      <c r="M349" s="29">
        <f t="shared" si="58"/>
        <v>243.03904216408995</v>
      </c>
    </row>
    <row r="350" spans="2:13" ht="13.3" x14ac:dyDescent="0.3">
      <c r="B350" s="37">
        <f t="shared" si="59"/>
        <v>1.3359683794466344</v>
      </c>
      <c r="C350" s="32">
        <f t="shared" si="60"/>
        <v>1986.8359683794588</v>
      </c>
      <c r="D350" s="11">
        <v>31720</v>
      </c>
      <c r="E350" s="12">
        <v>246.2</v>
      </c>
      <c r="F350" s="5">
        <f t="shared" si="51"/>
        <v>1.6273393002440083E-3</v>
      </c>
      <c r="G350" s="25">
        <f t="shared" si="52"/>
        <v>5.5061479174757153</v>
      </c>
      <c r="H350" s="25">
        <f t="shared" si="53"/>
        <v>0.98403162054114546</v>
      </c>
      <c r="I350" s="25">
        <f t="shared" si="54"/>
        <v>-156.98592221805214</v>
      </c>
      <c r="J350" s="25">
        <f t="shared" si="55"/>
        <v>255.01407778194786</v>
      </c>
      <c r="K350" s="25">
        <f t="shared" si="56"/>
        <v>-1.6097258577770619E-2</v>
      </c>
      <c r="L350" s="25">
        <f t="shared" si="57"/>
        <v>1.0742142934343539</v>
      </c>
      <c r="M350" s="29">
        <f t="shared" si="58"/>
        <v>243.36347848539467</v>
      </c>
    </row>
    <row r="351" spans="2:13" ht="13.3" x14ac:dyDescent="0.3">
      <c r="B351" s="37">
        <f t="shared" si="59"/>
        <v>1.3399209486165948</v>
      </c>
      <c r="C351" s="32">
        <f t="shared" si="60"/>
        <v>1986.8399209486288</v>
      </c>
      <c r="D351" s="11">
        <v>31721</v>
      </c>
      <c r="E351" s="12">
        <v>246.58</v>
      </c>
      <c r="F351" s="5">
        <f t="shared" si="51"/>
        <v>1.5434606011373838E-3</v>
      </c>
      <c r="G351" s="25">
        <f t="shared" si="52"/>
        <v>5.5076901892031822</v>
      </c>
      <c r="H351" s="25">
        <f t="shared" si="53"/>
        <v>0.98007905137114903</v>
      </c>
      <c r="I351" s="25">
        <f t="shared" si="54"/>
        <v>-156.73339088999097</v>
      </c>
      <c r="J351" s="25">
        <f t="shared" si="55"/>
        <v>255.26660911000903</v>
      </c>
      <c r="K351" s="25">
        <f t="shared" si="56"/>
        <v>-2.0122059441458732E-2</v>
      </c>
      <c r="L351" s="25">
        <f t="shared" si="57"/>
        <v>1.073773482170433</v>
      </c>
      <c r="M351" s="29">
        <f t="shared" si="58"/>
        <v>243.70384109167478</v>
      </c>
    </row>
    <row r="352" spans="2:13" ht="13.3" x14ac:dyDescent="0.3">
      <c r="B352" s="37">
        <f t="shared" si="59"/>
        <v>1.3438735177865553</v>
      </c>
      <c r="C352" s="32">
        <f t="shared" si="60"/>
        <v>1986.8438735177988</v>
      </c>
      <c r="D352" s="11">
        <v>31722</v>
      </c>
      <c r="E352" s="12">
        <v>245.87</v>
      </c>
      <c r="F352" s="5">
        <f t="shared" si="51"/>
        <v>-2.8793900559656417E-3</v>
      </c>
      <c r="G352" s="25">
        <f t="shared" si="52"/>
        <v>5.5048066437892551</v>
      </c>
      <c r="H352" s="25">
        <f t="shared" si="53"/>
        <v>0.97612648220115261</v>
      </c>
      <c r="I352" s="25">
        <f t="shared" si="54"/>
        <v>-156.48024775841932</v>
      </c>
      <c r="J352" s="25">
        <f t="shared" si="55"/>
        <v>255.51975224158068</v>
      </c>
      <c r="K352" s="25">
        <f t="shared" si="56"/>
        <v>-2.4163124799594555E-2</v>
      </c>
      <c r="L352" s="25">
        <f t="shared" si="57"/>
        <v>1.0732335138486944</v>
      </c>
      <c r="M352" s="29">
        <f t="shared" si="58"/>
        <v>244.06015385031736</v>
      </c>
    </row>
    <row r="353" spans="2:13" ht="13.3" x14ac:dyDescent="0.3">
      <c r="B353" s="37">
        <f t="shared" si="59"/>
        <v>1.3478260869565157</v>
      </c>
      <c r="C353" s="32">
        <f t="shared" si="60"/>
        <v>1986.8478260869688</v>
      </c>
      <c r="D353" s="11">
        <v>31723</v>
      </c>
      <c r="E353" s="12">
        <v>245.77</v>
      </c>
      <c r="F353" s="5">
        <f t="shared" si="51"/>
        <v>-4.0671899784436619E-4</v>
      </c>
      <c r="G353" s="25">
        <f t="shared" si="52"/>
        <v>5.5043998417851681</v>
      </c>
      <c r="H353" s="25">
        <f t="shared" si="53"/>
        <v>0.97217391303115619</v>
      </c>
      <c r="I353" s="25">
        <f t="shared" si="54"/>
        <v>-156.22648885475496</v>
      </c>
      <c r="J353" s="25">
        <f t="shared" si="55"/>
        <v>255.77351114524504</v>
      </c>
      <c r="K353" s="25">
        <f t="shared" si="56"/>
        <v>-2.8220586637580349E-2</v>
      </c>
      <c r="L353" s="25">
        <f t="shared" si="57"/>
        <v>1.0725939066993273</v>
      </c>
      <c r="M353" s="29">
        <f t="shared" si="58"/>
        <v>244.43241998935946</v>
      </c>
    </row>
    <row r="354" spans="2:13" ht="13.3" x14ac:dyDescent="0.3">
      <c r="B354" s="37">
        <f t="shared" si="59"/>
        <v>1.3517786561264762</v>
      </c>
      <c r="C354" s="32">
        <f t="shared" si="60"/>
        <v>1986.8517786561388</v>
      </c>
      <c r="D354" s="11">
        <v>31726</v>
      </c>
      <c r="E354" s="12">
        <v>246.13</v>
      </c>
      <c r="F354" s="5">
        <f t="shared" si="51"/>
        <v>1.4647841477803849E-3</v>
      </c>
      <c r="G354" s="25">
        <f t="shared" si="52"/>
        <v>5.5058635551676804</v>
      </c>
      <c r="H354" s="25">
        <f t="shared" si="53"/>
        <v>0.96822134386115977</v>
      </c>
      <c r="I354" s="25">
        <f t="shared" si="54"/>
        <v>-155.97211016841302</v>
      </c>
      <c r="J354" s="25">
        <f t="shared" si="55"/>
        <v>256.027889831587</v>
      </c>
      <c r="K354" s="25">
        <f t="shared" si="56"/>
        <v>-3.2294578553946282E-2</v>
      </c>
      <c r="L354" s="25">
        <f t="shared" si="57"/>
        <v>1.0718543093693391</v>
      </c>
      <c r="M354" s="29">
        <f t="shared" si="58"/>
        <v>244.82062157455718</v>
      </c>
    </row>
    <row r="355" spans="2:13" ht="13.3" x14ac:dyDescent="0.3">
      <c r="B355" s="37">
        <f t="shared" si="59"/>
        <v>1.3557312252964366</v>
      </c>
      <c r="C355" s="32">
        <f t="shared" si="60"/>
        <v>1986.8557312253088</v>
      </c>
      <c r="D355" s="11">
        <v>31727</v>
      </c>
      <c r="E355" s="12">
        <v>247.08</v>
      </c>
      <c r="F355" s="5">
        <f t="shared" si="51"/>
        <v>3.8597489131760331E-3</v>
      </c>
      <c r="G355" s="25">
        <f t="shared" si="52"/>
        <v>5.5097158769530576</v>
      </c>
      <c r="H355" s="25">
        <f t="shared" si="53"/>
        <v>0.96426877469116334</v>
      </c>
      <c r="I355" s="25">
        <f t="shared" si="54"/>
        <v>-155.71710764618786</v>
      </c>
      <c r="J355" s="25">
        <f t="shared" si="55"/>
        <v>256.28289235381214</v>
      </c>
      <c r="K355" s="25">
        <f t="shared" si="56"/>
        <v>-3.6385235786745636E-2</v>
      </c>
      <c r="L355" s="25">
        <f t="shared" si="57"/>
        <v>1.0710145052072901</v>
      </c>
      <c r="M355" s="29">
        <f t="shared" si="58"/>
        <v>245.22471900200779</v>
      </c>
    </row>
    <row r="356" spans="2:13" ht="13.3" x14ac:dyDescent="0.3">
      <c r="B356" s="37">
        <f t="shared" si="59"/>
        <v>1.3596837944663971</v>
      </c>
      <c r="C356" s="32">
        <f t="shared" si="60"/>
        <v>1986.8596837944788</v>
      </c>
      <c r="D356" s="11">
        <v>31728</v>
      </c>
      <c r="E356" s="12">
        <v>246.64</v>
      </c>
      <c r="F356" s="5">
        <f t="shared" si="51"/>
        <v>-1.780799740974689E-3</v>
      </c>
      <c r="G356" s="25">
        <f t="shared" si="52"/>
        <v>5.5079334885043263</v>
      </c>
      <c r="H356" s="25">
        <f t="shared" si="53"/>
        <v>0.96031620552116692</v>
      </c>
      <c r="I356" s="25">
        <f t="shared" si="54"/>
        <v>-155.46147719162332</v>
      </c>
      <c r="J356" s="25">
        <f t="shared" si="55"/>
        <v>256.53852280837668</v>
      </c>
      <c r="K356" s="25">
        <f t="shared" si="56"/>
        <v>-4.0492695240491983E-2</v>
      </c>
      <c r="L356" s="25">
        <f t="shared" si="57"/>
        <v>1.0700744164877334</v>
      </c>
      <c r="M356" s="29">
        <f t="shared" si="58"/>
        <v>245.64465050785262</v>
      </c>
    </row>
    <row r="357" spans="2:13" ht="13.3" x14ac:dyDescent="0.3">
      <c r="B357" s="37">
        <f t="shared" si="59"/>
        <v>1.3636363636363575</v>
      </c>
      <c r="C357" s="32">
        <f t="shared" si="60"/>
        <v>1986.8636363636488</v>
      </c>
      <c r="D357" s="11">
        <v>31729</v>
      </c>
      <c r="E357" s="12">
        <v>243.02</v>
      </c>
      <c r="F357" s="5">
        <f t="shared" si="51"/>
        <v>-1.4677262406746579E-2</v>
      </c>
      <c r="G357" s="25">
        <f t="shared" si="52"/>
        <v>5.4931474394610209</v>
      </c>
      <c r="H357" s="25">
        <f t="shared" si="53"/>
        <v>0.9563636363511705</v>
      </c>
      <c r="I357" s="25">
        <f t="shared" si="54"/>
        <v>-155.20521466437123</v>
      </c>
      <c r="J357" s="25">
        <f t="shared" si="55"/>
        <v>256.79478533562877</v>
      </c>
      <c r="K357" s="25">
        <f t="shared" si="56"/>
        <v>-4.4617095513651957E-2</v>
      </c>
      <c r="L357" s="25">
        <f t="shared" si="57"/>
        <v>1.0690341085649908</v>
      </c>
      <c r="M357" s="29">
        <f t="shared" si="58"/>
        <v>246.08033169663585</v>
      </c>
    </row>
    <row r="358" spans="2:13" ht="13.3" x14ac:dyDescent="0.3">
      <c r="B358" s="37">
        <f t="shared" si="59"/>
        <v>1.367588932806318</v>
      </c>
      <c r="C358" s="32">
        <f t="shared" si="60"/>
        <v>1986.8675889328188</v>
      </c>
      <c r="D358" s="11">
        <v>31730</v>
      </c>
      <c r="E358" s="12">
        <v>244.5</v>
      </c>
      <c r="F358" s="5">
        <f t="shared" si="51"/>
        <v>6.0900337420787985E-3</v>
      </c>
      <c r="G358" s="25">
        <f t="shared" si="52"/>
        <v>5.4992190079795398</v>
      </c>
      <c r="H358" s="25">
        <f t="shared" si="53"/>
        <v>0.95241106718117408</v>
      </c>
      <c r="I358" s="25">
        <f t="shared" si="54"/>
        <v>-154.94831587953735</v>
      </c>
      <c r="J358" s="25">
        <f t="shared" si="55"/>
        <v>257.05168412046265</v>
      </c>
      <c r="K358" s="25">
        <f t="shared" si="56"/>
        <v>-4.8758576926707264E-2</v>
      </c>
      <c r="L358" s="25">
        <f t="shared" si="57"/>
        <v>1.0678937939454827</v>
      </c>
      <c r="M358" s="29">
        <f t="shared" si="58"/>
        <v>246.53165508993777</v>
      </c>
    </row>
    <row r="359" spans="2:13" ht="13.3" x14ac:dyDescent="0.3">
      <c r="B359" s="37">
        <f t="shared" si="59"/>
        <v>1.3715415019762784</v>
      </c>
      <c r="C359" s="32">
        <f t="shared" si="60"/>
        <v>1986.8715415019888</v>
      </c>
      <c r="D359" s="11">
        <v>31733</v>
      </c>
      <c r="E359" s="12">
        <v>243.21</v>
      </c>
      <c r="F359" s="5">
        <f t="shared" si="51"/>
        <v>-5.2760736196318693E-3</v>
      </c>
      <c r="G359" s="25">
        <f t="shared" si="52"/>
        <v>5.4939289631739747</v>
      </c>
      <c r="H359" s="25">
        <f t="shared" si="53"/>
        <v>0.94845849801117765</v>
      </c>
      <c r="I359" s="25">
        <f t="shared" si="54"/>
        <v>-154.6907766070151</v>
      </c>
      <c r="J359" s="25">
        <f t="shared" si="55"/>
        <v>257.3092233929849</v>
      </c>
      <c r="K359" s="25">
        <f t="shared" si="56"/>
        <v>-5.2917281550800249E-2</v>
      </c>
      <c r="L359" s="25">
        <f t="shared" si="57"/>
        <v>1.0666538362673921</v>
      </c>
      <c r="M359" s="29">
        <f t="shared" si="58"/>
        <v>246.9984896969452</v>
      </c>
    </row>
    <row r="360" spans="2:13" ht="13.3" x14ac:dyDescent="0.3">
      <c r="B360" s="37">
        <f t="shared" si="59"/>
        <v>1.3754940711462389</v>
      </c>
      <c r="C360" s="32">
        <f t="shared" si="60"/>
        <v>1986.8754940711588</v>
      </c>
      <c r="D360" s="11">
        <v>31734</v>
      </c>
      <c r="E360" s="12">
        <v>236.78</v>
      </c>
      <c r="F360" s="5">
        <f t="shared" si="51"/>
        <v>-2.6438057645656043E-2</v>
      </c>
      <c r="G360" s="25">
        <f t="shared" si="52"/>
        <v>5.4671351174667864</v>
      </c>
      <c r="H360" s="25">
        <f t="shared" si="53"/>
        <v>0.94450592884118123</v>
      </c>
      <c r="I360" s="25">
        <f t="shared" si="54"/>
        <v>-154.43259257080646</v>
      </c>
      <c r="J360" s="25">
        <f t="shared" si="55"/>
        <v>257.56740742919351</v>
      </c>
      <c r="K360" s="25">
        <f t="shared" si="56"/>
        <v>-5.7093353236977583E-2</v>
      </c>
      <c r="L360" s="25">
        <f t="shared" si="57"/>
        <v>1.0653147541760259</v>
      </c>
      <c r="M360" s="29">
        <f t="shared" si="58"/>
        <v>247.48068060866495</v>
      </c>
    </row>
    <row r="361" spans="2:13" ht="13.3" x14ac:dyDescent="0.3">
      <c r="B361" s="37">
        <f t="shared" si="59"/>
        <v>1.3794466403161993</v>
      </c>
      <c r="C361" s="32">
        <f t="shared" si="60"/>
        <v>1986.8794466403288</v>
      </c>
      <c r="D361" s="11">
        <v>31735</v>
      </c>
      <c r="E361" s="12">
        <v>237.66</v>
      </c>
      <c r="F361" s="5">
        <f t="shared" si="51"/>
        <v>3.7165301123405501E-3</v>
      </c>
      <c r="G361" s="25">
        <f t="shared" si="52"/>
        <v>5.4708447608404782</v>
      </c>
      <c r="H361" s="25">
        <f t="shared" si="53"/>
        <v>0.94055335967118481</v>
      </c>
      <c r="I361" s="25">
        <f t="shared" si="54"/>
        <v>-154.17375944832958</v>
      </c>
      <c r="J361" s="25">
        <f t="shared" si="55"/>
        <v>257.82624055167042</v>
      </c>
      <c r="K361" s="25">
        <f t="shared" si="56"/>
        <v>-6.1286937646047139E-2</v>
      </c>
      <c r="L361" s="25">
        <f t="shared" si="57"/>
        <v>1.0638772250828024</v>
      </c>
      <c r="M361" s="29">
        <f t="shared" si="58"/>
        <v>247.97804861752766</v>
      </c>
    </row>
    <row r="362" spans="2:13" ht="13.3" x14ac:dyDescent="0.3">
      <c r="B362" s="37">
        <f t="shared" si="59"/>
        <v>1.3833992094861598</v>
      </c>
      <c r="C362" s="32">
        <f t="shared" si="60"/>
        <v>1986.8833992094987</v>
      </c>
      <c r="D362" s="11">
        <v>31736</v>
      </c>
      <c r="E362" s="12">
        <v>242.05</v>
      </c>
      <c r="F362" s="5">
        <f t="shared" si="51"/>
        <v>1.8471766388959081E-2</v>
      </c>
      <c r="G362" s="25">
        <f t="shared" si="52"/>
        <v>5.4891480086760307</v>
      </c>
      <c r="H362" s="25">
        <f t="shared" si="53"/>
        <v>0.93660079050118838</v>
      </c>
      <c r="I362" s="25">
        <f t="shared" si="54"/>
        <v>-153.9142728697133</v>
      </c>
      <c r="J362" s="25">
        <f t="shared" si="55"/>
        <v>258.08572713028673</v>
      </c>
      <c r="K362" s="25">
        <f t="shared" si="56"/>
        <v>-6.549818227906351E-2</v>
      </c>
      <c r="L362" s="25">
        <f t="shared" si="57"/>
        <v>1.0623420887953683</v>
      </c>
      <c r="M362" s="29">
        <f t="shared" si="58"/>
        <v>248.49038986416849</v>
      </c>
    </row>
    <row r="363" spans="2:13" ht="13.3" x14ac:dyDescent="0.3">
      <c r="B363" s="37">
        <f t="shared" si="59"/>
        <v>1.3873517786561202</v>
      </c>
      <c r="C363" s="32">
        <f t="shared" si="60"/>
        <v>1986.8873517786687</v>
      </c>
      <c r="D363" s="11">
        <v>31737</v>
      </c>
      <c r="E363" s="12">
        <v>245.86</v>
      </c>
      <c r="F363" s="5">
        <f t="shared" si="51"/>
        <v>1.5740549473249339E-2</v>
      </c>
      <c r="G363" s="25">
        <f t="shared" si="52"/>
        <v>5.5047659710349874</v>
      </c>
      <c r="H363" s="25">
        <f t="shared" si="53"/>
        <v>0.93264822133119196</v>
      </c>
      <c r="I363" s="25">
        <f t="shared" si="54"/>
        <v>-153.65412841707766</v>
      </c>
      <c r="J363" s="25">
        <f t="shared" si="55"/>
        <v>258.34587158292231</v>
      </c>
      <c r="K363" s="25">
        <f t="shared" si="56"/>
        <v>-6.9727236508458232E-2</v>
      </c>
      <c r="L363" s="25">
        <f t="shared" si="57"/>
        <v>1.0607103510059193</v>
      </c>
      <c r="M363" s="29">
        <f t="shared" si="58"/>
        <v>249.01747551321296</v>
      </c>
    </row>
    <row r="364" spans="2:13" ht="13.3" x14ac:dyDescent="0.3">
      <c r="B364" s="37">
        <f t="shared" si="59"/>
        <v>1.3913043478260807</v>
      </c>
      <c r="C364" s="32">
        <f t="shared" si="60"/>
        <v>1986.8913043478387</v>
      </c>
      <c r="D364" s="11">
        <v>31740</v>
      </c>
      <c r="E364" s="12">
        <v>247.45</v>
      </c>
      <c r="F364" s="5">
        <f t="shared" si="51"/>
        <v>6.4670950947692792E-3</v>
      </c>
      <c r="G364" s="25">
        <f t="shared" si="52"/>
        <v>5.5112122485297936</v>
      </c>
      <c r="H364" s="25">
        <f t="shared" si="53"/>
        <v>0.92869565216119554</v>
      </c>
      <c r="I364" s="25">
        <f t="shared" si="54"/>
        <v>-153.39332162380057</v>
      </c>
      <c r="J364" s="25">
        <f t="shared" si="55"/>
        <v>258.6066783761994</v>
      </c>
      <c r="K364" s="25">
        <f t="shared" si="56"/>
        <v>-7.3974251609830954E-2</v>
      </c>
      <c r="L364" s="25">
        <f t="shared" si="57"/>
        <v>1.0589831866243775</v>
      </c>
      <c r="M364" s="29">
        <f t="shared" si="58"/>
        <v>249.55905145992963</v>
      </c>
    </row>
    <row r="365" spans="2:13" ht="13.3" x14ac:dyDescent="0.3">
      <c r="B365" s="37">
        <f t="shared" si="59"/>
        <v>1.3952569169960412</v>
      </c>
      <c r="C365" s="32">
        <f t="shared" si="60"/>
        <v>1986.8952569170087</v>
      </c>
      <c r="D365" s="11">
        <v>31741</v>
      </c>
      <c r="E365" s="12">
        <v>248.17</v>
      </c>
      <c r="F365" s="5">
        <f t="shared" si="51"/>
        <v>2.9096787229743338E-3</v>
      </c>
      <c r="G365" s="25">
        <f t="shared" si="52"/>
        <v>5.5141177042854546</v>
      </c>
      <c r="H365" s="25">
        <f t="shared" si="53"/>
        <v>0.92474308299119912</v>
      </c>
      <c r="I365" s="25">
        <f t="shared" si="54"/>
        <v>-153.13184797377008</v>
      </c>
      <c r="J365" s="25">
        <f t="shared" si="55"/>
        <v>258.86815202622995</v>
      </c>
      <c r="K365" s="25">
        <f t="shared" si="56"/>
        <v>-7.8239380794418681E-2</v>
      </c>
      <c r="L365" s="25">
        <f t="shared" si="57"/>
        <v>1.0571619429426575</v>
      </c>
      <c r="M365" s="29">
        <f t="shared" si="58"/>
        <v>250.11483806964958</v>
      </c>
    </row>
    <row r="366" spans="2:13" ht="13.3" x14ac:dyDescent="0.3">
      <c r="B366" s="37">
        <f t="shared" si="59"/>
        <v>1.3992094861660016</v>
      </c>
      <c r="C366" s="32">
        <f t="shared" si="60"/>
        <v>1986.8992094861787</v>
      </c>
      <c r="D366" s="11">
        <v>31742</v>
      </c>
      <c r="E366" s="12">
        <v>248.77</v>
      </c>
      <c r="F366" s="5">
        <f t="shared" si="51"/>
        <v>2.4176975460370826E-3</v>
      </c>
      <c r="G366" s="25">
        <f t="shared" si="52"/>
        <v>5.5165324855272537</v>
      </c>
      <c r="H366" s="25">
        <f t="shared" si="53"/>
        <v>0.92079051382120269</v>
      </c>
      <c r="I366" s="25">
        <f t="shared" si="54"/>
        <v>-152.86970290062166</v>
      </c>
      <c r="J366" s="25">
        <f t="shared" si="55"/>
        <v>259.13029709937837</v>
      </c>
      <c r="K366" s="25">
        <f t="shared" si="56"/>
        <v>-8.2522779242260424E-2</v>
      </c>
      <c r="L366" s="25">
        <f t="shared" si="57"/>
        <v>1.0552481426158373</v>
      </c>
      <c r="M366" s="29">
        <f t="shared" si="58"/>
        <v>250.68452995188412</v>
      </c>
    </row>
    <row r="367" spans="2:13" ht="13.3" x14ac:dyDescent="0.3">
      <c r="B367" s="37">
        <f t="shared" si="59"/>
        <v>1.4031620553359621</v>
      </c>
      <c r="C367" s="32">
        <f t="shared" si="60"/>
        <v>1986.9031620553487</v>
      </c>
      <c r="D367" s="11">
        <v>31744</v>
      </c>
      <c r="E367" s="12">
        <v>249.22</v>
      </c>
      <c r="F367" s="5">
        <f t="shared" si="51"/>
        <v>1.8088997869517571E-3</v>
      </c>
      <c r="G367" s="25">
        <f t="shared" si="52"/>
        <v>5.518339752440955</v>
      </c>
      <c r="H367" s="25">
        <f t="shared" si="53"/>
        <v>0.91683794465120627</v>
      </c>
      <c r="I367" s="25">
        <f t="shared" si="54"/>
        <v>-152.60688178696094</v>
      </c>
      <c r="J367" s="25">
        <f t="shared" si="55"/>
        <v>259.39311821303909</v>
      </c>
      <c r="K367" s="25">
        <f t="shared" si="56"/>
        <v>-8.6824604136075026E-2</v>
      </c>
      <c r="L367" s="25">
        <f t="shared" si="57"/>
        <v>1.0532434864456448</v>
      </c>
      <c r="M367" s="29">
        <f t="shared" si="58"/>
        <v>251.2677957711029</v>
      </c>
    </row>
    <row r="368" spans="2:13" ht="13.3" x14ac:dyDescent="0.3">
      <c r="B368" s="37">
        <f t="shared" si="59"/>
        <v>1.4071146245059225</v>
      </c>
      <c r="C368" s="32">
        <f t="shared" si="60"/>
        <v>1986.9071146245187</v>
      </c>
      <c r="D368" s="11">
        <v>31747</v>
      </c>
      <c r="E368" s="12">
        <v>249.05</v>
      </c>
      <c r="F368" s="5">
        <f t="shared" si="51"/>
        <v>-6.8212824010909032E-4</v>
      </c>
      <c r="G368" s="25">
        <f t="shared" si="52"/>
        <v>5.5176573909865336</v>
      </c>
      <c r="H368" s="25">
        <f t="shared" si="53"/>
        <v>0.91288537548120985</v>
      </c>
      <c r="I368" s="25">
        <f t="shared" si="54"/>
        <v>-152.34337996357047</v>
      </c>
      <c r="J368" s="25">
        <f t="shared" si="55"/>
        <v>259.65662003642956</v>
      </c>
      <c r="K368" s="25">
        <f t="shared" si="56"/>
        <v>-9.1145014695871066E-2</v>
      </c>
      <c r="L368" s="25">
        <f t="shared" si="57"/>
        <v>1.0511498559512684</v>
      </c>
      <c r="M368" s="29">
        <f t="shared" si="58"/>
        <v>251.86427809616356</v>
      </c>
    </row>
    <row r="369" spans="2:13" ht="13.3" x14ac:dyDescent="0.3">
      <c r="B369" s="37">
        <f t="shared" si="59"/>
        <v>1.411067193675883</v>
      </c>
      <c r="C369" s="32">
        <f t="shared" si="60"/>
        <v>1986.9110671936887</v>
      </c>
      <c r="D369" s="11">
        <v>31748</v>
      </c>
      <c r="E369" s="12">
        <v>254</v>
      </c>
      <c r="F369" s="5">
        <f t="shared" si="51"/>
        <v>1.9875527002609871E-2</v>
      </c>
      <c r="G369" s="25">
        <f t="shared" si="52"/>
        <v>5.5373379917239873</v>
      </c>
      <c r="H369" s="25">
        <f t="shared" si="53"/>
        <v>0.90893280631121343</v>
      </c>
      <c r="I369" s="25">
        <f t="shared" si="54"/>
        <v>-152.07919270860094</v>
      </c>
      <c r="J369" s="25">
        <f t="shared" si="55"/>
        <v>259.92080729139906</v>
      </c>
      <c r="K369" s="25">
        <f t="shared" si="56"/>
        <v>-9.5484172214307467E-2</v>
      </c>
      <c r="L369" s="25">
        <f t="shared" si="57"/>
        <v>1.0489693157121156</v>
      </c>
      <c r="M369" s="29">
        <f t="shared" si="58"/>
        <v>252.4735932904079</v>
      </c>
    </row>
    <row r="370" spans="2:13" ht="13.3" x14ac:dyDescent="0.3">
      <c r="B370" s="37">
        <f t="shared" si="59"/>
        <v>1.4150197628458434</v>
      </c>
      <c r="C370" s="32">
        <f t="shared" si="60"/>
        <v>1986.9150197628587</v>
      </c>
      <c r="D370" s="11">
        <v>31749</v>
      </c>
      <c r="E370" s="12">
        <v>253.85</v>
      </c>
      <c r="F370" s="5">
        <f t="shared" si="51"/>
        <v>-5.9055118110238453E-4</v>
      </c>
      <c r="G370" s="25">
        <f t="shared" si="52"/>
        <v>5.5367472657015</v>
      </c>
      <c r="H370" s="25">
        <f t="shared" si="53"/>
        <v>0.904980237141217</v>
      </c>
      <c r="I370" s="25">
        <f t="shared" si="54"/>
        <v>-151.81431524674625</v>
      </c>
      <c r="J370" s="25">
        <f t="shared" si="55"/>
        <v>260.18568475325378</v>
      </c>
      <c r="K370" s="25">
        <f t="shared" si="56"/>
        <v>-9.9842240092824761E-2</v>
      </c>
      <c r="L370" s="25">
        <f t="shared" si="57"/>
        <v>1.046704115466762</v>
      </c>
      <c r="M370" s="29">
        <f t="shared" si="58"/>
        <v>253.09533144446232</v>
      </c>
    </row>
    <row r="371" spans="2:13" ht="13.3" x14ac:dyDescent="0.3">
      <c r="B371" s="37">
        <f t="shared" si="59"/>
        <v>1.4189723320158039</v>
      </c>
      <c r="C371" s="32">
        <f t="shared" si="60"/>
        <v>1986.9189723320287</v>
      </c>
      <c r="D371" s="11">
        <v>31750</v>
      </c>
      <c r="E371" s="12">
        <v>253.04</v>
      </c>
      <c r="F371" s="5">
        <f t="shared" si="51"/>
        <v>-3.1908607445341828E-3</v>
      </c>
      <c r="G371" s="25">
        <f t="shared" si="52"/>
        <v>5.5335513011557165</v>
      </c>
      <c r="H371" s="25">
        <f t="shared" si="53"/>
        <v>0.90102766797122058</v>
      </c>
      <c r="I371" s="25">
        <f t="shared" si="54"/>
        <v>-151.54874274840168</v>
      </c>
      <c r="J371" s="25">
        <f t="shared" si="55"/>
        <v>260.45125725159835</v>
      </c>
      <c r="K371" s="25">
        <f t="shared" si="56"/>
        <v>-0.10421938387856698</v>
      </c>
      <c r="L371" s="25">
        <f t="shared" si="57"/>
        <v>1.0443566919519716</v>
      </c>
      <c r="M371" s="29">
        <f t="shared" si="58"/>
        <v>253.72905635379888</v>
      </c>
    </row>
    <row r="372" spans="2:13" ht="13.3" x14ac:dyDescent="0.3">
      <c r="B372" s="37">
        <f t="shared" si="59"/>
        <v>1.4229249011857643</v>
      </c>
      <c r="C372" s="32">
        <f t="shared" si="60"/>
        <v>1986.9229249011987</v>
      </c>
      <c r="D372" s="11">
        <v>31751</v>
      </c>
      <c r="E372" s="12">
        <v>251.17</v>
      </c>
      <c r="F372" s="5">
        <f t="shared" si="51"/>
        <v>-7.3901359468858865E-3</v>
      </c>
      <c r="G372" s="25">
        <f t="shared" si="52"/>
        <v>5.5261337178793744</v>
      </c>
      <c r="H372" s="25">
        <f t="shared" si="53"/>
        <v>0.89707509880122416</v>
      </c>
      <c r="I372" s="25">
        <f t="shared" si="54"/>
        <v>-151.28247032880549</v>
      </c>
      <c r="J372" s="25">
        <f t="shared" si="55"/>
        <v>260.71752967119448</v>
      </c>
      <c r="K372" s="25">
        <f t="shared" si="56"/>
        <v>-0.10861577130211533</v>
      </c>
      <c r="L372" s="25">
        <f t="shared" si="57"/>
        <v>1.0419296704653265</v>
      </c>
      <c r="M372" s="29">
        <f t="shared" si="58"/>
        <v>254.37430554312718</v>
      </c>
    </row>
    <row r="373" spans="2:13" ht="13.3" x14ac:dyDescent="0.3">
      <c r="B373" s="37">
        <f t="shared" si="59"/>
        <v>1.4268774703557248</v>
      </c>
      <c r="C373" s="32">
        <f t="shared" si="60"/>
        <v>1986.9268774703687</v>
      </c>
      <c r="D373" s="11">
        <v>31754</v>
      </c>
      <c r="E373" s="12">
        <v>251.16</v>
      </c>
      <c r="F373" s="5">
        <f t="shared" si="51"/>
        <v>-3.9813672014933731E-5</v>
      </c>
      <c r="G373" s="25">
        <f t="shared" si="52"/>
        <v>5.5260939033879923</v>
      </c>
      <c r="H373" s="25">
        <f t="shared" si="53"/>
        <v>0.89312252963122774</v>
      </c>
      <c r="I373" s="25">
        <f t="shared" si="54"/>
        <v>-151.01549304716266</v>
      </c>
      <c r="J373" s="25">
        <f t="shared" si="55"/>
        <v>260.98450695283736</v>
      </c>
      <c r="K373" s="25">
        <f t="shared" si="56"/>
        <v>-0.11303157231605485</v>
      </c>
      <c r="L373" s="25">
        <f t="shared" si="57"/>
        <v>1.0394258661346685</v>
      </c>
      <c r="M373" s="29">
        <f t="shared" si="58"/>
        <v>255.03059033969893</v>
      </c>
    </row>
    <row r="374" spans="2:13" ht="13.3" x14ac:dyDescent="0.3">
      <c r="B374" s="37">
        <f t="shared" si="59"/>
        <v>1.4308300395256852</v>
      </c>
      <c r="C374" s="32">
        <f t="shared" si="60"/>
        <v>1986.9308300395387</v>
      </c>
      <c r="D374" s="11">
        <v>31755</v>
      </c>
      <c r="E374" s="12">
        <v>249.28</v>
      </c>
      <c r="F374" s="5">
        <f t="shared" si="51"/>
        <v>-7.4852683548335538E-3</v>
      </c>
      <c r="G374" s="25">
        <f t="shared" si="52"/>
        <v>5.5185804747705394</v>
      </c>
      <c r="H374" s="25">
        <f t="shared" si="53"/>
        <v>0.88916996046123131</v>
      </c>
      <c r="I374" s="25">
        <f t="shared" si="54"/>
        <v>-150.74780590575111</v>
      </c>
      <c r="J374" s="25">
        <f t="shared" si="55"/>
        <v>261.25219409424892</v>
      </c>
      <c r="K374" s="25">
        <f t="shared" si="56"/>
        <v>-0.11746695913439643</v>
      </c>
      <c r="L374" s="25">
        <f t="shared" si="57"/>
        <v>1.036848284877254</v>
      </c>
      <c r="M374" s="29">
        <f t="shared" si="58"/>
        <v>255.69739599761277</v>
      </c>
    </row>
    <row r="375" spans="2:13" ht="13.3" x14ac:dyDescent="0.3">
      <c r="B375" s="37">
        <f t="shared" si="59"/>
        <v>1.4347826086956457</v>
      </c>
      <c r="C375" s="32">
        <f t="shared" si="60"/>
        <v>1986.9347826087087</v>
      </c>
      <c r="D375" s="11">
        <v>31756</v>
      </c>
      <c r="E375" s="12">
        <v>250.96</v>
      </c>
      <c r="F375" s="5">
        <f t="shared" ref="F375:F438" si="61">(E375-E374)/E374</f>
        <v>6.739409499358179E-3</v>
      </c>
      <c r="G375" s="25">
        <f t="shared" si="52"/>
        <v>5.5252972804886564</v>
      </c>
      <c r="H375" s="25">
        <f t="shared" si="53"/>
        <v>0.88521739129123489</v>
      </c>
      <c r="I375" s="25">
        <f t="shared" si="54"/>
        <v>-150.47940384900937</v>
      </c>
      <c r="J375" s="25">
        <f t="shared" si="55"/>
        <v>261.52059615099063</v>
      </c>
      <c r="K375" s="25">
        <f t="shared" si="56"/>
        <v>-0.1219221062728771</v>
      </c>
      <c r="L375" s="25">
        <f t="shared" si="57"/>
        <v>1.0342001240312344</v>
      </c>
      <c r="M375" s="29">
        <f t="shared" si="58"/>
        <v>256.37418187520831</v>
      </c>
    </row>
    <row r="376" spans="2:13" ht="13.3" x14ac:dyDescent="0.3">
      <c r="B376" s="37">
        <f t="shared" si="59"/>
        <v>1.4387351778656061</v>
      </c>
      <c r="C376" s="32">
        <f t="shared" si="60"/>
        <v>1986.9387351778787</v>
      </c>
      <c r="D376" s="11">
        <v>31757</v>
      </c>
      <c r="E376" s="12">
        <v>248.17</v>
      </c>
      <c r="F376" s="5">
        <f t="shared" si="61"/>
        <v>-1.1117309531399507E-2</v>
      </c>
      <c r="G376" s="25">
        <f t="shared" si="52"/>
        <v>5.5141177042854546</v>
      </c>
      <c r="H376" s="25">
        <f t="shared" si="53"/>
        <v>0.88126482212123847</v>
      </c>
      <c r="I376" s="25">
        <f t="shared" si="54"/>
        <v>-150.21028176260575</v>
      </c>
      <c r="J376" s="25">
        <f t="shared" si="55"/>
        <v>261.78971823739425</v>
      </c>
      <c r="K376" s="25">
        <f t="shared" si="56"/>
        <v>-0.12639719059016175</v>
      </c>
      <c r="L376" s="25">
        <f t="shared" si="57"/>
        <v>1.0314847726418186</v>
      </c>
      <c r="M376" s="29">
        <f t="shared" si="58"/>
        <v>257.06038166763511</v>
      </c>
    </row>
    <row r="377" spans="2:13" ht="13.3" x14ac:dyDescent="0.3">
      <c r="B377" s="37">
        <f t="shared" si="59"/>
        <v>1.4426877470355666</v>
      </c>
      <c r="C377" s="32">
        <f t="shared" si="60"/>
        <v>1986.9426877470487</v>
      </c>
      <c r="D377" s="11">
        <v>31758</v>
      </c>
      <c r="E377" s="12">
        <v>247.35</v>
      </c>
      <c r="F377" s="5">
        <f t="shared" si="61"/>
        <v>-3.3041866462505268E-3</v>
      </c>
      <c r="G377" s="25">
        <f t="shared" si="52"/>
        <v>5.5108080445337269</v>
      </c>
      <c r="H377" s="25">
        <f t="shared" si="53"/>
        <v>0.87731225295124204</v>
      </c>
      <c r="I377" s="25">
        <f t="shared" si="54"/>
        <v>-149.94043447248791</v>
      </c>
      <c r="J377" s="25">
        <f t="shared" si="55"/>
        <v>262.05956552751206</v>
      </c>
      <c r="K377" s="25">
        <f t="shared" si="56"/>
        <v>-0.13089239132997121</v>
      </c>
      <c r="L377" s="25">
        <f t="shared" si="57"/>
        <v>1.0287058113842398</v>
      </c>
      <c r="M377" s="29">
        <f t="shared" si="58"/>
        <v>257.75540369667385</v>
      </c>
    </row>
    <row r="378" spans="2:13" ht="13.3" x14ac:dyDescent="0.3">
      <c r="B378" s="37">
        <f t="shared" si="59"/>
        <v>1.446640316205527</v>
      </c>
      <c r="C378" s="32">
        <f t="shared" si="60"/>
        <v>1986.9466403162187</v>
      </c>
      <c r="D378" s="11">
        <v>31761</v>
      </c>
      <c r="E378" s="12">
        <v>248.21</v>
      </c>
      <c r="F378" s="5">
        <f t="shared" si="61"/>
        <v>3.4768546593895843E-3</v>
      </c>
      <c r="G378" s="25">
        <f t="shared" si="52"/>
        <v>5.5142788712421922</v>
      </c>
      <c r="H378" s="25">
        <f t="shared" si="53"/>
        <v>0.87335968378124562</v>
      </c>
      <c r="I378" s="25">
        <f t="shared" si="54"/>
        <v>-149.6698567439131</v>
      </c>
      <c r="J378" s="25">
        <f t="shared" si="55"/>
        <v>262.3301432560869</v>
      </c>
      <c r="K378" s="25">
        <f t="shared" si="56"/>
        <v>-0.13540789016416144</v>
      </c>
      <c r="L378" s="25">
        <f t="shared" si="57"/>
        <v>1.0258670121054567</v>
      </c>
      <c r="M378" s="29">
        <f t="shared" si="58"/>
        <v>258.45863125987012</v>
      </c>
    </row>
    <row r="379" spans="2:13" ht="13.3" x14ac:dyDescent="0.3">
      <c r="B379" s="37">
        <f t="shared" si="59"/>
        <v>1.4505928853754875</v>
      </c>
      <c r="C379" s="32">
        <f t="shared" si="60"/>
        <v>1986.9505928853887</v>
      </c>
      <c r="D379" s="11">
        <v>31762</v>
      </c>
      <c r="E379" s="12">
        <v>250.04</v>
      </c>
      <c r="F379" s="5">
        <f t="shared" si="61"/>
        <v>7.3727891704604325E-3</v>
      </c>
      <c r="G379" s="25">
        <f t="shared" si="52"/>
        <v>5.5216246191994189</v>
      </c>
      <c r="H379" s="25">
        <f t="shared" si="53"/>
        <v>0.8694071146112492</v>
      </c>
      <c r="I379" s="25">
        <f t="shared" si="54"/>
        <v>-149.39854328045794</v>
      </c>
      <c r="J379" s="25">
        <f t="shared" si="55"/>
        <v>262.60145671954206</v>
      </c>
      <c r="K379" s="25">
        <f t="shared" si="56"/>
        <v>-0.13994387123677962</v>
      </c>
      <c r="L379" s="25">
        <f t="shared" si="57"/>
        <v>1.0229723369663459</v>
      </c>
      <c r="M379" s="29">
        <f t="shared" si="58"/>
        <v>259.16942304102213</v>
      </c>
    </row>
    <row r="380" spans="2:13" ht="13.3" x14ac:dyDescent="0.3">
      <c r="B380" s="37">
        <f t="shared" si="59"/>
        <v>1.4545454545454479</v>
      </c>
      <c r="C380" s="32">
        <f t="shared" si="60"/>
        <v>1986.9545454545587</v>
      </c>
      <c r="D380" s="11">
        <v>31763</v>
      </c>
      <c r="E380" s="12">
        <v>247.56</v>
      </c>
      <c r="F380" s="5">
        <f t="shared" si="61"/>
        <v>-9.9184130539113329E-3</v>
      </c>
      <c r="G380" s="25">
        <f t="shared" si="52"/>
        <v>5.5116566843020101</v>
      </c>
      <c r="H380" s="25">
        <f t="shared" si="53"/>
        <v>0.86545454544125278</v>
      </c>
      <c r="I380" s="25">
        <f t="shared" si="54"/>
        <v>-149.12648872300747</v>
      </c>
      <c r="J380" s="25">
        <f t="shared" si="55"/>
        <v>262.87351127699253</v>
      </c>
      <c r="K380" s="25">
        <f t="shared" si="56"/>
        <v>-0.14450052120912413</v>
      </c>
      <c r="L380" s="25">
        <f t="shared" si="57"/>
        <v>1.0200259371660223</v>
      </c>
      <c r="M380" s="29">
        <f t="shared" si="58"/>
        <v>259.88711358403606</v>
      </c>
    </row>
    <row r="381" spans="2:13" ht="13.3" x14ac:dyDescent="0.3">
      <c r="B381" s="37">
        <f t="shared" si="59"/>
        <v>1.4584980237154084</v>
      </c>
      <c r="C381" s="32">
        <f t="shared" si="60"/>
        <v>1986.9584980237287</v>
      </c>
      <c r="D381" s="11">
        <v>31764</v>
      </c>
      <c r="E381" s="12">
        <v>246.78</v>
      </c>
      <c r="F381" s="5">
        <f t="shared" si="61"/>
        <v>-3.1507513330101839E-3</v>
      </c>
      <c r="G381" s="25">
        <f t="shared" si="52"/>
        <v>5.5085009567785281</v>
      </c>
      <c r="H381" s="25">
        <f t="shared" si="53"/>
        <v>0.86150197627125635</v>
      </c>
      <c r="I381" s="25">
        <f t="shared" si="54"/>
        <v>-148.85368764872317</v>
      </c>
      <c r="J381" s="25">
        <f t="shared" si="55"/>
        <v>263.14631235127683</v>
      </c>
      <c r="K381" s="25">
        <f t="shared" si="56"/>
        <v>-0.14907802930583564</v>
      </c>
      <c r="L381" s="25">
        <f t="shared" si="57"/>
        <v>1.017032151229837</v>
      </c>
      <c r="M381" s="29">
        <f t="shared" si="58"/>
        <v>260.61101383212485</v>
      </c>
    </row>
    <row r="382" spans="2:13" ht="13.3" x14ac:dyDescent="0.3">
      <c r="B382" s="37">
        <f t="shared" si="59"/>
        <v>1.4624505928853688</v>
      </c>
      <c r="C382" s="32">
        <f t="shared" si="60"/>
        <v>1986.9624505928987</v>
      </c>
      <c r="D382" s="11">
        <v>31765</v>
      </c>
      <c r="E382" s="12">
        <v>249.73</v>
      </c>
      <c r="F382" s="5">
        <f t="shared" si="61"/>
        <v>1.1953967096198998E-2</v>
      </c>
      <c r="G382" s="25">
        <f t="shared" si="52"/>
        <v>5.5203840475433363</v>
      </c>
      <c r="H382" s="25">
        <f t="shared" si="53"/>
        <v>0.85754940710125993</v>
      </c>
      <c r="I382" s="25">
        <f t="shared" si="54"/>
        <v>-148.58013456998873</v>
      </c>
      <c r="J382" s="25">
        <f t="shared" si="55"/>
        <v>263.41986543001127</v>
      </c>
      <c r="K382" s="25">
        <f t="shared" si="56"/>
        <v>-0.15367658736204826</v>
      </c>
      <c r="L382" s="25">
        <f t="shared" si="57"/>
        <v>1.0139955028425593</v>
      </c>
      <c r="M382" s="29">
        <f t="shared" si="58"/>
        <v>261.34041173428915</v>
      </c>
    </row>
    <row r="383" spans="2:13" ht="13.3" x14ac:dyDescent="0.3">
      <c r="B383" s="37">
        <f t="shared" si="59"/>
        <v>1.4664031620553293</v>
      </c>
      <c r="C383" s="32">
        <f t="shared" si="60"/>
        <v>1986.9664031620687</v>
      </c>
      <c r="D383" s="11">
        <v>31768</v>
      </c>
      <c r="E383" s="12">
        <v>248.75</v>
      </c>
      <c r="F383" s="5">
        <f t="shared" si="61"/>
        <v>-3.9242381772313694E-3</v>
      </c>
      <c r="G383" s="25">
        <f t="shared" si="52"/>
        <v>5.5164520866951916</v>
      </c>
      <c r="H383" s="25">
        <f t="shared" si="53"/>
        <v>0.85359683793126351</v>
      </c>
      <c r="I383" s="25">
        <f t="shared" si="54"/>
        <v>-148.3058239333339</v>
      </c>
      <c r="J383" s="25">
        <f t="shared" si="55"/>
        <v>263.6941760666661</v>
      </c>
      <c r="K383" s="25">
        <f t="shared" si="56"/>
        <v>-0.15829638987162978</v>
      </c>
      <c r="L383" s="25">
        <f t="shared" si="57"/>
        <v>1.0109206982082577</v>
      </c>
      <c r="M383" s="29">
        <f t="shared" si="58"/>
        <v>262.07457292096319</v>
      </c>
    </row>
    <row r="384" spans="2:13" ht="13.3" x14ac:dyDescent="0.3">
      <c r="B384" s="37">
        <f t="shared" si="59"/>
        <v>1.4703557312252897</v>
      </c>
      <c r="C384" s="32">
        <f t="shared" si="60"/>
        <v>1986.9703557312387</v>
      </c>
      <c r="D384" s="11">
        <v>31769</v>
      </c>
      <c r="E384" s="12">
        <v>246.34</v>
      </c>
      <c r="F384" s="5">
        <f t="shared" si="61"/>
        <v>-9.688442211055262E-3</v>
      </c>
      <c r="G384" s="25">
        <f t="shared" si="52"/>
        <v>5.5067163996210908</v>
      </c>
      <c r="H384" s="25">
        <f t="shared" si="53"/>
        <v>0.84964426876126709</v>
      </c>
      <c r="I384" s="25">
        <f t="shared" si="54"/>
        <v>-148.03075011833511</v>
      </c>
      <c r="J384" s="25">
        <f t="shared" si="55"/>
        <v>263.96924988166489</v>
      </c>
      <c r="K384" s="25">
        <f t="shared" si="56"/>
        <v>-0.16293763403654107</v>
      </c>
      <c r="L384" s="25">
        <f t="shared" si="57"/>
        <v>1.0078126229184554</v>
      </c>
      <c r="M384" s="29">
        <f t="shared" si="58"/>
        <v>262.81274145065424</v>
      </c>
    </row>
    <row r="385" spans="2:13" ht="13.3" x14ac:dyDescent="0.3">
      <c r="B385" s="37">
        <f t="shared" si="59"/>
        <v>1.4743083003952502</v>
      </c>
      <c r="C385" s="32">
        <f t="shared" si="60"/>
        <v>1986.9743083004087</v>
      </c>
      <c r="D385" s="11">
        <v>31770</v>
      </c>
      <c r="E385" s="12">
        <v>246.75</v>
      </c>
      <c r="F385" s="5">
        <f t="shared" si="61"/>
        <v>1.6643663229682414E-3</v>
      </c>
      <c r="G385" s="25">
        <f t="shared" si="52"/>
        <v>5.508379383539955</v>
      </c>
      <c r="H385" s="25">
        <f t="shared" si="53"/>
        <v>0.84569169959127066</v>
      </c>
      <c r="I385" s="25">
        <f t="shared" si="54"/>
        <v>-147.75490743649257</v>
      </c>
      <c r="J385" s="25">
        <f t="shared" si="55"/>
        <v>264.24509256350746</v>
      </c>
      <c r="K385" s="25">
        <f t="shared" si="56"/>
        <v>-0.16760051981734672</v>
      </c>
      <c r="L385" s="25">
        <f t="shared" si="57"/>
        <v>1.0046763383102495</v>
      </c>
      <c r="M385" s="29">
        <f t="shared" si="58"/>
        <v>263.55414062933482</v>
      </c>
    </row>
    <row r="386" spans="2:13" ht="13.3" x14ac:dyDescent="0.3">
      <c r="B386" s="37">
        <f t="shared" si="59"/>
        <v>1.4782608695652106</v>
      </c>
      <c r="C386" s="32">
        <f t="shared" si="60"/>
        <v>1986.9782608695787</v>
      </c>
      <c r="D386" s="11">
        <v>31772</v>
      </c>
      <c r="E386" s="12">
        <v>246.92</v>
      </c>
      <c r="F386" s="5">
        <f t="shared" si="61"/>
        <v>6.8895643363723399E-4</v>
      </c>
      <c r="G386" s="25">
        <f t="shared" si="52"/>
        <v>5.5090681032153288</v>
      </c>
      <c r="H386" s="25">
        <f t="shared" si="53"/>
        <v>0.84173913042127424</v>
      </c>
      <c r="I386" s="25">
        <f t="shared" si="54"/>
        <v>-147.47829013008331</v>
      </c>
      <c r="J386" s="25">
        <f t="shared" si="55"/>
        <v>264.52170986991666</v>
      </c>
      <c r="K386" s="25">
        <f t="shared" si="56"/>
        <v>-0.17228524998490857</v>
      </c>
      <c r="L386" s="25">
        <f t="shared" si="57"/>
        <v>1.0015170772962598</v>
      </c>
      <c r="M386" s="29">
        <f t="shared" si="58"/>
        <v>264.29797390426916</v>
      </c>
    </row>
    <row r="387" spans="2:13" ht="13.3" x14ac:dyDescent="0.3">
      <c r="B387" s="37">
        <f t="shared" si="59"/>
        <v>1.4822134387351711</v>
      </c>
      <c r="C387" s="32">
        <f t="shared" si="60"/>
        <v>1986.9822134387487</v>
      </c>
      <c r="D387" s="11">
        <v>31775</v>
      </c>
      <c r="E387" s="12">
        <v>244.67</v>
      </c>
      <c r="F387" s="5">
        <f t="shared" si="61"/>
        <v>-9.1122630811598902E-3</v>
      </c>
      <c r="G387" s="25">
        <f t="shared" si="52"/>
        <v>5.4999140633639456</v>
      </c>
      <c r="H387" s="25">
        <f t="shared" si="53"/>
        <v>0.83778656125127782</v>
      </c>
      <c r="I387" s="25">
        <f t="shared" si="54"/>
        <v>-147.20089237098929</v>
      </c>
      <c r="J387" s="25">
        <f t="shared" si="55"/>
        <v>264.79910762901068</v>
      </c>
      <c r="K387" s="25">
        <f t="shared" si="56"/>
        <v>-0.17699203017329584</v>
      </c>
      <c r="L387" s="25">
        <f t="shared" si="57"/>
        <v>0.99834023964851282</v>
      </c>
      <c r="M387" s="29">
        <f t="shared" si="58"/>
        <v>265.04342583387159</v>
      </c>
    </row>
    <row r="388" spans="2:13" ht="13.3" x14ac:dyDescent="0.3">
      <c r="B388" s="37">
        <f t="shared" si="59"/>
        <v>1.4861660079051315</v>
      </c>
      <c r="C388" s="32">
        <f t="shared" si="60"/>
        <v>1986.9861660079187</v>
      </c>
      <c r="D388" s="11">
        <v>31776</v>
      </c>
      <c r="E388" s="12">
        <v>243.37</v>
      </c>
      <c r="F388" s="5">
        <f t="shared" si="61"/>
        <v>-5.3132791106387505E-3</v>
      </c>
      <c r="G388" s="25">
        <f t="shared" si="52"/>
        <v>5.4945866150026212</v>
      </c>
      <c r="H388" s="25">
        <f t="shared" si="53"/>
        <v>0.83383399208128139</v>
      </c>
      <c r="I388" s="25">
        <f t="shared" si="54"/>
        <v>-146.92270825949998</v>
      </c>
      <c r="J388" s="25">
        <f t="shared" si="55"/>
        <v>265.07729174050002</v>
      </c>
      <c r="K388" s="25">
        <f t="shared" si="56"/>
        <v>-0.18172106893394646</v>
      </c>
      <c r="L388" s="25">
        <f t="shared" si="57"/>
        <v>0.9951513867186792</v>
      </c>
      <c r="M388" s="29">
        <f t="shared" si="58"/>
        <v>265.78966313509466</v>
      </c>
    </row>
    <row r="389" spans="2:13" ht="13.3" x14ac:dyDescent="0.3">
      <c r="B389" s="37">
        <f t="shared" si="59"/>
        <v>1.490118577075092</v>
      </c>
      <c r="C389" s="32">
        <f t="shared" si="60"/>
        <v>1986.9901185770887</v>
      </c>
      <c r="D389" s="11">
        <v>31777</v>
      </c>
      <c r="E389" s="12">
        <v>242.17</v>
      </c>
      <c r="F389" s="5">
        <f t="shared" si="61"/>
        <v>-4.9307638575009942E-3</v>
      </c>
      <c r="G389" s="25">
        <f t="shared" si="52"/>
        <v>5.4896436514961335</v>
      </c>
      <c r="H389" s="25">
        <f t="shared" si="53"/>
        <v>0.82988142291128497</v>
      </c>
      <c r="I389" s="25">
        <f t="shared" si="54"/>
        <v>-146.64373182308907</v>
      </c>
      <c r="J389" s="25">
        <f t="shared" si="55"/>
        <v>265.35626817691093</v>
      </c>
      <c r="K389" s="25">
        <f t="shared" si="56"/>
        <v>-0.1864725777911149</v>
      </c>
      <c r="L389" s="25">
        <f t="shared" si="57"/>
        <v>0.99195623557746204</v>
      </c>
      <c r="M389" s="29">
        <f t="shared" si="58"/>
        <v>266.5358358097377</v>
      </c>
    </row>
    <row r="390" spans="2:13" ht="13.3" x14ac:dyDescent="0.3">
      <c r="B390" s="37">
        <f t="shared" si="59"/>
        <v>1.4940711462450524</v>
      </c>
      <c r="C390" s="32">
        <f t="shared" si="60"/>
        <v>1986.9940711462586</v>
      </c>
      <c r="D390" s="11">
        <v>31779</v>
      </c>
      <c r="E390" s="12">
        <v>246.45</v>
      </c>
      <c r="F390" s="5">
        <f t="shared" si="61"/>
        <v>1.7673535119957062E-2</v>
      </c>
      <c r="G390" s="25">
        <f t="shared" si="52"/>
        <v>5.5071628375594379</v>
      </c>
      <c r="H390" s="25">
        <f t="shared" si="53"/>
        <v>0.82592885374128855</v>
      </c>
      <c r="I390" s="25">
        <f t="shared" si="54"/>
        <v>-146.36395701516403</v>
      </c>
      <c r="J390" s="25">
        <f t="shared" si="55"/>
        <v>265.63604298483597</v>
      </c>
      <c r="K390" s="25">
        <f t="shared" si="56"/>
        <v>-0.19124677129864398</v>
      </c>
      <c r="L390" s="25">
        <f t="shared" si="57"/>
        <v>0.98876065255640055</v>
      </c>
      <c r="M390" s="29">
        <f t="shared" si="58"/>
        <v>267.28107835094943</v>
      </c>
    </row>
    <row r="391" spans="2:13" ht="13.3" x14ac:dyDescent="0.3">
      <c r="B391" s="37">
        <f t="shared" si="59"/>
        <v>1.4980237154150129</v>
      </c>
      <c r="C391" s="32">
        <f t="shared" si="60"/>
        <v>1986.9980237154286</v>
      </c>
      <c r="D391" s="11">
        <v>31782</v>
      </c>
      <c r="E391" s="12">
        <v>252.19</v>
      </c>
      <c r="F391" s="5">
        <f t="shared" si="61"/>
        <v>2.3290728342463013E-2</v>
      </c>
      <c r="G391" s="25">
        <f t="shared" si="52"/>
        <v>5.5301864915690899</v>
      </c>
      <c r="H391" s="25">
        <f t="shared" si="53"/>
        <v>0.82197628457129213</v>
      </c>
      <c r="I391" s="25">
        <f t="shared" si="54"/>
        <v>-146.08337771378828</v>
      </c>
      <c r="J391" s="25">
        <f t="shared" si="55"/>
        <v>265.91662228621169</v>
      </c>
      <c r="K391" s="25">
        <f t="shared" si="56"/>
        <v>-0.19604386709809793</v>
      </c>
      <c r="L391" s="25">
        <f t="shared" si="57"/>
        <v>0.98557064617589663</v>
      </c>
      <c r="M391" s="29">
        <f t="shared" si="58"/>
        <v>268.02451103106409</v>
      </c>
    </row>
    <row r="392" spans="2:13" ht="13.3" x14ac:dyDescent="0.3">
      <c r="B392" s="37">
        <f t="shared" si="59"/>
        <v>1.5019762845849733</v>
      </c>
      <c r="C392" s="32">
        <f t="shared" si="60"/>
        <v>1987.0019762845986</v>
      </c>
      <c r="D392" s="11">
        <v>31783</v>
      </c>
      <c r="E392" s="12">
        <v>252.78</v>
      </c>
      <c r="F392" s="5">
        <f t="shared" si="61"/>
        <v>2.3395059280701194E-3</v>
      </c>
      <c r="G392" s="25">
        <f t="shared" si="52"/>
        <v>5.5325232666857929</v>
      </c>
      <c r="H392" s="25">
        <f t="shared" si="53"/>
        <v>0.8180237154012957</v>
      </c>
      <c r="I392" s="25">
        <f t="shared" si="54"/>
        <v>-145.80198772037494</v>
      </c>
      <c r="J392" s="25">
        <f t="shared" si="55"/>
        <v>266.19801227962506</v>
      </c>
      <c r="K392" s="25">
        <f t="shared" si="56"/>
        <v>-0.20086408597829702</v>
      </c>
      <c r="L392" s="25">
        <f t="shared" si="57"/>
        <v>0.98239235944390979</v>
      </c>
      <c r="M392" s="29">
        <f t="shared" si="58"/>
        <v>268.7652412717689</v>
      </c>
    </row>
    <row r="393" spans="2:13" ht="13.3" x14ac:dyDescent="0.3">
      <c r="B393" s="37">
        <f t="shared" si="59"/>
        <v>1.5059288537549338</v>
      </c>
      <c r="C393" s="32">
        <f t="shared" si="60"/>
        <v>1987.0059288537686</v>
      </c>
      <c r="D393" s="11">
        <v>31784</v>
      </c>
      <c r="E393" s="12">
        <v>255.33</v>
      </c>
      <c r="F393" s="5">
        <f t="shared" si="61"/>
        <v>1.0087823403750341E-2</v>
      </c>
      <c r="G393" s="25">
        <f t="shared" si="52"/>
        <v>5.5425605543754006</v>
      </c>
      <c r="H393" s="25">
        <f t="shared" si="53"/>
        <v>0.81407114623129928</v>
      </c>
      <c r="I393" s="25">
        <f t="shared" si="54"/>
        <v>-145.51978075835174</v>
      </c>
      <c r="J393" s="25">
        <f t="shared" si="55"/>
        <v>266.48021924164823</v>
      </c>
      <c r="K393" s="25">
        <f t="shared" si="56"/>
        <v>-0.20570765193629353</v>
      </c>
      <c r="L393" s="25">
        <f t="shared" si="57"/>
        <v>0.97923206151049214</v>
      </c>
      <c r="M393" s="29">
        <f t="shared" si="58"/>
        <v>269.50236509744434</v>
      </c>
    </row>
    <row r="394" spans="2:13" ht="13.3" x14ac:dyDescent="0.3">
      <c r="B394" s="37">
        <f t="shared" si="59"/>
        <v>1.5098814229248942</v>
      </c>
      <c r="C394" s="32">
        <f t="shared" si="60"/>
        <v>1987.0098814229386</v>
      </c>
      <c r="D394" s="11">
        <v>31785</v>
      </c>
      <c r="E394" s="12">
        <v>257.29000000000002</v>
      </c>
      <c r="F394" s="5">
        <f t="shared" si="61"/>
        <v>7.6763404221987536E-3</v>
      </c>
      <c r="G394" s="25">
        <f t="shared" si="52"/>
        <v>5.5502075867566765</v>
      </c>
      <c r="H394" s="25">
        <f t="shared" si="53"/>
        <v>0.81011857706130286</v>
      </c>
      <c r="I394" s="25">
        <f t="shared" si="54"/>
        <v>-145.23675047179569</v>
      </c>
      <c r="J394" s="25">
        <f t="shared" si="55"/>
        <v>266.76324952820431</v>
      </c>
      <c r="K394" s="25">
        <f t="shared" si="56"/>
        <v>-0.21057479223983203</v>
      </c>
      <c r="L394" s="25">
        <f t="shared" si="57"/>
        <v>0.97609613866416878</v>
      </c>
      <c r="M394" s="29">
        <f t="shared" si="58"/>
        <v>270.23496867234883</v>
      </c>
    </row>
    <row r="395" spans="2:13" ht="13.3" x14ac:dyDescent="0.3">
      <c r="B395" s="37">
        <f t="shared" si="59"/>
        <v>1.5138339920948547</v>
      </c>
      <c r="C395" s="32">
        <f t="shared" si="60"/>
        <v>1987.0138339921086</v>
      </c>
      <c r="D395" s="11">
        <v>31786</v>
      </c>
      <c r="E395" s="12">
        <v>258.73</v>
      </c>
      <c r="F395" s="5">
        <f t="shared" si="61"/>
        <v>5.5967973881612095E-3</v>
      </c>
      <c r="G395" s="25">
        <f t="shared" si="52"/>
        <v>5.5557887840226261</v>
      </c>
      <c r="H395" s="25">
        <f t="shared" si="53"/>
        <v>0.80616600789130644</v>
      </c>
      <c r="I395" s="25">
        <f t="shared" si="54"/>
        <v>-144.95289042403743</v>
      </c>
      <c r="J395" s="25">
        <f t="shared" si="55"/>
        <v>267.04710957596257</v>
      </c>
      <c r="K395" s="25">
        <f t="shared" si="56"/>
        <v>-0.21546573749133682</v>
      </c>
      <c r="L395" s="25">
        <f t="shared" si="57"/>
        <v>0.97299108465709827</v>
      </c>
      <c r="M395" s="29">
        <f t="shared" si="58"/>
        <v>270.9621299221343</v>
      </c>
    </row>
    <row r="396" spans="2:13" ht="13.3" x14ac:dyDescent="0.3">
      <c r="B396" s="37">
        <f t="shared" si="59"/>
        <v>1.5177865612648151</v>
      </c>
      <c r="C396" s="32">
        <f t="shared" si="60"/>
        <v>1987.0177865612786</v>
      </c>
      <c r="D396" s="11">
        <v>31789</v>
      </c>
      <c r="E396" s="12">
        <v>260.3</v>
      </c>
      <c r="F396" s="5">
        <f t="shared" si="61"/>
        <v>6.0681018822710663E-3</v>
      </c>
      <c r="G396" s="25">
        <f t="shared" ref="G396:G459" si="62">LOG(E396,2.71828)</f>
        <v>5.5618385531863392</v>
      </c>
      <c r="H396" s="25">
        <f t="shared" ref="H396:H459" si="63">$D$8-C396</f>
        <v>0.80221343872131001</v>
      </c>
      <c r="I396" s="25">
        <f t="shared" ref="I396:I459" si="64">$D$6*H396^$D$4</f>
        <v>-144.66819409623383</v>
      </c>
      <c r="J396" s="25">
        <f t="shared" ref="J396:J459" si="65">$D$5+I396</f>
        <v>267.33180590376617</v>
      </c>
      <c r="K396" s="25">
        <f t="shared" ref="K396:K459" si="66">LOG(H396,2.71828)</f>
        <v>-0.22038072169347223</v>
      </c>
      <c r="L396" s="25">
        <f t="shared" ref="L396:L459" si="67">1+$D$7*COS($D$3*K396/$D$9)</f>
        <v>0.96992349034699754</v>
      </c>
      <c r="M396" s="29">
        <f t="shared" ref="M396:M459" si="68">$D$5+I396*L396</f>
        <v>271.68292023998401</v>
      </c>
    </row>
    <row r="397" spans="2:13" ht="13.3" x14ac:dyDescent="0.3">
      <c r="B397" s="37">
        <f t="shared" si="59"/>
        <v>1.5217391304347756</v>
      </c>
      <c r="C397" s="32">
        <f t="shared" si="60"/>
        <v>1987.0217391304486</v>
      </c>
      <c r="D397" s="11">
        <v>31790</v>
      </c>
      <c r="E397" s="12">
        <v>259.95</v>
      </c>
      <c r="F397" s="5">
        <f t="shared" si="61"/>
        <v>-1.3446023818671638E-3</v>
      </c>
      <c r="G397" s="25">
        <f t="shared" si="62"/>
        <v>5.5604930451104844</v>
      </c>
      <c r="H397" s="25">
        <f t="shared" si="63"/>
        <v>0.79826086955131359</v>
      </c>
      <c r="I397" s="25">
        <f t="shared" si="64"/>
        <v>-144.38265488590821</v>
      </c>
      <c r="J397" s="25">
        <f t="shared" si="65"/>
        <v>267.61734511409179</v>
      </c>
      <c r="K397" s="25">
        <f t="shared" si="66"/>
        <v>-0.22531998231632142</v>
      </c>
      <c r="L397" s="25">
        <f t="shared" si="67"/>
        <v>0.96690003264497648</v>
      </c>
      <c r="M397" s="29">
        <f t="shared" si="68"/>
        <v>272.396406277447</v>
      </c>
    </row>
    <row r="398" spans="2:13" ht="13.3" x14ac:dyDescent="0.3">
      <c r="B398" s="37">
        <f t="shared" si="59"/>
        <v>1.5256916996047361</v>
      </c>
      <c r="C398" s="32">
        <f t="shared" si="60"/>
        <v>1987.0256916996186</v>
      </c>
      <c r="D398" s="11">
        <v>31791</v>
      </c>
      <c r="E398" s="12">
        <v>262.64</v>
      </c>
      <c r="F398" s="5">
        <f t="shared" si="61"/>
        <v>1.034814387382188E-2</v>
      </c>
      <c r="G398" s="25">
        <f t="shared" si="62"/>
        <v>5.5707880203990401</v>
      </c>
      <c r="H398" s="25">
        <f t="shared" si="63"/>
        <v>0.79430830038131717</v>
      </c>
      <c r="I398" s="25">
        <f t="shared" si="64"/>
        <v>-144.09626610545743</v>
      </c>
      <c r="J398" s="25">
        <f t="shared" si="65"/>
        <v>267.9037338945426</v>
      </c>
      <c r="K398" s="25">
        <f t="shared" si="66"/>
        <v>-0.23028376036623324</v>
      </c>
      <c r="L398" s="25">
        <f t="shared" si="67"/>
        <v>0.96392746275971097</v>
      </c>
      <c r="M398" s="29">
        <f t="shared" si="68"/>
        <v>273.10165181981824</v>
      </c>
    </row>
    <row r="399" spans="2:13" ht="13.3" x14ac:dyDescent="0.3">
      <c r="B399" s="37">
        <f t="shared" ref="B399:B462" si="69">B398+1/253</f>
        <v>1.5296442687746965</v>
      </c>
      <c r="C399" s="32">
        <f t="shared" si="60"/>
        <v>1987.0296442687886</v>
      </c>
      <c r="D399" s="11">
        <v>31792</v>
      </c>
      <c r="E399" s="12">
        <v>265.49</v>
      </c>
      <c r="F399" s="5">
        <f t="shared" si="61"/>
        <v>1.0851355467560246E-2</v>
      </c>
      <c r="G399" s="25">
        <f t="shared" si="62"/>
        <v>5.5815809296548133</v>
      </c>
      <c r="H399" s="25">
        <f t="shared" si="63"/>
        <v>0.79035573121132074</v>
      </c>
      <c r="I399" s="25">
        <f t="shared" si="64"/>
        <v>-143.80902098062452</v>
      </c>
      <c r="J399" s="25">
        <f t="shared" si="65"/>
        <v>268.1909790193755</v>
      </c>
      <c r="K399" s="25">
        <f t="shared" si="66"/>
        <v>-0.23527230045638578</v>
      </c>
      <c r="L399" s="25">
        <f t="shared" si="67"/>
        <v>0.96101259372979919</v>
      </c>
      <c r="M399" s="29">
        <f t="shared" si="68"/>
        <v>273.79771974566688</v>
      </c>
    </row>
    <row r="400" spans="2:13" ht="13.3" x14ac:dyDescent="0.3">
      <c r="B400" s="37">
        <f t="shared" si="69"/>
        <v>1.533596837944657</v>
      </c>
      <c r="C400" s="32">
        <f t="shared" si="60"/>
        <v>1987.0335968379586</v>
      </c>
      <c r="D400" s="11">
        <v>31793</v>
      </c>
      <c r="E400" s="12">
        <v>266.27999999999997</v>
      </c>
      <c r="F400" s="5">
        <f t="shared" si="61"/>
        <v>2.9756299672302668E-3</v>
      </c>
      <c r="G400" s="25">
        <f t="shared" si="62"/>
        <v>5.5845521431966807</v>
      </c>
      <c r="H400" s="25">
        <f t="shared" si="63"/>
        <v>0.78640316204132432</v>
      </c>
      <c r="I400" s="25">
        <f t="shared" si="64"/>
        <v>-143.52091264893627</v>
      </c>
      <c r="J400" s="25">
        <f t="shared" si="65"/>
        <v>268.47908735106375</v>
      </c>
      <c r="K400" s="25">
        <f t="shared" si="66"/>
        <v>-0.24028585087911908</v>
      </c>
      <c r="L400" s="25">
        <f t="shared" si="67"/>
        <v>0.9581622872376927</v>
      </c>
      <c r="M400" s="29">
        <f t="shared" si="68"/>
        <v>274.48367406985415</v>
      </c>
    </row>
    <row r="401" spans="2:13" ht="13.3" x14ac:dyDescent="0.3">
      <c r="B401" s="37">
        <f t="shared" si="69"/>
        <v>1.5375494071146174</v>
      </c>
      <c r="C401" s="32">
        <f t="shared" si="60"/>
        <v>1987.0375494071286</v>
      </c>
      <c r="D401" s="11">
        <v>31796</v>
      </c>
      <c r="E401" s="12">
        <v>269.33999999999997</v>
      </c>
      <c r="F401" s="5">
        <f t="shared" si="61"/>
        <v>1.149166291122128E-2</v>
      </c>
      <c r="G401" s="25">
        <f t="shared" si="62"/>
        <v>5.5959782861719001</v>
      </c>
      <c r="H401" s="25">
        <f t="shared" si="63"/>
        <v>0.7824505928713279</v>
      </c>
      <c r="I401" s="25">
        <f t="shared" si="64"/>
        <v>-143.23193415810471</v>
      </c>
      <c r="J401" s="25">
        <f t="shared" si="65"/>
        <v>268.76806584189529</v>
      </c>
      <c r="K401" s="25">
        <f t="shared" si="66"/>
        <v>-0.24532466368009007</v>
      </c>
      <c r="L401" s="25">
        <f t="shared" si="67"/>
        <v>0.95538343970028361</v>
      </c>
      <c r="M401" s="29">
        <f t="shared" si="68"/>
        <v>275.15858206910536</v>
      </c>
    </row>
    <row r="402" spans="2:13" ht="13.3" x14ac:dyDescent="0.3">
      <c r="B402" s="37">
        <f t="shared" si="69"/>
        <v>1.5415019762845779</v>
      </c>
      <c r="C402" s="32">
        <f t="shared" si="60"/>
        <v>1987.0415019762986</v>
      </c>
      <c r="D402" s="11">
        <v>31797</v>
      </c>
      <c r="E402" s="12">
        <v>269.04000000000002</v>
      </c>
      <c r="F402" s="5">
        <f t="shared" si="61"/>
        <v>-1.1138338159944849E-3</v>
      </c>
      <c r="G402" s="25">
        <f t="shared" si="62"/>
        <v>5.5948638308323773</v>
      </c>
      <c r="H402" s="25">
        <f t="shared" si="63"/>
        <v>0.77849802370133148</v>
      </c>
      <c r="I402" s="25">
        <f t="shared" si="64"/>
        <v>-142.94207846439107</v>
      </c>
      <c r="J402" s="25">
        <f t="shared" si="65"/>
        <v>269.0579215356089</v>
      </c>
      <c r="K402" s="25">
        <f t="shared" si="66"/>
        <v>-0.25038899473430537</v>
      </c>
      <c r="L402" s="25">
        <f t="shared" si="67"/>
        <v>0.9526829676330657</v>
      </c>
      <c r="M402" s="29">
        <f t="shared" si="68"/>
        <v>275.82151648890539</v>
      </c>
    </row>
    <row r="403" spans="2:13" ht="13.3" x14ac:dyDescent="0.3">
      <c r="B403" s="37">
        <f t="shared" si="69"/>
        <v>1.5454545454545383</v>
      </c>
      <c r="C403" s="32">
        <f t="shared" si="60"/>
        <v>1987.0454545454686</v>
      </c>
      <c r="D403" s="11">
        <v>31798</v>
      </c>
      <c r="E403" s="12">
        <v>267.83999999999997</v>
      </c>
      <c r="F403" s="5">
        <f t="shared" si="61"/>
        <v>-4.4603033006246108E-3</v>
      </c>
      <c r="G403" s="25">
        <f t="shared" si="62"/>
        <v>5.590393547694525</v>
      </c>
      <c r="H403" s="25">
        <f t="shared" si="63"/>
        <v>0.77454545453133505</v>
      </c>
      <c r="I403" s="25">
        <f t="shared" si="64"/>
        <v>-142.65133843093187</v>
      </c>
      <c r="J403" s="25">
        <f t="shared" si="65"/>
        <v>269.3486615690681</v>
      </c>
      <c r="K403" s="25">
        <f t="shared" si="66"/>
        <v>-0.25547910382408917</v>
      </c>
      <c r="L403" s="25">
        <f t="shared" si="67"/>
        <v>0.95006779228677529</v>
      </c>
      <c r="M403" s="29">
        <f t="shared" si="68"/>
        <v>276.47155783017092</v>
      </c>
    </row>
    <row r="404" spans="2:13" ht="13.3" x14ac:dyDescent="0.3">
      <c r="B404" s="37">
        <f t="shared" si="69"/>
        <v>1.5494071146244988</v>
      </c>
      <c r="C404" s="32">
        <f t="shared" si="60"/>
        <v>1987.0494071146386</v>
      </c>
      <c r="D404" s="11">
        <v>31799</v>
      </c>
      <c r="E404" s="12">
        <v>273.91000000000003</v>
      </c>
      <c r="F404" s="5">
        <f t="shared" si="61"/>
        <v>2.2662783751493616E-2</v>
      </c>
      <c r="G404" s="25">
        <f t="shared" si="62"/>
        <v>5.6128033607450707</v>
      </c>
      <c r="H404" s="25">
        <f t="shared" si="63"/>
        <v>0.77059288536133863</v>
      </c>
      <c r="I404" s="25">
        <f t="shared" si="64"/>
        <v>-142.35970682602539</v>
      </c>
      <c r="J404" s="25">
        <f t="shared" si="65"/>
        <v>269.64029317397461</v>
      </c>
      <c r="K404" s="25">
        <f t="shared" si="66"/>
        <v>-0.26059525471904538</v>
      </c>
      <c r="L404" s="25">
        <f t="shared" si="67"/>
        <v>0.94754482355756697</v>
      </c>
      <c r="M404" s="29">
        <f t="shared" si="68"/>
        <v>277.10779671382681</v>
      </c>
    </row>
    <row r="405" spans="2:13" ht="13.3" x14ac:dyDescent="0.3">
      <c r="B405" s="37">
        <f t="shared" si="69"/>
        <v>1.5533596837944592</v>
      </c>
      <c r="C405" s="32">
        <f t="shared" si="60"/>
        <v>1987.0533596838086</v>
      </c>
      <c r="D405" s="11">
        <v>31800</v>
      </c>
      <c r="E405" s="12">
        <v>270.10000000000002</v>
      </c>
      <c r="F405" s="5">
        <f t="shared" si="61"/>
        <v>-1.3909678361505612E-2</v>
      </c>
      <c r="G405" s="25">
        <f t="shared" si="62"/>
        <v>5.5987960268439343</v>
      </c>
      <c r="H405" s="25">
        <f t="shared" si="63"/>
        <v>0.76664031619134221</v>
      </c>
      <c r="I405" s="25">
        <f t="shared" si="64"/>
        <v>-142.06717632137773</v>
      </c>
      <c r="J405" s="25">
        <f t="shared" si="65"/>
        <v>269.9328236786223</v>
      </c>
      <c r="K405" s="25">
        <f t="shared" si="66"/>
        <v>-0.26573771525807627</v>
      </c>
      <c r="L405" s="25">
        <f t="shared" si="67"/>
        <v>0.94512094317409312</v>
      </c>
      <c r="M405" s="29">
        <f t="shared" si="68"/>
        <v>277.72933632105929</v>
      </c>
    </row>
    <row r="406" spans="2:13" ht="13.3" x14ac:dyDescent="0.3">
      <c r="B406" s="37">
        <f t="shared" si="69"/>
        <v>1.5573122529644197</v>
      </c>
      <c r="C406" s="32">
        <f t="shared" si="60"/>
        <v>1987.0573122529786</v>
      </c>
      <c r="D406" s="11">
        <v>31803</v>
      </c>
      <c r="E406" s="12">
        <v>269.61</v>
      </c>
      <c r="F406" s="5">
        <f t="shared" si="61"/>
        <v>-1.8141429100333546E-3</v>
      </c>
      <c r="G406" s="25">
        <f t="shared" si="62"/>
        <v>5.5969802351623592</v>
      </c>
      <c r="H406" s="25">
        <f t="shared" si="63"/>
        <v>0.76268774702134579</v>
      </c>
      <c r="I406" s="25">
        <f t="shared" si="64"/>
        <v>-141.77373949030726</v>
      </c>
      <c r="J406" s="25">
        <f t="shared" si="65"/>
        <v>270.22626050969274</v>
      </c>
      <c r="K406" s="25">
        <f t="shared" si="66"/>
        <v>-0.27090675743352055</v>
      </c>
      <c r="L406" s="25">
        <f t="shared" si="67"/>
        <v>0.94280298716733757</v>
      </c>
      <c r="M406" s="29">
        <f t="shared" si="68"/>
        <v>278.33529490665438</v>
      </c>
    </row>
    <row r="407" spans="2:13" ht="13.3" x14ac:dyDescent="0.3">
      <c r="B407" s="37">
        <f t="shared" si="69"/>
        <v>1.5612648221343801</v>
      </c>
      <c r="C407" s="32">
        <f t="shared" si="60"/>
        <v>1987.0612648221486</v>
      </c>
      <c r="D407" s="11">
        <v>31804</v>
      </c>
      <c r="E407" s="12">
        <v>273.75</v>
      </c>
      <c r="F407" s="5">
        <f t="shared" si="61"/>
        <v>1.5355513519528156E-2</v>
      </c>
      <c r="G407" s="25">
        <f t="shared" si="62"/>
        <v>5.6122190562051131</v>
      </c>
      <c r="H407" s="25">
        <f t="shared" si="63"/>
        <v>0.75873517785134936</v>
      </c>
      <c r="I407" s="25">
        <f t="shared" si="64"/>
        <v>-141.47938880590601</v>
      </c>
      <c r="J407" s="25">
        <f t="shared" si="65"/>
        <v>270.52061119409399</v>
      </c>
      <c r="K407" s="25">
        <f t="shared" si="66"/>
        <v>-0.2761026574774772</v>
      </c>
      <c r="L407" s="25">
        <f t="shared" si="67"/>
        <v>0.94059772763171734</v>
      </c>
      <c r="M407" s="29">
        <f t="shared" si="68"/>
        <v>278.92480838244057</v>
      </c>
    </row>
    <row r="408" spans="2:13" ht="13.3" x14ac:dyDescent="0.3">
      <c r="B408" s="37">
        <f t="shared" si="69"/>
        <v>1.5652173913043406</v>
      </c>
      <c r="C408" s="32">
        <f t="shared" si="60"/>
        <v>1987.0652173913186</v>
      </c>
      <c r="D408" s="11">
        <v>31805</v>
      </c>
      <c r="E408" s="12">
        <v>275.39999999999998</v>
      </c>
      <c r="F408" s="5">
        <f t="shared" si="61"/>
        <v>6.0273972602738896E-3</v>
      </c>
      <c r="G408" s="25">
        <f t="shared" si="62"/>
        <v>5.6182283654111353</v>
      </c>
      <c r="H408" s="25">
        <f t="shared" si="63"/>
        <v>0.75478260868135294</v>
      </c>
      <c r="I408" s="25">
        <f t="shared" si="64"/>
        <v>-141.18411663915725</v>
      </c>
      <c r="J408" s="25">
        <f t="shared" si="65"/>
        <v>270.81588336084275</v>
      </c>
      <c r="K408" s="25">
        <f t="shared" si="66"/>
        <v>-0.28132569595038442</v>
      </c>
      <c r="L408" s="25">
        <f t="shared" si="67"/>
        <v>0.93851185378880864</v>
      </c>
      <c r="M408" s="29">
        <f t="shared" si="68"/>
        <v>279.49703296744917</v>
      </c>
    </row>
    <row r="409" spans="2:13" ht="13.3" x14ac:dyDescent="0.3">
      <c r="B409" s="37">
        <f t="shared" si="69"/>
        <v>1.569169960474301</v>
      </c>
      <c r="C409" s="32">
        <f t="shared" si="60"/>
        <v>1987.0691699604886</v>
      </c>
      <c r="D409" s="11">
        <v>31806</v>
      </c>
      <c r="E409" s="12">
        <v>274.24</v>
      </c>
      <c r="F409" s="5">
        <f t="shared" si="61"/>
        <v>-4.2120551924472345E-3</v>
      </c>
      <c r="G409" s="25">
        <f t="shared" si="62"/>
        <v>5.6140074116867593</v>
      </c>
      <c r="H409" s="25">
        <f t="shared" si="63"/>
        <v>0.75083003951135652</v>
      </c>
      <c r="I409" s="25">
        <f t="shared" si="64"/>
        <v>-140.88791525700736</v>
      </c>
      <c r="J409" s="25">
        <f t="shared" si="65"/>
        <v>271.11208474299264</v>
      </c>
      <c r="K409" s="25">
        <f t="shared" si="66"/>
        <v>-0.28657615783192308</v>
      </c>
      <c r="L409" s="25">
        <f t="shared" si="67"/>
        <v>0.93655195236808209</v>
      </c>
      <c r="M409" s="29">
        <f t="shared" si="68"/>
        <v>280.05114790098082</v>
      </c>
    </row>
    <row r="410" spans="2:13" ht="13.3" x14ac:dyDescent="0.3">
      <c r="B410" s="37">
        <f t="shared" si="69"/>
        <v>1.5731225296442615</v>
      </c>
      <c r="C410" s="32">
        <f t="shared" ref="C410:C473" si="70">C409+1/253</f>
        <v>1987.0731225296586</v>
      </c>
      <c r="D410" s="11">
        <v>31807</v>
      </c>
      <c r="E410" s="12">
        <v>274.08</v>
      </c>
      <c r="F410" s="5">
        <f t="shared" si="61"/>
        <v>-5.8343057176205146E-4</v>
      </c>
      <c r="G410" s="25">
        <f t="shared" si="62"/>
        <v>5.6134238104605929</v>
      </c>
      <c r="H410" s="25">
        <f t="shared" si="63"/>
        <v>0.74687747034136009</v>
      </c>
      <c r="I410" s="25">
        <f t="shared" si="64"/>
        <v>-140.59077682039097</v>
      </c>
      <c r="J410" s="25">
        <f t="shared" si="65"/>
        <v>271.40922317960906</v>
      </c>
      <c r="K410" s="25">
        <f t="shared" si="66"/>
        <v>-0.29185433261431976</v>
      </c>
      <c r="L410" s="25">
        <f t="shared" si="67"/>
        <v>0.9347244873222561</v>
      </c>
      <c r="M410" s="29">
        <f t="shared" si="68"/>
        <v>280.58635821432233</v>
      </c>
    </row>
    <row r="411" spans="2:13" ht="13.3" x14ac:dyDescent="0.3">
      <c r="B411" s="37">
        <f t="shared" si="69"/>
        <v>1.5770750988142219</v>
      </c>
      <c r="C411" s="32">
        <f t="shared" si="70"/>
        <v>1987.0770750988286</v>
      </c>
      <c r="D411" s="11">
        <v>31810</v>
      </c>
      <c r="E411" s="12">
        <v>276.45</v>
      </c>
      <c r="F411" s="5">
        <f t="shared" si="61"/>
        <v>8.6471103327495791E-3</v>
      </c>
      <c r="G411" s="25">
        <f t="shared" si="62"/>
        <v>5.6220337544602277</v>
      </c>
      <c r="H411" s="25">
        <f t="shared" si="63"/>
        <v>0.74292490117136367</v>
      </c>
      <c r="I411" s="25">
        <f t="shared" si="64"/>
        <v>-140.2926933822082</v>
      </c>
      <c r="J411" s="25">
        <f t="shared" si="65"/>
        <v>271.7073066177918</v>
      </c>
      <c r="K411" s="25">
        <f t="shared" si="66"/>
        <v>-0.2971605143981253</v>
      </c>
      <c r="L411" s="25">
        <f t="shared" si="67"/>
        <v>0.93303577889829614</v>
      </c>
      <c r="M411" s="29">
        <f t="shared" si="68"/>
        <v>281.10189755639158</v>
      </c>
    </row>
    <row r="412" spans="2:13" ht="13.3" x14ac:dyDescent="0.3">
      <c r="B412" s="37">
        <f t="shared" si="69"/>
        <v>1.5810276679841824</v>
      </c>
      <c r="C412" s="32">
        <f t="shared" si="70"/>
        <v>1987.0810276679986</v>
      </c>
      <c r="D412" s="11">
        <v>31811</v>
      </c>
      <c r="E412" s="12">
        <v>275.99</v>
      </c>
      <c r="F412" s="5">
        <f t="shared" si="61"/>
        <v>-1.6639536986796149E-3</v>
      </c>
      <c r="G412" s="25">
        <f t="shared" si="62"/>
        <v>5.6203684137327912</v>
      </c>
      <c r="H412" s="25">
        <f t="shared" si="63"/>
        <v>0.73897233200136725</v>
      </c>
      <c r="I412" s="25">
        <f t="shared" si="64"/>
        <v>-139.99365688525199</v>
      </c>
      <c r="J412" s="25">
        <f t="shared" si="65"/>
        <v>272.00634311474801</v>
      </c>
      <c r="K412" s="25">
        <f t="shared" si="66"/>
        <v>-0.30249500199054774</v>
      </c>
      <c r="L412" s="25">
        <f t="shared" si="67"/>
        <v>0.93149198208870843</v>
      </c>
      <c r="M412" s="29">
        <f t="shared" si="68"/>
        <v>281.59703106811003</v>
      </c>
    </row>
    <row r="413" spans="2:13" ht="13.3" x14ac:dyDescent="0.3">
      <c r="B413" s="37">
        <f t="shared" si="69"/>
        <v>1.5849802371541428</v>
      </c>
      <c r="C413" s="32">
        <f t="shared" si="70"/>
        <v>1987.0849802371686</v>
      </c>
      <c r="D413" s="11">
        <v>31812</v>
      </c>
      <c r="E413" s="12">
        <v>279.64</v>
      </c>
      <c r="F413" s="5">
        <f t="shared" si="61"/>
        <v>1.3225116852059774E-2</v>
      </c>
      <c r="G413" s="25">
        <f t="shared" si="62"/>
        <v>5.6335068510374793</v>
      </c>
      <c r="H413" s="25">
        <f t="shared" si="63"/>
        <v>0.73501976283137083</v>
      </c>
      <c r="I413" s="25">
        <f t="shared" si="64"/>
        <v>-139.69365916008456</v>
      </c>
      <c r="J413" s="25">
        <f t="shared" si="65"/>
        <v>272.30634083991544</v>
      </c>
      <c r="K413" s="25">
        <f t="shared" si="66"/>
        <v>-0.30785809900642203</v>
      </c>
      <c r="L413" s="25">
        <f t="shared" si="67"/>
        <v>0.93009906449160229</v>
      </c>
      <c r="M413" s="29">
        <f t="shared" si="68"/>
        <v>282.07105829979662</v>
      </c>
    </row>
    <row r="414" spans="2:13" ht="13.3" x14ac:dyDescent="0.3">
      <c r="B414" s="37">
        <f t="shared" si="69"/>
        <v>1.5889328063241033</v>
      </c>
      <c r="C414" s="32">
        <f t="shared" si="70"/>
        <v>1987.0889328063386</v>
      </c>
      <c r="D414" s="11">
        <v>31813</v>
      </c>
      <c r="E414" s="12">
        <v>281.16000000000003</v>
      </c>
      <c r="F414" s="5">
        <f t="shared" si="61"/>
        <v>5.4355600057217806E-3</v>
      </c>
      <c r="G414" s="25">
        <f t="shared" si="62"/>
        <v>5.6389276953477454</v>
      </c>
      <c r="H414" s="25">
        <f t="shared" si="63"/>
        <v>0.7310671936613744</v>
      </c>
      <c r="I414" s="25">
        <f t="shared" si="64"/>
        <v>-139.39269192286119</v>
      </c>
      <c r="J414" s="25">
        <f t="shared" si="65"/>
        <v>272.60730807713878</v>
      </c>
      <c r="K414" s="25">
        <f t="shared" si="66"/>
        <v>-0.31325011397190256</v>
      </c>
      <c r="L414" s="25">
        <f t="shared" si="67"/>
        <v>0.92886278361202712</v>
      </c>
      <c r="M414" s="29">
        <f t="shared" si="68"/>
        <v>282.52331616535741</v>
      </c>
    </row>
    <row r="415" spans="2:13" ht="13.3" x14ac:dyDescent="0.3">
      <c r="B415" s="37">
        <f t="shared" si="69"/>
        <v>1.5928853754940637</v>
      </c>
      <c r="C415" s="32">
        <f t="shared" si="70"/>
        <v>1987.0928853755086</v>
      </c>
      <c r="D415" s="11">
        <v>31814</v>
      </c>
      <c r="E415" s="12">
        <v>280.04000000000002</v>
      </c>
      <c r="F415" s="5">
        <f t="shared" si="61"/>
        <v>-3.9834969412434361E-3</v>
      </c>
      <c r="G415" s="25">
        <f t="shared" si="62"/>
        <v>5.6349362404641754</v>
      </c>
      <c r="H415" s="25">
        <f t="shared" si="63"/>
        <v>0.72711462449137798</v>
      </c>
      <c r="I415" s="25">
        <f t="shared" si="64"/>
        <v>-139.09074677309971</v>
      </c>
      <c r="J415" s="25">
        <f t="shared" si="65"/>
        <v>272.90925322690032</v>
      </c>
      <c r="K415" s="25">
        <f t="shared" si="66"/>
        <v>-0.31867136043096572</v>
      </c>
      <c r="L415" s="25">
        <f t="shared" si="67"/>
        <v>0.92778866364133461</v>
      </c>
      <c r="M415" s="29">
        <f t="shared" si="68"/>
        <v>282.95318192651052</v>
      </c>
    </row>
    <row r="416" spans="2:13" ht="13.3" x14ac:dyDescent="0.3">
      <c r="B416" s="37">
        <f t="shared" si="69"/>
        <v>1.5968379446640242</v>
      </c>
      <c r="C416" s="32">
        <f t="shared" si="70"/>
        <v>1987.0968379446786</v>
      </c>
      <c r="D416" s="11">
        <v>31817</v>
      </c>
      <c r="E416" s="12">
        <v>278.16000000000003</v>
      </c>
      <c r="F416" s="5">
        <f t="shared" si="61"/>
        <v>-6.7133266676188946E-3</v>
      </c>
      <c r="G416" s="25">
        <f t="shared" si="62"/>
        <v>5.6282002735238175</v>
      </c>
      <c r="H416" s="25">
        <f t="shared" si="63"/>
        <v>0.72316205532138156</v>
      </c>
      <c r="I416" s="25">
        <f t="shared" si="64"/>
        <v>-138.78781519139432</v>
      </c>
      <c r="J416" s="25">
        <f t="shared" si="65"/>
        <v>273.21218480860568</v>
      </c>
      <c r="K416" s="25">
        <f t="shared" si="66"/>
        <v>-0.32412215705481534</v>
      </c>
      <c r="L416" s="25">
        <f t="shared" si="67"/>
        <v>0.92688197175577236</v>
      </c>
      <c r="M416" s="29">
        <f t="shared" si="68"/>
        <v>283.36007619972469</v>
      </c>
    </row>
    <row r="417" spans="2:13" ht="13.3" x14ac:dyDescent="0.3">
      <c r="B417" s="37">
        <f t="shared" si="69"/>
        <v>1.6007905138339846</v>
      </c>
      <c r="C417" s="32">
        <f t="shared" si="70"/>
        <v>1987.1007905138486</v>
      </c>
      <c r="D417" s="11">
        <v>31818</v>
      </c>
      <c r="E417" s="12">
        <v>275.07</v>
      </c>
      <c r="F417" s="5">
        <f t="shared" si="61"/>
        <v>-1.1108714408973366E-2</v>
      </c>
      <c r="G417" s="25">
        <f t="shared" si="62"/>
        <v>5.6170293890400043</v>
      </c>
      <c r="H417" s="25">
        <f t="shared" si="63"/>
        <v>0.71920948615138514</v>
      </c>
      <c r="I417" s="25">
        <f t="shared" si="64"/>
        <v>-138.48388853707169</v>
      </c>
      <c r="J417" s="25">
        <f t="shared" si="65"/>
        <v>273.51611146292828</v>
      </c>
      <c r="K417" s="25">
        <f t="shared" si="66"/>
        <v>-0.32960282775428656</v>
      </c>
      <c r="L417" s="25">
        <f t="shared" si="67"/>
        <v>0.92614769398018104</v>
      </c>
      <c r="M417" s="29">
        <f t="shared" si="68"/>
        <v>283.74346597798262</v>
      </c>
    </row>
    <row r="418" spans="2:13" ht="13.3" x14ac:dyDescent="0.3">
      <c r="B418" s="37">
        <f t="shared" si="69"/>
        <v>1.6047430830039451</v>
      </c>
      <c r="C418" s="32">
        <f t="shared" si="70"/>
        <v>1987.1047430830185</v>
      </c>
      <c r="D418" s="11">
        <v>31819</v>
      </c>
      <c r="E418" s="12">
        <v>277.54000000000002</v>
      </c>
      <c r="F418" s="5">
        <f t="shared" si="61"/>
        <v>8.9795324826408823E-3</v>
      </c>
      <c r="G418" s="25">
        <f t="shared" si="62"/>
        <v>5.6259688512661032</v>
      </c>
      <c r="H418" s="25">
        <f t="shared" si="63"/>
        <v>0.71525691698138871</v>
      </c>
      <c r="I418" s="25">
        <f t="shared" si="64"/>
        <v>-138.17895804578765</v>
      </c>
      <c r="J418" s="25">
        <f t="shared" si="65"/>
        <v>273.82104195421232</v>
      </c>
      <c r="K418" s="25">
        <f t="shared" si="66"/>
        <v>-0.33511370179534655</v>
      </c>
      <c r="L418" s="25">
        <f t="shared" si="67"/>
        <v>0.92559051066755083</v>
      </c>
      <c r="M418" s="29">
        <f t="shared" si="68"/>
        <v>284.10286765888929</v>
      </c>
    </row>
    <row r="419" spans="2:13" ht="13.3" x14ac:dyDescent="0.3">
      <c r="B419" s="37">
        <f t="shared" si="69"/>
        <v>1.6086956521739055</v>
      </c>
      <c r="C419" s="32">
        <f t="shared" si="70"/>
        <v>1987.1086956521885</v>
      </c>
      <c r="D419" s="11">
        <v>31820</v>
      </c>
      <c r="E419" s="12">
        <v>275.62</v>
      </c>
      <c r="F419" s="5">
        <f t="shared" si="61"/>
        <v>-6.9179217410103621E-3</v>
      </c>
      <c r="G419" s="25">
        <f t="shared" si="62"/>
        <v>5.6190268851007055</v>
      </c>
      <c r="H419" s="25">
        <f t="shared" si="63"/>
        <v>0.71130434781139229</v>
      </c>
      <c r="I419" s="25">
        <f t="shared" si="64"/>
        <v>-137.87301482706283</v>
      </c>
      <c r="J419" s="25">
        <f t="shared" si="65"/>
        <v>274.12698517293717</v>
      </c>
      <c r="K419" s="25">
        <f t="shared" si="66"/>
        <v>-0.34065511391779574</v>
      </c>
      <c r="L419" s="25">
        <f t="shared" si="67"/>
        <v>0.92521477165028287</v>
      </c>
      <c r="M419" s="29">
        <f t="shared" si="68"/>
        <v>284.437850070043</v>
      </c>
    </row>
    <row r="420" spans="2:13" ht="13.3" x14ac:dyDescent="0.3">
      <c r="B420" s="37">
        <f t="shared" si="69"/>
        <v>1.612648221343866</v>
      </c>
      <c r="C420" s="32">
        <f t="shared" si="70"/>
        <v>1987.1126482213585</v>
      </c>
      <c r="D420" s="11">
        <v>31821</v>
      </c>
      <c r="E420" s="12">
        <v>279.7</v>
      </c>
      <c r="F420" s="5">
        <f t="shared" si="61"/>
        <v>1.480298962339447E-2</v>
      </c>
      <c r="G420" s="25">
        <f t="shared" si="62"/>
        <v>5.6337213897459195</v>
      </c>
      <c r="H420" s="25">
        <f t="shared" si="63"/>
        <v>0.70735177864139587</v>
      </c>
      <c r="I420" s="25">
        <f t="shared" si="64"/>
        <v>-137.56604986175518</v>
      </c>
      <c r="J420" s="25">
        <f t="shared" si="65"/>
        <v>274.43395013824482</v>
      </c>
      <c r="K420" s="25">
        <f t="shared" si="66"/>
        <v>-0.34622740445727573</v>
      </c>
      <c r="L420" s="25">
        <f t="shared" si="67"/>
        <v>0.92502447112430386</v>
      </c>
      <c r="M420" s="29">
        <f t="shared" si="68"/>
        <v>284.7480374819703</v>
      </c>
    </row>
    <row r="421" spans="2:13" ht="13.3" x14ac:dyDescent="0.3">
      <c r="B421" s="37">
        <f t="shared" si="69"/>
        <v>1.6166007905138264</v>
      </c>
      <c r="C421" s="32">
        <f t="shared" si="70"/>
        <v>1987.1166007905285</v>
      </c>
      <c r="D421" s="11">
        <v>31825</v>
      </c>
      <c r="E421" s="12">
        <v>285.49</v>
      </c>
      <c r="F421" s="5">
        <f t="shared" si="61"/>
        <v>2.0700750804433395E-2</v>
      </c>
      <c r="G421" s="25">
        <f t="shared" si="62"/>
        <v>5.6542108055331957</v>
      </c>
      <c r="H421" s="25">
        <f t="shared" si="63"/>
        <v>0.70339920947139944</v>
      </c>
      <c r="I421" s="25">
        <f t="shared" si="64"/>
        <v>-137.25805399946725</v>
      </c>
      <c r="J421" s="25">
        <f t="shared" si="65"/>
        <v>274.74194600053272</v>
      </c>
      <c r="K421" s="25">
        <f t="shared" si="66"/>
        <v>-0.35183091947069661</v>
      </c>
      <c r="L421" s="25">
        <f t="shared" si="67"/>
        <v>0.92502322233268575</v>
      </c>
      <c r="M421" s="29">
        <f t="shared" si="68"/>
        <v>285.033112598299</v>
      </c>
    </row>
    <row r="422" spans="2:13" ht="13.3" x14ac:dyDescent="0.3">
      <c r="B422" s="37">
        <f t="shared" si="69"/>
        <v>1.6205533596837869</v>
      </c>
      <c r="C422" s="32">
        <f t="shared" si="70"/>
        <v>1987.1205533596985</v>
      </c>
      <c r="D422" s="11">
        <v>31826</v>
      </c>
      <c r="E422" s="12">
        <v>285.42</v>
      </c>
      <c r="F422" s="5">
        <f t="shared" si="61"/>
        <v>-2.4519247609370968E-4</v>
      </c>
      <c r="G422" s="25">
        <f t="shared" si="62"/>
        <v>5.6539655828275617</v>
      </c>
      <c r="H422" s="25">
        <f t="shared" si="63"/>
        <v>0.69944664030140302</v>
      </c>
      <c r="I422" s="25">
        <f t="shared" si="64"/>
        <v>-136.94901795588666</v>
      </c>
      <c r="J422" s="25">
        <f t="shared" si="65"/>
        <v>275.05098204411331</v>
      </c>
      <c r="K422" s="25">
        <f t="shared" si="66"/>
        <v>-0.35746601086519725</v>
      </c>
      <c r="L422" s="25">
        <f t="shared" si="67"/>
        <v>0.92521423212113507</v>
      </c>
      <c r="M422" s="29">
        <f t="shared" si="68"/>
        <v>285.29281951220077</v>
      </c>
    </row>
    <row r="423" spans="2:13" ht="13.3" x14ac:dyDescent="0.3">
      <c r="B423" s="37">
        <f t="shared" si="69"/>
        <v>1.6245059288537473</v>
      </c>
      <c r="C423" s="32">
        <f t="shared" si="70"/>
        <v>1987.1245059288685</v>
      </c>
      <c r="D423" s="11">
        <v>31827</v>
      </c>
      <c r="E423" s="12">
        <v>285.57</v>
      </c>
      <c r="F423" s="5">
        <f t="shared" si="61"/>
        <v>5.2554130754669344E-4</v>
      </c>
      <c r="G423" s="25">
        <f t="shared" si="62"/>
        <v>5.654490986440055</v>
      </c>
      <c r="H423" s="25">
        <f t="shared" si="63"/>
        <v>0.6954940711314066</v>
      </c>
      <c r="I423" s="25">
        <f t="shared" si="64"/>
        <v>-136.6389323100569</v>
      </c>
      <c r="J423" s="25">
        <f t="shared" si="65"/>
        <v>275.36106768994307</v>
      </c>
      <c r="K423" s="25">
        <f t="shared" si="66"/>
        <v>-0.36313303653076034</v>
      </c>
      <c r="L423" s="25">
        <f t="shared" si="67"/>
        <v>0.92560027544360846</v>
      </c>
      <c r="M423" s="29">
        <f t="shared" si="68"/>
        <v>285.52696661749076</v>
      </c>
    </row>
    <row r="424" spans="2:13" ht="13.3" x14ac:dyDescent="0.3">
      <c r="B424" s="37">
        <f t="shared" si="69"/>
        <v>1.6284584980237078</v>
      </c>
      <c r="C424" s="32">
        <f t="shared" si="70"/>
        <v>1987.1284584980385</v>
      </c>
      <c r="D424" s="11">
        <v>31828</v>
      </c>
      <c r="E424" s="12">
        <v>285.48</v>
      </c>
      <c r="F424" s="5">
        <f t="shared" si="61"/>
        <v>-3.1515915537337603E-4</v>
      </c>
      <c r="G424" s="25">
        <f t="shared" si="62"/>
        <v>5.6541757773995709</v>
      </c>
      <c r="H424" s="25">
        <f t="shared" si="63"/>
        <v>0.69154150196141018</v>
      </c>
      <c r="I424" s="25">
        <f t="shared" si="64"/>
        <v>-136.32778750157698</v>
      </c>
      <c r="J424" s="25">
        <f t="shared" si="65"/>
        <v>275.67221249842305</v>
      </c>
      <c r="K424" s="25">
        <f t="shared" si="66"/>
        <v>-0.36883236047660661</v>
      </c>
      <c r="L424" s="25">
        <f t="shared" si="67"/>
        <v>0.92618366990240286</v>
      </c>
      <c r="M424" s="29">
        <f t="shared" si="68"/>
        <v>285.7354294621145</v>
      </c>
    </row>
    <row r="425" spans="2:13" ht="13.3" x14ac:dyDescent="0.3">
      <c r="B425" s="37">
        <f t="shared" si="69"/>
        <v>1.6324110671936682</v>
      </c>
      <c r="C425" s="32">
        <f t="shared" si="70"/>
        <v>1987.1324110672085</v>
      </c>
      <c r="D425" s="11">
        <v>31831</v>
      </c>
      <c r="E425" s="12">
        <v>282.38</v>
      </c>
      <c r="F425" s="5">
        <f t="shared" si="61"/>
        <v>-1.0858904301527332E-2</v>
      </c>
      <c r="G425" s="25">
        <f t="shared" si="62"/>
        <v>5.6432574775338598</v>
      </c>
      <c r="H425" s="25">
        <f t="shared" si="63"/>
        <v>0.68758893279141375</v>
      </c>
      <c r="I425" s="25">
        <f t="shared" si="64"/>
        <v>-136.01557382772728</v>
      </c>
      <c r="J425" s="25">
        <f t="shared" si="65"/>
        <v>275.98442617227272</v>
      </c>
      <c r="K425" s="25">
        <f t="shared" si="66"/>
        <v>-0.37456435297149765</v>
      </c>
      <c r="L425" s="25">
        <f t="shared" si="67"/>
        <v>0.92696625041332359</v>
      </c>
      <c r="M425" s="29">
        <f t="shared" si="68"/>
        <v>285.91815353109507</v>
      </c>
    </row>
    <row r="426" spans="2:13" ht="13.3" x14ac:dyDescent="0.3">
      <c r="B426" s="37">
        <f t="shared" si="69"/>
        <v>1.6363636363636287</v>
      </c>
      <c r="C426" s="32">
        <f t="shared" si="70"/>
        <v>1987.1363636363785</v>
      </c>
      <c r="D426" s="11">
        <v>31832</v>
      </c>
      <c r="E426" s="12">
        <v>282.88</v>
      </c>
      <c r="F426" s="5">
        <f t="shared" si="61"/>
        <v>1.7706636447340463E-3</v>
      </c>
      <c r="G426" s="25">
        <f t="shared" si="62"/>
        <v>5.6450265765917482</v>
      </c>
      <c r="H426" s="25">
        <f t="shared" si="63"/>
        <v>0.68363636362141733</v>
      </c>
      <c r="I426" s="25">
        <f t="shared" si="64"/>
        <v>-135.7022814405191</v>
      </c>
      <c r="J426" s="25">
        <f t="shared" si="65"/>
        <v>276.29771855948093</v>
      </c>
      <c r="K426" s="25">
        <f t="shared" si="66"/>
        <v>-0.38032939068808341</v>
      </c>
      <c r="L426" s="25">
        <f t="shared" si="67"/>
        <v>0.92794934409295615</v>
      </c>
      <c r="M426" s="29">
        <f t="shared" si="68"/>
        <v>286.07515694535255</v>
      </c>
    </row>
    <row r="427" spans="2:13" ht="13.3" x14ac:dyDescent="0.3">
      <c r="B427" s="37">
        <f t="shared" si="69"/>
        <v>1.6403162055335891</v>
      </c>
      <c r="C427" s="32">
        <f t="shared" si="70"/>
        <v>1987.1403162055485</v>
      </c>
      <c r="D427" s="11">
        <v>31833</v>
      </c>
      <c r="E427" s="12">
        <v>284</v>
      </c>
      <c r="F427" s="5">
        <f t="shared" si="61"/>
        <v>3.9592760180995638E-3</v>
      </c>
      <c r="G427" s="25">
        <f t="shared" si="62"/>
        <v>5.648978037961637</v>
      </c>
      <c r="H427" s="25">
        <f t="shared" si="63"/>
        <v>0.67968379445142091</v>
      </c>
      <c r="I427" s="25">
        <f t="shared" si="64"/>
        <v>-135.38790034366576</v>
      </c>
      <c r="J427" s="25">
        <f t="shared" si="65"/>
        <v>276.61209965633424</v>
      </c>
      <c r="K427" s="25">
        <f t="shared" si="66"/>
        <v>-0.3861278568514348</v>
      </c>
      <c r="L427" s="25">
        <f t="shared" si="67"/>
        <v>0.92913374547163552</v>
      </c>
      <c r="M427" s="29">
        <f t="shared" si="68"/>
        <v>286.20653306214933</v>
      </c>
    </row>
    <row r="428" spans="2:13" ht="13.3" x14ac:dyDescent="0.3">
      <c r="B428" s="37">
        <f t="shared" si="69"/>
        <v>1.6442687747035496</v>
      </c>
      <c r="C428" s="32">
        <f t="shared" si="70"/>
        <v>1987.1442687747185</v>
      </c>
      <c r="D428" s="11">
        <v>31834</v>
      </c>
      <c r="E428" s="12">
        <v>282.95999999999998</v>
      </c>
      <c r="F428" s="5">
        <f t="shared" si="61"/>
        <v>-3.6619718309859875E-3</v>
      </c>
      <c r="G428" s="25">
        <f t="shared" si="62"/>
        <v>5.6453093422298979</v>
      </c>
      <c r="H428" s="25">
        <f t="shared" si="63"/>
        <v>0.67573122528142449</v>
      </c>
      <c r="I428" s="25">
        <f t="shared" si="64"/>
        <v>-135.07242038947257</v>
      </c>
      <c r="J428" s="25">
        <f t="shared" si="65"/>
        <v>276.92757961052746</v>
      </c>
      <c r="K428" s="25">
        <f t="shared" si="66"/>
        <v>-0.3919601413919076</v>
      </c>
      <c r="L428" s="25">
        <f t="shared" si="67"/>
        <v>0.93051969214240349</v>
      </c>
      <c r="M428" s="29">
        <f t="shared" si="68"/>
        <v>286.3124529622587</v>
      </c>
    </row>
    <row r="429" spans="2:13" ht="13.3" x14ac:dyDescent="0.3">
      <c r="B429" s="37">
        <f t="shared" si="69"/>
        <v>1.64822134387351</v>
      </c>
      <c r="C429" s="32">
        <f t="shared" si="70"/>
        <v>1987.1482213438885</v>
      </c>
      <c r="D429" s="11">
        <v>31835</v>
      </c>
      <c r="E429" s="12">
        <v>284.2</v>
      </c>
      <c r="F429" s="5">
        <f t="shared" si="61"/>
        <v>4.3822448402601397E-3</v>
      </c>
      <c r="G429" s="25">
        <f t="shared" si="62"/>
        <v>5.6496820159369641</v>
      </c>
      <c r="H429" s="25">
        <f t="shared" si="63"/>
        <v>0.67177865611142806</v>
      </c>
      <c r="I429" s="25">
        <f t="shared" si="64"/>
        <v>-134.75583127564272</v>
      </c>
      <c r="J429" s="25">
        <f t="shared" si="65"/>
        <v>277.24416872435728</v>
      </c>
      <c r="K429" s="25">
        <f t="shared" si="66"/>
        <v>-0.39782664110249022</v>
      </c>
      <c r="L429" s="25">
        <f t="shared" si="67"/>
        <v>0.93210684096305019</v>
      </c>
      <c r="M429" s="29">
        <f t="shared" si="68"/>
        <v>286.39316780831086</v>
      </c>
    </row>
    <row r="430" spans="2:13" ht="13.3" x14ac:dyDescent="0.3">
      <c r="B430" s="37">
        <f t="shared" si="69"/>
        <v>1.6521739130434705</v>
      </c>
      <c r="C430" s="32">
        <f t="shared" si="70"/>
        <v>1987.1521739130585</v>
      </c>
      <c r="D430" s="11">
        <v>31838</v>
      </c>
      <c r="E430" s="12">
        <v>283</v>
      </c>
      <c r="F430" s="5">
        <f t="shared" si="61"/>
        <v>-4.2223786066150201E-3</v>
      </c>
      <c r="G430" s="25">
        <f t="shared" si="62"/>
        <v>5.6454506950709922</v>
      </c>
      <c r="H430" s="25">
        <f t="shared" si="63"/>
        <v>0.66782608694143164</v>
      </c>
      <c r="I430" s="25">
        <f t="shared" si="64"/>
        <v>-134.43812254199679</v>
      </c>
      <c r="J430" s="25">
        <f t="shared" si="65"/>
        <v>277.56187745800321</v>
      </c>
      <c r="K430" s="25">
        <f t="shared" si="66"/>
        <v>-0.40372775980079439</v>
      </c>
      <c r="L430" s="25">
        <f t="shared" si="67"/>
        <v>0.93389424493523099</v>
      </c>
      <c r="M430" s="29">
        <f t="shared" si="68"/>
        <v>286.44901105813187</v>
      </c>
    </row>
    <row r="431" spans="2:13" ht="13.3" x14ac:dyDescent="0.3">
      <c r="B431" s="37">
        <f t="shared" si="69"/>
        <v>1.656126482213431</v>
      </c>
      <c r="C431" s="32">
        <f t="shared" si="70"/>
        <v>1987.1561264822285</v>
      </c>
      <c r="D431" s="11">
        <v>31839</v>
      </c>
      <c r="E431" s="12">
        <v>284.12</v>
      </c>
      <c r="F431" s="5">
        <f t="shared" si="61"/>
        <v>3.9575971731448927E-3</v>
      </c>
      <c r="G431" s="25">
        <f t="shared" si="62"/>
        <v>5.6494004842142003</v>
      </c>
      <c r="H431" s="25">
        <f t="shared" si="63"/>
        <v>0.66387351777143522</v>
      </c>
      <c r="I431" s="25">
        <f t="shared" si="64"/>
        <v>-134.11928356710283</v>
      </c>
      <c r="J431" s="25">
        <f t="shared" si="65"/>
        <v>277.8807164328972</v>
      </c>
      <c r="K431" s="25">
        <f t="shared" si="66"/>
        <v>-0.40966390849585377</v>
      </c>
      <c r="L431" s="25">
        <f t="shared" si="67"/>
        <v>0.9358803308916015</v>
      </c>
      <c r="M431" s="29">
        <f t="shared" si="68"/>
        <v>286.48040051627527</v>
      </c>
    </row>
    <row r="432" spans="2:13" ht="13.3" x14ac:dyDescent="0.3">
      <c r="B432" s="37">
        <f t="shared" si="69"/>
        <v>1.6600790513833914</v>
      </c>
      <c r="C432" s="32">
        <f t="shared" si="70"/>
        <v>1987.1600790513985</v>
      </c>
      <c r="D432" s="11">
        <v>31840</v>
      </c>
      <c r="E432" s="12">
        <v>288.62</v>
      </c>
      <c r="F432" s="5">
        <f t="shared" si="61"/>
        <v>1.5838378150077433E-2</v>
      </c>
      <c r="G432" s="25">
        <f t="shared" si="62"/>
        <v>5.6651147546627687</v>
      </c>
      <c r="H432" s="25">
        <f t="shared" si="63"/>
        <v>0.65992094860143879</v>
      </c>
      <c r="I432" s="25">
        <f t="shared" si="64"/>
        <v>-133.79930356481373</v>
      </c>
      <c r="J432" s="25">
        <f t="shared" si="65"/>
        <v>278.20069643518627</v>
      </c>
      <c r="K432" s="25">
        <f t="shared" si="66"/>
        <v>-0.41563550555990292</v>
      </c>
      <c r="L432" s="25">
        <f t="shared" si="67"/>
        <v>0.93806287812889577</v>
      </c>
      <c r="M432" s="29">
        <f t="shared" si="68"/>
        <v>286.48784020634901</v>
      </c>
    </row>
    <row r="433" spans="2:13" ht="13.3" x14ac:dyDescent="0.3">
      <c r="B433" s="37">
        <f t="shared" si="69"/>
        <v>1.6640316205533519</v>
      </c>
      <c r="C433" s="32">
        <f t="shared" si="70"/>
        <v>1987.1640316205685</v>
      </c>
      <c r="D433" s="11">
        <v>31841</v>
      </c>
      <c r="E433" s="12">
        <v>290.52</v>
      </c>
      <c r="F433" s="5">
        <f t="shared" si="61"/>
        <v>6.5830503776591271E-3</v>
      </c>
      <c r="G433" s="25">
        <f t="shared" si="62"/>
        <v>5.6716762358064026</v>
      </c>
      <c r="H433" s="25">
        <f t="shared" si="63"/>
        <v>0.65596837943144237</v>
      </c>
      <c r="I433" s="25">
        <f t="shared" si="64"/>
        <v>-133.4781715807093</v>
      </c>
      <c r="J433" s="25">
        <f t="shared" si="65"/>
        <v>278.52182841929073</v>
      </c>
      <c r="K433" s="25">
        <f t="shared" si="66"/>
        <v>-0.42164297690531621</v>
      </c>
      <c r="L433" s="25">
        <f t="shared" si="67"/>
        <v>0.94043899813185661</v>
      </c>
      <c r="M433" s="29">
        <f t="shared" si="68"/>
        <v>286.47192204616567</v>
      </c>
    </row>
    <row r="434" spans="2:13" ht="13.3" x14ac:dyDescent="0.3">
      <c r="B434" s="37">
        <f t="shared" si="69"/>
        <v>1.6679841897233123</v>
      </c>
      <c r="C434" s="32">
        <f t="shared" si="70"/>
        <v>1987.1679841897385</v>
      </c>
      <c r="D434" s="11">
        <v>31842</v>
      </c>
      <c r="E434" s="12">
        <v>290.66000000000003</v>
      </c>
      <c r="F434" s="5">
        <f t="shared" si="61"/>
        <v>4.8189453393929232E-4</v>
      </c>
      <c r="G434" s="25">
        <f t="shared" si="62"/>
        <v>5.6721580145905293</v>
      </c>
      <c r="H434" s="25">
        <f t="shared" si="63"/>
        <v>0.65201581026144595</v>
      </c>
      <c r="I434" s="25">
        <f t="shared" si="64"/>
        <v>-133.1558764884393</v>
      </c>
      <c r="J434" s="25">
        <f t="shared" si="65"/>
        <v>278.84412351156072</v>
      </c>
      <c r="K434" s="25">
        <f t="shared" si="66"/>
        <v>-0.42768675616689372</v>
      </c>
      <c r="L434" s="25">
        <f t="shared" si="67"/>
        <v>0.94300511553986444</v>
      </c>
      <c r="M434" s="29">
        <f t="shared" si="68"/>
        <v>286.43332730720738</v>
      </c>
    </row>
    <row r="435" spans="2:13" ht="13.3" x14ac:dyDescent="0.3">
      <c r="B435" s="37">
        <f t="shared" si="69"/>
        <v>1.6719367588932728</v>
      </c>
      <c r="C435" s="32">
        <f t="shared" si="70"/>
        <v>1987.1719367589085</v>
      </c>
      <c r="D435" s="11">
        <v>31845</v>
      </c>
      <c r="E435" s="12">
        <v>288.3</v>
      </c>
      <c r="F435" s="5">
        <f t="shared" si="61"/>
        <v>-8.1194522810156666E-3</v>
      </c>
      <c r="G435" s="25">
        <f t="shared" si="62"/>
        <v>5.6640054145529932</v>
      </c>
      <c r="H435" s="25">
        <f t="shared" si="63"/>
        <v>0.64806324109144953</v>
      </c>
      <c r="I435" s="25">
        <f t="shared" si="64"/>
        <v>-132.83240698596447</v>
      </c>
      <c r="J435" s="25">
        <f t="shared" si="65"/>
        <v>279.16759301403556</v>
      </c>
      <c r="K435" s="25">
        <f t="shared" si="66"/>
        <v>-0.43376728488968885</v>
      </c>
      <c r="L435" s="25">
        <f t="shared" si="67"/>
        <v>0.94575695051497255</v>
      </c>
      <c r="M435" s="29">
        <f t="shared" si="68"/>
        <v>286.37282783939054</v>
      </c>
    </row>
    <row r="436" spans="2:13" ht="13.3" x14ac:dyDescent="0.3">
      <c r="B436" s="37">
        <f t="shared" si="69"/>
        <v>1.6758893280632332</v>
      </c>
      <c r="C436" s="32">
        <f t="shared" si="70"/>
        <v>1987.1758893280785</v>
      </c>
      <c r="D436" s="11">
        <v>31846</v>
      </c>
      <c r="E436" s="12">
        <v>290.86</v>
      </c>
      <c r="F436" s="5">
        <f t="shared" si="61"/>
        <v>8.8796392646548813E-3</v>
      </c>
      <c r="G436" s="25">
        <f t="shared" si="62"/>
        <v>5.6728458676047557</v>
      </c>
      <c r="H436" s="25">
        <f t="shared" si="63"/>
        <v>0.6441106719214531</v>
      </c>
      <c r="I436" s="25">
        <f t="shared" si="64"/>
        <v>-132.5077515916918</v>
      </c>
      <c r="J436" s="25">
        <f t="shared" si="65"/>
        <v>279.49224840830823</v>
      </c>
      <c r="K436" s="25">
        <f t="shared" si="66"/>
        <v>-0.4398850127225819</v>
      </c>
      <c r="L436" s="25">
        <f t="shared" si="67"/>
        <v>0.94868950267678953</v>
      </c>
      <c r="M436" s="29">
        <f t="shared" si="68"/>
        <v>286.29128704165834</v>
      </c>
    </row>
    <row r="437" spans="2:13" ht="13.3" x14ac:dyDescent="0.3">
      <c r="B437" s="37">
        <f t="shared" si="69"/>
        <v>1.6798418972331937</v>
      </c>
      <c r="C437" s="32">
        <f t="shared" si="70"/>
        <v>1987.1798418972485</v>
      </c>
      <c r="D437" s="11">
        <v>31847</v>
      </c>
      <c r="E437" s="12">
        <v>290.31</v>
      </c>
      <c r="F437" s="5">
        <f t="shared" si="61"/>
        <v>-1.8909440968163768E-3</v>
      </c>
      <c r="G437" s="25">
        <f t="shared" si="62"/>
        <v>5.6709531321429987</v>
      </c>
      <c r="H437" s="25">
        <f t="shared" si="63"/>
        <v>0.64015810275145668</v>
      </c>
      <c r="I437" s="25">
        <f t="shared" si="64"/>
        <v>-132.18189864050069</v>
      </c>
      <c r="J437" s="25">
        <f t="shared" si="65"/>
        <v>279.81810135949934</v>
      </c>
      <c r="K437" s="25">
        <f t="shared" si="66"/>
        <v>-0.44604039761781117</v>
      </c>
      <c r="L437" s="25">
        <f t="shared" si="67"/>
        <v>0.95179703677620442</v>
      </c>
      <c r="M437" s="29">
        <f t="shared" si="68"/>
        <v>286.18966055851882</v>
      </c>
    </row>
    <row r="438" spans="2:13" ht="13.3" x14ac:dyDescent="0.3">
      <c r="B438" s="37">
        <f t="shared" si="69"/>
        <v>1.6837944664031541</v>
      </c>
      <c r="C438" s="32">
        <f t="shared" si="70"/>
        <v>1987.1837944664185</v>
      </c>
      <c r="D438" s="11">
        <v>31848</v>
      </c>
      <c r="E438" s="12">
        <v>291.22000000000003</v>
      </c>
      <c r="F438" s="5">
        <f t="shared" si="61"/>
        <v>3.1345802762565017E-3</v>
      </c>
      <c r="G438" s="25">
        <f t="shared" si="62"/>
        <v>5.674082811969984</v>
      </c>
      <c r="H438" s="25">
        <f t="shared" si="63"/>
        <v>0.63620553358146026</v>
      </c>
      <c r="I438" s="25">
        <f t="shared" si="64"/>
        <v>-131.85483627965573</v>
      </c>
      <c r="J438" s="25">
        <f t="shared" si="65"/>
        <v>280.14516372034427</v>
      </c>
      <c r="K438" s="25">
        <f t="shared" si="66"/>
        <v>-0.45223390603668284</v>
      </c>
      <c r="L438" s="25">
        <f t="shared" si="67"/>
        <v>0.95507307028627142</v>
      </c>
      <c r="M438" s="29">
        <f t="shared" si="68"/>
        <v>286.06899668229556</v>
      </c>
    </row>
    <row r="439" spans="2:13" ht="13.3" x14ac:dyDescent="0.3">
      <c r="B439" s="37">
        <f t="shared" si="69"/>
        <v>1.6877470355731146</v>
      </c>
      <c r="C439" s="32">
        <f t="shared" si="70"/>
        <v>1987.1877470355885</v>
      </c>
      <c r="D439" s="11">
        <v>31849</v>
      </c>
      <c r="E439" s="12">
        <v>289.89</v>
      </c>
      <c r="F439" s="5">
        <f t="shared" ref="F439:F502" si="71">(E439-E438)/E438</f>
        <v>-4.5669940251357767E-3</v>
      </c>
      <c r="G439" s="25">
        <f t="shared" si="62"/>
        <v>5.6695053542875122</v>
      </c>
      <c r="H439" s="25">
        <f t="shared" si="63"/>
        <v>0.63225296441146384</v>
      </c>
      <c r="I439" s="25">
        <f t="shared" si="64"/>
        <v>-131.52655246460276</v>
      </c>
      <c r="J439" s="25">
        <f t="shared" si="65"/>
        <v>280.47344753539721</v>
      </c>
      <c r="K439" s="25">
        <f t="shared" si="66"/>
        <v>-0.45846601316169139</v>
      </c>
      <c r="L439" s="25">
        <f t="shared" si="67"/>
        <v>0.9585103630946018</v>
      </c>
      <c r="M439" s="29">
        <f t="shared" si="68"/>
        <v>285.93043644057241</v>
      </c>
    </row>
    <row r="440" spans="2:13" ht="13.3" x14ac:dyDescent="0.3">
      <c r="B440" s="37">
        <f t="shared" si="69"/>
        <v>1.691699604743075</v>
      </c>
      <c r="C440" s="32">
        <f t="shared" si="70"/>
        <v>1987.1916996047585</v>
      </c>
      <c r="D440" s="11">
        <v>31852</v>
      </c>
      <c r="E440" s="12">
        <v>288.23</v>
      </c>
      <c r="F440" s="5">
        <f t="shared" si="71"/>
        <v>-5.726309979647343E-3</v>
      </c>
      <c r="G440" s="25">
        <f t="shared" si="62"/>
        <v>5.6637625822721764</v>
      </c>
      <c r="H440" s="25">
        <f t="shared" si="63"/>
        <v>0.62830039524146741</v>
      </c>
      <c r="I440" s="25">
        <f t="shared" si="64"/>
        <v>-131.19703495464358</v>
      </c>
      <c r="J440" s="25">
        <f t="shared" si="65"/>
        <v>280.80296504535642</v>
      </c>
      <c r="K440" s="25">
        <f t="shared" si="66"/>
        <v>-0.46473720311529115</v>
      </c>
      <c r="L440" s="25">
        <f t="shared" si="67"/>
        <v>0.96210090948727911</v>
      </c>
      <c r="M440" s="29">
        <f t="shared" si="68"/>
        <v>285.77521334810308</v>
      </c>
    </row>
    <row r="441" spans="2:13" ht="13.3" x14ac:dyDescent="0.3">
      <c r="B441" s="37">
        <f t="shared" si="69"/>
        <v>1.6956521739130355</v>
      </c>
      <c r="C441" s="32">
        <f t="shared" si="70"/>
        <v>1987.1956521739285</v>
      </c>
      <c r="D441" s="11">
        <v>31853</v>
      </c>
      <c r="E441" s="12">
        <v>292.47000000000003</v>
      </c>
      <c r="F441" s="5">
        <f t="shared" si="71"/>
        <v>1.4710474274017308E-2</v>
      </c>
      <c r="G441" s="25">
        <f t="shared" si="62"/>
        <v>5.6783659168775582</v>
      </c>
      <c r="H441" s="25">
        <f t="shared" si="63"/>
        <v>0.62434782607147099</v>
      </c>
      <c r="I441" s="25">
        <f t="shared" si="64"/>
        <v>-130.86627130848541</v>
      </c>
      <c r="J441" s="25">
        <f t="shared" si="65"/>
        <v>281.13372869151459</v>
      </c>
      <c r="K441" s="25">
        <f t="shared" si="66"/>
        <v>-0.47104796918557107</v>
      </c>
      <c r="L441" s="25">
        <f t="shared" si="67"/>
        <v>0.96583593261954748</v>
      </c>
      <c r="M441" s="29">
        <f t="shared" si="68"/>
        <v>285.60465280232626</v>
      </c>
    </row>
    <row r="442" spans="2:13" ht="13.3" x14ac:dyDescent="0.3">
      <c r="B442" s="37">
        <f t="shared" si="69"/>
        <v>1.6996047430829959</v>
      </c>
      <c r="C442" s="32">
        <f t="shared" si="70"/>
        <v>1987.1996047430985</v>
      </c>
      <c r="D442" s="11">
        <v>31854</v>
      </c>
      <c r="E442" s="12">
        <v>292.77999999999997</v>
      </c>
      <c r="F442" s="5">
        <f t="shared" si="71"/>
        <v>1.0599377713951701E-3</v>
      </c>
      <c r="G442" s="25">
        <f t="shared" si="62"/>
        <v>5.6794252940241261</v>
      </c>
      <c r="H442" s="25">
        <f t="shared" si="63"/>
        <v>0.62039525690147457</v>
      </c>
      <c r="I442" s="25">
        <f t="shared" si="64"/>
        <v>-130.53424887966031</v>
      </c>
      <c r="J442" s="25">
        <f t="shared" si="65"/>
        <v>281.46575112033969</v>
      </c>
      <c r="K442" s="25">
        <f t="shared" si="66"/>
        <v>-0.47739881405909579</v>
      </c>
      <c r="L442" s="25">
        <f t="shared" si="67"/>
        <v>0.96970588167325278</v>
      </c>
      <c r="M442" s="29">
        <f t="shared" si="68"/>
        <v>285.42017110159316</v>
      </c>
    </row>
    <row r="443" spans="2:13" ht="13.3" x14ac:dyDescent="0.3">
      <c r="B443" s="37">
        <f t="shared" si="69"/>
        <v>1.7035573122529564</v>
      </c>
      <c r="C443" s="32">
        <f t="shared" si="70"/>
        <v>1987.2035573122685</v>
      </c>
      <c r="D443" s="11">
        <v>31855</v>
      </c>
      <c r="E443" s="12">
        <v>294.08</v>
      </c>
      <c r="F443" s="5">
        <f t="shared" si="71"/>
        <v>4.4401940023226019E-3</v>
      </c>
      <c r="G443" s="25">
        <f t="shared" si="62"/>
        <v>5.6838556624282823</v>
      </c>
      <c r="H443" s="25">
        <f t="shared" si="63"/>
        <v>0.61644268773147814</v>
      </c>
      <c r="I443" s="25">
        <f t="shared" si="64"/>
        <v>-130.20095481181039</v>
      </c>
      <c r="J443" s="25">
        <f t="shared" si="65"/>
        <v>281.79904518818961</v>
      </c>
      <c r="K443" s="25">
        <f t="shared" si="66"/>
        <v>-0.4837902500611877</v>
      </c>
      <c r="L443" s="25">
        <f t="shared" si="67"/>
        <v>0.97370043190514455</v>
      </c>
      <c r="M443" s="29">
        <f t="shared" si="68"/>
        <v>285.22327406527802</v>
      </c>
    </row>
    <row r="444" spans="2:13" ht="13.3" x14ac:dyDescent="0.3">
      <c r="B444" s="37">
        <f t="shared" si="69"/>
        <v>1.7075098814229168</v>
      </c>
      <c r="C444" s="32">
        <f t="shared" si="70"/>
        <v>1987.2075098814385</v>
      </c>
      <c r="D444" s="11">
        <v>31856</v>
      </c>
      <c r="E444" s="12">
        <v>298.17</v>
      </c>
      <c r="F444" s="5">
        <f t="shared" si="71"/>
        <v>1.390778019586518E-2</v>
      </c>
      <c r="G444" s="25">
        <f t="shared" si="62"/>
        <v>5.6976676261996388</v>
      </c>
      <c r="H444" s="25">
        <f t="shared" si="63"/>
        <v>0.61249011856148172</v>
      </c>
      <c r="I444" s="25">
        <f t="shared" si="64"/>
        <v>-129.86637603383332</v>
      </c>
      <c r="J444" s="25">
        <f t="shared" si="65"/>
        <v>282.13362396616668</v>
      </c>
      <c r="K444" s="25">
        <f t="shared" si="66"/>
        <v>-0.4902227994039372</v>
      </c>
      <c r="L444" s="25">
        <f t="shared" si="67"/>
        <v>0.97780848779358986</v>
      </c>
      <c r="M444" s="29">
        <f t="shared" si="68"/>
        <v>285.01555523512377</v>
      </c>
    </row>
    <row r="445" spans="2:13" ht="13.3" x14ac:dyDescent="0.3">
      <c r="B445" s="37">
        <f t="shared" si="69"/>
        <v>1.7114624505928773</v>
      </c>
      <c r="C445" s="32">
        <f t="shared" si="70"/>
        <v>1987.2114624506085</v>
      </c>
      <c r="D445" s="11">
        <v>31859</v>
      </c>
      <c r="E445" s="12">
        <v>301.16000000000003</v>
      </c>
      <c r="F445" s="5">
        <f t="shared" si="71"/>
        <v>1.002783646912838E-2</v>
      </c>
      <c r="G445" s="25">
        <f t="shared" si="62"/>
        <v>5.7076455242451969</v>
      </c>
      <c r="H445" s="25">
        <f t="shared" si="63"/>
        <v>0.6085375493914853</v>
      </c>
      <c r="I445" s="25">
        <f t="shared" si="64"/>
        <v>-129.53049925488381</v>
      </c>
      <c r="J445" s="25">
        <f t="shared" si="65"/>
        <v>282.46950074511619</v>
      </c>
      <c r="K445" s="25">
        <f t="shared" si="66"/>
        <v>-0.49669699444224163</v>
      </c>
      <c r="L445" s="25">
        <f t="shared" si="67"/>
        <v>0.98201818949391217</v>
      </c>
      <c r="M445" s="29">
        <f t="shared" si="68"/>
        <v>284.79869363747645</v>
      </c>
    </row>
    <row r="446" spans="2:13" ht="13.3" x14ac:dyDescent="0.3">
      <c r="B446" s="37">
        <f t="shared" si="69"/>
        <v>1.7154150197628377</v>
      </c>
      <c r="C446" s="32">
        <f t="shared" si="70"/>
        <v>1987.2154150197784</v>
      </c>
      <c r="D446" s="11">
        <v>31860</v>
      </c>
      <c r="E446" s="12">
        <v>301.64</v>
      </c>
      <c r="F446" s="5">
        <f t="shared" si="71"/>
        <v>1.5938371629697213E-3</v>
      </c>
      <c r="G446" s="25">
        <f t="shared" si="62"/>
        <v>5.7092380936689677</v>
      </c>
      <c r="H446" s="25">
        <f t="shared" si="63"/>
        <v>0.60458498022148888</v>
      </c>
      <c r="I446" s="25">
        <f t="shared" si="64"/>
        <v>-129.19331095922519</v>
      </c>
      <c r="J446" s="25">
        <f t="shared" si="65"/>
        <v>282.80668904077481</v>
      </c>
      <c r="K446" s="25">
        <f t="shared" si="66"/>
        <v>-0.50321337793818632</v>
      </c>
      <c r="L446" s="25">
        <f t="shared" si="67"/>
        <v>0.98631692281433048</v>
      </c>
      <c r="M446" s="29">
        <f t="shared" si="68"/>
        <v>284.57445108650211</v>
      </c>
    </row>
    <row r="447" spans="2:13" ht="13.3" x14ac:dyDescent="0.3">
      <c r="B447" s="37">
        <f t="shared" si="69"/>
        <v>1.7193675889327982</v>
      </c>
      <c r="C447" s="32">
        <f t="shared" si="70"/>
        <v>1987.2193675889484</v>
      </c>
      <c r="D447" s="11">
        <v>31861</v>
      </c>
      <c r="E447" s="12">
        <v>300.38</v>
      </c>
      <c r="F447" s="5">
        <f t="shared" si="71"/>
        <v>-4.1771648322503343E-3</v>
      </c>
      <c r="G447" s="25">
        <f t="shared" si="62"/>
        <v>5.7050521772962872</v>
      </c>
      <c r="H447" s="25">
        <f t="shared" si="63"/>
        <v>0.60063241105149245</v>
      </c>
      <c r="I447" s="25">
        <f t="shared" si="64"/>
        <v>-128.85479740092589</v>
      </c>
      <c r="J447" s="25">
        <f t="shared" si="65"/>
        <v>283.14520259907408</v>
      </c>
      <c r="K447" s="25">
        <f t="shared" si="66"/>
        <v>-0.50977250333409652</v>
      </c>
      <c r="L447" s="25">
        <f t="shared" si="67"/>
        <v>0.99069133292524592</v>
      </c>
      <c r="M447" s="29">
        <f t="shared" si="68"/>
        <v>284.34466900906421</v>
      </c>
    </row>
    <row r="448" spans="2:13" ht="13.3" x14ac:dyDescent="0.3">
      <c r="B448" s="37">
        <f t="shared" si="69"/>
        <v>1.7233201581027586</v>
      </c>
      <c r="C448" s="32">
        <f t="shared" si="70"/>
        <v>1987.2233201581184</v>
      </c>
      <c r="D448" s="11">
        <v>31862</v>
      </c>
      <c r="E448" s="12">
        <v>300.93</v>
      </c>
      <c r="F448" s="5">
        <f t="shared" si="71"/>
        <v>1.8310140488714674E-3</v>
      </c>
      <c r="G448" s="25">
        <f t="shared" si="62"/>
        <v>5.7068815183128683</v>
      </c>
      <c r="H448" s="25">
        <f t="shared" si="63"/>
        <v>0.59667984188149603</v>
      </c>
      <c r="I448" s="25">
        <f t="shared" si="64"/>
        <v>-128.51494459839526</v>
      </c>
      <c r="J448" s="25">
        <f t="shared" si="65"/>
        <v>283.48505540160477</v>
      </c>
      <c r="K448" s="25">
        <f t="shared" si="66"/>
        <v>-0.51637493503460352</v>
      </c>
      <c r="L448" s="25">
        <f t="shared" si="67"/>
        <v>0.99512734201425512</v>
      </c>
      <c r="M448" s="29">
        <f t="shared" si="68"/>
        <v>284.11126477268965</v>
      </c>
    </row>
    <row r="449" spans="2:13" ht="13.3" x14ac:dyDescent="0.3">
      <c r="B449" s="37">
        <f t="shared" si="69"/>
        <v>1.7272727272727191</v>
      </c>
      <c r="C449" s="32">
        <f t="shared" si="70"/>
        <v>1987.2272727272884</v>
      </c>
      <c r="D449" s="11">
        <v>31863</v>
      </c>
      <c r="E449" s="12">
        <v>296.13</v>
      </c>
      <c r="F449" s="5">
        <f t="shared" si="71"/>
        <v>-1.5950553284817103E-2</v>
      </c>
      <c r="G449" s="25">
        <f t="shared" si="62"/>
        <v>5.6908023750315913</v>
      </c>
      <c r="H449" s="25">
        <f t="shared" si="63"/>
        <v>0.59272727271149961</v>
      </c>
      <c r="I449" s="25">
        <f t="shared" si="64"/>
        <v>-128.17373832875225</v>
      </c>
      <c r="J449" s="25">
        <f t="shared" si="65"/>
        <v>283.82626167124772</v>
      </c>
      <c r="K449" s="25">
        <f t="shared" si="66"/>
        <v>-0.52302124869808453</v>
      </c>
      <c r="L449" s="25">
        <f t="shared" si="67"/>
        <v>0.99961017109766437</v>
      </c>
      <c r="M449" s="29">
        <f t="shared" si="68"/>
        <v>283.87622749896866</v>
      </c>
    </row>
    <row r="450" spans="2:13" ht="13.3" x14ac:dyDescent="0.3">
      <c r="B450" s="37">
        <f t="shared" si="69"/>
        <v>1.7312252964426795</v>
      </c>
      <c r="C450" s="32">
        <f t="shared" si="70"/>
        <v>1987.2312252964584</v>
      </c>
      <c r="D450" s="11">
        <v>31866</v>
      </c>
      <c r="E450" s="12">
        <v>289.2</v>
      </c>
      <c r="F450" s="5">
        <f t="shared" si="71"/>
        <v>-2.3401884307567646E-2</v>
      </c>
      <c r="G450" s="25">
        <f t="shared" si="62"/>
        <v>5.6671223022898296</v>
      </c>
      <c r="H450" s="25">
        <f t="shared" si="63"/>
        <v>0.58877470354150319</v>
      </c>
      <c r="I450" s="25">
        <f t="shared" si="64"/>
        <v>-127.83116412202125</v>
      </c>
      <c r="J450" s="25">
        <f t="shared" si="65"/>
        <v>284.16883587797872</v>
      </c>
      <c r="K450" s="25">
        <f t="shared" si="66"/>
        <v>-0.52971203153785185</v>
      </c>
      <c r="L450" s="25">
        <f t="shared" si="67"/>
        <v>1.0041243661962762</v>
      </c>
      <c r="M450" s="29">
        <f t="shared" si="68"/>
        <v>283.64161334584321</v>
      </c>
    </row>
    <row r="451" spans="2:13" ht="13.3" x14ac:dyDescent="0.3">
      <c r="B451" s="37">
        <f t="shared" si="69"/>
        <v>1.73517786561264</v>
      </c>
      <c r="C451" s="32">
        <f t="shared" si="70"/>
        <v>1987.2351778656284</v>
      </c>
      <c r="D451" s="11">
        <v>31867</v>
      </c>
      <c r="E451" s="12">
        <v>291.7</v>
      </c>
      <c r="F451" s="5">
        <f t="shared" si="71"/>
        <v>8.6445366528354085E-3</v>
      </c>
      <c r="G451" s="25">
        <f t="shared" si="62"/>
        <v>5.6757296946686813</v>
      </c>
      <c r="H451" s="25">
        <f t="shared" si="63"/>
        <v>0.58482213437150676</v>
      </c>
      <c r="I451" s="25">
        <f t="shared" si="64"/>
        <v>-127.48720725514814</v>
      </c>
      <c r="J451" s="25">
        <f t="shared" si="65"/>
        <v>284.51279274485188</v>
      </c>
      <c r="K451" s="25">
        <f t="shared" si="66"/>
        <v>-0.53644788263348697</v>
      </c>
      <c r="L451" s="25">
        <f t="shared" si="67"/>
        <v>1.0086538290786895</v>
      </c>
      <c r="M451" s="29">
        <f t="shared" si="68"/>
        <v>283.40954024354636</v>
      </c>
    </row>
    <row r="452" spans="2:13" ht="13.3" x14ac:dyDescent="0.3">
      <c r="B452" s="37">
        <f t="shared" si="69"/>
        <v>1.7391304347826004</v>
      </c>
      <c r="C452" s="32">
        <f t="shared" si="70"/>
        <v>1987.2391304347984</v>
      </c>
      <c r="D452" s="11">
        <v>31868</v>
      </c>
      <c r="E452" s="12">
        <v>292.39</v>
      </c>
      <c r="F452" s="5">
        <f t="shared" si="71"/>
        <v>2.3654439492629335E-3</v>
      </c>
      <c r="G452" s="25">
        <f t="shared" si="62"/>
        <v>5.6780923469486471</v>
      </c>
      <c r="H452" s="25">
        <f t="shared" si="63"/>
        <v>0.58086956520151034</v>
      </c>
      <c r="I452" s="25">
        <f t="shared" si="64"/>
        <v>-127.14185274583009</v>
      </c>
      <c r="J452" s="25">
        <f t="shared" si="65"/>
        <v>284.85814725416992</v>
      </c>
      <c r="K452" s="25">
        <f t="shared" si="66"/>
        <v>-0.54322941325273133</v>
      </c>
      <c r="L452" s="25">
        <f t="shared" si="67"/>
        <v>1.013181852769143</v>
      </c>
      <c r="M452" s="29">
        <f t="shared" si="68"/>
        <v>283.18218207047835</v>
      </c>
    </row>
    <row r="453" spans="2:13" ht="13.3" x14ac:dyDescent="0.3">
      <c r="B453" s="37">
        <f t="shared" si="69"/>
        <v>1.7430830039525609</v>
      </c>
      <c r="C453" s="32">
        <f t="shared" si="70"/>
        <v>1987.2430830039684</v>
      </c>
      <c r="D453" s="11">
        <v>31869</v>
      </c>
      <c r="E453" s="12">
        <v>293.63</v>
      </c>
      <c r="F453" s="5">
        <f t="shared" si="71"/>
        <v>4.2409111118711625E-3</v>
      </c>
      <c r="G453" s="25">
        <f t="shared" si="62"/>
        <v>5.6823242935877492</v>
      </c>
      <c r="H453" s="25">
        <f t="shared" si="63"/>
        <v>0.57691699603151392</v>
      </c>
      <c r="I453" s="25">
        <f t="shared" si="64"/>
        <v>-126.79508534615162</v>
      </c>
      <c r="J453" s="25">
        <f t="shared" si="65"/>
        <v>285.20491465384839</v>
      </c>
      <c r="K453" s="25">
        <f t="shared" si="66"/>
        <v>-0.55005724718436522</v>
      </c>
      <c r="L453" s="25">
        <f t="shared" si="67"/>
        <v>1.0176911620088747</v>
      </c>
      <c r="M453" s="29">
        <f t="shared" si="68"/>
        <v>282.96176225706051</v>
      </c>
    </row>
    <row r="454" spans="2:13" ht="13.3" x14ac:dyDescent="0.3">
      <c r="B454" s="37">
        <f t="shared" si="69"/>
        <v>1.7470355731225213</v>
      </c>
      <c r="C454" s="32">
        <f t="shared" si="70"/>
        <v>1987.2470355731384</v>
      </c>
      <c r="D454" s="11">
        <v>31870</v>
      </c>
      <c r="E454" s="12">
        <v>300.41000000000003</v>
      </c>
      <c r="F454" s="5">
        <f t="shared" si="71"/>
        <v>2.3090283690358714E-2</v>
      </c>
      <c r="G454" s="25">
        <f t="shared" si="62"/>
        <v>5.7051520458700145</v>
      </c>
      <c r="H454" s="25">
        <f t="shared" si="63"/>
        <v>0.5729644268615175</v>
      </c>
      <c r="I454" s="25">
        <f t="shared" si="64"/>
        <v>-126.44688953601992</v>
      </c>
      <c r="J454" s="25">
        <f t="shared" si="65"/>
        <v>285.55311046398009</v>
      </c>
      <c r="K454" s="25">
        <f t="shared" si="66"/>
        <v>-0.55693202108253137</v>
      </c>
      <c r="L454" s="25">
        <f t="shared" si="67"/>
        <v>1.0221639588499136</v>
      </c>
      <c r="M454" s="29">
        <f t="shared" si="68"/>
        <v>282.75054680760417</v>
      </c>
    </row>
    <row r="455" spans="2:13" ht="13.3" x14ac:dyDescent="0.3">
      <c r="B455" s="37">
        <f t="shared" si="69"/>
        <v>1.7509881422924818</v>
      </c>
      <c r="C455" s="32">
        <f t="shared" si="70"/>
        <v>1987.2509881423084</v>
      </c>
      <c r="D455" s="11">
        <v>31873</v>
      </c>
      <c r="E455" s="12">
        <v>301.95</v>
      </c>
      <c r="F455" s="5">
        <f t="shared" si="71"/>
        <v>5.1263273526179669E-3</v>
      </c>
      <c r="G455" s="25">
        <f t="shared" si="62"/>
        <v>5.710265281779372</v>
      </c>
      <c r="H455" s="25">
        <f t="shared" si="63"/>
        <v>0.56901185769152107</v>
      </c>
      <c r="I455" s="25">
        <f t="shared" si="64"/>
        <v>-126.09724951639124</v>
      </c>
      <c r="J455" s="25">
        <f t="shared" si="65"/>
        <v>285.90275048360877</v>
      </c>
      <c r="K455" s="25">
        <f t="shared" si="66"/>
        <v>-0.56385438482297412</v>
      </c>
      <c r="L455" s="25">
        <f t="shared" si="67"/>
        <v>1.0265819735479753</v>
      </c>
      <c r="M455" s="29">
        <f t="shared" si="68"/>
        <v>282.55083673249158</v>
      </c>
    </row>
    <row r="456" spans="2:13" ht="13.3" x14ac:dyDescent="0.3">
      <c r="B456" s="37">
        <f t="shared" si="69"/>
        <v>1.7549407114624422</v>
      </c>
      <c r="C456" s="32">
        <f t="shared" si="70"/>
        <v>1987.2549407114784</v>
      </c>
      <c r="D456" s="11">
        <v>31874</v>
      </c>
      <c r="E456" s="12">
        <v>296.69</v>
      </c>
      <c r="F456" s="5">
        <f t="shared" si="71"/>
        <v>-1.7420102666004276E-2</v>
      </c>
      <c r="G456" s="25">
        <f t="shared" si="62"/>
        <v>5.6926916518550996</v>
      </c>
      <c r="H456" s="25">
        <f t="shared" si="63"/>
        <v>0.56505928852152465</v>
      </c>
      <c r="I456" s="25">
        <f t="shared" si="64"/>
        <v>-125.74614920228036</v>
      </c>
      <c r="J456" s="25">
        <f t="shared" si="65"/>
        <v>286.25385079771962</v>
      </c>
      <c r="K456" s="25">
        <f t="shared" si="66"/>
        <v>-0.57082500187169605</v>
      </c>
      <c r="L456" s="25">
        <f t="shared" si="67"/>
        <v>1.0309265209065306</v>
      </c>
      <c r="M456" s="29">
        <f t="shared" si="68"/>
        <v>282.36495988549962</v>
      </c>
    </row>
    <row r="457" spans="2:13" ht="13.3" x14ac:dyDescent="0.3">
      <c r="B457" s="37">
        <f t="shared" si="69"/>
        <v>1.7588932806324027</v>
      </c>
      <c r="C457" s="32">
        <f t="shared" si="70"/>
        <v>1987.2588932806484</v>
      </c>
      <c r="D457" s="11">
        <v>31875</v>
      </c>
      <c r="E457" s="12">
        <v>297.26</v>
      </c>
      <c r="F457" s="5">
        <f t="shared" si="71"/>
        <v>1.9211972092082416E-3</v>
      </c>
      <c r="G457" s="25">
        <f t="shared" si="62"/>
        <v>5.6946110072163201</v>
      </c>
      <c r="H457" s="25">
        <f t="shared" si="63"/>
        <v>0.56110671935152823</v>
      </c>
      <c r="I457" s="25">
        <f t="shared" si="64"/>
        <v>-125.39357221554485</v>
      </c>
      <c r="J457" s="25">
        <f t="shared" si="65"/>
        <v>286.60642778445515</v>
      </c>
      <c r="K457" s="25">
        <f t="shared" si="66"/>
        <v>-0.57784454966655463</v>
      </c>
      <c r="L457" s="25">
        <f t="shared" si="67"/>
        <v>1.0351785622069827</v>
      </c>
      <c r="M457" s="29">
        <f t="shared" si="68"/>
        <v>282.19526220391481</v>
      </c>
    </row>
    <row r="458" spans="2:13" ht="13.3" x14ac:dyDescent="0.3">
      <c r="B458" s="37">
        <f t="shared" si="69"/>
        <v>1.7628458498023631</v>
      </c>
      <c r="C458" s="32">
        <f t="shared" si="70"/>
        <v>1987.2628458498184</v>
      </c>
      <c r="D458" s="11">
        <v>31876</v>
      </c>
      <c r="E458" s="12">
        <v>292.86</v>
      </c>
      <c r="F458" s="5">
        <f t="shared" si="71"/>
        <v>-1.4801856960236753E-2</v>
      </c>
      <c r="G458" s="25">
        <f t="shared" si="62"/>
        <v>5.6796984995917441</v>
      </c>
      <c r="H458" s="25">
        <f t="shared" si="63"/>
        <v>0.5571541501815318</v>
      </c>
      <c r="I458" s="25">
        <f t="shared" si="64"/>
        <v>-125.03950187743476</v>
      </c>
      <c r="J458" s="25">
        <f t="shared" si="65"/>
        <v>286.96049812256524</v>
      </c>
      <c r="K458" s="25">
        <f t="shared" si="66"/>
        <v>-0.58491372001234521</v>
      </c>
      <c r="L458" s="25">
        <f t="shared" si="67"/>
        <v>1.0393187728399884</v>
      </c>
      <c r="M458" s="29">
        <f t="shared" si="68"/>
        <v>282.04409835222111</v>
      </c>
    </row>
    <row r="459" spans="2:13" ht="13.3" x14ac:dyDescent="0.3">
      <c r="B459" s="37">
        <f t="shared" si="69"/>
        <v>1.7667984189723236</v>
      </c>
      <c r="C459" s="32">
        <f t="shared" si="70"/>
        <v>1987.2667984189884</v>
      </c>
      <c r="D459" s="11">
        <v>31877</v>
      </c>
      <c r="E459" s="12">
        <v>292.49</v>
      </c>
      <c r="F459" s="5">
        <f t="shared" si="71"/>
        <v>-1.2634023082701788E-3</v>
      </c>
      <c r="G459" s="25">
        <f t="shared" si="62"/>
        <v>5.6784342976675628</v>
      </c>
      <c r="H459" s="25">
        <f t="shared" si="63"/>
        <v>0.55320158101153538</v>
      </c>
      <c r="I459" s="25">
        <f t="shared" si="64"/>
        <v>-124.68392120089888</v>
      </c>
      <c r="J459" s="25">
        <f t="shared" si="65"/>
        <v>287.31607879910109</v>
      </c>
      <c r="K459" s="25">
        <f t="shared" si="66"/>
        <v>-0.59203321948994947</v>
      </c>
      <c r="L459" s="25">
        <f t="shared" si="67"/>
        <v>1.0433276157301661</v>
      </c>
      <c r="M459" s="29">
        <f t="shared" si="68"/>
        <v>281.91382177357826</v>
      </c>
    </row>
    <row r="460" spans="2:13" ht="13.3" x14ac:dyDescent="0.3">
      <c r="B460" s="37">
        <f t="shared" si="69"/>
        <v>1.770750988142284</v>
      </c>
      <c r="C460" s="32">
        <f t="shared" si="70"/>
        <v>1987.2707509881584</v>
      </c>
      <c r="D460" s="11">
        <v>31880</v>
      </c>
      <c r="E460" s="12">
        <v>285.62</v>
      </c>
      <c r="F460" s="5">
        <f t="shared" si="71"/>
        <v>-2.3487982495128054E-2</v>
      </c>
      <c r="G460" s="25">
        <f t="shared" ref="G460:G523" si="72">LOG(E460,2.71828)</f>
        <v>5.6546660596512819</v>
      </c>
      <c r="H460" s="25">
        <f t="shared" ref="H460:H523" si="73">$D$8-C460</f>
        <v>0.54924901184153896</v>
      </c>
      <c r="I460" s="25">
        <f t="shared" ref="I460:I523" si="74">$D$6*H460^$D$4</f>
        <v>-124.32681288263743</v>
      </c>
      <c r="J460" s="25">
        <f t="shared" ref="J460:J523" si="75">$D$5+I460</f>
        <v>287.67318711736254</v>
      </c>
      <c r="K460" s="25">
        <f t="shared" ref="K460:K523" si="76">LOG(H460,2.71828)</f>
        <v>-0.59920376988015278</v>
      </c>
      <c r="L460" s="25">
        <f t="shared" ref="L460:L523" si="77">1+$D$7*COS($D$3*K460/$D$9)</f>
        <v>1.0471854206204843</v>
      </c>
      <c r="M460" s="29">
        <f t="shared" ref="M460:M523" si="78">$D$5+I460*L460</f>
        <v>281.80677415709113</v>
      </c>
    </row>
    <row r="461" spans="2:13" ht="13.3" x14ac:dyDescent="0.3">
      <c r="B461" s="37">
        <f t="shared" si="69"/>
        <v>1.7747035573122445</v>
      </c>
      <c r="C461" s="32">
        <f t="shared" si="70"/>
        <v>1987.2747035573284</v>
      </c>
      <c r="D461" s="11">
        <v>31881</v>
      </c>
      <c r="E461" s="12">
        <v>279.16000000000003</v>
      </c>
      <c r="F461" s="5">
        <f t="shared" si="71"/>
        <v>-2.2617463763041731E-2</v>
      </c>
      <c r="G461" s="25">
        <f t="shared" si="72"/>
        <v>5.6317888823870499</v>
      </c>
      <c r="H461" s="25">
        <f t="shared" si="73"/>
        <v>0.54529644267154254</v>
      </c>
      <c r="I461" s="25">
        <f t="shared" si="74"/>
        <v>-123.96815929489107</v>
      </c>
      <c r="J461" s="25">
        <f t="shared" si="75"/>
        <v>288.03184070510895</v>
      </c>
      <c r="K461" s="25">
        <f t="shared" si="76"/>
        <v>-0.60642610860276713</v>
      </c>
      <c r="L461" s="25">
        <f t="shared" si="77"/>
        <v>1.0508724692533586</v>
      </c>
      <c r="M461" s="29">
        <f t="shared" si="78"/>
        <v>281.7252743329841</v>
      </c>
    </row>
    <row r="462" spans="2:13" ht="13.3" x14ac:dyDescent="0.3">
      <c r="B462" s="37">
        <f t="shared" si="69"/>
        <v>1.7786561264822049</v>
      </c>
      <c r="C462" s="32">
        <f t="shared" si="70"/>
        <v>1987.2786561264984</v>
      </c>
      <c r="D462" s="11">
        <v>31882</v>
      </c>
      <c r="E462" s="12">
        <v>284.44</v>
      </c>
      <c r="F462" s="5">
        <f t="shared" si="71"/>
        <v>1.8913884510674783E-2</v>
      </c>
      <c r="G462" s="25">
        <f t="shared" si="72"/>
        <v>5.6505261358570804</v>
      </c>
      <c r="H462" s="25">
        <f t="shared" si="73"/>
        <v>0.54134387350154611</v>
      </c>
      <c r="I462" s="25">
        <f t="shared" si="74"/>
        <v>-123.60794247695574</v>
      </c>
      <c r="J462" s="25">
        <f t="shared" si="75"/>
        <v>288.39205752304429</v>
      </c>
      <c r="K462" s="25">
        <f t="shared" si="76"/>
        <v>-0.61370098917172689</v>
      </c>
      <c r="L462" s="25">
        <f t="shared" si="77"/>
        <v>1.0543690864526936</v>
      </c>
      <c r="M462" s="29">
        <f t="shared" si="78"/>
        <v>281.67160661227507</v>
      </c>
    </row>
    <row r="463" spans="2:13" ht="13.3" x14ac:dyDescent="0.3">
      <c r="B463" s="37">
        <f t="shared" ref="B463:B526" si="79">B462+1/253</f>
        <v>1.7826086956521654</v>
      </c>
      <c r="C463" s="32">
        <f t="shared" si="70"/>
        <v>1987.2826086956684</v>
      </c>
      <c r="D463" s="11">
        <v>31883</v>
      </c>
      <c r="E463" s="12">
        <v>286.91000000000003</v>
      </c>
      <c r="F463" s="5">
        <f t="shared" si="71"/>
        <v>8.6837294332724902E-3</v>
      </c>
      <c r="G463" s="25">
        <f t="shared" si="72"/>
        <v>5.6591723843878681</v>
      </c>
      <c r="H463" s="25">
        <f t="shared" si="73"/>
        <v>0.53739130433154969</v>
      </c>
      <c r="I463" s="25">
        <f t="shared" si="74"/>
        <v>-123.24614412641162</v>
      </c>
      <c r="J463" s="25">
        <f t="shared" si="75"/>
        <v>288.75385587358835</v>
      </c>
      <c r="K463" s="25">
        <f t="shared" si="76"/>
        <v>-0.62102918166685983</v>
      </c>
      <c r="L463" s="25">
        <f t="shared" si="77"/>
        <v>1.0576557370745852</v>
      </c>
      <c r="M463" s="29">
        <f t="shared" si="78"/>
        <v>281.6480085923796</v>
      </c>
    </row>
    <row r="464" spans="2:13" ht="13.3" x14ac:dyDescent="0.3">
      <c r="B464" s="37">
        <f t="shared" si="79"/>
        <v>1.7865612648221258</v>
      </c>
      <c r="C464" s="32">
        <f t="shared" si="70"/>
        <v>1987.2865612648384</v>
      </c>
      <c r="D464" s="11">
        <v>31887</v>
      </c>
      <c r="E464" s="12">
        <v>286.08999999999997</v>
      </c>
      <c r="F464" s="5">
        <f t="shared" si="71"/>
        <v>-2.8580391063401413E-3</v>
      </c>
      <c r="G464" s="25">
        <f t="shared" si="72"/>
        <v>5.6563102513639629</v>
      </c>
      <c r="H464" s="25">
        <f t="shared" si="73"/>
        <v>0.53343873516155327</v>
      </c>
      <c r="I464" s="25">
        <f t="shared" si="74"/>
        <v>-122.88274559005484</v>
      </c>
      <c r="J464" s="25">
        <f t="shared" si="75"/>
        <v>289.11725440994519</v>
      </c>
      <c r="K464" s="25">
        <f t="shared" si="76"/>
        <v>-0.62841147322307245</v>
      </c>
      <c r="L464" s="25">
        <f t="shared" si="77"/>
        <v>1.0607131287539613</v>
      </c>
      <c r="M464" s="29">
        <f t="shared" si="78"/>
        <v>281.65665845529588</v>
      </c>
    </row>
    <row r="465" spans="2:13" ht="13.3" x14ac:dyDescent="0.3">
      <c r="B465" s="37">
        <f t="shared" si="79"/>
        <v>1.7905138339920863</v>
      </c>
      <c r="C465" s="32">
        <f t="shared" si="70"/>
        <v>1987.2905138340084</v>
      </c>
      <c r="D465" s="11">
        <v>31888</v>
      </c>
      <c r="E465" s="12">
        <v>293.07</v>
      </c>
      <c r="F465" s="5">
        <f t="shared" si="71"/>
        <v>2.439791673948764E-2</v>
      </c>
      <c r="G465" s="25">
        <f t="shared" si="72"/>
        <v>5.6804153092797582</v>
      </c>
      <c r="H465" s="25">
        <f t="shared" si="73"/>
        <v>0.52948616599155685</v>
      </c>
      <c r="I465" s="25">
        <f t="shared" si="74"/>
        <v>-122.51772785451926</v>
      </c>
      <c r="J465" s="25">
        <f t="shared" si="75"/>
        <v>289.48227214548075</v>
      </c>
      <c r="K465" s="25">
        <f t="shared" si="76"/>
        <v>-0.63584866853772737</v>
      </c>
      <c r="L465" s="25">
        <f t="shared" si="77"/>
        <v>1.0635223203298958</v>
      </c>
      <c r="M465" s="29">
        <f t="shared" si="78"/>
        <v>281.69966179061498</v>
      </c>
    </row>
    <row r="466" spans="2:13" ht="13.3" x14ac:dyDescent="0.3">
      <c r="B466" s="37">
        <f t="shared" si="79"/>
        <v>1.7944664031620468</v>
      </c>
      <c r="C466" s="32">
        <f t="shared" si="70"/>
        <v>1987.2944664031784</v>
      </c>
      <c r="D466" s="11">
        <v>31889</v>
      </c>
      <c r="E466" s="12">
        <v>287.19</v>
      </c>
      <c r="F466" s="5">
        <f t="shared" si="71"/>
        <v>-2.0063466066127533E-2</v>
      </c>
      <c r="G466" s="25">
        <f t="shared" si="72"/>
        <v>5.6601478249401902</v>
      </c>
      <c r="H466" s="25">
        <f t="shared" si="73"/>
        <v>0.52553359682156042</v>
      </c>
      <c r="I466" s="25">
        <f t="shared" si="74"/>
        <v>-122.15107153657573</v>
      </c>
      <c r="J466" s="25">
        <f t="shared" si="75"/>
        <v>289.84892846342427</v>
      </c>
      <c r="K466" s="25">
        <f t="shared" si="76"/>
        <v>-0.64334159039702787</v>
      </c>
      <c r="L466" s="25">
        <f t="shared" si="77"/>
        <v>1.0660648357835054</v>
      </c>
      <c r="M466" s="29">
        <f t="shared" si="78"/>
        <v>281.77903798158115</v>
      </c>
    </row>
    <row r="467" spans="2:13" ht="13.3" x14ac:dyDescent="0.3">
      <c r="B467" s="37">
        <f t="shared" si="79"/>
        <v>1.7984189723320072</v>
      </c>
      <c r="C467" s="32">
        <f t="shared" si="70"/>
        <v>1987.2984189723484</v>
      </c>
      <c r="D467" s="11">
        <v>31890</v>
      </c>
      <c r="E467" s="12">
        <v>286.82</v>
      </c>
      <c r="F467" s="5">
        <f t="shared" si="71"/>
        <v>-1.2883456944879856E-3</v>
      </c>
      <c r="G467" s="25">
        <f t="shared" si="72"/>
        <v>5.6588586477477163</v>
      </c>
      <c r="H467" s="25">
        <f t="shared" si="73"/>
        <v>0.521581027651564</v>
      </c>
      <c r="I467" s="25">
        <f t="shared" si="74"/>
        <v>-121.78275687309463</v>
      </c>
      <c r="J467" s="25">
        <f t="shared" si="75"/>
        <v>290.21724312690537</v>
      </c>
      <c r="K467" s="25">
        <f t="shared" si="76"/>
        <v>-0.65089108022227538</v>
      </c>
      <c r="L467" s="25">
        <f t="shared" si="77"/>
        <v>1.0683227834690661</v>
      </c>
      <c r="M467" s="29">
        <f t="shared" si="78"/>
        <v>281.89670619879905</v>
      </c>
    </row>
    <row r="468" spans="2:13" ht="13.3" x14ac:dyDescent="0.3">
      <c r="B468" s="37">
        <f t="shared" si="79"/>
        <v>1.8023715415019677</v>
      </c>
      <c r="C468" s="32">
        <f t="shared" si="70"/>
        <v>1987.3023715415184</v>
      </c>
      <c r="D468" s="11">
        <v>31891</v>
      </c>
      <c r="E468" s="12">
        <v>281.52</v>
      </c>
      <c r="F468" s="5">
        <f t="shared" si="71"/>
        <v>-1.8478488250470718E-2</v>
      </c>
      <c r="G468" s="25">
        <f t="shared" si="72"/>
        <v>5.6402072869140909</v>
      </c>
      <c r="H468" s="25">
        <f t="shared" si="73"/>
        <v>0.51762845848156758</v>
      </c>
      <c r="I468" s="25">
        <f t="shared" si="74"/>
        <v>-121.41276371065796</v>
      </c>
      <c r="J468" s="25">
        <f t="shared" si="75"/>
        <v>290.58723628934206</v>
      </c>
      <c r="K468" s="25">
        <f t="shared" si="76"/>
        <v>-0.65849799863690073</v>
      </c>
      <c r="L468" s="25">
        <f t="shared" si="77"/>
        <v>1.0702789803611175</v>
      </c>
      <c r="M468" s="29">
        <f t="shared" si="78"/>
        <v>282.05447105293172</v>
      </c>
    </row>
    <row r="469" spans="2:13" ht="13.3" x14ac:dyDescent="0.3">
      <c r="B469" s="37">
        <f t="shared" si="79"/>
        <v>1.8063241106719281</v>
      </c>
      <c r="C469" s="32">
        <f t="shared" si="70"/>
        <v>1987.3063241106884</v>
      </c>
      <c r="D469" s="11">
        <v>31894</v>
      </c>
      <c r="E469" s="12">
        <v>281.83</v>
      </c>
      <c r="F469" s="5">
        <f t="shared" si="71"/>
        <v>1.1011651037226566E-3</v>
      </c>
      <c r="G469" s="25">
        <f t="shared" si="72"/>
        <v>5.6413078469205269</v>
      </c>
      <c r="H469" s="25">
        <f t="shared" si="73"/>
        <v>0.51367588931157115</v>
      </c>
      <c r="I469" s="25">
        <f t="shared" si="74"/>
        <v>-121.04107149480561</v>
      </c>
      <c r="J469" s="25">
        <f t="shared" si="75"/>
        <v>290.95892850519442</v>
      </c>
      <c r="K469" s="25">
        <f t="shared" si="76"/>
        <v>-0.66616322605523126</v>
      </c>
      <c r="L469" s="25">
        <f t="shared" si="77"/>
        <v>1.071917080977741</v>
      </c>
      <c r="M469" s="29">
        <f t="shared" si="78"/>
        <v>282.25400796486991</v>
      </c>
    </row>
    <row r="470" spans="2:13" ht="13.3" x14ac:dyDescent="0.3">
      <c r="B470" s="37">
        <f t="shared" si="79"/>
        <v>1.8102766798418886</v>
      </c>
      <c r="C470" s="32">
        <f t="shared" si="70"/>
        <v>1987.3102766798584</v>
      </c>
      <c r="D470" s="11">
        <v>31895</v>
      </c>
      <c r="E470" s="12">
        <v>282.51</v>
      </c>
      <c r="F470" s="5">
        <f t="shared" si="71"/>
        <v>2.4128020437852848E-3</v>
      </c>
      <c r="G470" s="25">
        <f t="shared" si="72"/>
        <v>5.6437177444521618</v>
      </c>
      <c r="H470" s="25">
        <f t="shared" si="73"/>
        <v>0.50972332014157473</v>
      </c>
      <c r="I470" s="25">
        <f t="shared" si="74"/>
        <v>-120.6676592589001</v>
      </c>
      <c r="J470" s="25">
        <f t="shared" si="75"/>
        <v>291.33234074109987</v>
      </c>
      <c r="K470" s="25">
        <f t="shared" si="76"/>
        <v>-0.67388766329399585</v>
      </c>
      <c r="L470" s="25">
        <f t="shared" si="77"/>
        <v>1.0732217105727897</v>
      </c>
      <c r="M470" s="29">
        <f t="shared" si="78"/>
        <v>282.49684831934871</v>
      </c>
    </row>
    <row r="471" spans="2:13" ht="13.3" x14ac:dyDescent="0.3">
      <c r="B471" s="37">
        <f t="shared" si="79"/>
        <v>1.814229249011849</v>
      </c>
      <c r="C471" s="32">
        <f t="shared" si="70"/>
        <v>1987.3142292490284</v>
      </c>
      <c r="D471" s="11">
        <v>31896</v>
      </c>
      <c r="E471" s="12">
        <v>284.57</v>
      </c>
      <c r="F471" s="5">
        <f t="shared" si="71"/>
        <v>7.2917772822201068E-3</v>
      </c>
      <c r="G471" s="25">
        <f t="shared" si="72"/>
        <v>5.65098307014543</v>
      </c>
      <c r="H471" s="25">
        <f t="shared" si="73"/>
        <v>0.50577075097157831</v>
      </c>
      <c r="I471" s="25">
        <f t="shared" si="74"/>
        <v>-120.29250561259316</v>
      </c>
      <c r="J471" s="25">
        <f t="shared" si="75"/>
        <v>291.70749438740683</v>
      </c>
      <c r="K471" s="25">
        <f t="shared" si="76"/>
        <v>-0.68167223220763273</v>
      </c>
      <c r="L471" s="25">
        <f t="shared" si="77"/>
        <v>1.0741786021175599</v>
      </c>
      <c r="M471" s="29">
        <f t="shared" si="78"/>
        <v>282.78436447584596</v>
      </c>
    </row>
    <row r="472" spans="2:13" ht="13.3" x14ac:dyDescent="0.3">
      <c r="B472" s="37">
        <f t="shared" si="79"/>
        <v>1.8181818181818095</v>
      </c>
      <c r="C472" s="32">
        <f t="shared" si="70"/>
        <v>1987.3181818181984</v>
      </c>
      <c r="D472" s="11">
        <v>31897</v>
      </c>
      <c r="E472" s="12">
        <v>288.36</v>
      </c>
      <c r="F472" s="5">
        <f t="shared" si="71"/>
        <v>1.3318339951505853E-2</v>
      </c>
      <c r="G472" s="25">
        <f t="shared" si="72"/>
        <v>5.6642135095849904</v>
      </c>
      <c r="H472" s="25">
        <f t="shared" si="73"/>
        <v>0.50181818180158189</v>
      </c>
      <c r="I472" s="25">
        <f t="shared" si="74"/>
        <v>-119.91558872987679</v>
      </c>
      <c r="J472" s="25">
        <f t="shared" si="75"/>
        <v>292.08441127012321</v>
      </c>
      <c r="K472" s="25">
        <f t="shared" si="76"/>
        <v>-0.6895178763485198</v>
      </c>
      <c r="L472" s="25">
        <f t="shared" si="77"/>
        <v>1.0747747365151807</v>
      </c>
      <c r="M472" s="29">
        <f t="shared" si="78"/>
        <v>283.11775471878389</v>
      </c>
    </row>
    <row r="473" spans="2:13" ht="13.3" x14ac:dyDescent="0.3">
      <c r="B473" s="37">
        <f t="shared" si="79"/>
        <v>1.8221343873517699</v>
      </c>
      <c r="C473" s="32">
        <f t="shared" si="70"/>
        <v>1987.3221343873684</v>
      </c>
      <c r="D473" s="11">
        <v>31898</v>
      </c>
      <c r="E473" s="12">
        <v>288.02999999999997</v>
      </c>
      <c r="F473" s="5">
        <f t="shared" si="71"/>
        <v>-1.1444028297962301E-3</v>
      </c>
      <c r="G473" s="25">
        <f t="shared" si="72"/>
        <v>5.6630684506560272</v>
      </c>
      <c r="H473" s="25">
        <f t="shared" si="73"/>
        <v>0.49786561263158546</v>
      </c>
      <c r="I473" s="25">
        <f t="shared" si="74"/>
        <v>-119.53688633670026</v>
      </c>
      <c r="J473" s="25">
        <f t="shared" si="75"/>
        <v>292.46311366329974</v>
      </c>
      <c r="K473" s="25">
        <f t="shared" si="76"/>
        <v>-0.69742556165331027</v>
      </c>
      <c r="L473" s="25">
        <f t="shared" si="77"/>
        <v>1.0749984854089054</v>
      </c>
      <c r="M473" s="29">
        <f t="shared" si="78"/>
        <v>283.49802823755073</v>
      </c>
    </row>
    <row r="474" spans="2:13" ht="13.3" x14ac:dyDescent="0.3">
      <c r="B474" s="37">
        <f t="shared" si="79"/>
        <v>1.8260869565217304</v>
      </c>
      <c r="C474" s="32">
        <f t="shared" ref="C474:C537" si="80">C473+1/253</f>
        <v>1987.3260869565383</v>
      </c>
      <c r="D474" s="11">
        <v>31901</v>
      </c>
      <c r="E474" s="12">
        <v>289.36</v>
      </c>
      <c r="F474" s="5">
        <f t="shared" si="71"/>
        <v>4.6175745582058853E-3</v>
      </c>
      <c r="G474" s="25">
        <f t="shared" si="72"/>
        <v>5.6676754000211051</v>
      </c>
      <c r="H474" s="25">
        <f t="shared" si="73"/>
        <v>0.49391304346158904</v>
      </c>
      <c r="I474" s="25">
        <f t="shared" si="74"/>
        <v>-119.15637569813383</v>
      </c>
      <c r="J474" s="25">
        <f t="shared" si="75"/>
        <v>292.84362430186616</v>
      </c>
      <c r="K474" s="25">
        <f t="shared" si="76"/>
        <v>-0.70539627715662201</v>
      </c>
      <c r="L474" s="25">
        <f t="shared" si="77"/>
        <v>1.0748397558585321</v>
      </c>
      <c r="M474" s="29">
        <f t="shared" si="78"/>
        <v>283.92599023563031</v>
      </c>
    </row>
    <row r="475" spans="2:13" ht="13.3" x14ac:dyDescent="0.3">
      <c r="B475" s="37">
        <f t="shared" si="79"/>
        <v>1.8300395256916908</v>
      </c>
      <c r="C475" s="32">
        <f t="shared" si="80"/>
        <v>1987.3300395257083</v>
      </c>
      <c r="D475" s="11">
        <v>31902</v>
      </c>
      <c r="E475" s="12">
        <v>295.33999999999997</v>
      </c>
      <c r="F475" s="5">
        <f t="shared" si="71"/>
        <v>2.0666298037047143E-2</v>
      </c>
      <c r="G475" s="25">
        <f t="shared" si="72"/>
        <v>5.688131061182446</v>
      </c>
      <c r="H475" s="25">
        <f t="shared" si="73"/>
        <v>0.48996047429159262</v>
      </c>
      <c r="I475" s="25">
        <f t="shared" si="74"/>
        <v>-118.77403360505878</v>
      </c>
      <c r="J475" s="25">
        <f t="shared" si="75"/>
        <v>293.22596639494122</v>
      </c>
      <c r="K475" s="25">
        <f t="shared" si="76"/>
        <v>-0.71343103573339828</v>
      </c>
      <c r="L475" s="25">
        <f t="shared" si="77"/>
        <v>1.074290136067559</v>
      </c>
      <c r="M475" s="29">
        <f t="shared" si="78"/>
        <v>284.40222727712859</v>
      </c>
    </row>
    <row r="476" spans="2:13" ht="13.3" x14ac:dyDescent="0.3">
      <c r="B476" s="37">
        <f t="shared" si="79"/>
        <v>1.8339920948616513</v>
      </c>
      <c r="C476" s="32">
        <f t="shared" si="80"/>
        <v>1987.3339920948783</v>
      </c>
      <c r="D476" s="11">
        <v>31903</v>
      </c>
      <c r="E476" s="12">
        <v>295.47000000000003</v>
      </c>
      <c r="F476" s="5">
        <f t="shared" si="71"/>
        <v>4.4017065077555463E-4</v>
      </c>
      <c r="G476" s="25">
        <f t="shared" si="72"/>
        <v>5.6885711352825563</v>
      </c>
      <c r="H476" s="25">
        <f t="shared" si="73"/>
        <v>0.4860079051215962</v>
      </c>
      <c r="I476" s="25">
        <f t="shared" si="74"/>
        <v>-118.38983636036227</v>
      </c>
      <c r="J476" s="25">
        <f t="shared" si="75"/>
        <v>293.61016363963773</v>
      </c>
      <c r="K476" s="25">
        <f t="shared" si="76"/>
        <v>-0.72153087487133549</v>
      </c>
      <c r="L476" s="25">
        <f t="shared" si="77"/>
        <v>1.0733430412475287</v>
      </c>
      <c r="M476" s="29">
        <f t="shared" si="78"/>
        <v>284.92709298817152</v>
      </c>
    </row>
    <row r="477" spans="2:13" ht="13.3" x14ac:dyDescent="0.3">
      <c r="B477" s="37">
        <f t="shared" si="79"/>
        <v>1.8379446640316117</v>
      </c>
      <c r="C477" s="32">
        <f t="shared" si="80"/>
        <v>1987.3379446640483</v>
      </c>
      <c r="D477" s="11">
        <v>31904</v>
      </c>
      <c r="E477" s="12">
        <v>294.70999999999998</v>
      </c>
      <c r="F477" s="5">
        <f t="shared" si="71"/>
        <v>-2.5721731478662731E-3</v>
      </c>
      <c r="G477" s="25">
        <f t="shared" si="72"/>
        <v>5.6859956466814001</v>
      </c>
      <c r="H477" s="25">
        <f t="shared" si="73"/>
        <v>0.48205533595159977</v>
      </c>
      <c r="I477" s="25">
        <f t="shared" si="74"/>
        <v>-118.00375976461457</v>
      </c>
      <c r="J477" s="25">
        <f t="shared" si="75"/>
        <v>293.99624023538541</v>
      </c>
      <c r="K477" s="25">
        <f t="shared" si="76"/>
        <v>-0.72969685747484925</v>
      </c>
      <c r="L477" s="25">
        <f t="shared" si="77"/>
        <v>1.0719938586056541</v>
      </c>
      <c r="M477" s="29">
        <f t="shared" si="78"/>
        <v>285.5006942399562</v>
      </c>
    </row>
    <row r="478" spans="2:13" ht="13.3" x14ac:dyDescent="0.3">
      <c r="B478" s="37">
        <f t="shared" si="79"/>
        <v>1.8418972332015722</v>
      </c>
      <c r="C478" s="32">
        <f t="shared" si="80"/>
        <v>1987.3418972332183</v>
      </c>
      <c r="D478" s="11">
        <v>31905</v>
      </c>
      <c r="E478" s="12">
        <v>293.37</v>
      </c>
      <c r="F478" s="5">
        <f t="shared" si="71"/>
        <v>-4.5468426588849212E-3</v>
      </c>
      <c r="G478" s="25">
        <f t="shared" si="72"/>
        <v>5.6814384326272975</v>
      </c>
      <c r="H478" s="25">
        <f t="shared" si="73"/>
        <v>0.47810276678160335</v>
      </c>
      <c r="I478" s="25">
        <f t="shared" si="74"/>
        <v>-117.61577910120458</v>
      </c>
      <c r="J478" s="25">
        <f t="shared" si="75"/>
        <v>294.38422089879543</v>
      </c>
      <c r="K478" s="25">
        <f t="shared" si="76"/>
        <v>-0.73793007270213806</v>
      </c>
      <c r="L478" s="25">
        <f t="shared" si="77"/>
        <v>1.0702400903376108</v>
      </c>
      <c r="M478" s="29">
        <f t="shared" si="78"/>
        <v>286.12287794959832</v>
      </c>
    </row>
    <row r="479" spans="2:13" ht="13.3" x14ac:dyDescent="0.3">
      <c r="B479" s="37">
        <f t="shared" si="79"/>
        <v>1.8458498023715326</v>
      </c>
      <c r="C479" s="32">
        <f t="shared" si="80"/>
        <v>1987.3458498023883</v>
      </c>
      <c r="D479" s="11">
        <v>31908</v>
      </c>
      <c r="E479" s="12">
        <v>291.57</v>
      </c>
      <c r="F479" s="5">
        <f t="shared" si="71"/>
        <v>-6.1355966867778274E-3</v>
      </c>
      <c r="G479" s="25">
        <f t="shared" si="72"/>
        <v>5.675283931678651</v>
      </c>
      <c r="H479" s="25">
        <f t="shared" si="73"/>
        <v>0.47415019761160693</v>
      </c>
      <c r="I479" s="25">
        <f t="shared" si="74"/>
        <v>-117.22586912090867</v>
      </c>
      <c r="J479" s="25">
        <f t="shared" si="75"/>
        <v>294.77413087909133</v>
      </c>
      <c r="K479" s="25">
        <f t="shared" si="76"/>
        <v>-0.74623163683699123</v>
      </c>
      <c r="L479" s="25">
        <f t="shared" si="77"/>
        <v>1.0680814933997937</v>
      </c>
      <c r="M479" s="29">
        <f t="shared" si="78"/>
        <v>286.79321864425111</v>
      </c>
    </row>
    <row r="480" spans="2:13" ht="13.3" x14ac:dyDescent="0.3">
      <c r="B480" s="37">
        <f t="shared" si="79"/>
        <v>1.8498023715414931</v>
      </c>
      <c r="C480" s="32">
        <f t="shared" si="80"/>
        <v>1987.3498023715583</v>
      </c>
      <c r="D480" s="11">
        <v>31909</v>
      </c>
      <c r="E480" s="12">
        <v>293.3</v>
      </c>
      <c r="F480" s="5">
        <f t="shared" si="71"/>
        <v>5.9333950680797685E-3</v>
      </c>
      <c r="G480" s="25">
        <f t="shared" si="72"/>
        <v>5.6811997974578903</v>
      </c>
      <c r="H480" s="25">
        <f t="shared" si="73"/>
        <v>0.4701976284416105</v>
      </c>
      <c r="I480" s="25">
        <f t="shared" si="74"/>
        <v>-116.83400402586638</v>
      </c>
      <c r="J480" s="25">
        <f t="shared" si="75"/>
        <v>295.16599597413364</v>
      </c>
      <c r="K480" s="25">
        <f t="shared" si="76"/>
        <v>-0.7546026941970897</v>
      </c>
      <c r="L480" s="25">
        <f t="shared" si="77"/>
        <v>1.0655202147249683</v>
      </c>
      <c r="M480" s="29">
        <f t="shared" si="78"/>
        <v>287.51100694318103</v>
      </c>
    </row>
    <row r="481" spans="2:13" ht="13.3" x14ac:dyDescent="0.3">
      <c r="B481" s="37">
        <f t="shared" si="79"/>
        <v>1.8537549407114535</v>
      </c>
      <c r="C481" s="32">
        <f t="shared" si="80"/>
        <v>1987.3537549407283</v>
      </c>
      <c r="D481" s="11">
        <v>31910</v>
      </c>
      <c r="E481" s="12">
        <v>293.98</v>
      </c>
      <c r="F481" s="5">
        <f t="shared" si="71"/>
        <v>2.3184452778725086E-3</v>
      </c>
      <c r="G481" s="25">
        <f t="shared" si="72"/>
        <v>5.6835155608460308</v>
      </c>
      <c r="H481" s="25">
        <f t="shared" si="73"/>
        <v>0.46624505927161408</v>
      </c>
      <c r="I481" s="25">
        <f t="shared" si="74"/>
        <v>-116.44015745293483</v>
      </c>
      <c r="J481" s="25">
        <f t="shared" si="75"/>
        <v>295.55984254706516</v>
      </c>
      <c r="K481" s="25">
        <f t="shared" si="76"/>
        <v>-0.76304441808064383</v>
      </c>
      <c r="L481" s="25">
        <f t="shared" si="77"/>
        <v>1.0625609204328288</v>
      </c>
      <c r="M481" s="29">
        <f t="shared" si="78"/>
        <v>288.27523912146603</v>
      </c>
    </row>
    <row r="482" spans="2:13" ht="13.3" x14ac:dyDescent="0.3">
      <c r="B482" s="37">
        <f t="shared" si="79"/>
        <v>1.857707509881414</v>
      </c>
      <c r="C482" s="32">
        <f t="shared" si="80"/>
        <v>1987.3577075098983</v>
      </c>
      <c r="D482" s="11">
        <v>31911</v>
      </c>
      <c r="E482" s="12">
        <v>294.24</v>
      </c>
      <c r="F482" s="5">
        <f t="shared" si="71"/>
        <v>8.8441390570784034E-4</v>
      </c>
      <c r="G482" s="25">
        <f t="shared" si="72"/>
        <v>5.6843995844828417</v>
      </c>
      <c r="H482" s="25">
        <f t="shared" si="73"/>
        <v>0.46229249010161766</v>
      </c>
      <c r="I482" s="25">
        <f t="shared" si="74"/>
        <v>-116.04430245639219</v>
      </c>
      <c r="J482" s="25">
        <f t="shared" si="75"/>
        <v>295.95569754360781</v>
      </c>
      <c r="K482" s="25">
        <f t="shared" si="76"/>
        <v>-0.77155801175333105</v>
      </c>
      <c r="L482" s="25">
        <f t="shared" si="77"/>
        <v>1.0592109174733577</v>
      </c>
      <c r="M482" s="29">
        <f t="shared" si="78"/>
        <v>289.084607927609</v>
      </c>
    </row>
    <row r="483" spans="2:13" ht="13.3" x14ac:dyDescent="0.3">
      <c r="B483" s="37">
        <f t="shared" si="79"/>
        <v>1.8616600790513744</v>
      </c>
      <c r="C483" s="32">
        <f t="shared" si="80"/>
        <v>1987.3616600790683</v>
      </c>
      <c r="D483" s="11">
        <v>31912</v>
      </c>
      <c r="E483" s="12">
        <v>287.43</v>
      </c>
      <c r="F483" s="5">
        <f t="shared" si="71"/>
        <v>-2.3144371941272439E-2</v>
      </c>
      <c r="G483" s="25">
        <f t="shared" si="72"/>
        <v>5.6609831602066008</v>
      </c>
      <c r="H483" s="25">
        <f t="shared" si="73"/>
        <v>0.45833992093162124</v>
      </c>
      <c r="I483" s="25">
        <f t="shared" si="74"/>
        <v>-115.64641148995941</v>
      </c>
      <c r="J483" s="25">
        <f t="shared" si="75"/>
        <v>296.35358851004059</v>
      </c>
      <c r="K483" s="25">
        <f t="shared" si="76"/>
        <v>-0.78014470947760506</v>
      </c>
      <c r="L483" s="25">
        <f t="shared" si="77"/>
        <v>1.0554802660271085</v>
      </c>
      <c r="M483" s="29">
        <f t="shared" si="78"/>
        <v>289.9374948354972</v>
      </c>
    </row>
    <row r="484" spans="2:13" ht="13.3" x14ac:dyDescent="0.3">
      <c r="B484" s="37">
        <f t="shared" si="79"/>
        <v>1.8656126482213349</v>
      </c>
      <c r="C484" s="32">
        <f t="shared" si="80"/>
        <v>1987.3656126482383</v>
      </c>
      <c r="D484" s="11">
        <v>31915</v>
      </c>
      <c r="E484" s="12">
        <v>286.64999999999998</v>
      </c>
      <c r="F484" s="5">
        <f t="shared" si="71"/>
        <v>-2.7137042062416222E-3</v>
      </c>
      <c r="G484" s="25">
        <f t="shared" si="72"/>
        <v>5.6582657654022377</v>
      </c>
      <c r="H484" s="25">
        <f t="shared" si="73"/>
        <v>0.45438735176162481</v>
      </c>
      <c r="I484" s="25">
        <f t="shared" si="74"/>
        <v>-115.24645638810658</v>
      </c>
      <c r="J484" s="25">
        <f t="shared" si="75"/>
        <v>296.75354361189341</v>
      </c>
      <c r="K484" s="25">
        <f t="shared" si="76"/>
        <v>-0.78880577758658299</v>
      </c>
      <c r="L484" s="25">
        <f t="shared" si="77"/>
        <v>1.0513818808738133</v>
      </c>
      <c r="M484" s="29">
        <f t="shared" si="78"/>
        <v>290.83196391863061</v>
      </c>
    </row>
    <row r="485" spans="2:13" ht="13.3" x14ac:dyDescent="0.3">
      <c r="B485" s="37">
        <f t="shared" si="79"/>
        <v>1.8695652173912953</v>
      </c>
      <c r="C485" s="32">
        <f t="shared" si="80"/>
        <v>1987.3695652174083</v>
      </c>
      <c r="D485" s="11">
        <v>31916</v>
      </c>
      <c r="E485" s="12">
        <v>279.62</v>
      </c>
      <c r="F485" s="5">
        <f t="shared" si="71"/>
        <v>-2.4524681667538718E-2</v>
      </c>
      <c r="G485" s="25">
        <f t="shared" si="72"/>
        <v>5.6334353279052634</v>
      </c>
      <c r="H485" s="25">
        <f t="shared" si="73"/>
        <v>0.45043478259162839</v>
      </c>
      <c r="I485" s="25">
        <f t="shared" si="74"/>
        <v>-114.8444083466095</v>
      </c>
      <c r="J485" s="25">
        <f t="shared" si="75"/>
        <v>297.1555916533905</v>
      </c>
      <c r="K485" s="25">
        <f t="shared" si="76"/>
        <v>-0.79754251560484413</v>
      </c>
      <c r="L485" s="25">
        <f t="shared" si="77"/>
        <v>1.0469316198304359</v>
      </c>
      <c r="M485" s="29">
        <f t="shared" si="78"/>
        <v>291.76575754121609</v>
      </c>
    </row>
    <row r="486" spans="2:13" ht="13.3" x14ac:dyDescent="0.3">
      <c r="B486" s="37">
        <f t="shared" si="79"/>
        <v>1.8735177865612558</v>
      </c>
      <c r="C486" s="32">
        <f t="shared" si="80"/>
        <v>1987.3735177865783</v>
      </c>
      <c r="D486" s="11">
        <v>31917</v>
      </c>
      <c r="E486" s="12">
        <v>278.20999999999998</v>
      </c>
      <c r="F486" s="5">
        <f t="shared" si="71"/>
        <v>-5.0425577569559584E-3</v>
      </c>
      <c r="G486" s="25">
        <f t="shared" si="72"/>
        <v>5.6283800101514831</v>
      </c>
      <c r="H486" s="25">
        <f t="shared" si="73"/>
        <v>0.44648221342163197</v>
      </c>
      <c r="I486" s="25">
        <f t="shared" si="74"/>
        <v>-114.44023790231915</v>
      </c>
      <c r="J486" s="25">
        <f t="shared" si="75"/>
        <v>297.55976209768085</v>
      </c>
      <c r="K486" s="25">
        <f t="shared" si="76"/>
        <v>-0.80635625741862305</v>
      </c>
      <c r="L486" s="25">
        <f t="shared" si="77"/>
        <v>1.0421483572535839</v>
      </c>
      <c r="M486" s="29">
        <f t="shared" si="78"/>
        <v>292.73629406638878</v>
      </c>
    </row>
    <row r="487" spans="2:13" ht="13.3" x14ac:dyDescent="0.3">
      <c r="B487" s="37">
        <f t="shared" si="79"/>
        <v>1.8774703557312162</v>
      </c>
      <c r="C487" s="32">
        <f t="shared" si="80"/>
        <v>1987.3774703557483</v>
      </c>
      <c r="D487" s="11">
        <v>31918</v>
      </c>
      <c r="E487" s="12">
        <v>280.17</v>
      </c>
      <c r="F487" s="5">
        <f t="shared" si="71"/>
        <v>7.0450379209950629E-3</v>
      </c>
      <c r="G487" s="25">
        <f t="shared" si="72"/>
        <v>5.6354003524571006</v>
      </c>
      <c r="H487" s="25">
        <f t="shared" si="73"/>
        <v>0.44252964425163555</v>
      </c>
      <c r="I487" s="25">
        <f t="shared" si="74"/>
        <v>-114.03391491210522</v>
      </c>
      <c r="J487" s="25">
        <f t="shared" si="75"/>
        <v>297.96608508789478</v>
      </c>
      <c r="K487" s="25">
        <f t="shared" si="76"/>
        <v>-0.81524837249803106</v>
      </c>
      <c r="L487" s="25">
        <f t="shared" si="77"/>
        <v>1.0370540405009008</v>
      </c>
      <c r="M487" s="29">
        <f t="shared" si="78"/>
        <v>293.74066778626536</v>
      </c>
    </row>
    <row r="488" spans="2:13" ht="13.3" x14ac:dyDescent="0.3">
      <c r="B488" s="37">
        <f t="shared" si="79"/>
        <v>1.8814229249011767</v>
      </c>
      <c r="C488" s="32">
        <f t="shared" si="80"/>
        <v>1987.3814229249183</v>
      </c>
      <c r="D488" s="11">
        <v>31919</v>
      </c>
      <c r="E488" s="12">
        <v>282.16000000000003</v>
      </c>
      <c r="F488" s="5">
        <f t="shared" si="71"/>
        <v>7.1028304243852267E-3</v>
      </c>
      <c r="G488" s="25">
        <f t="shared" si="72"/>
        <v>5.6424780813560149</v>
      </c>
      <c r="H488" s="25">
        <f t="shared" si="73"/>
        <v>0.43857707508163912</v>
      </c>
      <c r="I488" s="25">
        <f t="shared" si="74"/>
        <v>-113.62540853093206</v>
      </c>
      <c r="J488" s="25">
        <f t="shared" si="75"/>
        <v>298.37459146906792</v>
      </c>
      <c r="K488" s="25">
        <f t="shared" si="76"/>
        <v>-0.82422026717410801</v>
      </c>
      <c r="L488" s="25">
        <f t="shared" si="77"/>
        <v>1.0316737271537753</v>
      </c>
      <c r="M488" s="29">
        <f t="shared" si="78"/>
        <v>294.77565128152298</v>
      </c>
    </row>
    <row r="489" spans="2:13" ht="13.3" x14ac:dyDescent="0.3">
      <c r="B489" s="37">
        <f t="shared" si="79"/>
        <v>1.8853754940711371</v>
      </c>
      <c r="C489" s="32">
        <f t="shared" si="80"/>
        <v>1987.3853754940883</v>
      </c>
      <c r="D489" s="11">
        <v>31923</v>
      </c>
      <c r="E489" s="12">
        <v>289.11</v>
      </c>
      <c r="F489" s="5">
        <f t="shared" si="71"/>
        <v>2.4631414800113369E-2</v>
      </c>
      <c r="G489" s="25">
        <f t="shared" si="72"/>
        <v>5.6668110503271611</v>
      </c>
      <c r="H489" s="25">
        <f t="shared" si="73"/>
        <v>0.4346245059116427</v>
      </c>
      <c r="I489" s="25">
        <f t="shared" si="74"/>
        <v>-113.21468718902332</v>
      </c>
      <c r="J489" s="25">
        <f t="shared" si="75"/>
        <v>298.78531281097668</v>
      </c>
      <c r="K489" s="25">
        <f t="shared" si="76"/>
        <v>-0.83327338597368295</v>
      </c>
      <c r="L489" s="25">
        <f t="shared" si="77"/>
        <v>1.0260356007217994</v>
      </c>
      <c r="M489" s="29">
        <f t="shared" si="78"/>
        <v>295.83770041947986</v>
      </c>
    </row>
    <row r="490" spans="2:13" ht="13.3" x14ac:dyDescent="0.3">
      <c r="B490" s="37">
        <f t="shared" si="79"/>
        <v>1.8893280632410976</v>
      </c>
      <c r="C490" s="32">
        <f t="shared" si="80"/>
        <v>1987.3893280632583</v>
      </c>
      <c r="D490" s="11">
        <v>31924</v>
      </c>
      <c r="E490" s="12">
        <v>288.73</v>
      </c>
      <c r="F490" s="5">
        <f t="shared" si="71"/>
        <v>-1.3143786102175485E-3</v>
      </c>
      <c r="G490" s="25">
        <f t="shared" si="72"/>
        <v>5.6654958062790257</v>
      </c>
      <c r="H490" s="25">
        <f t="shared" si="73"/>
        <v>0.43067193674164628</v>
      </c>
      <c r="I490" s="25">
        <f t="shared" si="74"/>
        <v>-112.80171856806847</v>
      </c>
      <c r="J490" s="25">
        <f t="shared" si="75"/>
        <v>299.19828143193155</v>
      </c>
      <c r="K490" s="25">
        <f t="shared" si="76"/>
        <v>-0.84240921301521143</v>
      </c>
      <c r="L490" s="25">
        <f t="shared" si="77"/>
        <v>1.0201709624805564</v>
      </c>
      <c r="M490" s="29">
        <f t="shared" si="78"/>
        <v>296.92296219895275</v>
      </c>
    </row>
    <row r="491" spans="2:13" ht="13.3" x14ac:dyDescent="0.3">
      <c r="B491" s="37">
        <f t="shared" si="79"/>
        <v>1.893280632411058</v>
      </c>
      <c r="C491" s="32">
        <f t="shared" si="80"/>
        <v>1987.3932806324283</v>
      </c>
      <c r="D491" s="11">
        <v>31925</v>
      </c>
      <c r="E491" s="12">
        <v>290.76</v>
      </c>
      <c r="F491" s="5">
        <f t="shared" si="71"/>
        <v>7.0307900114292684E-3</v>
      </c>
      <c r="G491" s="25">
        <f t="shared" si="72"/>
        <v>5.672502000240323</v>
      </c>
      <c r="H491" s="25">
        <f t="shared" si="73"/>
        <v>0.42671936757164985</v>
      </c>
      <c r="I491" s="25">
        <f t="shared" si="74"/>
        <v>-112.38646957642217</v>
      </c>
      <c r="J491" s="25">
        <f t="shared" si="75"/>
        <v>299.6135304235778</v>
      </c>
      <c r="K491" s="25">
        <f t="shared" si="76"/>
        <v>-0.85162927346896378</v>
      </c>
      <c r="L491" s="25">
        <f t="shared" si="77"/>
        <v>1.0141141970414387</v>
      </c>
      <c r="M491" s="29">
        <f t="shared" si="78"/>
        <v>298.02728564718456</v>
      </c>
    </row>
    <row r="492" spans="2:13" ht="13.3" x14ac:dyDescent="0.3">
      <c r="B492" s="37">
        <f t="shared" si="79"/>
        <v>1.8972332015810185</v>
      </c>
      <c r="C492" s="32">
        <f t="shared" si="80"/>
        <v>1987.3972332015983</v>
      </c>
      <c r="D492" s="11">
        <v>31926</v>
      </c>
      <c r="E492" s="12">
        <v>290.10000000000002</v>
      </c>
      <c r="F492" s="5">
        <f t="shared" si="71"/>
        <v>-2.2699133305818138E-3</v>
      </c>
      <c r="G492" s="25">
        <f t="shared" si="72"/>
        <v>5.6702295052226468</v>
      </c>
      <c r="H492" s="25">
        <f t="shared" si="73"/>
        <v>0.42276679840165343</v>
      </c>
      <c r="I492" s="25">
        <f t="shared" si="74"/>
        <v>-111.96890632324387</v>
      </c>
      <c r="J492" s="25">
        <f t="shared" si="75"/>
        <v>300.03109367675614</v>
      </c>
      <c r="K492" s="25">
        <f t="shared" si="76"/>
        <v>-0.86093513508515662</v>
      </c>
      <c r="L492" s="25">
        <f t="shared" si="77"/>
        <v>1.0079027092186288</v>
      </c>
      <c r="M492" s="29">
        <f t="shared" si="78"/>
        <v>299.14623596855563</v>
      </c>
    </row>
    <row r="493" spans="2:13" ht="13.3" x14ac:dyDescent="0.3">
      <c r="B493" s="37">
        <f t="shared" si="79"/>
        <v>1.9011857707509789</v>
      </c>
      <c r="C493" s="32">
        <f t="shared" si="80"/>
        <v>1987.4011857707683</v>
      </c>
      <c r="D493" s="11">
        <v>31929</v>
      </c>
      <c r="E493" s="12">
        <v>289.83</v>
      </c>
      <c r="F493" s="5">
        <f t="shared" si="71"/>
        <v>-9.307135470528736E-4</v>
      </c>
      <c r="G493" s="25">
        <f t="shared" si="72"/>
        <v>5.6692983576664773</v>
      </c>
      <c r="H493" s="25">
        <f t="shared" si="73"/>
        <v>0.41881422923165701</v>
      </c>
      <c r="I493" s="25">
        <f t="shared" si="74"/>
        <v>-111.54899409152199</v>
      </c>
      <c r="J493" s="25">
        <f t="shared" si="75"/>
        <v>300.45100590847801</v>
      </c>
      <c r="K493" s="25">
        <f t="shared" si="76"/>
        <v>-0.87032840979385973</v>
      </c>
      <c r="L493" s="25">
        <f t="shared" si="77"/>
        <v>1.0015768297476897</v>
      </c>
      <c r="M493" s="29">
        <f t="shared" si="78"/>
        <v>300.27511213626963</v>
      </c>
    </row>
    <row r="494" spans="2:13" ht="13.3" x14ac:dyDescent="0.3">
      <c r="B494" s="37">
        <f t="shared" si="79"/>
        <v>1.9051383399209394</v>
      </c>
      <c r="C494" s="32">
        <f t="shared" si="80"/>
        <v>1987.4051383399383</v>
      </c>
      <c r="D494" s="11">
        <v>31930</v>
      </c>
      <c r="E494" s="12">
        <v>288.45999999999998</v>
      </c>
      <c r="F494" s="5">
        <f t="shared" si="71"/>
        <v>-4.7269088776179299E-3</v>
      </c>
      <c r="G494" s="25">
        <f t="shared" si="72"/>
        <v>5.664560238437204</v>
      </c>
      <c r="H494" s="25">
        <f t="shared" si="73"/>
        <v>0.41486166006166059</v>
      </c>
      <c r="I494" s="25">
        <f t="shared" si="74"/>
        <v>-111.1266973099237</v>
      </c>
      <c r="J494" s="25">
        <f t="shared" si="75"/>
        <v>300.87330269007629</v>
      </c>
      <c r="K494" s="25">
        <f t="shared" si="76"/>
        <v>-0.8798107553807567</v>
      </c>
      <c r="L494" s="25">
        <f t="shared" si="77"/>
        <v>0.99517968742640717</v>
      </c>
      <c r="M494" s="29">
        <f t="shared" si="78"/>
        <v>301.40896810638117</v>
      </c>
    </row>
    <row r="495" spans="2:13" ht="13.3" x14ac:dyDescent="0.3">
      <c r="B495" s="37">
        <f t="shared" si="79"/>
        <v>1.9090909090908998</v>
      </c>
      <c r="C495" s="32">
        <f t="shared" si="80"/>
        <v>1987.4090909091083</v>
      </c>
      <c r="D495" s="11">
        <v>31931</v>
      </c>
      <c r="E495" s="12">
        <v>293.47000000000003</v>
      </c>
      <c r="F495" s="5">
        <f t="shared" si="71"/>
        <v>1.7368092629827525E-2</v>
      </c>
      <c r="G495" s="25">
        <f t="shared" si="72"/>
        <v>5.6817792412573613</v>
      </c>
      <c r="H495" s="25">
        <f t="shared" si="73"/>
        <v>0.41090909089166416</v>
      </c>
      <c r="I495" s="25">
        <f t="shared" si="74"/>
        <v>-110.70197952340729</v>
      </c>
      <c r="J495" s="25">
        <f t="shared" si="75"/>
        <v>301.29802047659268</v>
      </c>
      <c r="K495" s="25">
        <f t="shared" si="76"/>
        <v>-0.88938387724312329</v>
      </c>
      <c r="L495" s="25">
        <f t="shared" si="77"/>
        <v>0.98875704529591124</v>
      </c>
      <c r="M495" s="29">
        <f t="shared" si="78"/>
        <v>302.54263781802734</v>
      </c>
    </row>
    <row r="496" spans="2:13" ht="13.3" x14ac:dyDescent="0.3">
      <c r="B496" s="37">
        <f t="shared" si="79"/>
        <v>1.9130434782608603</v>
      </c>
      <c r="C496" s="32">
        <f t="shared" si="80"/>
        <v>1987.4130434782783</v>
      </c>
      <c r="D496" s="11">
        <v>31932</v>
      </c>
      <c r="E496" s="12">
        <v>295.08999999999997</v>
      </c>
      <c r="F496" s="5">
        <f t="shared" si="71"/>
        <v>5.5201553821513189E-3</v>
      </c>
      <c r="G496" s="25">
        <f t="shared" si="72"/>
        <v>5.6872842201238827</v>
      </c>
      <c r="H496" s="25">
        <f t="shared" si="73"/>
        <v>0.40695652172166774</v>
      </c>
      <c r="I496" s="25">
        <f t="shared" si="74"/>
        <v>-110.27480336253048</v>
      </c>
      <c r="J496" s="25">
        <f t="shared" si="75"/>
        <v>301.72519663746954</v>
      </c>
      <c r="K496" s="25">
        <f t="shared" si="76"/>
        <v>-0.89904953023066958</v>
      </c>
      <c r="L496" s="25">
        <f t="shared" si="77"/>
        <v>0.98235709856336384</v>
      </c>
      <c r="M496" s="29">
        <f t="shared" si="78"/>
        <v>303.67076412413905</v>
      </c>
    </row>
    <row r="497" spans="2:13" ht="13.3" x14ac:dyDescent="0.3">
      <c r="B497" s="37">
        <f t="shared" si="79"/>
        <v>1.9169960474308207</v>
      </c>
      <c r="C497" s="32">
        <f t="shared" si="80"/>
        <v>1987.4169960474483</v>
      </c>
      <c r="D497" s="11">
        <v>31933</v>
      </c>
      <c r="E497" s="12">
        <v>293.45</v>
      </c>
      <c r="F497" s="5">
        <f t="shared" si="71"/>
        <v>-5.5576264868344794E-3</v>
      </c>
      <c r="G497" s="25">
        <f t="shared" si="72"/>
        <v>5.68171108882275</v>
      </c>
      <c r="H497" s="25">
        <f t="shared" si="73"/>
        <v>0.40300395255167132</v>
      </c>
      <c r="I497" s="25">
        <f t="shared" si="74"/>
        <v>-109.84513051138325</v>
      </c>
      <c r="J497" s="25">
        <f t="shared" si="75"/>
        <v>302.15486948861678</v>
      </c>
      <c r="K497" s="25">
        <f t="shared" si="76"/>
        <v>-0.90880952057622022</v>
      </c>
      <c r="L497" s="25">
        <f t="shared" si="77"/>
        <v>0.97603023209166895</v>
      </c>
      <c r="M497" s="29">
        <f t="shared" si="78"/>
        <v>304.78783177283492</v>
      </c>
    </row>
    <row r="498" spans="2:13" ht="13.3" x14ac:dyDescent="0.3">
      <c r="B498" s="37">
        <f t="shared" si="79"/>
        <v>1.9209486166007812</v>
      </c>
      <c r="C498" s="32">
        <f t="shared" si="80"/>
        <v>1987.4209486166183</v>
      </c>
      <c r="D498" s="11">
        <v>31936</v>
      </c>
      <c r="E498" s="12">
        <v>296.72000000000003</v>
      </c>
      <c r="F498" s="5">
        <f t="shared" si="71"/>
        <v>1.1143295280286382E-2</v>
      </c>
      <c r="G498" s="25">
        <f t="shared" si="72"/>
        <v>5.6927927624538599</v>
      </c>
      <c r="H498" s="25">
        <f t="shared" si="73"/>
        <v>0.3990513833816749</v>
      </c>
      <c r="I498" s="25">
        <f t="shared" si="74"/>
        <v>-109.41292167406968</v>
      </c>
      <c r="J498" s="25">
        <f t="shared" si="75"/>
        <v>302.58707832593029</v>
      </c>
      <c r="K498" s="25">
        <f t="shared" si="76"/>
        <v>-0.91866570792154323</v>
      </c>
      <c r="L498" s="25">
        <f t="shared" si="77"/>
        <v>0.96982873545211967</v>
      </c>
      <c r="M498" s="29">
        <f t="shared" si="78"/>
        <v>305.8882045307152</v>
      </c>
    </row>
    <row r="499" spans="2:13" ht="13.3" x14ac:dyDescent="0.3">
      <c r="B499" s="37">
        <f t="shared" si="79"/>
        <v>1.9249011857707417</v>
      </c>
      <c r="C499" s="32">
        <f t="shared" si="80"/>
        <v>1987.4249011857883</v>
      </c>
      <c r="D499" s="11">
        <v>31937</v>
      </c>
      <c r="E499" s="12">
        <v>297.27999999999997</v>
      </c>
      <c r="F499" s="5">
        <f t="shared" si="71"/>
        <v>1.8873011593419566E-3</v>
      </c>
      <c r="G499" s="25">
        <f t="shared" si="72"/>
        <v>5.6946782861663001</v>
      </c>
      <c r="H499" s="25">
        <f t="shared" si="73"/>
        <v>0.39509881421167847</v>
      </c>
      <c r="I499" s="25">
        <f t="shared" si="74"/>
        <v>-108.97813653965807</v>
      </c>
      <c r="J499" s="25">
        <f t="shared" si="75"/>
        <v>303.02186346034193</v>
      </c>
      <c r="K499" s="25">
        <f t="shared" si="76"/>
        <v>-0.92862000744401174</v>
      </c>
      <c r="L499" s="25">
        <f t="shared" si="77"/>
        <v>0.96380647375834694</v>
      </c>
      <c r="M499" s="29">
        <f t="shared" si="78"/>
        <v>306.9661665049565</v>
      </c>
    </row>
    <row r="500" spans="2:13" ht="13.3" x14ac:dyDescent="0.3">
      <c r="B500" s="37">
        <f t="shared" si="79"/>
        <v>1.9288537549407021</v>
      </c>
      <c r="C500" s="32">
        <f t="shared" si="80"/>
        <v>1987.4288537549583</v>
      </c>
      <c r="D500" s="11">
        <v>31938</v>
      </c>
      <c r="E500" s="12">
        <v>297.47000000000003</v>
      </c>
      <c r="F500" s="5">
        <f t="shared" si="71"/>
        <v>6.3912809472569494E-4</v>
      </c>
      <c r="G500" s="25">
        <f t="shared" si="72"/>
        <v>5.6953172105354231</v>
      </c>
      <c r="H500" s="25">
        <f t="shared" si="73"/>
        <v>0.39114624504168205</v>
      </c>
      <c r="I500" s="25">
        <f t="shared" si="74"/>
        <v>-108.54073374551284</v>
      </c>
      <c r="J500" s="25">
        <f t="shared" si="75"/>
        <v>303.45926625448715</v>
      </c>
      <c r="K500" s="25">
        <f t="shared" si="76"/>
        <v>-0.93867439209018144</v>
      </c>
      <c r="L500" s="25">
        <f t="shared" si="77"/>
        <v>0.95801851278036698</v>
      </c>
      <c r="M500" s="29">
        <f t="shared" si="78"/>
        <v>308.015967681034</v>
      </c>
    </row>
    <row r="501" spans="2:13" ht="13.3" x14ac:dyDescent="0.3">
      <c r="B501" s="37">
        <f t="shared" si="79"/>
        <v>1.9328063241106626</v>
      </c>
      <c r="C501" s="32">
        <f t="shared" si="80"/>
        <v>1987.4328063241283</v>
      </c>
      <c r="D501" s="11">
        <v>31939</v>
      </c>
      <c r="E501" s="12">
        <v>298.73</v>
      </c>
      <c r="F501" s="5">
        <f t="shared" si="71"/>
        <v>4.2357212492015696E-3</v>
      </c>
      <c r="G501" s="25">
        <f t="shared" si="72"/>
        <v>5.6995439892118238</v>
      </c>
      <c r="H501" s="25">
        <f t="shared" si="73"/>
        <v>0.38719367587168563</v>
      </c>
      <c r="I501" s="25">
        <f t="shared" si="74"/>
        <v>-108.10067083891707</v>
      </c>
      <c r="J501" s="25">
        <f t="shared" si="75"/>
        <v>303.89932916108296</v>
      </c>
      <c r="K501" s="25">
        <f t="shared" si="76"/>
        <v>-0.94883089492279848</v>
      </c>
      <c r="L501" s="25">
        <f t="shared" si="77"/>
        <v>0.95252069718218058</v>
      </c>
      <c r="M501" s="29">
        <f t="shared" si="78"/>
        <v>309.03187364665331</v>
      </c>
    </row>
    <row r="502" spans="2:13" ht="13.3" x14ac:dyDescent="0.3">
      <c r="B502" s="37">
        <f t="shared" si="79"/>
        <v>1.936758893280623</v>
      </c>
      <c r="C502" s="32">
        <f t="shared" si="80"/>
        <v>1987.4367588932982</v>
      </c>
      <c r="D502" s="11">
        <v>31940</v>
      </c>
      <c r="E502" s="12">
        <v>301.62</v>
      </c>
      <c r="F502" s="5">
        <f t="shared" si="71"/>
        <v>9.6742878184313125E-3</v>
      </c>
      <c r="G502" s="25">
        <f t="shared" si="72"/>
        <v>5.7091717872224583</v>
      </c>
      <c r="H502" s="25">
        <f t="shared" si="73"/>
        <v>0.3832411067016892</v>
      </c>
      <c r="I502" s="25">
        <f t="shared" si="74"/>
        <v>-107.65790423688695</v>
      </c>
      <c r="J502" s="25">
        <f t="shared" si="75"/>
        <v>304.34209576311304</v>
      </c>
      <c r="K502" s="25">
        <f t="shared" si="76"/>
        <v>-0.95909161158822387</v>
      </c>
      <c r="L502" s="25">
        <f t="shared" si="77"/>
        <v>0.9473691811416709</v>
      </c>
      <c r="M502" s="29">
        <f t="shared" si="78"/>
        <v>310.008219419672</v>
      </c>
    </row>
    <row r="503" spans="2:13" ht="13.3" x14ac:dyDescent="0.3">
      <c r="B503" s="37">
        <f t="shared" si="79"/>
        <v>1.9407114624505835</v>
      </c>
      <c r="C503" s="32">
        <f t="shared" si="80"/>
        <v>1987.4407114624682</v>
      </c>
      <c r="D503" s="11">
        <v>31943</v>
      </c>
      <c r="E503" s="12">
        <v>303.14</v>
      </c>
      <c r="F503" s="5">
        <f t="shared" ref="F503:F566" si="81">(E503-E502)/E502</f>
        <v>5.0394536171340818E-3</v>
      </c>
      <c r="G503" s="25">
        <f t="shared" si="72"/>
        <v>5.714198588674722</v>
      </c>
      <c r="H503" s="25">
        <f t="shared" si="73"/>
        <v>0.37928853753169278</v>
      </c>
      <c r="I503" s="25">
        <f t="shared" si="74"/>
        <v>-107.21238918407381</v>
      </c>
      <c r="J503" s="25">
        <f t="shared" si="75"/>
        <v>304.7876108159262</v>
      </c>
      <c r="K503" s="25">
        <f t="shared" si="76"/>
        <v>-0.96945870291176195</v>
      </c>
      <c r="L503" s="25">
        <f t="shared" si="77"/>
        <v>0.94261991110400611</v>
      </c>
      <c r="M503" s="29">
        <f t="shared" si="78"/>
        <v>310.93946723806022</v>
      </c>
    </row>
    <row r="504" spans="2:13" ht="13.3" x14ac:dyDescent="0.3">
      <c r="B504" s="37">
        <f t="shared" si="79"/>
        <v>1.9446640316205439</v>
      </c>
      <c r="C504" s="32">
        <f t="shared" si="80"/>
        <v>1987.4446640316382</v>
      </c>
      <c r="D504" s="11">
        <v>31944</v>
      </c>
      <c r="E504" s="12">
        <v>304.76</v>
      </c>
      <c r="F504" s="5">
        <f t="shared" si="81"/>
        <v>5.344065448307728E-3</v>
      </c>
      <c r="G504" s="25">
        <f t="shared" si="72"/>
        <v>5.7195284288611514</v>
      </c>
      <c r="H504" s="25">
        <f t="shared" si="73"/>
        <v>0.37533596836169636</v>
      </c>
      <c r="I504" s="25">
        <f t="shared" si="74"/>
        <v>-106.7640797086417</v>
      </c>
      <c r="J504" s="25">
        <f t="shared" si="75"/>
        <v>305.2359202913583</v>
      </c>
      <c r="K504" s="25">
        <f t="shared" si="76"/>
        <v>-0.97993439762893542</v>
      </c>
      <c r="L504" s="25">
        <f t="shared" si="77"/>
        <v>0.93832806099587562</v>
      </c>
      <c r="M504" s="29">
        <f t="shared" si="78"/>
        <v>311.82026810298112</v>
      </c>
    </row>
    <row r="505" spans="2:13" ht="13.3" x14ac:dyDescent="0.3">
      <c r="B505" s="37">
        <f t="shared" si="79"/>
        <v>1.9486166007905044</v>
      </c>
      <c r="C505" s="32">
        <f t="shared" si="80"/>
        <v>1987.4486166008082</v>
      </c>
      <c r="D505" s="11">
        <v>31945</v>
      </c>
      <c r="E505" s="12">
        <v>304.81</v>
      </c>
      <c r="F505" s="5">
        <f t="shared" si="81"/>
        <v>1.6406352539707103E-4</v>
      </c>
      <c r="G505" s="25">
        <f t="shared" si="72"/>
        <v>5.7196924790399493</v>
      </c>
      <c r="H505" s="25">
        <f t="shared" si="73"/>
        <v>0.37138339919169994</v>
      </c>
      <c r="I505" s="25">
        <f t="shared" si="74"/>
        <v>-106.31292857600057</v>
      </c>
      <c r="J505" s="25">
        <f t="shared" si="75"/>
        <v>305.68707142399944</v>
      </c>
      <c r="K505" s="25">
        <f t="shared" si="76"/>
        <v>-0.99052099526133963</v>
      </c>
      <c r="L505" s="25">
        <f t="shared" si="77"/>
        <v>0.93454742089406451</v>
      </c>
      <c r="M505" s="29">
        <f t="shared" si="78"/>
        <v>312.64552679160374</v>
      </c>
    </row>
    <row r="506" spans="2:13" ht="13.3" x14ac:dyDescent="0.3">
      <c r="B506" s="37">
        <f t="shared" si="79"/>
        <v>1.9525691699604648</v>
      </c>
      <c r="C506" s="32">
        <f t="shared" si="80"/>
        <v>1987.4525691699782</v>
      </c>
      <c r="D506" s="11">
        <v>31946</v>
      </c>
      <c r="E506" s="12">
        <v>305.69</v>
      </c>
      <c r="F506" s="5">
        <f t="shared" si="81"/>
        <v>2.8870443883074553E-3</v>
      </c>
      <c r="G506" s="25">
        <f t="shared" si="72"/>
        <v>5.7225753658586571</v>
      </c>
      <c r="H506" s="25">
        <f t="shared" si="73"/>
        <v>0.36743083002170351</v>
      </c>
      <c r="I506" s="25">
        <f t="shared" si="74"/>
        <v>-105.85888724026704</v>
      </c>
      <c r="J506" s="25">
        <f t="shared" si="75"/>
        <v>306.14111275973295</v>
      </c>
      <c r="K506" s="25">
        <f t="shared" si="76"/>
        <v>-1.0012208691463629</v>
      </c>
      <c r="L506" s="25">
        <f t="shared" si="77"/>
        <v>0.93132974090414711</v>
      </c>
      <c r="M506" s="29">
        <f t="shared" si="78"/>
        <v>313.41046997412076</v>
      </c>
    </row>
    <row r="507" spans="2:13" ht="13.3" x14ac:dyDescent="0.3">
      <c r="B507" s="37">
        <f t="shared" si="79"/>
        <v>1.9565217391304253</v>
      </c>
      <c r="C507" s="32">
        <f t="shared" si="80"/>
        <v>1987.4565217391482</v>
      </c>
      <c r="D507" s="11">
        <v>31947</v>
      </c>
      <c r="E507" s="12">
        <v>306.97000000000003</v>
      </c>
      <c r="F507" s="5">
        <f t="shared" si="81"/>
        <v>4.1872485197423188E-3</v>
      </c>
      <c r="G507" s="25">
        <f t="shared" si="72"/>
        <v>5.7267538750591518</v>
      </c>
      <c r="H507" s="25">
        <f t="shared" si="73"/>
        <v>0.36347826085170709</v>
      </c>
      <c r="I507" s="25">
        <f t="shared" si="74"/>
        <v>-105.40190579331528</v>
      </c>
      <c r="J507" s="25">
        <f t="shared" si="75"/>
        <v>306.59809420668472</v>
      </c>
      <c r="K507" s="25">
        <f t="shared" si="76"/>
        <v>-1.0120364696307527</v>
      </c>
      <c r="L507" s="25">
        <f t="shared" si="77"/>
        <v>0.92872403286905214</v>
      </c>
      <c r="M507" s="29">
        <f t="shared" si="78"/>
        <v>314.11071697954833</v>
      </c>
    </row>
    <row r="508" spans="2:13" ht="13.3" x14ac:dyDescent="0.3">
      <c r="B508" s="37">
        <f t="shared" si="79"/>
        <v>1.9604743083003857</v>
      </c>
      <c r="C508" s="32">
        <f t="shared" si="80"/>
        <v>1987.4604743083182</v>
      </c>
      <c r="D508" s="11">
        <v>31950</v>
      </c>
      <c r="E508" s="12">
        <v>309.64999999999998</v>
      </c>
      <c r="F508" s="5">
        <f t="shared" si="81"/>
        <v>8.7304948366288236E-3</v>
      </c>
      <c r="G508" s="25">
        <f t="shared" si="72"/>
        <v>5.7354464853477367</v>
      </c>
      <c r="H508" s="25">
        <f t="shared" si="73"/>
        <v>0.35952569168171067</v>
      </c>
      <c r="I508" s="25">
        <f t="shared" si="74"/>
        <v>-104.94193291127073</v>
      </c>
      <c r="J508" s="25">
        <f t="shared" si="75"/>
        <v>307.05806708872927</v>
      </c>
      <c r="K508" s="25">
        <f t="shared" si="76"/>
        <v>-1.022970327438782</v>
      </c>
      <c r="L508" s="25">
        <f t="shared" si="77"/>
        <v>0.92677583349769799</v>
      </c>
      <c r="M508" s="29">
        <f t="shared" si="78"/>
        <v>314.7423526572976</v>
      </c>
    </row>
    <row r="509" spans="2:13" ht="13.3" x14ac:dyDescent="0.3">
      <c r="B509" s="37">
        <f t="shared" si="79"/>
        <v>1.9644268774703462</v>
      </c>
      <c r="C509" s="32">
        <f t="shared" si="80"/>
        <v>1987.4644268774882</v>
      </c>
      <c r="D509" s="11">
        <v>31951</v>
      </c>
      <c r="E509" s="12">
        <v>308.43</v>
      </c>
      <c r="F509" s="5">
        <f t="shared" si="81"/>
        <v>-3.9399321814951411E-3</v>
      </c>
      <c r="G509" s="25">
        <f t="shared" si="72"/>
        <v>5.7314987685309617</v>
      </c>
      <c r="H509" s="25">
        <f t="shared" si="73"/>
        <v>0.35557312251171425</v>
      </c>
      <c r="I509" s="25">
        <f t="shared" si="74"/>
        <v>-104.47891579828885</v>
      </c>
      <c r="J509" s="25">
        <f t="shared" si="75"/>
        <v>307.52108420171112</v>
      </c>
      <c r="K509" s="25">
        <f t="shared" si="76"/>
        <v>-1.0340250572265961</v>
      </c>
      <c r="L509" s="25">
        <f t="shared" si="77"/>
        <v>0.92552643358464115</v>
      </c>
      <c r="M509" s="29">
        <f t="shared" si="78"/>
        <v>315.30200167641971</v>
      </c>
    </row>
    <row r="510" spans="2:13" ht="13.3" x14ac:dyDescent="0.3">
      <c r="B510" s="37">
        <f t="shared" si="79"/>
        <v>1.9683794466403066</v>
      </c>
      <c r="C510" s="32">
        <f t="shared" si="80"/>
        <v>1987.4683794466582</v>
      </c>
      <c r="D510" s="11">
        <v>31952</v>
      </c>
      <c r="E510" s="12">
        <v>306.86</v>
      </c>
      <c r="F510" s="5">
        <f t="shared" si="81"/>
        <v>-5.0902960153032884E-3</v>
      </c>
      <c r="G510" s="25">
        <f t="shared" si="72"/>
        <v>5.7263954693925356</v>
      </c>
      <c r="H510" s="25">
        <f t="shared" si="73"/>
        <v>0.35162055334171782</v>
      </c>
      <c r="I510" s="25">
        <f t="shared" si="74"/>
        <v>-104.0128001274493</v>
      </c>
      <c r="J510" s="25">
        <f t="shared" si="75"/>
        <v>307.98719987255072</v>
      </c>
      <c r="K510" s="25">
        <f t="shared" si="76"/>
        <v>-1.0452033613352245</v>
      </c>
      <c r="L510" s="25">
        <f t="shared" si="77"/>
        <v>0.92501207918510364</v>
      </c>
      <c r="M510" s="29">
        <f t="shared" si="78"/>
        <v>315.78690349224348</v>
      </c>
    </row>
    <row r="511" spans="2:13" ht="13.3" x14ac:dyDescent="0.3">
      <c r="B511" s="37">
        <f t="shared" si="79"/>
        <v>1.9723320158102671</v>
      </c>
      <c r="C511" s="32">
        <f t="shared" si="80"/>
        <v>1987.4723320158282</v>
      </c>
      <c r="D511" s="11">
        <v>31953</v>
      </c>
      <c r="E511" s="12">
        <v>308.95999999999998</v>
      </c>
      <c r="F511" s="5">
        <f t="shared" si="81"/>
        <v>6.8435116991460787E-3</v>
      </c>
      <c r="G511" s="25">
        <f t="shared" si="72"/>
        <v>5.7332156751433105</v>
      </c>
      <c r="H511" s="25">
        <f t="shared" si="73"/>
        <v>0.3476679841717214</v>
      </c>
      <c r="I511" s="25">
        <f t="shared" si="74"/>
        <v>-103.54352997858287</v>
      </c>
      <c r="J511" s="25">
        <f t="shared" si="75"/>
        <v>308.45647002141715</v>
      </c>
      <c r="K511" s="25">
        <f t="shared" si="76"/>
        <v>-1.0565080337557393</v>
      </c>
      <c r="L511" s="25">
        <f t="shared" si="77"/>
        <v>0.92526315191649755</v>
      </c>
      <c r="M511" s="29">
        <f t="shared" si="78"/>
        <v>316.19498709145603</v>
      </c>
    </row>
    <row r="512" spans="2:13" ht="13.3" x14ac:dyDescent="0.3">
      <c r="B512" s="37">
        <f t="shared" si="79"/>
        <v>1.9762845849802275</v>
      </c>
      <c r="C512" s="32">
        <f t="shared" si="80"/>
        <v>1987.4762845849982</v>
      </c>
      <c r="D512" s="11">
        <v>31954</v>
      </c>
      <c r="E512" s="12">
        <v>307.16000000000003</v>
      </c>
      <c r="F512" s="5">
        <f t="shared" si="81"/>
        <v>-5.8259968928015106E-3</v>
      </c>
      <c r="G512" s="25">
        <f t="shared" si="72"/>
        <v>5.7273726369951143</v>
      </c>
      <c r="H512" s="25">
        <f t="shared" si="73"/>
        <v>0.34371541500172498</v>
      </c>
      <c r="I512" s="25">
        <f t="shared" si="74"/>
        <v>-103.07104777283608</v>
      </c>
      <c r="J512" s="25">
        <f t="shared" si="75"/>
        <v>308.9289522271639</v>
      </c>
      <c r="K512" s="25">
        <f t="shared" si="76"/>
        <v>-1.0679419643211101</v>
      </c>
      <c r="L512" s="25">
        <f t="shared" si="77"/>
        <v>0.92630333697602829</v>
      </c>
      <c r="M512" s="29">
        <f t="shared" si="78"/>
        <v>316.5249445024063</v>
      </c>
    </row>
    <row r="513" spans="2:13" ht="13.3" x14ac:dyDescent="0.3">
      <c r="B513" s="37">
        <f t="shared" si="79"/>
        <v>1.980237154150188</v>
      </c>
      <c r="C513" s="32">
        <f t="shared" si="80"/>
        <v>1987.4802371541682</v>
      </c>
      <c r="D513" s="11">
        <v>31957</v>
      </c>
      <c r="E513" s="12">
        <v>307.89999999999998</v>
      </c>
      <c r="F513" s="5">
        <f t="shared" si="81"/>
        <v>2.4091678603983336E-3</v>
      </c>
      <c r="G513" s="25">
        <f t="shared" si="72"/>
        <v>5.7297789090818112</v>
      </c>
      <c r="H513" s="25">
        <f t="shared" si="73"/>
        <v>0.33976284583172855</v>
      </c>
      <c r="I513" s="25">
        <f t="shared" si="74"/>
        <v>-102.5952942037617</v>
      </c>
      <c r="J513" s="25">
        <f t="shared" si="75"/>
        <v>309.40470579623832</v>
      </c>
      <c r="K513" s="25">
        <f t="shared" si="76"/>
        <v>-1.0795081431404925</v>
      </c>
      <c r="L513" s="25">
        <f t="shared" si="77"/>
        <v>0.92814878898975917</v>
      </c>
      <c r="M513" s="29">
        <f t="shared" si="78"/>
        <v>316.7763019287305</v>
      </c>
    </row>
    <row r="514" spans="2:13" ht="13.3" x14ac:dyDescent="0.3">
      <c r="B514" s="37">
        <f t="shared" si="79"/>
        <v>1.9841897233201484</v>
      </c>
      <c r="C514" s="32">
        <f t="shared" si="80"/>
        <v>1987.4841897233382</v>
      </c>
      <c r="D514" s="11">
        <v>31958</v>
      </c>
      <c r="E514" s="12">
        <v>304</v>
      </c>
      <c r="F514" s="5">
        <f t="shared" si="81"/>
        <v>-1.2666450146151274E-2</v>
      </c>
      <c r="G514" s="25">
        <f t="shared" si="72"/>
        <v>5.7170315469830308</v>
      </c>
      <c r="H514" s="25">
        <f t="shared" si="73"/>
        <v>0.33581027666173213</v>
      </c>
      <c r="I514" s="25">
        <f t="shared" si="74"/>
        <v>-102.11620816470868</v>
      </c>
      <c r="J514" s="25">
        <f t="shared" si="75"/>
        <v>309.88379183529133</v>
      </c>
      <c r="K514" s="25">
        <f t="shared" si="76"/>
        <v>-1.0912096652929675</v>
      </c>
      <c r="L514" s="25">
        <f t="shared" si="77"/>
        <v>0.93080730743387274</v>
      </c>
      <c r="M514" s="29">
        <f t="shared" si="78"/>
        <v>316.94948723285063</v>
      </c>
    </row>
    <row r="515" spans="2:13" ht="13.3" x14ac:dyDescent="0.3">
      <c r="B515" s="37">
        <f t="shared" si="79"/>
        <v>1.9881422924901089</v>
      </c>
      <c r="C515" s="32">
        <f t="shared" si="80"/>
        <v>1987.4881422925082</v>
      </c>
      <c r="D515" s="11">
        <v>31959</v>
      </c>
      <c r="E515" s="12">
        <v>302.94</v>
      </c>
      <c r="F515" s="5">
        <f t="shared" si="81"/>
        <v>-3.4868421052631654E-3</v>
      </c>
      <c r="G515" s="25">
        <f t="shared" si="72"/>
        <v>5.7135386093261546</v>
      </c>
      <c r="H515" s="25">
        <f t="shared" si="73"/>
        <v>0.33185770749173571</v>
      </c>
      <c r="I515" s="25">
        <f t="shared" si="74"/>
        <v>-101.6337266722665</v>
      </c>
      <c r="J515" s="25">
        <f t="shared" si="75"/>
        <v>310.3662733277335</v>
      </c>
      <c r="K515" s="25">
        <f t="shared" si="76"/>
        <v>-1.10304973579917</v>
      </c>
      <c r="L515" s="25">
        <f t="shared" si="77"/>
        <v>0.93427753508192501</v>
      </c>
      <c r="M515" s="29">
        <f t="shared" si="78"/>
        <v>317.04589236344475</v>
      </c>
    </row>
    <row r="516" spans="2:13" ht="13.3" x14ac:dyDescent="0.3">
      <c r="B516" s="37">
        <f t="shared" si="79"/>
        <v>1.9920948616600693</v>
      </c>
      <c r="C516" s="32">
        <f t="shared" si="80"/>
        <v>1987.4920948616782</v>
      </c>
      <c r="D516" s="11">
        <v>31960</v>
      </c>
      <c r="E516" s="12">
        <v>305.63</v>
      </c>
      <c r="F516" s="5">
        <f t="shared" si="81"/>
        <v>8.8796461345480877E-3</v>
      </c>
      <c r="G516" s="25">
        <f t="shared" si="72"/>
        <v>5.7223790691873484</v>
      </c>
      <c r="H516" s="25">
        <f t="shared" si="73"/>
        <v>0.32790513832173929</v>
      </c>
      <c r="I516" s="25">
        <f t="shared" si="74"/>
        <v>-101.14778478549947</v>
      </c>
      <c r="J516" s="25">
        <f t="shared" si="75"/>
        <v>310.85221521450052</v>
      </c>
      <c r="K516" s="25">
        <f t="shared" si="76"/>
        <v>-1.1150316748907831</v>
      </c>
      <c r="L516" s="25">
        <f t="shared" si="77"/>
        <v>0.938548194715912</v>
      </c>
      <c r="M516" s="29">
        <f t="shared" si="78"/>
        <v>317.06792919005591</v>
      </c>
    </row>
    <row r="517" spans="2:13" ht="13.3" x14ac:dyDescent="0.3">
      <c r="B517" s="37">
        <f t="shared" si="79"/>
        <v>1.9960474308300298</v>
      </c>
      <c r="C517" s="32">
        <f t="shared" si="80"/>
        <v>1987.4960474308482</v>
      </c>
      <c r="D517" s="11">
        <v>31964</v>
      </c>
      <c r="E517" s="12">
        <v>304.92</v>
      </c>
      <c r="F517" s="5">
        <f t="shared" si="81"/>
        <v>-2.3230703792166329E-3</v>
      </c>
      <c r="G517" s="25">
        <f t="shared" si="72"/>
        <v>5.7200532947294684</v>
      </c>
      <c r="H517" s="25">
        <f t="shared" si="73"/>
        <v>0.32395256915174286</v>
      </c>
      <c r="I517" s="25">
        <f t="shared" si="74"/>
        <v>-100.65831552068644</v>
      </c>
      <c r="J517" s="25">
        <f t="shared" si="75"/>
        <v>311.34168447931359</v>
      </c>
      <c r="K517" s="25">
        <f t="shared" si="76"/>
        <v>-1.1271589235995703</v>
      </c>
      <c r="L517" s="25">
        <f t="shared" si="77"/>
        <v>0.94359738117149183</v>
      </c>
      <c r="M517" s="29">
        <f t="shared" si="78"/>
        <v>317.01907708154653</v>
      </c>
    </row>
    <row r="518" spans="2:13" ht="13.3" x14ac:dyDescent="0.3">
      <c r="B518" s="37">
        <f t="shared" si="79"/>
        <v>1.9999999999999902</v>
      </c>
      <c r="C518" s="32">
        <f t="shared" si="80"/>
        <v>1987.5000000000182</v>
      </c>
      <c r="D518" s="11">
        <v>31965</v>
      </c>
      <c r="E518" s="12">
        <v>307.39999999999998</v>
      </c>
      <c r="F518" s="5">
        <f t="shared" si="81"/>
        <v>8.1332808605534615E-3</v>
      </c>
      <c r="G518" s="25">
        <f t="shared" si="72"/>
        <v>5.7281536841626401</v>
      </c>
      <c r="H518" s="25">
        <f t="shared" si="73"/>
        <v>0.31999999998174644</v>
      </c>
      <c r="I518" s="25">
        <f t="shared" si="74"/>
        <v>-100.1652497612569</v>
      </c>
      <c r="J518" s="25">
        <f t="shared" si="75"/>
        <v>311.83475023874308</v>
      </c>
      <c r="K518" s="25">
        <f t="shared" si="76"/>
        <v>-1.1394350496894903</v>
      </c>
      <c r="L518" s="25">
        <f t="shared" si="77"/>
        <v>0.9493919276395818</v>
      </c>
      <c r="M518" s="29">
        <f t="shared" si="78"/>
        <v>316.90392044666015</v>
      </c>
    </row>
    <row r="519" spans="2:13" ht="13.3" x14ac:dyDescent="0.3">
      <c r="B519" s="37">
        <f t="shared" si="79"/>
        <v>2.0039525691699507</v>
      </c>
      <c r="C519" s="32">
        <f t="shared" si="80"/>
        <v>1987.5039525691882</v>
      </c>
      <c r="D519" s="11">
        <v>31966</v>
      </c>
      <c r="E519" s="12">
        <v>308.29000000000002</v>
      </c>
      <c r="F519" s="5">
        <f t="shared" si="81"/>
        <v>2.8952504879637062E-3</v>
      </c>
      <c r="G519" s="25">
        <f t="shared" si="72"/>
        <v>5.7310447534298579</v>
      </c>
      <c r="H519" s="25">
        <f t="shared" si="73"/>
        <v>0.31604743081175002</v>
      </c>
      <c r="I519" s="25">
        <f t="shared" si="74"/>
        <v>-99.668516162590507</v>
      </c>
      <c r="J519" s="25">
        <f t="shared" si="75"/>
        <v>312.33148383740951</v>
      </c>
      <c r="K519" s="25">
        <f t="shared" si="76"/>
        <v>-1.1518637539574752</v>
      </c>
      <c r="L519" s="25">
        <f t="shared" si="77"/>
        <v>0.95588686698082648</v>
      </c>
      <c r="M519" s="29">
        <f t="shared" si="78"/>
        <v>316.72817434871348</v>
      </c>
    </row>
    <row r="520" spans="2:13" ht="13.3" x14ac:dyDescent="0.3">
      <c r="B520" s="37">
        <f t="shared" si="79"/>
        <v>2.0079051383399111</v>
      </c>
      <c r="C520" s="32">
        <f t="shared" si="80"/>
        <v>1987.5079051383582</v>
      </c>
      <c r="D520" s="11">
        <v>31967</v>
      </c>
      <c r="E520" s="12">
        <v>307.52</v>
      </c>
      <c r="F520" s="5">
        <f t="shared" si="81"/>
        <v>-2.4976483181421345E-3</v>
      </c>
      <c r="G520" s="25">
        <f t="shared" si="72"/>
        <v>5.7285439791026054</v>
      </c>
      <c r="H520" s="25">
        <f t="shared" si="73"/>
        <v>0.3120948616417536</v>
      </c>
      <c r="I520" s="25">
        <f t="shared" si="74"/>
        <v>-99.168041051318525</v>
      </c>
      <c r="J520" s="25">
        <f t="shared" si="75"/>
        <v>312.83195894868146</v>
      </c>
      <c r="K520" s="25">
        <f t="shared" si="76"/>
        <v>-1.1644488769307137</v>
      </c>
      <c r="L520" s="25">
        <f t="shared" si="77"/>
        <v>0.96302501058038636</v>
      </c>
      <c r="M520" s="29">
        <f t="shared" si="78"/>
        <v>316.49869621731779</v>
      </c>
    </row>
    <row r="521" spans="2:13" ht="13.3" x14ac:dyDescent="0.3">
      <c r="B521" s="37">
        <f t="shared" si="79"/>
        <v>2.0118577075098716</v>
      </c>
      <c r="C521" s="32">
        <f t="shared" si="80"/>
        <v>1987.5118577075282</v>
      </c>
      <c r="D521" s="11">
        <v>31968</v>
      </c>
      <c r="E521" s="12">
        <v>308.37</v>
      </c>
      <c r="F521" s="5">
        <f t="shared" si="81"/>
        <v>2.764047866805485E-3</v>
      </c>
      <c r="G521" s="25">
        <f t="shared" si="72"/>
        <v>5.7313042158702991</v>
      </c>
      <c r="H521" s="25">
        <f t="shared" si="73"/>
        <v>0.30814229247175717</v>
      </c>
      <c r="I521" s="25">
        <f t="shared" si="74"/>
        <v>-98.663748318735884</v>
      </c>
      <c r="J521" s="25">
        <f t="shared" si="75"/>
        <v>313.33625168126412</v>
      </c>
      <c r="K521" s="25">
        <f t="shared" si="76"/>
        <v>-1.1771944059907644</v>
      </c>
      <c r="L521" s="25">
        <f t="shared" si="77"/>
        <v>0.9707366689222543</v>
      </c>
      <c r="M521" s="29">
        <f t="shared" si="78"/>
        <v>316.22348161368666</v>
      </c>
    </row>
    <row r="522" spans="2:13" ht="13.3" x14ac:dyDescent="0.3">
      <c r="B522" s="37">
        <f t="shared" si="79"/>
        <v>2.015810276679832</v>
      </c>
      <c r="C522" s="32">
        <f t="shared" si="80"/>
        <v>1987.5158102766982</v>
      </c>
      <c r="D522" s="11">
        <v>31971</v>
      </c>
      <c r="E522" s="12">
        <v>307.63</v>
      </c>
      <c r="F522" s="5">
        <f t="shared" si="81"/>
        <v>-2.3997146285306909E-3</v>
      </c>
      <c r="G522" s="25">
        <f t="shared" si="72"/>
        <v>5.7289016156958406</v>
      </c>
      <c r="H522" s="25">
        <f t="shared" si="73"/>
        <v>0.30418972330176075</v>
      </c>
      <c r="I522" s="25">
        <f t="shared" si="74"/>
        <v>-98.155559307899253</v>
      </c>
      <c r="J522" s="25">
        <f t="shared" si="75"/>
        <v>313.84444069210076</v>
      </c>
      <c r="K522" s="25">
        <f t="shared" si="76"/>
        <v>-1.1901044829575642</v>
      </c>
      <c r="L522" s="25">
        <f t="shared" si="77"/>
        <v>0.97893953952781321</v>
      </c>
      <c r="M522" s="29">
        <f t="shared" si="78"/>
        <v>315.91164196903014</v>
      </c>
    </row>
    <row r="523" spans="2:13" ht="13.3" x14ac:dyDescent="0.3">
      <c r="B523" s="37">
        <f t="shared" si="79"/>
        <v>2.0197628458497925</v>
      </c>
      <c r="C523" s="32">
        <f t="shared" si="80"/>
        <v>1987.5197628458682</v>
      </c>
      <c r="D523" s="11">
        <v>31972</v>
      </c>
      <c r="E523" s="12">
        <v>310.68</v>
      </c>
      <c r="F523" s="5">
        <f t="shared" si="81"/>
        <v>9.9145076878068179E-3</v>
      </c>
      <c r="G523" s="25">
        <f t="shared" si="72"/>
        <v>5.7387673037488716</v>
      </c>
      <c r="H523" s="25">
        <f t="shared" si="73"/>
        <v>0.30023715413176433</v>
      </c>
      <c r="I523" s="25">
        <f t="shared" si="74"/>
        <v>-97.64339269394938</v>
      </c>
      <c r="J523" s="25">
        <f t="shared" si="75"/>
        <v>314.35660730605059</v>
      </c>
      <c r="K523" s="25">
        <f t="shared" si="76"/>
        <v>-1.2031834121694234</v>
      </c>
      <c r="L523" s="25">
        <f t="shared" si="77"/>
        <v>0.98753878910296244</v>
      </c>
      <c r="M523" s="29">
        <f t="shared" si="78"/>
        <v>315.57336221511218</v>
      </c>
    </row>
    <row r="524" spans="2:13" ht="13.3" x14ac:dyDescent="0.3">
      <c r="B524" s="37">
        <f t="shared" si="79"/>
        <v>2.0237154150197529</v>
      </c>
      <c r="C524" s="32">
        <f t="shared" si="80"/>
        <v>1987.5237154150382</v>
      </c>
      <c r="D524" s="11">
        <v>31973</v>
      </c>
      <c r="E524" s="12">
        <v>310.42</v>
      </c>
      <c r="F524" s="5">
        <f t="shared" si="81"/>
        <v>-8.3687395390752829E-4</v>
      </c>
      <c r="G524" s="25">
        <f t="shared" ref="G524:G587" si="82">LOG(E524,2.71828)</f>
        <v>5.7379300788573016</v>
      </c>
      <c r="H524" s="25">
        <f t="shared" ref="H524:H587" si="83">$D$8-C524</f>
        <v>0.29628458496176791</v>
      </c>
      <c r="I524" s="25">
        <f t="shared" ref="I524:I587" si="84">$D$6*H524^$D$4</f>
        <v>-97.127164357156687</v>
      </c>
      <c r="J524" s="25">
        <f t="shared" ref="J524:J587" si="85">$D$5+I524</f>
        <v>314.87283564284331</v>
      </c>
      <c r="K524" s="25">
        <f t="shared" ref="K524:K587" si="86">LOG(H524,2.71828)</f>
        <v>-1.2164356690984486</v>
      </c>
      <c r="L524" s="25">
        <f t="shared" ref="L524:L587" si="87">1+$D$7*COS($D$3*K524/$D$9)</f>
        <v>0.99642735757859524</v>
      </c>
      <c r="M524" s="29">
        <f t="shared" ref="M524:M587" si="88">$D$5+I524*L524</f>
        <v>315.21983627049644</v>
      </c>
    </row>
    <row r="525" spans="2:13" ht="13.3" x14ac:dyDescent="0.3">
      <c r="B525" s="37">
        <f t="shared" si="79"/>
        <v>2.0276679841897134</v>
      </c>
      <c r="C525" s="32">
        <f t="shared" si="80"/>
        <v>1987.5276679842082</v>
      </c>
      <c r="D525" s="11">
        <v>31974</v>
      </c>
      <c r="E525" s="12">
        <v>312.7</v>
      </c>
      <c r="F525" s="5">
        <f t="shared" si="81"/>
        <v>7.3448875716769944E-3</v>
      </c>
      <c r="G525" s="25">
        <f t="shared" si="82"/>
        <v>5.745248129020565</v>
      </c>
      <c r="H525" s="25">
        <f t="shared" si="83"/>
        <v>0.29233201579177148</v>
      </c>
      <c r="I525" s="25">
        <f t="shared" si="84"/>
        <v>-96.606787248143917</v>
      </c>
      <c r="J525" s="25">
        <f t="shared" si="85"/>
        <v>315.39321275185608</v>
      </c>
      <c r="K525" s="25">
        <f t="shared" si="86"/>
        <v>-1.229865909544545</v>
      </c>
      <c r="L525" s="25">
        <f t="shared" si="87"/>
        <v>1.005486512102393</v>
      </c>
      <c r="M525" s="29">
        <f t="shared" si="88"/>
        <v>314.86317844444585</v>
      </c>
    </row>
    <row r="526" spans="2:13" ht="13.3" x14ac:dyDescent="0.3">
      <c r="B526" s="37">
        <f t="shared" si="79"/>
        <v>2.0316205533596738</v>
      </c>
      <c r="C526" s="32">
        <f t="shared" si="80"/>
        <v>1987.5316205533782</v>
      </c>
      <c r="D526" s="11">
        <v>31975</v>
      </c>
      <c r="E526" s="12">
        <v>314.58999999999997</v>
      </c>
      <c r="F526" s="5">
        <f t="shared" si="81"/>
        <v>6.0441317556763239E-3</v>
      </c>
      <c r="G526" s="25">
        <f t="shared" si="82"/>
        <v>5.7512740723336924</v>
      </c>
      <c r="H526" s="25">
        <f t="shared" si="83"/>
        <v>0.28837944662177506</v>
      </c>
      <c r="I526" s="25">
        <f t="shared" si="84"/>
        <v>-96.082171244690997</v>
      </c>
      <c r="J526" s="25">
        <f t="shared" si="85"/>
        <v>315.91782875530902</v>
      </c>
      <c r="K526" s="25">
        <f t="shared" si="86"/>
        <v>-1.2434789794552537</v>
      </c>
      <c r="L526" s="25">
        <f t="shared" si="87"/>
        <v>1.0145866788220279</v>
      </c>
      <c r="M526" s="29">
        <f t="shared" si="88"/>
        <v>314.51630898283963</v>
      </c>
    </row>
    <row r="527" spans="2:13" ht="13.3" x14ac:dyDescent="0.3">
      <c r="B527" s="37">
        <f t="shared" ref="B527:B590" si="89">B526+1/253</f>
        <v>2.0355731225296343</v>
      </c>
      <c r="C527" s="32">
        <f t="shared" si="80"/>
        <v>1987.5355731225482</v>
      </c>
      <c r="D527" s="11">
        <v>31978</v>
      </c>
      <c r="E527" s="12">
        <v>311.39</v>
      </c>
      <c r="F527" s="5">
        <f t="shared" si="81"/>
        <v>-1.0171969865539239E-2</v>
      </c>
      <c r="G527" s="25">
        <f t="shared" si="82"/>
        <v>5.7410500075792612</v>
      </c>
      <c r="H527" s="25">
        <f t="shared" si="83"/>
        <v>0.28442687745177864</v>
      </c>
      <c r="I527" s="25">
        <f t="shared" si="84"/>
        <v>-95.553222999473363</v>
      </c>
      <c r="J527" s="25">
        <f t="shared" si="85"/>
        <v>316.44677700052665</v>
      </c>
      <c r="K527" s="25">
        <f t="shared" si="86"/>
        <v>-1.2572799254232612</v>
      </c>
      <c r="L527" s="25">
        <f t="shared" si="87"/>
        <v>1.0235885793508275</v>
      </c>
      <c r="M527" s="29">
        <f t="shared" si="88"/>
        <v>314.19281221757626</v>
      </c>
    </row>
    <row r="528" spans="2:13" ht="13.3" x14ac:dyDescent="0.3">
      <c r="B528" s="37">
        <f t="shared" si="89"/>
        <v>2.0395256916995947</v>
      </c>
      <c r="C528" s="32">
        <f t="shared" si="80"/>
        <v>1987.5395256917182</v>
      </c>
      <c r="D528" s="11">
        <v>31979</v>
      </c>
      <c r="E528" s="12">
        <v>308.55</v>
      </c>
      <c r="F528" s="5">
        <f t="shared" si="81"/>
        <v>-9.12039564533214E-3</v>
      </c>
      <c r="G528" s="25">
        <f t="shared" si="82"/>
        <v>5.7318877603369573</v>
      </c>
      <c r="H528" s="25">
        <f t="shared" si="83"/>
        <v>0.28047430828178221</v>
      </c>
      <c r="I528" s="25">
        <f t="shared" si="84"/>
        <v>-95.019845778025143</v>
      </c>
      <c r="J528" s="25">
        <f t="shared" si="85"/>
        <v>316.98015422197489</v>
      </c>
      <c r="K528" s="25">
        <f t="shared" si="86"/>
        <v>-1.2712740059184744</v>
      </c>
      <c r="L528" s="25">
        <f t="shared" si="87"/>
        <v>1.032344696970094</v>
      </c>
      <c r="M528" s="29">
        <f t="shared" si="88"/>
        <v>313.90676610413959</v>
      </c>
    </row>
    <row r="529" spans="2:13" ht="13.3" x14ac:dyDescent="0.3">
      <c r="B529" s="37">
        <f t="shared" si="89"/>
        <v>2.0434782608695552</v>
      </c>
      <c r="C529" s="32">
        <f t="shared" si="80"/>
        <v>1987.5434782608882</v>
      </c>
      <c r="D529" s="11">
        <v>31980</v>
      </c>
      <c r="E529" s="12">
        <v>308.47000000000003</v>
      </c>
      <c r="F529" s="5">
        <f t="shared" si="81"/>
        <v>-2.5927726462480664E-4</v>
      </c>
      <c r="G529" s="25">
        <f t="shared" si="82"/>
        <v>5.7316284492797447</v>
      </c>
      <c r="H529" s="25">
        <f t="shared" si="83"/>
        <v>0.27652173911178579</v>
      </c>
      <c r="I529" s="25">
        <f t="shared" si="84"/>
        <v>-94.481939286152297</v>
      </c>
      <c r="J529" s="25">
        <f t="shared" si="85"/>
        <v>317.51806071384772</v>
      </c>
      <c r="K529" s="25">
        <f t="shared" si="86"/>
        <v>-1.2854667033172322</v>
      </c>
      <c r="L529" s="25">
        <f t="shared" si="87"/>
        <v>1.0407010947248776</v>
      </c>
      <c r="M529" s="29">
        <f t="shared" si="88"/>
        <v>313.67254235317188</v>
      </c>
    </row>
    <row r="530" spans="2:13" ht="13.3" x14ac:dyDescent="0.3">
      <c r="B530" s="37">
        <f t="shared" si="89"/>
        <v>2.0474308300395156</v>
      </c>
      <c r="C530" s="32">
        <f t="shared" si="80"/>
        <v>1987.5474308300581</v>
      </c>
      <c r="D530" s="11">
        <v>31981</v>
      </c>
      <c r="E530" s="12">
        <v>307.81</v>
      </c>
      <c r="F530" s="5">
        <f t="shared" si="81"/>
        <v>-2.1395921807632022E-3</v>
      </c>
      <c r="G530" s="25">
        <f t="shared" si="82"/>
        <v>5.7294865634607239</v>
      </c>
      <c r="H530" s="25">
        <f t="shared" si="83"/>
        <v>0.27256916994178937</v>
      </c>
      <c r="I530" s="25">
        <f t="shared" si="84"/>
        <v>-93.939399485947533</v>
      </c>
      <c r="J530" s="25">
        <f t="shared" si="85"/>
        <v>318.06060051405245</v>
      </c>
      <c r="K530" s="25">
        <f t="shared" si="86"/>
        <v>-1.2998637367975094</v>
      </c>
      <c r="L530" s="25">
        <f t="shared" si="87"/>
        <v>1.0484996034243652</v>
      </c>
      <c r="M530" s="29">
        <f t="shared" si="88"/>
        <v>313.50457689306097</v>
      </c>
    </row>
    <row r="531" spans="2:13" ht="13.3" x14ac:dyDescent="0.3">
      <c r="B531" s="37">
        <f t="shared" si="89"/>
        <v>2.0513833992094761</v>
      </c>
      <c r="C531" s="32">
        <f t="shared" si="80"/>
        <v>1987.5513833992281</v>
      </c>
      <c r="D531" s="11">
        <v>31982</v>
      </c>
      <c r="E531" s="12">
        <v>309.27</v>
      </c>
      <c r="F531" s="5">
        <f t="shared" si="81"/>
        <v>4.743185731457651E-3</v>
      </c>
      <c r="G531" s="25">
        <f t="shared" si="82"/>
        <v>5.7342185389140887</v>
      </c>
      <c r="H531" s="25">
        <f t="shared" si="83"/>
        <v>0.26861660077179295</v>
      </c>
      <c r="I531" s="25">
        <f t="shared" si="84"/>
        <v>-93.392118399477042</v>
      </c>
      <c r="J531" s="25">
        <f t="shared" si="85"/>
        <v>318.60788160052294</v>
      </c>
      <c r="K531" s="25">
        <f t="shared" si="86"/>
        <v>-1.3144710761760248</v>
      </c>
      <c r="L531" s="25">
        <f t="shared" si="87"/>
        <v>1.0555803919639668</v>
      </c>
      <c r="M531" s="29">
        <f t="shared" si="88"/>
        <v>313.41711105353482</v>
      </c>
    </row>
    <row r="532" spans="2:13" ht="13.3" x14ac:dyDescent="0.3">
      <c r="B532" s="37">
        <f t="shared" si="89"/>
        <v>2.0553359683794366</v>
      </c>
      <c r="C532" s="32">
        <f t="shared" si="80"/>
        <v>1987.5553359683981</v>
      </c>
      <c r="D532" s="11">
        <v>31985</v>
      </c>
      <c r="E532" s="12">
        <v>310.64999999999998</v>
      </c>
      <c r="F532" s="5">
        <f t="shared" si="81"/>
        <v>4.4621204772528717E-3</v>
      </c>
      <c r="G532" s="25">
        <f t="shared" si="82"/>
        <v>5.7386707366421712</v>
      </c>
      <c r="H532" s="25">
        <f t="shared" si="83"/>
        <v>0.26466403160179652</v>
      </c>
      <c r="I532" s="25">
        <f t="shared" si="84"/>
        <v>-92.839983899118764</v>
      </c>
      <c r="J532" s="25">
        <f t="shared" si="85"/>
        <v>319.16001610088125</v>
      </c>
      <c r="K532" s="25">
        <f t="shared" si="86"/>
        <v>-1.3292949567710364</v>
      </c>
      <c r="L532" s="25">
        <f t="shared" si="87"/>
        <v>1.0617849251344103</v>
      </c>
      <c r="M532" s="29">
        <f t="shared" si="88"/>
        <v>313.42390464619433</v>
      </c>
    </row>
    <row r="533" spans="2:13" ht="13.3" x14ac:dyDescent="0.3">
      <c r="B533" s="37">
        <f t="shared" si="89"/>
        <v>2.059288537549397</v>
      </c>
      <c r="C533" s="32">
        <f t="shared" si="80"/>
        <v>1987.5592885375681</v>
      </c>
      <c r="D533" s="11">
        <v>31986</v>
      </c>
      <c r="E533" s="12">
        <v>312.33</v>
      </c>
      <c r="F533" s="5">
        <f t="shared" si="81"/>
        <v>5.4080154514727407E-3</v>
      </c>
      <c r="G533" s="25">
        <f t="shared" si="82"/>
        <v>5.7440641849151577</v>
      </c>
      <c r="H533" s="25">
        <f t="shared" si="83"/>
        <v>0.2607114624318001</v>
      </c>
      <c r="I533" s="25">
        <f t="shared" si="84"/>
        <v>-92.282879483430449</v>
      </c>
      <c r="J533" s="25">
        <f t="shared" si="85"/>
        <v>319.71712051656954</v>
      </c>
      <c r="K533" s="25">
        <f t="shared" si="86"/>
        <v>-1.3443418953834345</v>
      </c>
      <c r="L533" s="25">
        <f t="shared" si="87"/>
        <v>1.0669593049611175</v>
      </c>
      <c r="M533" s="29">
        <f t="shared" si="88"/>
        <v>313.53792304654849</v>
      </c>
    </row>
    <row r="534" spans="2:13" ht="13.3" x14ac:dyDescent="0.3">
      <c r="B534" s="37">
        <f t="shared" si="89"/>
        <v>2.0632411067193575</v>
      </c>
      <c r="C534" s="32">
        <f t="shared" si="80"/>
        <v>1987.5632411067381</v>
      </c>
      <c r="D534" s="11">
        <v>31987</v>
      </c>
      <c r="E534" s="12">
        <v>315.64999999999998</v>
      </c>
      <c r="F534" s="5">
        <f t="shared" si="81"/>
        <v>1.0629782601735322E-2</v>
      </c>
      <c r="G534" s="25">
        <f t="shared" si="82"/>
        <v>5.7546378756864422</v>
      </c>
      <c r="H534" s="25">
        <f t="shared" si="83"/>
        <v>0.25675889326180368</v>
      </c>
      <c r="I534" s="25">
        <f t="shared" si="84"/>
        <v>-91.720684037313191</v>
      </c>
      <c r="J534" s="25">
        <f t="shared" si="85"/>
        <v>320.27931596268684</v>
      </c>
      <c r="K534" s="25">
        <f t="shared" si="86"/>
        <v>-1.359618707498649</v>
      </c>
      <c r="L534" s="25">
        <f t="shared" si="87"/>
        <v>1.0709579804164413</v>
      </c>
      <c r="M534" s="29">
        <f t="shared" si="88"/>
        <v>313.77100146098451</v>
      </c>
    </row>
    <row r="535" spans="2:13" ht="13.3" x14ac:dyDescent="0.3">
      <c r="B535" s="37">
        <f t="shared" si="89"/>
        <v>2.0671936758893179</v>
      </c>
      <c r="C535" s="32">
        <f t="shared" si="80"/>
        <v>1987.5671936759081</v>
      </c>
      <c r="D535" s="11">
        <v>31988</v>
      </c>
      <c r="E535" s="12">
        <v>318.05</v>
      </c>
      <c r="F535" s="5">
        <f t="shared" si="81"/>
        <v>7.6033581498496251E-3</v>
      </c>
      <c r="G535" s="25">
        <f t="shared" si="82"/>
        <v>5.7622124790926987</v>
      </c>
      <c r="H535" s="25">
        <f t="shared" si="83"/>
        <v>0.25280632409180726</v>
      </c>
      <c r="I535" s="25">
        <f t="shared" si="84"/>
        <v>-91.153271575110097</v>
      </c>
      <c r="J535" s="25">
        <f t="shared" si="85"/>
        <v>320.84672842488987</v>
      </c>
      <c r="K535" s="25">
        <f t="shared" si="86"/>
        <v>-1.3751325258230189</v>
      </c>
      <c r="L535" s="25">
        <f t="shared" si="87"/>
        <v>1.0736477968744205</v>
      </c>
      <c r="M535" s="29">
        <f t="shared" si="88"/>
        <v>314.13349079548732</v>
      </c>
    </row>
    <row r="536" spans="2:13" ht="13.3" x14ac:dyDescent="0.3">
      <c r="B536" s="37">
        <f t="shared" si="89"/>
        <v>2.0711462450592784</v>
      </c>
      <c r="C536" s="32">
        <f t="shared" si="80"/>
        <v>1987.5711462450781</v>
      </c>
      <c r="D536" s="11">
        <v>31989</v>
      </c>
      <c r="E536" s="12">
        <v>318.66000000000003</v>
      </c>
      <c r="F536" s="5">
        <f t="shared" si="81"/>
        <v>1.9179374312215489E-3</v>
      </c>
      <c r="G536" s="25">
        <f t="shared" si="82"/>
        <v>5.7641285809191194</v>
      </c>
      <c r="H536" s="25">
        <f t="shared" si="83"/>
        <v>0.24885375492181083</v>
      </c>
      <c r="I536" s="25">
        <f t="shared" si="84"/>
        <v>-90.580510965138728</v>
      </c>
      <c r="J536" s="25">
        <f t="shared" si="85"/>
        <v>321.41948903486127</v>
      </c>
      <c r="K536" s="25">
        <f t="shared" si="86"/>
        <v>-1.3908908202808139</v>
      </c>
      <c r="L536" s="25">
        <f t="shared" si="87"/>
        <v>1.0749123407676211</v>
      </c>
      <c r="M536" s="29">
        <f t="shared" si="88"/>
        <v>314.63389093053559</v>
      </c>
    </row>
    <row r="537" spans="2:13" ht="13.3" x14ac:dyDescent="0.3">
      <c r="B537" s="37">
        <f t="shared" si="89"/>
        <v>2.0750988142292388</v>
      </c>
      <c r="C537" s="32">
        <f t="shared" si="80"/>
        <v>1987.5750988142481</v>
      </c>
      <c r="D537" s="11">
        <v>31992</v>
      </c>
      <c r="E537" s="12">
        <v>317.57</v>
      </c>
      <c r="F537" s="5">
        <f t="shared" si="81"/>
        <v>-3.4205736521685549E-3</v>
      </c>
      <c r="G537" s="25">
        <f t="shared" si="82"/>
        <v>5.7607021414251669</v>
      </c>
      <c r="H537" s="25">
        <f t="shared" si="83"/>
        <v>0.24490118575181441</v>
      </c>
      <c r="I537" s="25">
        <f t="shared" si="84"/>
        <v>-90.002265633997567</v>
      </c>
      <c r="J537" s="25">
        <f t="shared" si="85"/>
        <v>321.99773436600242</v>
      </c>
      <c r="K537" s="25">
        <f t="shared" si="86"/>
        <v>-1.4069014196122394</v>
      </c>
      <c r="L537" s="25">
        <f t="shared" si="87"/>
        <v>1.0746565164400674</v>
      </c>
      <c r="M537" s="29">
        <f t="shared" si="88"/>
        <v>315.27847874205457</v>
      </c>
    </row>
    <row r="538" spans="2:13" ht="13.3" x14ac:dyDescent="0.3">
      <c r="B538" s="37">
        <f t="shared" si="89"/>
        <v>2.0790513833991993</v>
      </c>
      <c r="C538" s="32">
        <f t="shared" ref="C538:C601" si="90">C537+1/253</f>
        <v>1987.5790513834181</v>
      </c>
      <c r="D538" s="11">
        <v>31993</v>
      </c>
      <c r="E538" s="12">
        <v>316.23</v>
      </c>
      <c r="F538" s="5">
        <f t="shared" si="81"/>
        <v>-4.2195421481877222E-3</v>
      </c>
      <c r="G538" s="25">
        <f t="shared" si="82"/>
        <v>5.7564736690428671</v>
      </c>
      <c r="H538" s="25">
        <f t="shared" si="83"/>
        <v>0.24094861658181799</v>
      </c>
      <c r="I538" s="25">
        <f t="shared" si="84"/>
        <v>-89.418393248809267</v>
      </c>
      <c r="J538" s="25">
        <f t="shared" si="85"/>
        <v>322.58160675119075</v>
      </c>
      <c r="K538" s="25">
        <f t="shared" si="86"/>
        <v>-1.4231725347287441</v>
      </c>
      <c r="L538" s="25">
        <f t="shared" si="87"/>
        <v>1.0728112711203142</v>
      </c>
      <c r="M538" s="29">
        <f t="shared" si="88"/>
        <v>316.07093987720884</v>
      </c>
    </row>
    <row r="539" spans="2:13" ht="13.3" x14ac:dyDescent="0.3">
      <c r="B539" s="37">
        <f t="shared" si="89"/>
        <v>2.0830039525691597</v>
      </c>
      <c r="C539" s="32">
        <f t="shared" si="90"/>
        <v>1987.5830039525881</v>
      </c>
      <c r="D539" s="11">
        <v>31994</v>
      </c>
      <c r="E539" s="12">
        <v>318.45</v>
      </c>
      <c r="F539" s="5">
        <f t="shared" si="81"/>
        <v>7.0202068114978665E-3</v>
      </c>
      <c r="G539" s="25">
        <f t="shared" si="82"/>
        <v>5.7634693536307005</v>
      </c>
      <c r="H539" s="25">
        <f t="shared" si="83"/>
        <v>0.23699604741182156</v>
      </c>
      <c r="I539" s="25">
        <f t="shared" si="84"/>
        <v>-88.828745375363724</v>
      </c>
      <c r="J539" s="25">
        <f t="shared" si="85"/>
        <v>323.17125462463628</v>
      </c>
      <c r="K539" s="25">
        <f t="shared" si="86"/>
        <v>-1.4397127840000463</v>
      </c>
      <c r="L539" s="25">
        <f t="shared" si="87"/>
        <v>1.0693383603133673</v>
      </c>
      <c r="M539" s="29">
        <f t="shared" si="88"/>
        <v>317.01201507161494</v>
      </c>
    </row>
    <row r="540" spans="2:13" ht="13.3" x14ac:dyDescent="0.3">
      <c r="B540" s="37">
        <f t="shared" si="89"/>
        <v>2.0869565217391202</v>
      </c>
      <c r="C540" s="32">
        <f t="shared" si="90"/>
        <v>1987.5869565217581</v>
      </c>
      <c r="D540" s="11">
        <v>31995</v>
      </c>
      <c r="E540" s="12">
        <v>322.08999999999997</v>
      </c>
      <c r="F540" s="5">
        <f t="shared" si="81"/>
        <v>1.143036583451087E-2</v>
      </c>
      <c r="G540" s="25">
        <f t="shared" si="82"/>
        <v>5.7748348940546688</v>
      </c>
      <c r="H540" s="25">
        <f t="shared" si="83"/>
        <v>0.23304347824182514</v>
      </c>
      <c r="I540" s="25">
        <f t="shared" si="84"/>
        <v>-88.233167109897707</v>
      </c>
      <c r="J540" s="25">
        <f t="shared" si="85"/>
        <v>323.76683289010231</v>
      </c>
      <c r="K540" s="25">
        <f t="shared" si="86"/>
        <v>-1.456531220667844</v>
      </c>
      <c r="L540" s="25">
        <f t="shared" si="87"/>
        <v>1.0642350199111434</v>
      </c>
      <c r="M540" s="29">
        <f t="shared" si="88"/>
        <v>318.09917364397478</v>
      </c>
    </row>
    <row r="541" spans="2:13" ht="13.3" x14ac:dyDescent="0.3">
      <c r="B541" s="37">
        <f t="shared" si="89"/>
        <v>2.0909090909090806</v>
      </c>
      <c r="C541" s="32">
        <f t="shared" si="90"/>
        <v>1987.5909090909281</v>
      </c>
      <c r="D541" s="11">
        <v>31996</v>
      </c>
      <c r="E541" s="12">
        <v>323</v>
      </c>
      <c r="F541" s="5">
        <f t="shared" si="81"/>
        <v>2.8252972771586359E-3</v>
      </c>
      <c r="G541" s="25">
        <f t="shared" si="82"/>
        <v>5.7776562095788089</v>
      </c>
      <c r="H541" s="25">
        <f t="shared" si="83"/>
        <v>0.22909090907182872</v>
      </c>
      <c r="I541" s="25">
        <f t="shared" si="84"/>
        <v>-87.631496681994506</v>
      </c>
      <c r="J541" s="25">
        <f t="shared" si="85"/>
        <v>324.36850331800548</v>
      </c>
      <c r="K541" s="25">
        <f t="shared" si="86"/>
        <v>-1.4736373626045034</v>
      </c>
      <c r="L541" s="25">
        <f t="shared" si="87"/>
        <v>1.0575383833050791</v>
      </c>
      <c r="M541" s="29">
        <f t="shared" si="88"/>
        <v>319.32632867231911</v>
      </c>
    </row>
    <row r="542" spans="2:13" ht="13.3" x14ac:dyDescent="0.3">
      <c r="B542" s="37">
        <f t="shared" si="89"/>
        <v>2.0948616600790411</v>
      </c>
      <c r="C542" s="32">
        <f t="shared" si="90"/>
        <v>1987.5948616600981</v>
      </c>
      <c r="D542" s="11">
        <v>31999</v>
      </c>
      <c r="E542" s="12">
        <v>328</v>
      </c>
      <c r="F542" s="5">
        <f t="shared" si="81"/>
        <v>1.5479876160990712E-2</v>
      </c>
      <c r="G542" s="25">
        <f t="shared" si="82"/>
        <v>5.7930175050731139</v>
      </c>
      <c r="H542" s="25">
        <f t="shared" si="83"/>
        <v>0.2251383399018323</v>
      </c>
      <c r="I542" s="25">
        <f t="shared" si="84"/>
        <v>-87.023565025797382</v>
      </c>
      <c r="J542" s="25">
        <f t="shared" si="85"/>
        <v>324.97643497420262</v>
      </c>
      <c r="K542" s="25">
        <f t="shared" si="86"/>
        <v>-1.4910412246616416</v>
      </c>
      <c r="L542" s="25">
        <f t="shared" si="87"/>
        <v>1.0493294523328083</v>
      </c>
      <c r="M542" s="29">
        <f t="shared" si="88"/>
        <v>320.6836101714315</v>
      </c>
    </row>
    <row r="543" spans="2:13" ht="13.3" x14ac:dyDescent="0.3">
      <c r="B543" s="37">
        <f t="shared" si="89"/>
        <v>2.0988142292490015</v>
      </c>
      <c r="C543" s="32">
        <f t="shared" si="90"/>
        <v>1987.5988142292681</v>
      </c>
      <c r="D543" s="11">
        <v>32000</v>
      </c>
      <c r="E543" s="12">
        <v>333.33</v>
      </c>
      <c r="F543" s="5">
        <f t="shared" si="81"/>
        <v>1.6249999999999952E-2</v>
      </c>
      <c r="G543" s="25">
        <f t="shared" si="82"/>
        <v>5.8091368977957503</v>
      </c>
      <c r="H543" s="25">
        <f t="shared" si="83"/>
        <v>0.22118577073183587</v>
      </c>
      <c r="I543" s="25">
        <f t="shared" si="84"/>
        <v>-86.409195316404976</v>
      </c>
      <c r="J543" s="25">
        <f t="shared" si="85"/>
        <v>325.59080468359502</v>
      </c>
      <c r="K543" s="25">
        <f t="shared" si="86"/>
        <v>-1.5087533538838731</v>
      </c>
      <c r="L543" s="25">
        <f t="shared" si="87"/>
        <v>1.0397364008678187</v>
      </c>
      <c r="M543" s="29">
        <f t="shared" si="88"/>
        <v>322.15721425983668</v>
      </c>
    </row>
    <row r="544" spans="2:13" ht="13.3" x14ac:dyDescent="0.3">
      <c r="B544" s="37">
        <f t="shared" si="89"/>
        <v>2.102766798418962</v>
      </c>
      <c r="C544" s="32">
        <f t="shared" si="90"/>
        <v>1987.6027667984381</v>
      </c>
      <c r="D544" s="11">
        <v>32001</v>
      </c>
      <c r="E544" s="12">
        <v>332.39</v>
      </c>
      <c r="F544" s="5">
        <f t="shared" si="81"/>
        <v>-2.8200282002819963E-3</v>
      </c>
      <c r="G544" s="25">
        <f t="shared" si="82"/>
        <v>5.8063128839250364</v>
      </c>
      <c r="H544" s="25">
        <f t="shared" si="83"/>
        <v>0.21723320156183945</v>
      </c>
      <c r="I544" s="25">
        <f t="shared" si="84"/>
        <v>-85.788202467944316</v>
      </c>
      <c r="J544" s="25">
        <f t="shared" si="85"/>
        <v>326.2117975320557</v>
      </c>
      <c r="K544" s="25">
        <f t="shared" si="86"/>
        <v>-1.5267848678977476</v>
      </c>
      <c r="L544" s="25">
        <f t="shared" si="87"/>
        <v>1.0289369604800995</v>
      </c>
      <c r="M544" s="29">
        <f t="shared" si="88"/>
        <v>323.72934770758201</v>
      </c>
    </row>
    <row r="545" spans="2:13" ht="13.3" x14ac:dyDescent="0.3">
      <c r="B545" s="37">
        <f t="shared" si="89"/>
        <v>2.1067193675889224</v>
      </c>
      <c r="C545" s="32">
        <f t="shared" si="90"/>
        <v>1987.6067193676081</v>
      </c>
      <c r="D545" s="11">
        <v>32002</v>
      </c>
      <c r="E545" s="12">
        <v>334.65</v>
      </c>
      <c r="F545" s="5">
        <f t="shared" si="81"/>
        <v>6.7992418544480611E-3</v>
      </c>
      <c r="G545" s="25">
        <f t="shared" si="82"/>
        <v>5.8130891197368477</v>
      </c>
      <c r="H545" s="25">
        <f t="shared" si="83"/>
        <v>0.21328063239184303</v>
      </c>
      <c r="I545" s="25">
        <f t="shared" si="84"/>
        <v>-85.160392589394647</v>
      </c>
      <c r="J545" s="25">
        <f t="shared" si="85"/>
        <v>326.83960741060537</v>
      </c>
      <c r="K545" s="25">
        <f t="shared" si="86"/>
        <v>-1.5451474968257641</v>
      </c>
      <c r="L545" s="25">
        <f t="shared" si="87"/>
        <v>1.017159610492627</v>
      </c>
      <c r="M545" s="29">
        <f t="shared" si="88"/>
        <v>325.37828824437213</v>
      </c>
    </row>
    <row r="546" spans="2:13" ht="13.3" x14ac:dyDescent="0.3">
      <c r="B546" s="37">
        <f t="shared" si="89"/>
        <v>2.1106719367588829</v>
      </c>
      <c r="C546" s="32">
        <f t="shared" si="90"/>
        <v>1987.6106719367781</v>
      </c>
      <c r="D546" s="11">
        <v>32003</v>
      </c>
      <c r="E546" s="12">
        <v>333.99</v>
      </c>
      <c r="F546" s="5">
        <f t="shared" si="81"/>
        <v>-1.9722097714028634E-3</v>
      </c>
      <c r="G546" s="25">
        <f t="shared" si="82"/>
        <v>5.8111149612709987</v>
      </c>
      <c r="H546" s="25">
        <f t="shared" si="83"/>
        <v>0.20932806322184661</v>
      </c>
      <c r="I546" s="25">
        <f t="shared" si="84"/>
        <v>-84.525562393751571</v>
      </c>
      <c r="J546" s="25">
        <f t="shared" si="85"/>
        <v>327.47443760624844</v>
      </c>
      <c r="K546" s="25">
        <f t="shared" si="86"/>
        <v>-1.5638536291211709</v>
      </c>
      <c r="L546" s="25">
        <f t="shared" si="87"/>
        <v>1.0046832720694865</v>
      </c>
      <c r="M546" s="29">
        <f t="shared" si="88"/>
        <v>327.07858140073211</v>
      </c>
    </row>
    <row r="547" spans="2:13" ht="13.3" x14ac:dyDescent="0.3">
      <c r="B547" s="37">
        <f t="shared" si="89"/>
        <v>2.1146245059288433</v>
      </c>
      <c r="C547" s="32">
        <f t="shared" si="90"/>
        <v>1987.6146245059481</v>
      </c>
      <c r="D547" s="11">
        <v>32006</v>
      </c>
      <c r="E547" s="12">
        <v>334.11</v>
      </c>
      <c r="F547" s="5">
        <f t="shared" si="81"/>
        <v>3.5929219437709075E-4</v>
      </c>
      <c r="G547" s="25">
        <f t="shared" si="82"/>
        <v>5.8114741891770274</v>
      </c>
      <c r="H547" s="25">
        <f t="shared" si="83"/>
        <v>0.20537549405185018</v>
      </c>
      <c r="I547" s="25">
        <f t="shared" si="84"/>
        <v>-83.883498555568252</v>
      </c>
      <c r="J547" s="25">
        <f t="shared" si="85"/>
        <v>328.11650144443172</v>
      </c>
      <c r="K547" s="25">
        <f t="shared" si="86"/>
        <v>-1.5829163617720696</v>
      </c>
      <c r="L547" s="25">
        <f t="shared" si="87"/>
        <v>0.9918351904133873</v>
      </c>
      <c r="M547" s="29">
        <f t="shared" si="88"/>
        <v>328.80139423759687</v>
      </c>
    </row>
    <row r="548" spans="2:13" ht="13.3" x14ac:dyDescent="0.3">
      <c r="B548" s="37">
        <f t="shared" si="89"/>
        <v>2.1185770750988038</v>
      </c>
      <c r="C548" s="32">
        <f t="shared" si="90"/>
        <v>1987.6185770751181</v>
      </c>
      <c r="D548" s="11">
        <v>32007</v>
      </c>
      <c r="E548" s="12">
        <v>329.25</v>
      </c>
      <c r="F548" s="5">
        <f t="shared" si="81"/>
        <v>-1.4546107569363424E-2</v>
      </c>
      <c r="G548" s="25">
        <f t="shared" si="82"/>
        <v>5.7968212398709529</v>
      </c>
      <c r="H548" s="25">
        <f t="shared" si="83"/>
        <v>0.20142292488185376</v>
      </c>
      <c r="I548" s="25">
        <f t="shared" si="84"/>
        <v>-83.233977011276437</v>
      </c>
      <c r="J548" s="25">
        <f t="shared" si="85"/>
        <v>328.76602298872353</v>
      </c>
      <c r="K548" s="25">
        <f t="shared" si="86"/>
        <v>-1.6023495553843732</v>
      </c>
      <c r="L548" s="25">
        <f t="shared" si="87"/>
        <v>0.97898668409625555</v>
      </c>
      <c r="M548" s="29">
        <f t="shared" si="88"/>
        <v>330.51504484158653</v>
      </c>
    </row>
    <row r="549" spans="2:13" ht="13.3" x14ac:dyDescent="0.3">
      <c r="B549" s="37">
        <f t="shared" si="89"/>
        <v>2.1225296442687642</v>
      </c>
      <c r="C549" s="32">
        <f t="shared" si="90"/>
        <v>1987.6225296442881</v>
      </c>
      <c r="D549" s="11">
        <v>32008</v>
      </c>
      <c r="E549" s="12">
        <v>329.83</v>
      </c>
      <c r="F549" s="5">
        <f t="shared" si="81"/>
        <v>1.761579347000711E-3</v>
      </c>
      <c r="G549" s="25">
        <f t="shared" si="82"/>
        <v>5.7985812706406969</v>
      </c>
      <c r="H549" s="25">
        <f t="shared" si="83"/>
        <v>0.19747035571185734</v>
      </c>
      <c r="I549" s="25">
        <f t="shared" si="84"/>
        <v>-82.576762195960043</v>
      </c>
      <c r="J549" s="25">
        <f t="shared" si="85"/>
        <v>329.42323780403996</v>
      </c>
      <c r="K549" s="25">
        <f t="shared" si="86"/>
        <v>-1.6221678947238671</v>
      </c>
      <c r="L549" s="25">
        <f t="shared" si="87"/>
        <v>0.9665464500875639</v>
      </c>
      <c r="M549" s="29">
        <f t="shared" si="88"/>
        <v>332.18572363976989</v>
      </c>
    </row>
    <row r="550" spans="2:13" ht="13.3" x14ac:dyDescent="0.3">
      <c r="B550" s="37">
        <f t="shared" si="89"/>
        <v>2.1264822134387247</v>
      </c>
      <c r="C550" s="32">
        <f t="shared" si="90"/>
        <v>1987.6264822134581</v>
      </c>
      <c r="D550" s="11">
        <v>32009</v>
      </c>
      <c r="E550" s="12">
        <v>334.84</v>
      </c>
      <c r="F550" s="5">
        <f t="shared" si="81"/>
        <v>1.5189643149501232E-2</v>
      </c>
      <c r="G550" s="25">
        <f t="shared" si="82"/>
        <v>5.8136567163638473</v>
      </c>
      <c r="H550" s="25">
        <f t="shared" si="83"/>
        <v>0.19351778654186091</v>
      </c>
      <c r="I550" s="25">
        <f t="shared" si="84"/>
        <v>-81.911606209413151</v>
      </c>
      <c r="J550" s="25">
        <f t="shared" si="85"/>
        <v>330.08839379058685</v>
      </c>
      <c r="K550" s="25">
        <f t="shared" si="86"/>
        <v>-1.6423869553797685</v>
      </c>
      <c r="L550" s="25">
        <f t="shared" si="87"/>
        <v>0.9549511420256771</v>
      </c>
      <c r="M550" s="29">
        <f t="shared" si="88"/>
        <v>333.77841810516338</v>
      </c>
    </row>
    <row r="551" spans="2:13" ht="13.3" x14ac:dyDescent="0.3">
      <c r="B551" s="37">
        <f t="shared" si="89"/>
        <v>2.1304347826086851</v>
      </c>
      <c r="C551" s="32">
        <f t="shared" si="90"/>
        <v>1987.6304347826281</v>
      </c>
      <c r="D551" s="11">
        <v>32010</v>
      </c>
      <c r="E551" s="12">
        <v>335.9</v>
      </c>
      <c r="F551" s="5">
        <f t="shared" si="81"/>
        <v>3.1656910763349731E-3</v>
      </c>
      <c r="G551" s="25">
        <f t="shared" si="82"/>
        <v>5.816817409316287</v>
      </c>
      <c r="H551" s="25">
        <f t="shared" si="83"/>
        <v>0.18956521737186449</v>
      </c>
      <c r="I551" s="25">
        <f t="shared" si="84"/>
        <v>-81.238247903341986</v>
      </c>
      <c r="J551" s="25">
        <f t="shared" si="85"/>
        <v>330.76175209665803</v>
      </c>
      <c r="K551" s="25">
        <f t="shared" si="86"/>
        <v>-1.6630232773078841</v>
      </c>
      <c r="L551" s="25">
        <f t="shared" si="87"/>
        <v>0.94465299328590913</v>
      </c>
      <c r="M551" s="29">
        <f t="shared" si="88"/>
        <v>335.25804594880526</v>
      </c>
    </row>
    <row r="552" spans="2:13" ht="13.3" x14ac:dyDescent="0.3">
      <c r="B552" s="37">
        <f t="shared" si="89"/>
        <v>2.1343873517786456</v>
      </c>
      <c r="C552" s="32">
        <f t="shared" si="90"/>
        <v>1987.6343873517981</v>
      </c>
      <c r="D552" s="11">
        <v>32013</v>
      </c>
      <c r="E552" s="12">
        <v>333.33</v>
      </c>
      <c r="F552" s="5">
        <f t="shared" si="81"/>
        <v>-7.6510866329264461E-3</v>
      </c>
      <c r="G552" s="25">
        <f t="shared" si="82"/>
        <v>5.8091368977957503</v>
      </c>
      <c r="H552" s="25">
        <f t="shared" si="83"/>
        <v>0.18561264820186807</v>
      </c>
      <c r="I552" s="25">
        <f t="shared" si="84"/>
        <v>-80.556411880441985</v>
      </c>
      <c r="J552" s="25">
        <f t="shared" si="85"/>
        <v>331.443588119558</v>
      </c>
      <c r="K552" s="25">
        <f t="shared" si="86"/>
        <v>-1.6840944461233129</v>
      </c>
      <c r="L552" s="25">
        <f t="shared" si="87"/>
        <v>0.93610434168566903</v>
      </c>
      <c r="M552" s="29">
        <f t="shared" si="88"/>
        <v>336.59079308809925</v>
      </c>
    </row>
    <row r="553" spans="2:13" ht="13.3" x14ac:dyDescent="0.3">
      <c r="B553" s="37">
        <f t="shared" si="89"/>
        <v>2.138339920948606</v>
      </c>
      <c r="C553" s="32">
        <f t="shared" si="90"/>
        <v>1987.6383399209681</v>
      </c>
      <c r="D553" s="11">
        <v>32014</v>
      </c>
      <c r="E553" s="12">
        <v>336.77</v>
      </c>
      <c r="F553" s="5">
        <f t="shared" si="81"/>
        <v>1.0320103201032004E-2</v>
      </c>
      <c r="G553" s="25">
        <f t="shared" si="82"/>
        <v>5.8194041192046733</v>
      </c>
      <c r="H553" s="25">
        <f t="shared" si="83"/>
        <v>0.18166007903187165</v>
      </c>
      <c r="I553" s="25">
        <f t="shared" si="84"/>
        <v>-79.865807394770115</v>
      </c>
      <c r="J553" s="25">
        <f t="shared" si="85"/>
        <v>332.13419260522988</v>
      </c>
      <c r="K553" s="25">
        <f t="shared" si="86"/>
        <v>-1.7056191831437526</v>
      </c>
      <c r="L553" s="25">
        <f t="shared" si="87"/>
        <v>0.92973903595757756</v>
      </c>
      <c r="M553" s="29">
        <f t="shared" si="88"/>
        <v>337.74564122681284</v>
      </c>
    </row>
    <row r="554" spans="2:13" ht="13.3" x14ac:dyDescent="0.3">
      <c r="B554" s="37">
        <f t="shared" si="89"/>
        <v>2.1422924901185665</v>
      </c>
      <c r="C554" s="32">
        <f t="shared" si="90"/>
        <v>1987.6422924901381</v>
      </c>
      <c r="D554" s="11">
        <v>32015</v>
      </c>
      <c r="E554" s="12">
        <v>334.57</v>
      </c>
      <c r="F554" s="5">
        <f t="shared" si="81"/>
        <v>-6.532648395047031E-3</v>
      </c>
      <c r="G554" s="25">
        <f t="shared" si="82"/>
        <v>5.8128500352677834</v>
      </c>
      <c r="H554" s="25">
        <f t="shared" si="83"/>
        <v>0.17770750986187522</v>
      </c>
      <c r="I554" s="25">
        <f t="shared" si="84"/>
        <v>-79.16612714130261</v>
      </c>
      <c r="J554" s="25">
        <f t="shared" si="85"/>
        <v>332.83387285869742</v>
      </c>
      <c r="K554" s="25">
        <f t="shared" si="86"/>
        <v>-1.7276174453386541</v>
      </c>
      <c r="L554" s="25">
        <f t="shared" si="87"/>
        <v>0.92595087227758432</v>
      </c>
      <c r="M554" s="29">
        <f t="shared" si="88"/>
        <v>338.69605551867272</v>
      </c>
    </row>
    <row r="555" spans="2:13" ht="13.3" x14ac:dyDescent="0.3">
      <c r="B555" s="37">
        <f t="shared" si="89"/>
        <v>2.1462450592885269</v>
      </c>
      <c r="C555" s="32">
        <f t="shared" si="90"/>
        <v>1987.6462450593081</v>
      </c>
      <c r="D555" s="11">
        <v>32016</v>
      </c>
      <c r="E555" s="12">
        <v>331.38</v>
      </c>
      <c r="F555" s="5">
        <f t="shared" si="81"/>
        <v>-9.5346265355530906E-3</v>
      </c>
      <c r="G555" s="25">
        <f t="shared" si="82"/>
        <v>5.8032696567262585</v>
      </c>
      <c r="H555" s="25">
        <f t="shared" si="83"/>
        <v>0.1737549406918788</v>
      </c>
      <c r="I555" s="25">
        <f t="shared" si="84"/>
        <v>-78.457045920777645</v>
      </c>
      <c r="J555" s="25">
        <f t="shared" si="85"/>
        <v>333.54295407922234</v>
      </c>
      <c r="K555" s="25">
        <f t="shared" si="86"/>
        <v>-1.7501105365214171</v>
      </c>
      <c r="L555" s="25">
        <f t="shared" si="87"/>
        <v>0.92506942860625918</v>
      </c>
      <c r="M555" s="29">
        <f t="shared" si="88"/>
        <v>339.42178535993116</v>
      </c>
    </row>
    <row r="556" spans="2:13" ht="13.3" x14ac:dyDescent="0.3">
      <c r="B556" s="37">
        <f t="shared" si="89"/>
        <v>2.1501976284584874</v>
      </c>
      <c r="C556" s="32">
        <f t="shared" si="90"/>
        <v>1987.6501976284781</v>
      </c>
      <c r="D556" s="11">
        <v>32017</v>
      </c>
      <c r="E556" s="12">
        <v>327.04000000000002</v>
      </c>
      <c r="F556" s="5">
        <f t="shared" si="81"/>
        <v>-1.3096746937051044E-2</v>
      </c>
      <c r="G556" s="25">
        <f t="shared" si="82"/>
        <v>5.7900863822926274</v>
      </c>
      <c r="H556" s="25">
        <f t="shared" si="83"/>
        <v>0.16980237152188238</v>
      </c>
      <c r="I556" s="25">
        <f t="shared" si="84"/>
        <v>-77.738219163820517</v>
      </c>
      <c r="J556" s="25">
        <f t="shared" si="85"/>
        <v>334.26178083617947</v>
      </c>
      <c r="K556" s="25">
        <f t="shared" si="86"/>
        <v>-1.7731212313372702</v>
      </c>
      <c r="L556" s="25">
        <f t="shared" si="87"/>
        <v>0.92733394059359497</v>
      </c>
      <c r="M556" s="29">
        <f t="shared" si="88"/>
        <v>339.91071088808582</v>
      </c>
    </row>
    <row r="557" spans="2:13" ht="13.3" x14ac:dyDescent="0.3">
      <c r="B557" s="37">
        <f t="shared" si="89"/>
        <v>2.1541501976284478</v>
      </c>
      <c r="C557" s="32">
        <f t="shared" si="90"/>
        <v>1987.6541501976481</v>
      </c>
      <c r="D557" s="11">
        <v>32020</v>
      </c>
      <c r="E557" s="12">
        <v>329.8</v>
      </c>
      <c r="F557" s="5">
        <f t="shared" si="81"/>
        <v>8.4393346379647467E-3</v>
      </c>
      <c r="G557" s="25">
        <f t="shared" si="82"/>
        <v>5.7984903104957661</v>
      </c>
      <c r="H557" s="25">
        <f t="shared" si="83"/>
        <v>0.16584980235188596</v>
      </c>
      <c r="I557" s="25">
        <f t="shared" si="84"/>
        <v>-77.009281295871929</v>
      </c>
      <c r="J557" s="25">
        <f t="shared" si="85"/>
        <v>334.99071870412808</v>
      </c>
      <c r="K557" s="25">
        <f t="shared" si="86"/>
        <v>-1.7966739138555294</v>
      </c>
      <c r="L557" s="25">
        <f t="shared" si="87"/>
        <v>0.93286619807399096</v>
      </c>
      <c r="M557" s="29">
        <f t="shared" si="88"/>
        <v>340.16064454110943</v>
      </c>
    </row>
    <row r="558" spans="2:13" ht="13.3" x14ac:dyDescent="0.3">
      <c r="B558" s="37">
        <f t="shared" si="89"/>
        <v>2.1581027667984083</v>
      </c>
      <c r="C558" s="32">
        <f t="shared" si="90"/>
        <v>1987.658102766818</v>
      </c>
      <c r="D558" s="11">
        <v>32021</v>
      </c>
      <c r="E558" s="12">
        <v>323.39999999999998</v>
      </c>
      <c r="F558" s="5">
        <f t="shared" si="81"/>
        <v>-1.9405700424499798E-2</v>
      </c>
      <c r="G558" s="25">
        <f t="shared" si="82"/>
        <v>5.7788938343316509</v>
      </c>
      <c r="H558" s="25">
        <f t="shared" si="83"/>
        <v>0.16189723318188953</v>
      </c>
      <c r="I558" s="25">
        <f t="shared" si="84"/>
        <v>-76.269843921510898</v>
      </c>
      <c r="J558" s="25">
        <f t="shared" si="85"/>
        <v>335.73015607848913</v>
      </c>
      <c r="K558" s="25">
        <f t="shared" si="86"/>
        <v>-1.8207947328804233</v>
      </c>
      <c r="L558" s="25">
        <f t="shared" si="87"/>
        <v>0.94164383439226562</v>
      </c>
      <c r="M558" s="29">
        <f t="shared" si="88"/>
        <v>340.18097172124885</v>
      </c>
    </row>
    <row r="559" spans="2:13" ht="13.3" x14ac:dyDescent="0.3">
      <c r="B559" s="37">
        <f t="shared" si="89"/>
        <v>2.1620553359683687</v>
      </c>
      <c r="C559" s="32">
        <f t="shared" si="90"/>
        <v>1987.662055335988</v>
      </c>
      <c r="D559" s="11">
        <v>32022</v>
      </c>
      <c r="E559" s="12">
        <v>321.68</v>
      </c>
      <c r="F559" s="5">
        <f t="shared" si="81"/>
        <v>-5.3184910327766562E-3</v>
      </c>
      <c r="G559" s="25">
        <f t="shared" si="82"/>
        <v>5.773561146190616</v>
      </c>
      <c r="H559" s="25">
        <f t="shared" si="83"/>
        <v>0.15794466401189311</v>
      </c>
      <c r="I559" s="25">
        <f t="shared" si="84"/>
        <v>-75.519493803287205</v>
      </c>
      <c r="J559" s="25">
        <f t="shared" si="85"/>
        <v>336.48050619671278</v>
      </c>
      <c r="K559" s="25">
        <f t="shared" si="86"/>
        <v>-1.8455117764605808</v>
      </c>
      <c r="L559" s="25">
        <f t="shared" si="87"/>
        <v>0.95347582426011923</v>
      </c>
      <c r="M559" s="29">
        <f t="shared" si="88"/>
        <v>339.99398839820378</v>
      </c>
    </row>
    <row r="560" spans="2:13" ht="13.3" x14ac:dyDescent="0.3">
      <c r="B560" s="37">
        <f t="shared" si="89"/>
        <v>2.1660079051383292</v>
      </c>
      <c r="C560" s="32">
        <f t="shared" si="90"/>
        <v>1987.666007905158</v>
      </c>
      <c r="D560" s="11">
        <v>32023</v>
      </c>
      <c r="E560" s="12">
        <v>320.20999999999998</v>
      </c>
      <c r="F560" s="5">
        <f t="shared" si="81"/>
        <v>-4.5697587664760859E-3</v>
      </c>
      <c r="G560" s="25">
        <f t="shared" si="82"/>
        <v>5.7689809110765919</v>
      </c>
      <c r="H560" s="25">
        <f t="shared" si="83"/>
        <v>0.15399209484189669</v>
      </c>
      <c r="I560" s="25">
        <f t="shared" si="84"/>
        <v>-74.757790606034817</v>
      </c>
      <c r="J560" s="25">
        <f t="shared" si="85"/>
        <v>337.2422093939652</v>
      </c>
      <c r="K560" s="25">
        <f t="shared" si="86"/>
        <v>-1.8708552685174074</v>
      </c>
      <c r="L560" s="25">
        <f t="shared" si="87"/>
        <v>0.96798248260006414</v>
      </c>
      <c r="M560" s="29">
        <f t="shared" si="88"/>
        <v>339.63576825547466</v>
      </c>
    </row>
    <row r="561" spans="2:13" ht="13.3" x14ac:dyDescent="0.3">
      <c r="B561" s="37">
        <f t="shared" si="89"/>
        <v>2.1699604743082896</v>
      </c>
      <c r="C561" s="32">
        <f t="shared" si="90"/>
        <v>1987.669960474328</v>
      </c>
      <c r="D561" s="11">
        <v>32024</v>
      </c>
      <c r="E561" s="12">
        <v>316.7</v>
      </c>
      <c r="F561" s="5">
        <f t="shared" si="81"/>
        <v>-1.0961556478560917E-2</v>
      </c>
      <c r="G561" s="25">
        <f t="shared" si="82"/>
        <v>5.7579588266512491</v>
      </c>
      <c r="H561" s="25">
        <f t="shared" si="83"/>
        <v>0.15003952567190026</v>
      </c>
      <c r="I561" s="25">
        <f t="shared" si="84"/>
        <v>-73.984264372678993</v>
      </c>
      <c r="J561" s="25">
        <f t="shared" si="85"/>
        <v>338.01573562732102</v>
      </c>
      <c r="K561" s="25">
        <f t="shared" si="86"/>
        <v>-1.8968577910443025</v>
      </c>
      <c r="L561" s="25">
        <f t="shared" si="87"/>
        <v>0.98458273705785282</v>
      </c>
      <c r="M561" s="29">
        <f t="shared" si="88"/>
        <v>339.15637048473593</v>
      </c>
    </row>
    <row r="562" spans="2:13" ht="13.3" x14ac:dyDescent="0.3">
      <c r="B562" s="37">
        <f t="shared" si="89"/>
        <v>2.1739130434782501</v>
      </c>
      <c r="C562" s="32">
        <f t="shared" si="90"/>
        <v>1987.673913043498</v>
      </c>
      <c r="D562" s="11">
        <v>32028</v>
      </c>
      <c r="E562" s="12">
        <v>313.56</v>
      </c>
      <c r="F562" s="5">
        <f t="shared" si="81"/>
        <v>-9.9147458162298276E-3</v>
      </c>
      <c r="G562" s="25">
        <f t="shared" si="82"/>
        <v>5.7479945957247089</v>
      </c>
      <c r="H562" s="25">
        <f t="shared" si="83"/>
        <v>0.14608695650190384</v>
      </c>
      <c r="I562" s="25">
        <f t="shared" si="84"/>
        <v>-73.198412691590619</v>
      </c>
      <c r="J562" s="25">
        <f t="shared" si="85"/>
        <v>338.80158730840935</v>
      </c>
      <c r="K562" s="25">
        <f t="shared" si="86"/>
        <v>-1.9235545359740007</v>
      </c>
      <c r="L562" s="25">
        <f t="shared" si="87"/>
        <v>1.0024918834803538</v>
      </c>
      <c r="M562" s="29">
        <f t="shared" si="88"/>
        <v>338.61918539303508</v>
      </c>
    </row>
    <row r="563" spans="2:13" ht="13.3" x14ac:dyDescent="0.3">
      <c r="B563" s="37">
        <f t="shared" si="89"/>
        <v>2.1778656126482105</v>
      </c>
      <c r="C563" s="32">
        <f t="shared" si="90"/>
        <v>1987.677865612668</v>
      </c>
      <c r="D563" s="11">
        <v>32029</v>
      </c>
      <c r="E563" s="12">
        <v>313.92</v>
      </c>
      <c r="F563" s="5">
        <f t="shared" si="81"/>
        <v>1.1481056257176094E-3</v>
      </c>
      <c r="G563" s="25">
        <f t="shared" si="82"/>
        <v>5.7491420435530198</v>
      </c>
      <c r="H563" s="25">
        <f t="shared" si="83"/>
        <v>0.14213438733190742</v>
      </c>
      <c r="I563" s="25">
        <f t="shared" si="84"/>
        <v>-72.399697508344616</v>
      </c>
      <c r="J563" s="25">
        <f t="shared" si="85"/>
        <v>339.60030249165538</v>
      </c>
      <c r="K563" s="25">
        <f t="shared" si="86"/>
        <v>-1.9509835915983222</v>
      </c>
      <c r="L563" s="25">
        <f t="shared" si="87"/>
        <v>1.0207333574276227</v>
      </c>
      <c r="M563" s="29">
        <f t="shared" si="88"/>
        <v>338.09921368556309</v>
      </c>
    </row>
    <row r="564" spans="2:13" ht="13.3" x14ac:dyDescent="0.3">
      <c r="B564" s="37">
        <f t="shared" si="89"/>
        <v>2.181818181818171</v>
      </c>
      <c r="C564" s="32">
        <f t="shared" si="90"/>
        <v>1987.681818181838</v>
      </c>
      <c r="D564" s="11">
        <v>32030</v>
      </c>
      <c r="E564" s="12">
        <v>317.13</v>
      </c>
      <c r="F564" s="5">
        <f t="shared" si="81"/>
        <v>1.0225535168195653E-2</v>
      </c>
      <c r="G564" s="25">
        <f t="shared" si="82"/>
        <v>5.7593156584680125</v>
      </c>
      <c r="H564" s="25">
        <f t="shared" si="83"/>
        <v>0.138181818161911</v>
      </c>
      <c r="I564" s="25">
        <f t="shared" si="84"/>
        <v>-71.587541526008749</v>
      </c>
      <c r="J564" s="25">
        <f t="shared" si="85"/>
        <v>340.41245847399125</v>
      </c>
      <c r="K564" s="25">
        <f t="shared" si="86"/>
        <v>-1.9791862693892743</v>
      </c>
      <c r="L564" s="25">
        <f t="shared" si="87"/>
        <v>1.038168169235911</v>
      </c>
      <c r="M564" s="29">
        <f t="shared" si="88"/>
        <v>337.68009307384375</v>
      </c>
    </row>
    <row r="565" spans="2:13" ht="13.3" x14ac:dyDescent="0.3">
      <c r="B565" s="37">
        <f t="shared" si="89"/>
        <v>2.1857707509881315</v>
      </c>
      <c r="C565" s="32">
        <f t="shared" si="90"/>
        <v>1987.685770751008</v>
      </c>
      <c r="D565" s="11">
        <v>32031</v>
      </c>
      <c r="E565" s="12">
        <v>321.98</v>
      </c>
      <c r="F565" s="5">
        <f t="shared" si="81"/>
        <v>1.5293412796014325E-2</v>
      </c>
      <c r="G565" s="25">
        <f t="shared" si="82"/>
        <v>5.7744933160427721</v>
      </c>
      <c r="H565" s="25">
        <f t="shared" si="83"/>
        <v>0.13422924899191457</v>
      </c>
      <c r="I565" s="25">
        <f t="shared" si="84"/>
        <v>-70.761324127442464</v>
      </c>
      <c r="J565" s="25">
        <f t="shared" si="85"/>
        <v>341.23867587255756</v>
      </c>
      <c r="K565" s="25">
        <f t="shared" si="86"/>
        <v>-2.0082074782591675</v>
      </c>
      <c r="L565" s="25">
        <f t="shared" si="87"/>
        <v>1.0535454271133562</v>
      </c>
      <c r="M565" s="29">
        <f t="shared" si="88"/>
        <v>337.44973054904699</v>
      </c>
    </row>
    <row r="566" spans="2:13" ht="13.3" x14ac:dyDescent="0.3">
      <c r="B566" s="37">
        <f t="shared" si="89"/>
        <v>2.1897233201580919</v>
      </c>
      <c r="C566" s="32">
        <f t="shared" si="90"/>
        <v>1987.689723320178</v>
      </c>
      <c r="D566" s="11">
        <v>32034</v>
      </c>
      <c r="E566" s="12">
        <v>323.08</v>
      </c>
      <c r="F566" s="5">
        <f t="shared" si="81"/>
        <v>3.4163612646747185E-3</v>
      </c>
      <c r="G566" s="25">
        <f t="shared" si="82"/>
        <v>5.7779038570968293</v>
      </c>
      <c r="H566" s="25">
        <f t="shared" si="83"/>
        <v>0.13027667982191815</v>
      </c>
      <c r="I566" s="25">
        <f t="shared" si="84"/>
        <v>-69.920376740032509</v>
      </c>
      <c r="J566" s="25">
        <f t="shared" si="85"/>
        <v>342.07962325996749</v>
      </c>
      <c r="K566" s="25">
        <f t="shared" si="86"/>
        <v>-2.0380961547705261</v>
      </c>
      <c r="L566" s="25">
        <f t="shared" si="87"/>
        <v>1.0655766500443378</v>
      </c>
      <c r="M566" s="29">
        <f t="shared" si="88"/>
        <v>337.49447918351814</v>
      </c>
    </row>
    <row r="567" spans="2:13" ht="13.3" x14ac:dyDescent="0.3">
      <c r="B567" s="37">
        <f t="shared" si="89"/>
        <v>2.1936758893280524</v>
      </c>
      <c r="C567" s="32">
        <f t="shared" si="90"/>
        <v>1987.693675889348</v>
      </c>
      <c r="D567" s="11">
        <v>32035</v>
      </c>
      <c r="E567" s="12">
        <v>317.74</v>
      </c>
      <c r="F567" s="5">
        <f t="shared" ref="F567:F630" si="91">(E567-E566)/E566</f>
        <v>-1.6528414015104541E-2</v>
      </c>
      <c r="G567" s="25">
        <f t="shared" si="82"/>
        <v>5.7612373136038153</v>
      </c>
      <c r="H567" s="25">
        <f t="shared" si="83"/>
        <v>0.12632411065192173</v>
      </c>
      <c r="I567" s="25">
        <f t="shared" si="84"/>
        <v>-69.063977547199869</v>
      </c>
      <c r="J567" s="25">
        <f t="shared" si="85"/>
        <v>342.9360224528001</v>
      </c>
      <c r="K567" s="25">
        <f t="shared" si="86"/>
        <v>-2.0689057596429703</v>
      </c>
      <c r="L567" s="25">
        <f t="shared" si="87"/>
        <v>1.0730351558048534</v>
      </c>
      <c r="M567" s="29">
        <f t="shared" si="88"/>
        <v>337.89192409213751</v>
      </c>
    </row>
    <row r="568" spans="2:13" ht="13.3" x14ac:dyDescent="0.3">
      <c r="B568" s="37">
        <f t="shared" si="89"/>
        <v>2.1976284584980128</v>
      </c>
      <c r="C568" s="32">
        <f t="shared" si="90"/>
        <v>1987.697628458518</v>
      </c>
      <c r="D568" s="11">
        <v>32036</v>
      </c>
      <c r="E568" s="12">
        <v>314.86</v>
      </c>
      <c r="F568" s="5">
        <f t="shared" si="91"/>
        <v>-9.0640146031346243E-3</v>
      </c>
      <c r="G568" s="25">
        <f t="shared" si="82"/>
        <v>5.7521319647736826</v>
      </c>
      <c r="H568" s="25">
        <f t="shared" si="83"/>
        <v>0.12237154148192531</v>
      </c>
      <c r="I568" s="25">
        <f t="shared" si="84"/>
        <v>-68.191345431053662</v>
      </c>
      <c r="J568" s="25">
        <f t="shared" si="85"/>
        <v>343.80865456894634</v>
      </c>
      <c r="K568" s="25">
        <f t="shared" si="86"/>
        <v>-2.1006948532079495</v>
      </c>
      <c r="L568" s="25">
        <f t="shared" si="87"/>
        <v>1.0748794834516766</v>
      </c>
      <c r="M568" s="29">
        <f t="shared" si="88"/>
        <v>338.70252184719419</v>
      </c>
    </row>
    <row r="569" spans="2:13" ht="13.3" x14ac:dyDescent="0.3">
      <c r="B569" s="37">
        <f t="shared" si="89"/>
        <v>2.2015810276679733</v>
      </c>
      <c r="C569" s="32">
        <f t="shared" si="90"/>
        <v>1987.701581027688</v>
      </c>
      <c r="D569" s="11">
        <v>32037</v>
      </c>
      <c r="E569" s="12">
        <v>314.93</v>
      </c>
      <c r="F569" s="5">
        <f t="shared" si="91"/>
        <v>2.2232103156956482E-4</v>
      </c>
      <c r="G569" s="25">
        <f t="shared" si="82"/>
        <v>5.7523542612451228</v>
      </c>
      <c r="H569" s="25">
        <f t="shared" si="83"/>
        <v>0.11841897231192888</v>
      </c>
      <c r="I569" s="25">
        <f t="shared" si="84"/>
        <v>-67.301633005656143</v>
      </c>
      <c r="J569" s="25">
        <f t="shared" si="85"/>
        <v>344.69836699434387</v>
      </c>
      <c r="K569" s="25">
        <f t="shared" si="86"/>
        <v>-2.1335277653713778</v>
      </c>
      <c r="L569" s="25">
        <f t="shared" si="87"/>
        <v>1.0703963609660865</v>
      </c>
      <c r="M569" s="29">
        <f t="shared" si="88"/>
        <v>339.96057694367062</v>
      </c>
    </row>
    <row r="570" spans="2:13" ht="13.3" x14ac:dyDescent="0.3">
      <c r="B570" s="37">
        <f t="shared" si="89"/>
        <v>2.2055335968379337</v>
      </c>
      <c r="C570" s="32">
        <f t="shared" si="90"/>
        <v>1987.705533596858</v>
      </c>
      <c r="D570" s="11">
        <v>32038</v>
      </c>
      <c r="E570" s="12">
        <v>314.86</v>
      </c>
      <c r="F570" s="5">
        <f t="shared" si="91"/>
        <v>-2.2227161591462604E-4</v>
      </c>
      <c r="G570" s="25">
        <f t="shared" si="82"/>
        <v>5.7521319647736826</v>
      </c>
      <c r="H570" s="25">
        <f t="shared" si="83"/>
        <v>0.11446640314193246</v>
      </c>
      <c r="I570" s="25">
        <f t="shared" si="84"/>
        <v>-66.39391856906262</v>
      </c>
      <c r="J570" s="25">
        <f t="shared" si="85"/>
        <v>345.60608143093737</v>
      </c>
      <c r="K570" s="25">
        <f t="shared" si="86"/>
        <v>-2.1674753793440065</v>
      </c>
      <c r="L570" s="25">
        <f t="shared" si="87"/>
        <v>1.0593539919717982</v>
      </c>
      <c r="M570" s="29">
        <f t="shared" si="88"/>
        <v>341.66533732121303</v>
      </c>
    </row>
    <row r="571" spans="2:13" ht="13.3" x14ac:dyDescent="0.3">
      <c r="B571" s="37">
        <f t="shared" si="89"/>
        <v>2.2094861660078942</v>
      </c>
      <c r="C571" s="32">
        <f t="shared" si="90"/>
        <v>1987.709486166028</v>
      </c>
      <c r="D571" s="11">
        <v>32041</v>
      </c>
      <c r="E571" s="12">
        <v>310.54000000000002</v>
      </c>
      <c r="F571" s="5">
        <f t="shared" si="91"/>
        <v>-1.3720383662580172E-2</v>
      </c>
      <c r="G571" s="25">
        <f t="shared" si="82"/>
        <v>5.7383165774472662</v>
      </c>
      <c r="H571" s="25">
        <f t="shared" si="83"/>
        <v>0.11051383397193604</v>
      </c>
      <c r="I571" s="25">
        <f t="shared" si="84"/>
        <v>-65.467196762689923</v>
      </c>
      <c r="J571" s="25">
        <f t="shared" si="85"/>
        <v>346.53280323731008</v>
      </c>
      <c r="K571" s="25">
        <f t="shared" si="86"/>
        <v>-2.2026160531399954</v>
      </c>
      <c r="L571" s="25">
        <f t="shared" si="87"/>
        <v>1.0421503704906918</v>
      </c>
      <c r="M571" s="29">
        <f t="shared" si="88"/>
        <v>343.77333663877567</v>
      </c>
    </row>
    <row r="572" spans="2:13" ht="13.3" x14ac:dyDescent="0.3">
      <c r="B572" s="37">
        <f t="shared" si="89"/>
        <v>2.2134387351778546</v>
      </c>
      <c r="C572" s="32">
        <f t="shared" si="90"/>
        <v>1987.713438735198</v>
      </c>
      <c r="D572" s="11">
        <v>32042</v>
      </c>
      <c r="E572" s="12">
        <v>319.5</v>
      </c>
      <c r="F572" s="5">
        <f t="shared" si="91"/>
        <v>2.8852965801506984E-2</v>
      </c>
      <c r="G572" s="25">
        <f t="shared" si="82"/>
        <v>5.7667611528451523</v>
      </c>
      <c r="H572" s="25">
        <f t="shared" si="83"/>
        <v>0.10656126480193961</v>
      </c>
      <c r="I572" s="25">
        <f t="shared" si="84"/>
        <v>-64.520367676060843</v>
      </c>
      <c r="J572" s="25">
        <f t="shared" si="85"/>
        <v>347.47963232393914</v>
      </c>
      <c r="K572" s="25">
        <f t="shared" si="86"/>
        <v>-2.2390367089670553</v>
      </c>
      <c r="L572" s="25">
        <f t="shared" si="87"/>
        <v>1.0199341460298703</v>
      </c>
      <c r="M572" s="29">
        <f t="shared" si="88"/>
        <v>346.19347389278363</v>
      </c>
    </row>
    <row r="573" spans="2:13" ht="13.3" x14ac:dyDescent="0.3">
      <c r="B573" s="37">
        <f t="shared" si="89"/>
        <v>2.2173913043478151</v>
      </c>
      <c r="C573" s="32">
        <f t="shared" si="90"/>
        <v>1987.717391304368</v>
      </c>
      <c r="D573" s="11">
        <v>32043</v>
      </c>
      <c r="E573" s="12">
        <v>321.19</v>
      </c>
      <c r="F573" s="5">
        <f t="shared" si="91"/>
        <v>5.2895148669796482E-3</v>
      </c>
      <c r="G573" s="25">
        <f t="shared" si="82"/>
        <v>5.7720367309138414</v>
      </c>
      <c r="H573" s="25">
        <f t="shared" si="83"/>
        <v>0.10260869563194319</v>
      </c>
      <c r="I573" s="25">
        <f t="shared" si="84"/>
        <v>-63.552224070050073</v>
      </c>
      <c r="J573" s="25">
        <f t="shared" si="85"/>
        <v>348.4477759299499</v>
      </c>
      <c r="K573" s="25">
        <f t="shared" si="86"/>
        <v>-2.2768341286074594</v>
      </c>
      <c r="L573" s="25">
        <f t="shared" si="87"/>
        <v>0.99466788391020133</v>
      </c>
      <c r="M573" s="29">
        <f t="shared" si="88"/>
        <v>348.78664376645634</v>
      </c>
    </row>
    <row r="574" spans="2:13" ht="13.3" x14ac:dyDescent="0.3">
      <c r="B574" s="37">
        <f t="shared" si="89"/>
        <v>2.2213438735177755</v>
      </c>
      <c r="C574" s="32">
        <f t="shared" si="90"/>
        <v>1987.721343873538</v>
      </c>
      <c r="D574" s="11">
        <v>32044</v>
      </c>
      <c r="E574" s="12">
        <v>319.72000000000003</v>
      </c>
      <c r="F574" s="5">
        <f t="shared" si="91"/>
        <v>-4.576730284255333E-3</v>
      </c>
      <c r="G574" s="25">
        <f t="shared" si="82"/>
        <v>5.767449492248395</v>
      </c>
      <c r="H574" s="25">
        <f t="shared" si="83"/>
        <v>9.8656126461946769E-2</v>
      </c>
      <c r="I574" s="25">
        <f t="shared" si="84"/>
        <v>-62.561436307581218</v>
      </c>
      <c r="J574" s="25">
        <f t="shared" si="85"/>
        <v>349.43856369241877</v>
      </c>
      <c r="K574" s="25">
        <f t="shared" si="86"/>
        <v>-2.3161165033737818</v>
      </c>
      <c r="L574" s="25">
        <f t="shared" si="87"/>
        <v>0.9690966952077793</v>
      </c>
      <c r="M574" s="29">
        <f t="shared" si="88"/>
        <v>351.37191882687108</v>
      </c>
    </row>
    <row r="575" spans="2:13" ht="13.3" x14ac:dyDescent="0.3">
      <c r="B575" s="37">
        <f t="shared" si="89"/>
        <v>2.225296442687736</v>
      </c>
      <c r="C575" s="32">
        <f t="shared" si="90"/>
        <v>1987.725296442708</v>
      </c>
      <c r="D575" s="11">
        <v>32045</v>
      </c>
      <c r="E575" s="12">
        <v>320.16000000000003</v>
      </c>
      <c r="F575" s="5">
        <f t="shared" si="91"/>
        <v>1.376204178656317E-3</v>
      </c>
      <c r="G575" s="25">
        <f t="shared" si="82"/>
        <v>5.7688247512510715</v>
      </c>
      <c r="H575" s="25">
        <f t="shared" si="83"/>
        <v>9.4703557291950347E-2</v>
      </c>
      <c r="I575" s="25">
        <f t="shared" si="84"/>
        <v>-61.546534470568261</v>
      </c>
      <c r="J575" s="25">
        <f t="shared" si="85"/>
        <v>350.45346552943175</v>
      </c>
      <c r="K575" s="25">
        <f t="shared" si="86"/>
        <v>-2.3570053011406742</v>
      </c>
      <c r="L575" s="25">
        <f t="shared" si="87"/>
        <v>0.94658140916235345</v>
      </c>
      <c r="M575" s="29">
        <f t="shared" si="88"/>
        <v>353.74119467179014</v>
      </c>
    </row>
    <row r="576" spans="2:13" ht="13.3" x14ac:dyDescent="0.3">
      <c r="B576" s="37">
        <f t="shared" si="89"/>
        <v>2.2292490118576964</v>
      </c>
      <c r="C576" s="32">
        <f t="shared" si="90"/>
        <v>1987.729249011878</v>
      </c>
      <c r="D576" s="11">
        <v>32048</v>
      </c>
      <c r="E576" s="12">
        <v>323.2</v>
      </c>
      <c r="F576" s="5">
        <f t="shared" si="91"/>
        <v>9.4952523738129797E-3</v>
      </c>
      <c r="G576" s="25">
        <f t="shared" si="82"/>
        <v>5.7782752134194677</v>
      </c>
      <c r="H576" s="25">
        <f t="shared" si="83"/>
        <v>9.0750988121953924E-2</v>
      </c>
      <c r="I576" s="25">
        <f t="shared" si="84"/>
        <v>-60.505886996299481</v>
      </c>
      <c r="J576" s="25">
        <f t="shared" si="85"/>
        <v>351.49411300370053</v>
      </c>
      <c r="K576" s="25">
        <f t="shared" si="86"/>
        <v>-2.3996375316229765</v>
      </c>
      <c r="L576" s="25">
        <f t="shared" si="87"/>
        <v>0.93075826474263978</v>
      </c>
      <c r="M576" s="29">
        <f t="shared" si="88"/>
        <v>355.68364561261006</v>
      </c>
    </row>
    <row r="577" spans="2:13" ht="13.3" x14ac:dyDescent="0.3">
      <c r="B577" s="37">
        <f t="shared" si="89"/>
        <v>2.2332015810276569</v>
      </c>
      <c r="C577" s="32">
        <f t="shared" si="90"/>
        <v>1987.733201581048</v>
      </c>
      <c r="D577" s="11">
        <v>32049</v>
      </c>
      <c r="E577" s="12">
        <v>321.69</v>
      </c>
      <c r="F577" s="5">
        <f t="shared" si="91"/>
        <v>-4.6720297029702691E-3</v>
      </c>
      <c r="G577" s="25">
        <f t="shared" si="82"/>
        <v>5.7735922325226721</v>
      </c>
      <c r="H577" s="25">
        <f t="shared" si="83"/>
        <v>8.6798418951957501E-2</v>
      </c>
      <c r="I577" s="25">
        <f t="shared" si="84"/>
        <v>-59.437674971953271</v>
      </c>
      <c r="J577" s="25">
        <f t="shared" si="85"/>
        <v>352.56232502804676</v>
      </c>
      <c r="K577" s="25">
        <f t="shared" si="86"/>
        <v>-2.4441685163975198</v>
      </c>
      <c r="L577" s="25">
        <f t="shared" si="87"/>
        <v>0.9250015207078629</v>
      </c>
      <c r="M577" s="29">
        <f t="shared" si="88"/>
        <v>357.02006026360357</v>
      </c>
    </row>
    <row r="578" spans="2:13" ht="13.3" x14ac:dyDescent="0.3">
      <c r="B578" s="37">
        <f t="shared" si="89"/>
        <v>2.2371541501976173</v>
      </c>
      <c r="C578" s="32">
        <f t="shared" si="90"/>
        <v>1987.737154150218</v>
      </c>
      <c r="D578" s="11">
        <v>32050</v>
      </c>
      <c r="E578" s="12">
        <v>321.83</v>
      </c>
      <c r="F578" s="5">
        <f t="shared" si="91"/>
        <v>4.352015915943497E-4</v>
      </c>
      <c r="G578" s="25">
        <f t="shared" si="82"/>
        <v>5.7740273397341966</v>
      </c>
      <c r="H578" s="25">
        <f t="shared" si="83"/>
        <v>8.2845849781961078E-2</v>
      </c>
      <c r="I578" s="25">
        <f t="shared" si="84"/>
        <v>-58.339860963050974</v>
      </c>
      <c r="J578" s="25">
        <f t="shared" si="85"/>
        <v>353.66013903694903</v>
      </c>
      <c r="K578" s="25">
        <f t="shared" si="86"/>
        <v>-2.4907753049478241</v>
      </c>
      <c r="L578" s="25">
        <f t="shared" si="87"/>
        <v>0.93169775979717151</v>
      </c>
      <c r="M578" s="29">
        <f t="shared" si="88"/>
        <v>357.64488223384694</v>
      </c>
    </row>
    <row r="579" spans="2:13" ht="13.3" x14ac:dyDescent="0.3">
      <c r="B579" s="37">
        <f t="shared" si="89"/>
        <v>2.2411067193675778</v>
      </c>
      <c r="C579" s="32">
        <f t="shared" si="90"/>
        <v>1987.741106719388</v>
      </c>
      <c r="D579" s="11">
        <v>32051</v>
      </c>
      <c r="E579" s="12">
        <v>327.33</v>
      </c>
      <c r="F579" s="5">
        <f t="shared" si="91"/>
        <v>1.7089767889879752E-2</v>
      </c>
      <c r="G579" s="25">
        <f t="shared" si="82"/>
        <v>5.7909727316486643</v>
      </c>
      <c r="H579" s="25">
        <f t="shared" si="83"/>
        <v>7.8893280611964656E-2</v>
      </c>
      <c r="I579" s="25">
        <f t="shared" si="84"/>
        <v>-57.21015089187047</v>
      </c>
      <c r="J579" s="25">
        <f t="shared" si="85"/>
        <v>354.78984910812954</v>
      </c>
      <c r="K579" s="25">
        <f t="shared" si="86"/>
        <v>-2.5396609264131924</v>
      </c>
      <c r="L579" s="25">
        <f t="shared" si="87"/>
        <v>0.95139765904071949</v>
      </c>
      <c r="M579" s="29">
        <f t="shared" si="88"/>
        <v>357.57039636810811</v>
      </c>
    </row>
    <row r="580" spans="2:13" ht="13.3" x14ac:dyDescent="0.3">
      <c r="B580" s="37">
        <f t="shared" si="89"/>
        <v>2.2450592885375382</v>
      </c>
      <c r="C580" s="32">
        <f t="shared" si="90"/>
        <v>1987.745059288558</v>
      </c>
      <c r="D580" s="11">
        <v>32052</v>
      </c>
      <c r="E580" s="12">
        <v>328.07</v>
      </c>
      <c r="F580" s="5">
        <f t="shared" si="91"/>
        <v>2.2607154859011062E-3</v>
      </c>
      <c r="G580" s="25">
        <f t="shared" si="82"/>
        <v>5.7932308970811359</v>
      </c>
      <c r="H580" s="25">
        <f t="shared" si="83"/>
        <v>7.4940711441968233E-2</v>
      </c>
      <c r="I580" s="25">
        <f t="shared" si="84"/>
        <v>-56.045946982673378</v>
      </c>
      <c r="J580" s="25">
        <f t="shared" si="85"/>
        <v>355.9540530173266</v>
      </c>
      <c r="K580" s="25">
        <f t="shared" si="86"/>
        <v>-2.5910597350573319</v>
      </c>
      <c r="L580" s="25">
        <f t="shared" si="87"/>
        <v>0.98199698319052731</v>
      </c>
      <c r="M580" s="29">
        <f t="shared" si="88"/>
        <v>356.96304914295848</v>
      </c>
    </row>
    <row r="581" spans="2:13" ht="13.3" x14ac:dyDescent="0.3">
      <c r="B581" s="37">
        <f t="shared" si="89"/>
        <v>2.2490118577074987</v>
      </c>
      <c r="C581" s="32">
        <f t="shared" si="90"/>
        <v>1987.749011857728</v>
      </c>
      <c r="D581" s="11">
        <v>32055</v>
      </c>
      <c r="E581" s="12">
        <v>328.08</v>
      </c>
      <c r="F581" s="5">
        <f t="shared" si="91"/>
        <v>3.048129972259245E-5</v>
      </c>
      <c r="G581" s="25">
        <f t="shared" si="82"/>
        <v>5.7932613779368154</v>
      </c>
      <c r="H581" s="25">
        <f t="shared" si="83"/>
        <v>7.098814227197181E-2</v>
      </c>
      <c r="I581" s="25">
        <f t="shared" si="84"/>
        <v>-54.844289087629697</v>
      </c>
      <c r="J581" s="25">
        <f t="shared" si="85"/>
        <v>357.1557109123703</v>
      </c>
      <c r="K581" s="25">
        <f t="shared" si="86"/>
        <v>-2.6452442054732099</v>
      </c>
      <c r="L581" s="25">
        <f t="shared" si="87"/>
        <v>1.0182101283008242</v>
      </c>
      <c r="M581" s="29">
        <f t="shared" si="88"/>
        <v>356.15698937151706</v>
      </c>
    </row>
    <row r="582" spans="2:13" ht="13.3" x14ac:dyDescent="0.3">
      <c r="B582" s="37">
        <f t="shared" si="89"/>
        <v>2.2529644268774591</v>
      </c>
      <c r="C582" s="32">
        <f t="shared" si="90"/>
        <v>1987.752964426898</v>
      </c>
      <c r="D582" s="11">
        <v>32056</v>
      </c>
      <c r="E582" s="12">
        <v>319.22000000000003</v>
      </c>
      <c r="F582" s="5">
        <f t="shared" si="91"/>
        <v>-2.700560838819787E-2</v>
      </c>
      <c r="G582" s="25">
        <f t="shared" si="82"/>
        <v>5.7658843986922248</v>
      </c>
      <c r="H582" s="25">
        <f t="shared" si="83"/>
        <v>6.7035573101975388E-2</v>
      </c>
      <c r="I582" s="25">
        <f t="shared" si="84"/>
        <v>-53.601780701016921</v>
      </c>
      <c r="J582" s="25">
        <f t="shared" si="85"/>
        <v>358.39821929898307</v>
      </c>
      <c r="K582" s="25">
        <f t="shared" si="86"/>
        <v>-2.7025336765370036</v>
      </c>
      <c r="L582" s="25">
        <f t="shared" si="87"/>
        <v>1.0517157427090111</v>
      </c>
      <c r="M582" s="29">
        <f t="shared" si="88"/>
        <v>355.62616339950443</v>
      </c>
    </row>
    <row r="583" spans="2:13" ht="13.3" x14ac:dyDescent="0.3">
      <c r="B583" s="37">
        <f t="shared" si="89"/>
        <v>2.2569169960474196</v>
      </c>
      <c r="C583" s="32">
        <f t="shared" si="90"/>
        <v>1987.756916996068</v>
      </c>
      <c r="D583" s="11">
        <v>32057</v>
      </c>
      <c r="E583" s="12">
        <v>318.54000000000002</v>
      </c>
      <c r="F583" s="5">
        <f t="shared" si="91"/>
        <v>-2.1301923438381267E-3</v>
      </c>
      <c r="G583" s="25">
        <f t="shared" si="82"/>
        <v>5.7637519328270388</v>
      </c>
      <c r="H583" s="25">
        <f t="shared" si="83"/>
        <v>6.3083003931978965E-2</v>
      </c>
      <c r="I583" s="25">
        <f t="shared" si="84"/>
        <v>-52.314494502532042</v>
      </c>
      <c r="J583" s="25">
        <f t="shared" si="85"/>
        <v>359.68550549746794</v>
      </c>
      <c r="K583" s="25">
        <f t="shared" si="86"/>
        <v>-2.7633057557773832</v>
      </c>
      <c r="L583" s="25">
        <f t="shared" si="87"/>
        <v>1.0724212853241779</v>
      </c>
      <c r="M583" s="29">
        <f t="shared" si="88"/>
        <v>355.89682256450993</v>
      </c>
    </row>
    <row r="584" spans="2:13" ht="13.3" x14ac:dyDescent="0.3">
      <c r="B584" s="37">
        <f t="shared" si="89"/>
        <v>2.26086956521738</v>
      </c>
      <c r="C584" s="32">
        <f t="shared" si="90"/>
        <v>1987.760869565238</v>
      </c>
      <c r="D584" s="11">
        <v>32058</v>
      </c>
      <c r="E584" s="12">
        <v>314.16000000000003</v>
      </c>
      <c r="F584" s="5">
        <f t="shared" si="91"/>
        <v>-1.375023544923713E-2</v>
      </c>
      <c r="G584" s="25">
        <f t="shared" si="82"/>
        <v>5.7499062779598402</v>
      </c>
      <c r="H584" s="25">
        <f t="shared" si="83"/>
        <v>5.9130434761982542E-2</v>
      </c>
      <c r="I584" s="25">
        <f t="shared" si="84"/>
        <v>-50.977850089601148</v>
      </c>
      <c r="J584" s="25">
        <f t="shared" si="85"/>
        <v>361.02214991039887</v>
      </c>
      <c r="K584" s="25">
        <f t="shared" si="86"/>
        <v>-2.8280114187995808</v>
      </c>
      <c r="L584" s="25">
        <f t="shared" si="87"/>
        <v>1.0712077046962063</v>
      </c>
      <c r="M584" s="29">
        <f t="shared" si="88"/>
        <v>357.39213421517104</v>
      </c>
    </row>
    <row r="585" spans="2:13" ht="13.3" x14ac:dyDescent="0.3">
      <c r="B585" s="37">
        <f t="shared" si="89"/>
        <v>2.2648221343873405</v>
      </c>
      <c r="C585" s="32">
        <f t="shared" si="90"/>
        <v>1987.764822134408</v>
      </c>
      <c r="D585" s="11">
        <v>32059</v>
      </c>
      <c r="E585" s="12">
        <v>311.07</v>
      </c>
      <c r="F585" s="5">
        <f t="shared" si="91"/>
        <v>-9.8357524828114069E-3</v>
      </c>
      <c r="G585" s="25">
        <f t="shared" si="82"/>
        <v>5.7400218282795805</v>
      </c>
      <c r="H585" s="25">
        <f t="shared" si="83"/>
        <v>5.5177865591986119E-2</v>
      </c>
      <c r="I585" s="25">
        <f t="shared" si="84"/>
        <v>-49.586453242696308</v>
      </c>
      <c r="J585" s="25">
        <f t="shared" si="85"/>
        <v>362.41354675730372</v>
      </c>
      <c r="K585" s="25">
        <f t="shared" si="86"/>
        <v>-2.8971953405740778</v>
      </c>
      <c r="L585" s="25">
        <f t="shared" si="87"/>
        <v>1.0441118585503821</v>
      </c>
      <c r="M585" s="29">
        <f t="shared" si="88"/>
        <v>360.22619614584676</v>
      </c>
    </row>
    <row r="586" spans="2:13" ht="13.3" x14ac:dyDescent="0.3">
      <c r="B586" s="37">
        <f t="shared" si="89"/>
        <v>2.2687747035573009</v>
      </c>
      <c r="C586" s="32">
        <f t="shared" si="90"/>
        <v>1987.7687747035779</v>
      </c>
      <c r="D586" s="11">
        <v>32062</v>
      </c>
      <c r="E586" s="12">
        <v>309.39</v>
      </c>
      <c r="F586" s="5">
        <f t="shared" si="91"/>
        <v>-5.400713665734423E-3</v>
      </c>
      <c r="G586" s="25">
        <f t="shared" si="82"/>
        <v>5.7346064743947185</v>
      </c>
      <c r="H586" s="25">
        <f t="shared" si="83"/>
        <v>5.1225296421989697E-2</v>
      </c>
      <c r="I586" s="25">
        <f t="shared" si="84"/>
        <v>-48.133880899003422</v>
      </c>
      <c r="J586" s="25">
        <f t="shared" si="85"/>
        <v>363.86611910099657</v>
      </c>
      <c r="K586" s="25">
        <f t="shared" si="86"/>
        <v>-2.9715237970110095</v>
      </c>
      <c r="L586" s="25">
        <f t="shared" si="87"/>
        <v>0.99698756425955348</v>
      </c>
      <c r="M586" s="29">
        <f t="shared" si="88"/>
        <v>364.01111932414312</v>
      </c>
    </row>
    <row r="587" spans="2:13" ht="13.3" x14ac:dyDescent="0.3">
      <c r="B587" s="37">
        <f t="shared" si="89"/>
        <v>2.2727272727272614</v>
      </c>
      <c r="C587" s="32">
        <f t="shared" si="90"/>
        <v>1987.7727272727479</v>
      </c>
      <c r="D587" s="11">
        <v>32063</v>
      </c>
      <c r="E587" s="12">
        <v>314.52</v>
      </c>
      <c r="F587" s="5">
        <f t="shared" si="91"/>
        <v>1.6581014253854345E-2</v>
      </c>
      <c r="G587" s="25">
        <f t="shared" si="82"/>
        <v>5.7510515355837617</v>
      </c>
      <c r="H587" s="25">
        <f t="shared" si="83"/>
        <v>4.7272727251993274E-2</v>
      </c>
      <c r="I587" s="25">
        <f t="shared" si="84"/>
        <v>-46.612387722955091</v>
      </c>
      <c r="J587" s="25">
        <f t="shared" si="85"/>
        <v>365.38761227704492</v>
      </c>
      <c r="K587" s="25">
        <f t="shared" si="86"/>
        <v>-3.0518237934612076</v>
      </c>
      <c r="L587" s="25">
        <f t="shared" si="87"/>
        <v>0.94817472664221369</v>
      </c>
      <c r="M587" s="29">
        <f t="shared" si="88"/>
        <v>367.80331201264619</v>
      </c>
    </row>
    <row r="588" spans="2:13" ht="13.3" x14ac:dyDescent="0.3">
      <c r="B588" s="37">
        <f t="shared" si="89"/>
        <v>2.2766798418972218</v>
      </c>
      <c r="C588" s="32">
        <f t="shared" si="90"/>
        <v>1987.7766798419179</v>
      </c>
      <c r="D588" s="11">
        <v>32064</v>
      </c>
      <c r="E588" s="12">
        <v>305.23</v>
      </c>
      <c r="F588" s="5">
        <f t="shared" si="91"/>
        <v>-2.9537072364237454E-2</v>
      </c>
      <c r="G588" s="25">
        <f t="shared" ref="G588:G651" si="92">LOG(E588,2.71828)</f>
        <v>5.7210694390716679</v>
      </c>
      <c r="H588" s="25">
        <f t="shared" ref="H588:H651" si="93">$D$8-C588</f>
        <v>4.3320158081996851E-2</v>
      </c>
      <c r="I588" s="25">
        <f t="shared" ref="I588:I590" si="94">$D$6*H588^$D$4</f>
        <v>-45.012496442983291</v>
      </c>
      <c r="J588" s="25">
        <f t="shared" ref="J588:J590" si="95">$D$5+I588</f>
        <v>366.98750355701668</v>
      </c>
      <c r="K588" s="25">
        <f t="shared" ref="K588:K610" si="96">LOG(H588,2.71828)</f>
        <v>-3.1391393192376982</v>
      </c>
      <c r="L588" s="25">
        <f t="shared" ref="L588:L590" si="97">1+$D$7*COS($D$3*K588/$D$9)</f>
        <v>0.92501828151243826</v>
      </c>
      <c r="M588" s="29">
        <f t="shared" ref="M588:M651" si="98">$D$5+I588*L588</f>
        <v>370.36261789372685</v>
      </c>
    </row>
    <row r="589" spans="2:13" ht="13.3" x14ac:dyDescent="0.3">
      <c r="B589" s="37">
        <f t="shared" si="89"/>
        <v>2.2806324110671823</v>
      </c>
      <c r="C589" s="32">
        <f t="shared" si="90"/>
        <v>1987.7806324110879</v>
      </c>
      <c r="D589" s="11">
        <v>32065</v>
      </c>
      <c r="E589" s="12">
        <v>298.08</v>
      </c>
      <c r="F589" s="5">
        <f t="shared" si="91"/>
        <v>-2.3424958228221451E-2</v>
      </c>
      <c r="G589" s="25">
        <f t="shared" si="92"/>
        <v>5.6973657392018282</v>
      </c>
      <c r="H589" s="25">
        <f t="shared" si="93"/>
        <v>3.9367588912000429E-2</v>
      </c>
      <c r="I589" s="25">
        <f t="shared" si="94"/>
        <v>-43.322410557797355</v>
      </c>
      <c r="J589" s="25">
        <f t="shared" si="95"/>
        <v>368.67758944220265</v>
      </c>
      <c r="K589" s="25">
        <f t="shared" si="96"/>
        <v>-3.234814593566345</v>
      </c>
      <c r="L589" s="25">
        <f t="shared" si="97"/>
        <v>0.94988432312816062</v>
      </c>
      <c r="M589" s="29">
        <f t="shared" si="98"/>
        <v>370.84872137102639</v>
      </c>
    </row>
    <row r="590" spans="2:13" ht="13.3" x14ac:dyDescent="0.3">
      <c r="B590" s="37">
        <f t="shared" si="89"/>
        <v>2.2845849802371427</v>
      </c>
      <c r="C590" s="32">
        <f t="shared" si="90"/>
        <v>1987.7845849802579</v>
      </c>
      <c r="D590" s="11">
        <v>32066</v>
      </c>
      <c r="E590" s="12">
        <v>282.7</v>
      </c>
      <c r="F590" s="5">
        <f t="shared" si="91"/>
        <v>-5.1596886741814264E-2</v>
      </c>
      <c r="G590" s="25">
        <f t="shared" si="92"/>
        <v>5.6443900614138611</v>
      </c>
      <c r="H590" s="25">
        <f t="shared" si="93"/>
        <v>3.5415019742004006E-2</v>
      </c>
      <c r="I590" s="25">
        <f t="shared" si="94"/>
        <v>-41.527145759984201</v>
      </c>
      <c r="J590" s="25">
        <f t="shared" si="95"/>
        <v>370.47285424001581</v>
      </c>
      <c r="K590" s="25">
        <f t="shared" si="96"/>
        <v>-3.3406215094073222</v>
      </c>
      <c r="L590" s="25">
        <f t="shared" si="97"/>
        <v>1.0164011354999327</v>
      </c>
      <c r="M590" s="29">
        <f t="shared" si="98"/>
        <v>369.79176189548082</v>
      </c>
    </row>
    <row r="591" spans="2:13" ht="13.3" x14ac:dyDescent="0.3">
      <c r="B591" s="37">
        <f t="shared" ref="B591:B654" si="99">B590+1/253</f>
        <v>2.2885375494071032</v>
      </c>
      <c r="C591" s="32">
        <f t="shared" si="90"/>
        <v>1987.7885375494279</v>
      </c>
      <c r="D591" s="11">
        <v>32069</v>
      </c>
      <c r="E591" s="12">
        <v>224.84</v>
      </c>
      <c r="F591" s="5">
        <f t="shared" si="91"/>
        <v>-0.20466926070038907</v>
      </c>
      <c r="G591" s="25">
        <f t="shared" si="92"/>
        <v>5.4153926808124799</v>
      </c>
      <c r="H591" s="25">
        <f t="shared" si="93"/>
        <v>3.1462450572007583E-2</v>
      </c>
      <c r="I591" s="25">
        <f t="shared" ref="I591:I610" si="100">$D$6*H591^$D$4</f>
        <v>-39.607196724394129</v>
      </c>
      <c r="J591" s="25">
        <f t="shared" ref="J591:J610" si="101">$D$5+I591</f>
        <v>372.39280327560584</v>
      </c>
      <c r="K591" s="25">
        <f t="shared" si="96"/>
        <v>-3.4589628162155464</v>
      </c>
      <c r="L591" s="25">
        <f t="shared" ref="L591:L610" si="102">1+$D$7*COS($D$3*K591/$D$9)</f>
        <v>1.0719691138315888</v>
      </c>
      <c r="M591" s="29">
        <f t="shared" si="98"/>
        <v>369.54230842599782</v>
      </c>
    </row>
    <row r="592" spans="2:13" ht="13.3" x14ac:dyDescent="0.3">
      <c r="B592" s="37">
        <f t="shared" si="99"/>
        <v>2.2924901185770636</v>
      </c>
      <c r="C592" s="32">
        <f t="shared" si="90"/>
        <v>1987.7924901185979</v>
      </c>
      <c r="D592" s="11">
        <v>32070</v>
      </c>
      <c r="E592" s="12">
        <v>236.83</v>
      </c>
      <c r="F592" s="5">
        <f t="shared" si="91"/>
        <v>5.3326810176125283E-2</v>
      </c>
      <c r="G592" s="25">
        <f t="shared" si="92"/>
        <v>5.4673462617999657</v>
      </c>
      <c r="H592" s="25">
        <f t="shared" si="93"/>
        <v>2.750988140201116E-2</v>
      </c>
      <c r="I592" s="25">
        <f t="shared" si="100"/>
        <v>-37.536396175777732</v>
      </c>
      <c r="J592" s="25">
        <f t="shared" si="101"/>
        <v>374.46360382422228</v>
      </c>
      <c r="K592" s="25">
        <f t="shared" si="96"/>
        <v>-3.5932124321255272</v>
      </c>
      <c r="L592" s="25">
        <f t="shared" si="102"/>
        <v>1.0452581731502584</v>
      </c>
      <c r="M592" s="29">
        <f t="shared" si="98"/>
        <v>372.76477510666223</v>
      </c>
    </row>
    <row r="593" spans="2:13" ht="13.3" x14ac:dyDescent="0.3">
      <c r="B593" s="37">
        <f t="shared" si="99"/>
        <v>2.2964426877470241</v>
      </c>
      <c r="C593" s="32">
        <f t="shared" si="90"/>
        <v>1987.7964426877679</v>
      </c>
      <c r="D593" s="11">
        <v>32071</v>
      </c>
      <c r="E593" s="12">
        <v>258.38</v>
      </c>
      <c r="F593" s="5">
        <f t="shared" si="91"/>
        <v>9.0993539669805265E-2</v>
      </c>
      <c r="G593" s="25">
        <f t="shared" si="92"/>
        <v>5.5544351057380261</v>
      </c>
      <c r="H593" s="25">
        <f t="shared" si="93"/>
        <v>2.3557312232014738E-2</v>
      </c>
      <c r="I593" s="25">
        <f t="shared" si="100"/>
        <v>-35.278278324122063</v>
      </c>
      <c r="J593" s="25">
        <f t="shared" si="101"/>
        <v>376.72172167587792</v>
      </c>
      <c r="K593" s="25">
        <f t="shared" si="96"/>
        <v>-3.748321529858234</v>
      </c>
      <c r="L593" s="25">
        <f t="shared" si="102"/>
        <v>0.94897755303754439</v>
      </c>
      <c r="M593" s="29">
        <f t="shared" si="98"/>
        <v>378.52170576059723</v>
      </c>
    </row>
    <row r="594" spans="2:13" s="1" customFormat="1" ht="12.45" x14ac:dyDescent="0.3">
      <c r="B594" s="37">
        <f t="shared" si="99"/>
        <v>2.3003952569169845</v>
      </c>
      <c r="C594" s="32">
        <f t="shared" si="90"/>
        <v>1987.8003952569379</v>
      </c>
      <c r="D594" s="11">
        <v>32072</v>
      </c>
      <c r="E594" s="12">
        <v>248.25</v>
      </c>
      <c r="F594" s="5">
        <f t="shared" si="91"/>
        <v>-3.9205820883969331E-2</v>
      </c>
      <c r="G594" s="25">
        <f t="shared" si="92"/>
        <v>5.5144400122283441</v>
      </c>
      <c r="H594" s="25">
        <f t="shared" si="93"/>
        <v>1.9604743062018315E-2</v>
      </c>
      <c r="I594" s="25">
        <f t="shared" si="100"/>
        <v>-32.779441436405399</v>
      </c>
      <c r="J594" s="25">
        <f t="shared" si="101"/>
        <v>379.22055856359458</v>
      </c>
      <c r="K594" s="25">
        <f t="shared" si="96"/>
        <v>-3.9319863939224557</v>
      </c>
      <c r="L594" s="25">
        <f t="shared" si="102"/>
        <v>0.94940415439404391</v>
      </c>
      <c r="M594" s="29">
        <f t="shared" si="98"/>
        <v>380.87906212156042</v>
      </c>
    </row>
    <row r="595" spans="2:13" s="1" customFormat="1" ht="12.45" x14ac:dyDescent="0.3">
      <c r="B595" s="37">
        <f t="shared" si="99"/>
        <v>2.304347826086945</v>
      </c>
      <c r="C595" s="32">
        <f t="shared" si="90"/>
        <v>1987.8043478261079</v>
      </c>
      <c r="D595" s="11">
        <v>32073</v>
      </c>
      <c r="E595" s="12">
        <v>248.22</v>
      </c>
      <c r="F595" s="5">
        <f t="shared" si="91"/>
        <v>-1.2084592145015564E-4</v>
      </c>
      <c r="G595" s="25">
        <f t="shared" si="92"/>
        <v>5.5143191589231453</v>
      </c>
      <c r="H595" s="25">
        <f t="shared" si="93"/>
        <v>1.5652173892021892E-2</v>
      </c>
      <c r="I595" s="25">
        <f t="shared" si="100"/>
        <v>-29.956215945139999</v>
      </c>
      <c r="J595" s="25">
        <f t="shared" si="101"/>
        <v>382.04378405486</v>
      </c>
      <c r="K595" s="25">
        <f t="shared" si="96"/>
        <v>-4.1571482611212538</v>
      </c>
      <c r="L595" s="25">
        <f t="shared" si="102"/>
        <v>1.0719793141304235</v>
      </c>
      <c r="M595" s="29">
        <f t="shared" si="98"/>
        <v>379.88755617718596</v>
      </c>
    </row>
    <row r="596" spans="2:13" s="1" customFormat="1" ht="12.45" x14ac:dyDescent="0.3">
      <c r="B596" s="37">
        <f t="shared" si="99"/>
        <v>2.3083003952569054</v>
      </c>
      <c r="C596" s="32">
        <f t="shared" si="90"/>
        <v>1987.8083003952779</v>
      </c>
      <c r="D596" s="11">
        <v>32076</v>
      </c>
      <c r="E596" s="12">
        <v>227.67</v>
      </c>
      <c r="F596" s="5">
        <f t="shared" si="91"/>
        <v>-8.2789460962049838E-2</v>
      </c>
      <c r="G596" s="25">
        <f t="shared" si="92"/>
        <v>5.4279008631762</v>
      </c>
      <c r="H596" s="25">
        <f t="shared" si="93"/>
        <v>1.169960472202547E-2</v>
      </c>
      <c r="I596" s="25">
        <f t="shared" si="100"/>
        <v>-26.664016082262268</v>
      </c>
      <c r="J596" s="25">
        <f t="shared" si="101"/>
        <v>385.33598391773774</v>
      </c>
      <c r="K596" s="25">
        <f t="shared" si="96"/>
        <v>-4.4482032142873837</v>
      </c>
      <c r="L596" s="25">
        <f t="shared" si="102"/>
        <v>0.94811814626716284</v>
      </c>
      <c r="M596" s="29">
        <f t="shared" si="98"/>
        <v>386.71936250004768</v>
      </c>
    </row>
    <row r="597" spans="2:13" s="1" customFormat="1" ht="12.45" x14ac:dyDescent="0.3">
      <c r="B597" s="37">
        <f t="shared" si="99"/>
        <v>2.3122529644268659</v>
      </c>
      <c r="C597" s="32">
        <f t="shared" si="90"/>
        <v>1987.8122529644479</v>
      </c>
      <c r="D597" s="11">
        <v>32077</v>
      </c>
      <c r="E597" s="12">
        <v>233.19</v>
      </c>
      <c r="F597" s="5">
        <f t="shared" si="91"/>
        <v>2.4245618658584839E-2</v>
      </c>
      <c r="G597" s="25">
        <f t="shared" si="92"/>
        <v>5.4518572391168281</v>
      </c>
      <c r="H597" s="25">
        <f t="shared" si="93"/>
        <v>7.7470355520290468E-3</v>
      </c>
      <c r="I597" s="25">
        <f t="shared" si="100"/>
        <v>-22.610559365972716</v>
      </c>
      <c r="J597" s="25">
        <f t="shared" si="101"/>
        <v>389.38944063402727</v>
      </c>
      <c r="K597" s="25">
        <f t="shared" si="96"/>
        <v>-4.8604482876016268</v>
      </c>
      <c r="L597" s="25">
        <f t="shared" si="102"/>
        <v>1.0728812126629859</v>
      </c>
      <c r="M597" s="29">
        <f t="shared" si="98"/>
        <v>387.74155564844676</v>
      </c>
    </row>
    <row r="598" spans="2:13" s="1" customFormat="1" ht="12.45" x14ac:dyDescent="0.3">
      <c r="B598" s="37">
        <f t="shared" si="99"/>
        <v>2.3162055335968263</v>
      </c>
      <c r="C598" s="32">
        <f t="shared" si="90"/>
        <v>1987.8162055336179</v>
      </c>
      <c r="D598" s="11">
        <v>32078</v>
      </c>
      <c r="E598" s="12">
        <v>233.28</v>
      </c>
      <c r="F598" s="5">
        <f t="shared" si="91"/>
        <v>3.8595137012737861E-4</v>
      </c>
      <c r="G598" s="25">
        <f t="shared" si="92"/>
        <v>5.4522431162864446</v>
      </c>
      <c r="H598" s="25">
        <f t="shared" si="93"/>
        <v>3.7944663820326241E-3</v>
      </c>
      <c r="I598" s="25">
        <f t="shared" si="100"/>
        <v>-16.994851368368685</v>
      </c>
      <c r="J598" s="25">
        <f t="shared" si="101"/>
        <v>395.0051486316313</v>
      </c>
      <c r="K598" s="25">
        <f t="shared" si="96"/>
        <v>-5.5742152383272918</v>
      </c>
      <c r="L598" s="25">
        <f t="shared" si="102"/>
        <v>1.0746434670385032</v>
      </c>
      <c r="M598" s="29">
        <f t="shared" si="98"/>
        <v>393.73659400369223</v>
      </c>
    </row>
    <row r="599" spans="2:13" s="1" customFormat="1" ht="12.45" x14ac:dyDescent="0.3">
      <c r="B599" s="37">
        <f t="shared" si="99"/>
        <v>2.3201581027667868</v>
      </c>
      <c r="C599" s="32">
        <f t="shared" si="90"/>
        <v>1987.8201581027879</v>
      </c>
      <c r="D599" s="11">
        <v>32079</v>
      </c>
      <c r="E599" s="12">
        <v>244.77</v>
      </c>
      <c r="F599" s="5">
        <f t="shared" si="91"/>
        <v>4.9254115226337485E-2</v>
      </c>
      <c r="G599" s="25">
        <f t="shared" si="92"/>
        <v>5.5003226939158285</v>
      </c>
      <c r="H599" s="25">
        <f t="shared" si="93"/>
        <v>-1.5810278796379862E-4</v>
      </c>
      <c r="I599" s="25" t="e">
        <f t="shared" si="100"/>
        <v>#NUM!</v>
      </c>
      <c r="J599" s="25" t="e">
        <f t="shared" si="101"/>
        <v>#NUM!</v>
      </c>
      <c r="K599" s="25" t="e">
        <f t="shared" si="96"/>
        <v>#NUM!</v>
      </c>
      <c r="L599" s="25" t="e">
        <f t="shared" si="102"/>
        <v>#NUM!</v>
      </c>
      <c r="M599" s="29" t="e">
        <f t="shared" si="98"/>
        <v>#NUM!</v>
      </c>
    </row>
    <row r="600" spans="2:13" s="1" customFormat="1" ht="12.45" x14ac:dyDescent="0.3">
      <c r="B600" s="37">
        <f t="shared" si="99"/>
        <v>2.3241106719367473</v>
      </c>
      <c r="C600" s="32">
        <f t="shared" si="90"/>
        <v>1987.8241106719579</v>
      </c>
      <c r="D600" s="11">
        <v>32080</v>
      </c>
      <c r="E600" s="12">
        <v>251.79</v>
      </c>
      <c r="F600" s="5">
        <f t="shared" si="91"/>
        <v>2.867998529231516E-2</v>
      </c>
      <c r="G600" s="25">
        <f t="shared" si="92"/>
        <v>5.5285991255900742</v>
      </c>
      <c r="H600" s="25">
        <f t="shared" si="93"/>
        <v>-4.1106719579602213E-3</v>
      </c>
      <c r="I600" s="25" t="e">
        <f t="shared" si="100"/>
        <v>#NUM!</v>
      </c>
      <c r="J600" s="25" t="e">
        <f t="shared" si="101"/>
        <v>#NUM!</v>
      </c>
      <c r="K600" s="25" t="e">
        <f t="shared" si="96"/>
        <v>#NUM!</v>
      </c>
      <c r="L600" s="25" t="e">
        <f t="shared" si="102"/>
        <v>#NUM!</v>
      </c>
      <c r="M600" s="29" t="e">
        <f t="shared" si="98"/>
        <v>#NUM!</v>
      </c>
    </row>
    <row r="601" spans="2:13" s="1" customFormat="1" ht="12.45" x14ac:dyDescent="0.3">
      <c r="B601" s="37">
        <f t="shared" si="99"/>
        <v>2.3280632411067077</v>
      </c>
      <c r="C601" s="32">
        <f t="shared" si="90"/>
        <v>1987.8280632411279</v>
      </c>
      <c r="D601" s="11">
        <v>32083</v>
      </c>
      <c r="E601" s="12">
        <v>255.75</v>
      </c>
      <c r="F601" s="5">
        <f t="shared" si="91"/>
        <v>1.5727391874180898E-2</v>
      </c>
      <c r="G601" s="25">
        <f t="shared" si="92"/>
        <v>5.5442041341557156</v>
      </c>
      <c r="H601" s="25">
        <f t="shared" si="93"/>
        <v>-8.063241127956644E-3</v>
      </c>
      <c r="I601" s="25" t="e">
        <f t="shared" si="100"/>
        <v>#NUM!</v>
      </c>
      <c r="J601" s="25" t="e">
        <f t="shared" si="101"/>
        <v>#NUM!</v>
      </c>
      <c r="K601" s="25" t="e">
        <f t="shared" si="96"/>
        <v>#NUM!</v>
      </c>
      <c r="L601" s="25" t="e">
        <f t="shared" si="102"/>
        <v>#NUM!</v>
      </c>
      <c r="M601" s="29" t="e">
        <f t="shared" si="98"/>
        <v>#NUM!</v>
      </c>
    </row>
    <row r="602" spans="2:13" s="1" customFormat="1" ht="12.45" x14ac:dyDescent="0.3">
      <c r="B602" s="37">
        <f t="shared" si="99"/>
        <v>2.3320158102766682</v>
      </c>
      <c r="C602" s="32">
        <f t="shared" ref="C602:C665" si="103">C601+1/253</f>
        <v>1987.8320158102979</v>
      </c>
      <c r="D602" s="11">
        <v>32084</v>
      </c>
      <c r="E602" s="12">
        <v>250.82</v>
      </c>
      <c r="F602" s="5">
        <f t="shared" si="91"/>
        <v>-1.9276637341153497E-2</v>
      </c>
      <c r="G602" s="25">
        <f t="shared" si="92"/>
        <v>5.5247392666267876</v>
      </c>
      <c r="H602" s="25">
        <f t="shared" si="93"/>
        <v>-1.2015810297953067E-2</v>
      </c>
      <c r="I602" s="25" t="e">
        <f t="shared" si="100"/>
        <v>#NUM!</v>
      </c>
      <c r="J602" s="25" t="e">
        <f t="shared" si="101"/>
        <v>#NUM!</v>
      </c>
      <c r="K602" s="25" t="e">
        <f t="shared" si="96"/>
        <v>#NUM!</v>
      </c>
      <c r="L602" s="25" t="e">
        <f t="shared" si="102"/>
        <v>#NUM!</v>
      </c>
      <c r="M602" s="29" t="e">
        <f t="shared" si="98"/>
        <v>#NUM!</v>
      </c>
    </row>
    <row r="603" spans="2:13" s="1" customFormat="1" ht="12.45" x14ac:dyDescent="0.3">
      <c r="B603" s="37">
        <f t="shared" si="99"/>
        <v>2.3359683794466286</v>
      </c>
      <c r="C603" s="32">
        <f t="shared" si="103"/>
        <v>1987.8359683794679</v>
      </c>
      <c r="D603" s="11">
        <v>32085</v>
      </c>
      <c r="E603" s="12">
        <v>248.96</v>
      </c>
      <c r="F603" s="5">
        <f t="shared" si="91"/>
        <v>-7.4156765808148679E-3</v>
      </c>
      <c r="G603" s="25">
        <f t="shared" si="92"/>
        <v>5.5172959522141447</v>
      </c>
      <c r="H603" s="25">
        <f t="shared" si="93"/>
        <v>-1.5968379467949489E-2</v>
      </c>
      <c r="I603" s="25" t="e">
        <f t="shared" si="100"/>
        <v>#NUM!</v>
      </c>
      <c r="J603" s="25" t="e">
        <f t="shared" si="101"/>
        <v>#NUM!</v>
      </c>
      <c r="K603" s="25" t="e">
        <f t="shared" si="96"/>
        <v>#NUM!</v>
      </c>
      <c r="L603" s="25" t="e">
        <f t="shared" si="102"/>
        <v>#NUM!</v>
      </c>
      <c r="M603" s="29" t="e">
        <f t="shared" si="98"/>
        <v>#NUM!</v>
      </c>
    </row>
    <row r="604" spans="2:13" s="1" customFormat="1" ht="12.45" x14ac:dyDescent="0.3">
      <c r="B604" s="37">
        <f t="shared" si="99"/>
        <v>2.3399209486165891</v>
      </c>
      <c r="C604" s="32">
        <f t="shared" si="103"/>
        <v>1987.8399209486379</v>
      </c>
      <c r="D604" s="11">
        <v>32086</v>
      </c>
      <c r="E604" s="12">
        <v>254.48</v>
      </c>
      <c r="F604" s="5">
        <f t="shared" si="91"/>
        <v>2.2172236503855969E-2</v>
      </c>
      <c r="G604" s="25">
        <f t="shared" si="92"/>
        <v>5.5392259734162952</v>
      </c>
      <c r="H604" s="25">
        <f t="shared" si="93"/>
        <v>-1.9920948637945912E-2</v>
      </c>
      <c r="I604" s="25" t="e">
        <f t="shared" si="100"/>
        <v>#NUM!</v>
      </c>
      <c r="J604" s="25" t="e">
        <f t="shared" si="101"/>
        <v>#NUM!</v>
      </c>
      <c r="K604" s="25" t="e">
        <f t="shared" si="96"/>
        <v>#NUM!</v>
      </c>
      <c r="L604" s="25" t="e">
        <f t="shared" si="102"/>
        <v>#NUM!</v>
      </c>
      <c r="M604" s="29" t="e">
        <f t="shared" si="98"/>
        <v>#NUM!</v>
      </c>
    </row>
    <row r="605" spans="2:13" s="1" customFormat="1" ht="12.45" x14ac:dyDescent="0.3">
      <c r="B605" s="37">
        <f t="shared" si="99"/>
        <v>2.3438735177865495</v>
      </c>
      <c r="C605" s="32">
        <f t="shared" si="103"/>
        <v>1987.8438735178079</v>
      </c>
      <c r="D605" s="11">
        <v>32087</v>
      </c>
      <c r="E605" s="12">
        <v>250.41</v>
      </c>
      <c r="F605" s="5">
        <f t="shared" si="91"/>
        <v>-1.5993398302420598E-2</v>
      </c>
      <c r="G605" s="25">
        <f t="shared" si="92"/>
        <v>5.5231032896611945</v>
      </c>
      <c r="H605" s="25">
        <f t="shared" si="93"/>
        <v>-2.3873517807942335E-2</v>
      </c>
      <c r="I605" s="25" t="e">
        <f t="shared" si="100"/>
        <v>#NUM!</v>
      </c>
      <c r="J605" s="25" t="e">
        <f t="shared" si="101"/>
        <v>#NUM!</v>
      </c>
      <c r="K605" s="25" t="e">
        <f t="shared" si="96"/>
        <v>#NUM!</v>
      </c>
      <c r="L605" s="25" t="e">
        <f t="shared" si="102"/>
        <v>#NUM!</v>
      </c>
      <c r="M605" s="29" t="e">
        <f t="shared" si="98"/>
        <v>#NUM!</v>
      </c>
    </row>
    <row r="606" spans="2:13" s="1" customFormat="1" ht="12.45" x14ac:dyDescent="0.3">
      <c r="B606" s="37">
        <f t="shared" si="99"/>
        <v>2.34782608695651</v>
      </c>
      <c r="C606" s="32">
        <f t="shared" si="103"/>
        <v>1987.8478260869779</v>
      </c>
      <c r="D606" s="11">
        <v>32090</v>
      </c>
      <c r="E606" s="12">
        <v>243.17</v>
      </c>
      <c r="F606" s="5">
        <f t="shared" si="91"/>
        <v>-2.8912583363284252E-2</v>
      </c>
      <c r="G606" s="25">
        <f t="shared" si="92"/>
        <v>5.4937644826155783</v>
      </c>
      <c r="H606" s="25">
        <f t="shared" si="93"/>
        <v>-2.7826086977938758E-2</v>
      </c>
      <c r="I606" s="25" t="e">
        <f t="shared" si="100"/>
        <v>#NUM!</v>
      </c>
      <c r="J606" s="25" t="e">
        <f t="shared" si="101"/>
        <v>#NUM!</v>
      </c>
      <c r="K606" s="25" t="e">
        <f t="shared" si="96"/>
        <v>#NUM!</v>
      </c>
      <c r="L606" s="25" t="e">
        <f t="shared" si="102"/>
        <v>#NUM!</v>
      </c>
      <c r="M606" s="29" t="e">
        <f t="shared" si="98"/>
        <v>#NUM!</v>
      </c>
    </row>
    <row r="607" spans="2:13" s="1" customFormat="1" ht="12.45" x14ac:dyDescent="0.3">
      <c r="B607" s="37">
        <f t="shared" si="99"/>
        <v>2.3517786561264704</v>
      </c>
      <c r="C607" s="32">
        <f t="shared" si="103"/>
        <v>1987.8517786561479</v>
      </c>
      <c r="D607" s="11">
        <v>32091</v>
      </c>
      <c r="E607" s="12">
        <v>239</v>
      </c>
      <c r="F607" s="5">
        <f t="shared" si="91"/>
        <v>-1.7148496936299659E-2</v>
      </c>
      <c r="G607" s="25">
        <f t="shared" si="92"/>
        <v>5.4764672356920823</v>
      </c>
      <c r="H607" s="25">
        <f t="shared" si="93"/>
        <v>-3.177865614793518E-2</v>
      </c>
      <c r="I607" s="25" t="e">
        <f t="shared" si="100"/>
        <v>#NUM!</v>
      </c>
      <c r="J607" s="25" t="e">
        <f t="shared" si="101"/>
        <v>#NUM!</v>
      </c>
      <c r="K607" s="25" t="e">
        <f t="shared" si="96"/>
        <v>#NUM!</v>
      </c>
      <c r="L607" s="25" t="e">
        <f t="shared" si="102"/>
        <v>#NUM!</v>
      </c>
      <c r="M607" s="29" t="e">
        <f t="shared" si="98"/>
        <v>#NUM!</v>
      </c>
    </row>
    <row r="608" spans="2:13" s="1" customFormat="1" ht="12.45" x14ac:dyDescent="0.3">
      <c r="B608" s="37">
        <f t="shared" si="99"/>
        <v>2.3557312252964309</v>
      </c>
      <c r="C608" s="32">
        <f t="shared" si="103"/>
        <v>1987.8557312253179</v>
      </c>
      <c r="D608" s="11">
        <v>32092</v>
      </c>
      <c r="E608" s="12">
        <v>241.9</v>
      </c>
      <c r="F608" s="5">
        <f t="shared" si="91"/>
        <v>1.2133891213389146E-2</v>
      </c>
      <c r="G608" s="25">
        <f t="shared" si="92"/>
        <v>5.4885281094893319</v>
      </c>
      <c r="H608" s="25">
        <f t="shared" si="93"/>
        <v>-3.5731225317931603E-2</v>
      </c>
      <c r="I608" s="25" t="e">
        <f t="shared" si="100"/>
        <v>#NUM!</v>
      </c>
      <c r="J608" s="25" t="e">
        <f t="shared" si="101"/>
        <v>#NUM!</v>
      </c>
      <c r="K608" s="25" t="e">
        <f t="shared" si="96"/>
        <v>#NUM!</v>
      </c>
      <c r="L608" s="25" t="e">
        <f t="shared" si="102"/>
        <v>#NUM!</v>
      </c>
      <c r="M608" s="29" t="e">
        <f t="shared" si="98"/>
        <v>#NUM!</v>
      </c>
    </row>
    <row r="609" spans="2:13" s="1" customFormat="1" ht="12.45" x14ac:dyDescent="0.3">
      <c r="B609" s="37">
        <f t="shared" si="99"/>
        <v>2.3596837944663913</v>
      </c>
      <c r="C609" s="32">
        <f t="shared" si="103"/>
        <v>1987.8596837944879</v>
      </c>
      <c r="D609" s="11">
        <v>32093</v>
      </c>
      <c r="E609" s="12">
        <v>248.52</v>
      </c>
      <c r="F609" s="5">
        <f t="shared" si="91"/>
        <v>2.7366680446465501E-2</v>
      </c>
      <c r="G609" s="25">
        <f t="shared" si="92"/>
        <v>5.5155270352297441</v>
      </c>
      <c r="H609" s="25">
        <f t="shared" si="93"/>
        <v>-3.9683794487928026E-2</v>
      </c>
      <c r="I609" s="25" t="e">
        <f t="shared" si="100"/>
        <v>#NUM!</v>
      </c>
      <c r="J609" s="25" t="e">
        <f t="shared" si="101"/>
        <v>#NUM!</v>
      </c>
      <c r="K609" s="25" t="e">
        <f t="shared" si="96"/>
        <v>#NUM!</v>
      </c>
      <c r="L609" s="25" t="e">
        <f t="shared" si="102"/>
        <v>#NUM!</v>
      </c>
      <c r="M609" s="29" t="e">
        <f t="shared" si="98"/>
        <v>#NUM!</v>
      </c>
    </row>
    <row r="610" spans="2:13" s="1" customFormat="1" ht="12.45" x14ac:dyDescent="0.3">
      <c r="B610" s="37">
        <f t="shared" si="99"/>
        <v>2.3636363636363518</v>
      </c>
      <c r="C610" s="32">
        <f t="shared" si="103"/>
        <v>1987.8636363636579</v>
      </c>
      <c r="D610" s="11">
        <v>32094</v>
      </c>
      <c r="E610" s="12">
        <v>245.64</v>
      </c>
      <c r="F610" s="5">
        <f t="shared" si="91"/>
        <v>-1.1588604538870206E-2</v>
      </c>
      <c r="G610" s="25">
        <f t="shared" si="92"/>
        <v>5.5038707516548184</v>
      </c>
      <c r="H610" s="25">
        <f t="shared" si="93"/>
        <v>-4.3636363657924448E-2</v>
      </c>
      <c r="I610" s="25" t="e">
        <f t="shared" si="100"/>
        <v>#NUM!</v>
      </c>
      <c r="J610" s="25" t="e">
        <f t="shared" si="101"/>
        <v>#NUM!</v>
      </c>
      <c r="K610" s="25" t="e">
        <f t="shared" si="96"/>
        <v>#NUM!</v>
      </c>
      <c r="L610" s="25" t="e">
        <f t="shared" si="102"/>
        <v>#NUM!</v>
      </c>
      <c r="M610" s="29" t="e">
        <f t="shared" si="98"/>
        <v>#NUM!</v>
      </c>
    </row>
    <row r="611" spans="2:13" s="1" customFormat="1" ht="12.45" x14ac:dyDescent="0.3">
      <c r="B611" s="37">
        <f t="shared" si="99"/>
        <v>2.3675889328063122</v>
      </c>
      <c r="C611" s="32">
        <f t="shared" si="103"/>
        <v>1987.8675889328279</v>
      </c>
      <c r="D611" s="11">
        <v>32097</v>
      </c>
      <c r="E611" s="12">
        <v>246.76</v>
      </c>
      <c r="F611" s="5">
        <f t="shared" si="91"/>
        <v>4.5595179938121011E-3</v>
      </c>
      <c r="G611" s="25">
        <f t="shared" si="92"/>
        <v>5.5084199095950614</v>
      </c>
      <c r="H611" s="25">
        <f t="shared" si="93"/>
        <v>-4.7588932827920871E-2</v>
      </c>
    </row>
    <row r="612" spans="2:13" s="1" customFormat="1" ht="12.45" x14ac:dyDescent="0.3">
      <c r="B612" s="37">
        <f t="shared" si="99"/>
        <v>2.3715415019762727</v>
      </c>
      <c r="C612" s="32">
        <f t="shared" si="103"/>
        <v>1987.8715415019979</v>
      </c>
      <c r="D612" s="11">
        <v>32098</v>
      </c>
      <c r="E612" s="12">
        <v>243.04</v>
      </c>
      <c r="F612" s="5">
        <f t="shared" si="91"/>
        <v>-1.5075376884422106E-2</v>
      </c>
      <c r="G612" s="25">
        <f t="shared" si="92"/>
        <v>5.493229733883374</v>
      </c>
      <c r="H612" s="25">
        <f t="shared" si="93"/>
        <v>-5.1541501997917294E-2</v>
      </c>
    </row>
    <row r="613" spans="2:13" s="1" customFormat="1" ht="12.45" x14ac:dyDescent="0.3">
      <c r="B613" s="37">
        <f t="shared" si="99"/>
        <v>2.3754940711462331</v>
      </c>
      <c r="C613" s="32">
        <f t="shared" si="103"/>
        <v>1987.8754940711679</v>
      </c>
      <c r="D613" s="11">
        <v>32099</v>
      </c>
      <c r="E613" s="12">
        <v>245.55</v>
      </c>
      <c r="F613" s="5">
        <f t="shared" si="91"/>
        <v>1.032751810401588E-2</v>
      </c>
      <c r="G613" s="25">
        <f t="shared" si="92"/>
        <v>5.5035042944323758</v>
      </c>
      <c r="H613" s="25">
        <f t="shared" si="93"/>
        <v>-5.5494071167913717E-2</v>
      </c>
    </row>
    <row r="614" spans="2:13" s="1" customFormat="1" ht="12.45" x14ac:dyDescent="0.3">
      <c r="B614" s="37">
        <f t="shared" si="99"/>
        <v>2.3794466403161936</v>
      </c>
      <c r="C614" s="32">
        <f t="shared" si="103"/>
        <v>1987.8794466403378</v>
      </c>
      <c r="D614" s="11">
        <v>32100</v>
      </c>
      <c r="E614" s="12">
        <v>240.05</v>
      </c>
      <c r="F614" s="5">
        <f t="shared" si="91"/>
        <v>-2.2398696803095093E-2</v>
      </c>
      <c r="G614" s="25">
        <f t="shared" si="92"/>
        <v>5.4808509216862191</v>
      </c>
      <c r="H614" s="25">
        <f t="shared" si="93"/>
        <v>-5.9446640337910139E-2</v>
      </c>
    </row>
    <row r="615" spans="2:13" s="1" customFormat="1" ht="12.45" x14ac:dyDescent="0.3">
      <c r="B615" s="37">
        <f t="shared" si="99"/>
        <v>2.383399209486154</v>
      </c>
      <c r="C615" s="32">
        <f t="shared" si="103"/>
        <v>1987.8833992095078</v>
      </c>
      <c r="D615" s="11">
        <v>32101</v>
      </c>
      <c r="E615" s="12">
        <v>242</v>
      </c>
      <c r="F615" s="5">
        <f t="shared" si="91"/>
        <v>8.1233076442407352E-3</v>
      </c>
      <c r="G615" s="25">
        <f t="shared" si="92"/>
        <v>5.4889414183080509</v>
      </c>
      <c r="H615" s="25">
        <f t="shared" si="93"/>
        <v>-6.3399209507906562E-2</v>
      </c>
    </row>
    <row r="616" spans="2:13" s="1" customFormat="1" ht="12.45" x14ac:dyDescent="0.3">
      <c r="B616" s="37">
        <f t="shared" si="99"/>
        <v>2.3873517786561145</v>
      </c>
      <c r="C616" s="32">
        <f t="shared" si="103"/>
        <v>1987.8873517786778</v>
      </c>
      <c r="D616" s="11">
        <v>32104</v>
      </c>
      <c r="E616" s="12">
        <v>242.99</v>
      </c>
      <c r="F616" s="5">
        <f t="shared" si="91"/>
        <v>4.0909090909091285E-3</v>
      </c>
      <c r="G616" s="25">
        <f t="shared" si="92"/>
        <v>5.4930239851279099</v>
      </c>
      <c r="H616" s="25">
        <f t="shared" si="93"/>
        <v>-6.7351778677902985E-2</v>
      </c>
    </row>
    <row r="617" spans="2:13" s="1" customFormat="1" ht="12.45" x14ac:dyDescent="0.3">
      <c r="B617" s="37">
        <f t="shared" si="99"/>
        <v>2.3913043478260749</v>
      </c>
      <c r="C617" s="32">
        <f t="shared" si="103"/>
        <v>1987.8913043478478</v>
      </c>
      <c r="D617" s="11">
        <v>32105</v>
      </c>
      <c r="E617" s="12">
        <v>246.39</v>
      </c>
      <c r="F617" s="5">
        <f t="shared" si="91"/>
        <v>1.3992345364006654E-2</v>
      </c>
      <c r="G617" s="25">
        <f t="shared" si="92"/>
        <v>5.5069193506644796</v>
      </c>
      <c r="H617" s="25">
        <f t="shared" si="93"/>
        <v>-7.1304347847899407E-2</v>
      </c>
    </row>
    <row r="618" spans="2:13" s="1" customFormat="1" ht="12.45" x14ac:dyDescent="0.3">
      <c r="B618" s="37">
        <f t="shared" si="99"/>
        <v>2.3952569169960354</v>
      </c>
      <c r="C618" s="32">
        <f t="shared" si="103"/>
        <v>1987.8952569170178</v>
      </c>
      <c r="D618" s="11">
        <v>32106</v>
      </c>
      <c r="E618" s="12">
        <v>244.1</v>
      </c>
      <c r="F618" s="5">
        <f t="shared" si="91"/>
        <v>-9.2942083688461064E-3</v>
      </c>
      <c r="G618" s="25">
        <f t="shared" si="92"/>
        <v>5.4975816753621709</v>
      </c>
      <c r="H618" s="25">
        <f t="shared" si="93"/>
        <v>-7.525691701789583E-2</v>
      </c>
    </row>
    <row r="619" spans="2:13" s="1" customFormat="1" ht="12.45" x14ac:dyDescent="0.3">
      <c r="B619" s="37">
        <f t="shared" si="99"/>
        <v>2.3992094861659958</v>
      </c>
      <c r="C619" s="32">
        <f t="shared" si="103"/>
        <v>1987.8992094861878</v>
      </c>
      <c r="D619" s="11">
        <v>32108</v>
      </c>
      <c r="E619" s="12">
        <v>240.34</v>
      </c>
      <c r="F619" s="5">
        <f t="shared" si="91"/>
        <v>-1.5403523146251499E-2</v>
      </c>
      <c r="G619" s="25">
        <f t="shared" si="92"/>
        <v>5.4820582750045519</v>
      </c>
      <c r="H619" s="25">
        <f t="shared" si="93"/>
        <v>-7.9209486187892253E-2</v>
      </c>
    </row>
    <row r="620" spans="2:13" s="1" customFormat="1" ht="12.45" x14ac:dyDescent="0.3">
      <c r="B620" s="37">
        <f t="shared" si="99"/>
        <v>2.4031620553359563</v>
      </c>
      <c r="C620" s="32">
        <f t="shared" si="103"/>
        <v>1987.9031620553578</v>
      </c>
      <c r="D620" s="11">
        <v>32111</v>
      </c>
      <c r="E620" s="12">
        <v>230.3</v>
      </c>
      <c r="F620" s="5">
        <f t="shared" si="91"/>
        <v>-4.1774153282849266E-2</v>
      </c>
      <c r="G620" s="25">
        <f t="shared" si="92"/>
        <v>5.4393864656447297</v>
      </c>
      <c r="H620" s="25">
        <f t="shared" si="93"/>
        <v>-8.3162055357888676E-2</v>
      </c>
    </row>
    <row r="621" spans="2:13" s="1" customFormat="1" ht="12.45" x14ac:dyDescent="0.3">
      <c r="B621" s="37">
        <f t="shared" si="99"/>
        <v>2.4071146245059167</v>
      </c>
      <c r="C621" s="32">
        <f t="shared" si="103"/>
        <v>1987.9071146245278</v>
      </c>
      <c r="D621" s="11">
        <v>32112</v>
      </c>
      <c r="E621" s="12">
        <v>232</v>
      </c>
      <c r="F621" s="5">
        <f t="shared" si="91"/>
        <v>7.3816760746851437E-3</v>
      </c>
      <c r="G621" s="25">
        <f t="shared" si="92"/>
        <v>5.4467410354314714</v>
      </c>
      <c r="H621" s="25">
        <f t="shared" si="93"/>
        <v>-8.7114624527885098E-2</v>
      </c>
    </row>
    <row r="622" spans="2:13" s="1" customFormat="1" ht="12.45" x14ac:dyDescent="0.3">
      <c r="B622" s="37">
        <f t="shared" si="99"/>
        <v>2.4110671936758772</v>
      </c>
      <c r="C622" s="32">
        <f t="shared" si="103"/>
        <v>1987.9110671936978</v>
      </c>
      <c r="D622" s="11">
        <v>32113</v>
      </c>
      <c r="E622" s="12">
        <v>233.45</v>
      </c>
      <c r="F622" s="5">
        <f t="shared" si="91"/>
        <v>6.2499999999999509E-3</v>
      </c>
      <c r="G622" s="25">
        <f t="shared" si="92"/>
        <v>5.4529715893731074</v>
      </c>
      <c r="H622" s="25">
        <f t="shared" si="93"/>
        <v>-9.1067193697881521E-2</v>
      </c>
    </row>
    <row r="623" spans="2:13" s="1" customFormat="1" ht="12.45" x14ac:dyDescent="0.3">
      <c r="B623" s="37">
        <f t="shared" si="99"/>
        <v>2.4150197628458376</v>
      </c>
      <c r="C623" s="32">
        <f t="shared" si="103"/>
        <v>1987.9150197628678</v>
      </c>
      <c r="D623" s="11">
        <v>32114</v>
      </c>
      <c r="E623" s="12">
        <v>225.21</v>
      </c>
      <c r="F623" s="5">
        <f t="shared" si="91"/>
        <v>-3.5296637395587839E-2</v>
      </c>
      <c r="G623" s="25">
        <f t="shared" si="92"/>
        <v>5.417036944037644</v>
      </c>
      <c r="H623" s="25">
        <f t="shared" si="93"/>
        <v>-9.5019762867877944E-2</v>
      </c>
    </row>
    <row r="624" spans="2:13" s="1" customFormat="1" ht="12.45" x14ac:dyDescent="0.3">
      <c r="B624" s="37">
        <f t="shared" si="99"/>
        <v>2.4189723320157981</v>
      </c>
      <c r="C624" s="32">
        <f t="shared" si="103"/>
        <v>1987.9189723320378</v>
      </c>
      <c r="D624" s="11">
        <v>32115</v>
      </c>
      <c r="E624" s="12">
        <v>223.92</v>
      </c>
      <c r="F624" s="5">
        <f t="shared" si="91"/>
        <v>-5.7279872119356178E-3</v>
      </c>
      <c r="G624" s="25">
        <f t="shared" si="92"/>
        <v>5.4112924851277961</v>
      </c>
      <c r="H624" s="25">
        <f t="shared" si="93"/>
        <v>-9.8972332037874367E-2</v>
      </c>
    </row>
    <row r="625" spans="2:8" s="1" customFormat="1" ht="12.45" x14ac:dyDescent="0.3">
      <c r="B625" s="37">
        <f t="shared" si="99"/>
        <v>2.4229249011857585</v>
      </c>
      <c r="C625" s="32">
        <f t="shared" si="103"/>
        <v>1987.9229249012078</v>
      </c>
      <c r="D625" s="11">
        <v>32118</v>
      </c>
      <c r="E625" s="12">
        <v>228.76</v>
      </c>
      <c r="F625" s="5">
        <f t="shared" si="91"/>
        <v>2.1614862450875329E-2</v>
      </c>
      <c r="G625" s="25">
        <f t="shared" si="92"/>
        <v>5.4326770733521146</v>
      </c>
      <c r="H625" s="25">
        <f t="shared" si="93"/>
        <v>-0.10292490120787079</v>
      </c>
    </row>
    <row r="626" spans="2:8" s="1" customFormat="1" ht="12.45" x14ac:dyDescent="0.3">
      <c r="B626" s="37">
        <f t="shared" si="99"/>
        <v>2.426877470355719</v>
      </c>
      <c r="C626" s="32">
        <f t="shared" si="103"/>
        <v>1987.9268774703778</v>
      </c>
      <c r="D626" s="11">
        <v>32119</v>
      </c>
      <c r="E626" s="12">
        <v>234.91</v>
      </c>
      <c r="F626" s="5">
        <f t="shared" si="91"/>
        <v>2.6884070641720607E-2</v>
      </c>
      <c r="G626" s="25">
        <f t="shared" si="92"/>
        <v>5.4592061342155178</v>
      </c>
      <c r="H626" s="25">
        <f t="shared" si="93"/>
        <v>-0.10687747037786721</v>
      </c>
    </row>
    <row r="627" spans="2:8" s="1" customFormat="1" ht="12.45" x14ac:dyDescent="0.3">
      <c r="B627" s="37">
        <f t="shared" si="99"/>
        <v>2.4308300395256794</v>
      </c>
      <c r="C627" s="32">
        <f t="shared" si="103"/>
        <v>1987.9308300395478</v>
      </c>
      <c r="D627" s="11">
        <v>32120</v>
      </c>
      <c r="E627" s="12">
        <v>238.89</v>
      </c>
      <c r="F627" s="5">
        <f t="shared" si="91"/>
        <v>1.6942658890638927E-2</v>
      </c>
      <c r="G627" s="25">
        <f t="shared" si="92"/>
        <v>5.4760068783883735</v>
      </c>
      <c r="H627" s="25">
        <f t="shared" si="93"/>
        <v>-0.11083003954786363</v>
      </c>
    </row>
    <row r="628" spans="2:8" s="1" customFormat="1" ht="12.45" x14ac:dyDescent="0.3">
      <c r="B628" s="37">
        <f t="shared" si="99"/>
        <v>2.4347826086956399</v>
      </c>
      <c r="C628" s="32">
        <f t="shared" si="103"/>
        <v>1987.9347826087178</v>
      </c>
      <c r="D628" s="11">
        <v>32121</v>
      </c>
      <c r="E628" s="12">
        <v>233.57</v>
      </c>
      <c r="F628" s="5">
        <f t="shared" si="91"/>
        <v>-2.226966386202852E-2</v>
      </c>
      <c r="G628" s="25">
        <f t="shared" si="92"/>
        <v>5.4534854863512203</v>
      </c>
      <c r="H628" s="25">
        <f t="shared" si="93"/>
        <v>-0.11478260871786006</v>
      </c>
    </row>
    <row r="629" spans="2:8" s="1" customFormat="1" ht="12.45" x14ac:dyDescent="0.3">
      <c r="B629" s="37">
        <f t="shared" si="99"/>
        <v>2.4387351778656003</v>
      </c>
      <c r="C629" s="32">
        <f t="shared" si="103"/>
        <v>1987.9387351778878</v>
      </c>
      <c r="D629" s="11">
        <v>32122</v>
      </c>
      <c r="E629" s="12">
        <v>235.32</v>
      </c>
      <c r="F629" s="5">
        <f t="shared" si="91"/>
        <v>7.4924005651410717E-3</v>
      </c>
      <c r="G629" s="25">
        <f t="shared" si="92"/>
        <v>5.4609499633190905</v>
      </c>
      <c r="H629" s="25">
        <f t="shared" si="93"/>
        <v>-0.11873517788785648</v>
      </c>
    </row>
    <row r="630" spans="2:8" s="1" customFormat="1" ht="12.45" x14ac:dyDescent="0.3">
      <c r="B630" s="37">
        <f t="shared" si="99"/>
        <v>2.4426877470355608</v>
      </c>
      <c r="C630" s="32">
        <f t="shared" si="103"/>
        <v>1987.9426877470578</v>
      </c>
      <c r="D630" s="11">
        <v>32125</v>
      </c>
      <c r="E630" s="12">
        <v>242.19</v>
      </c>
      <c r="F630" s="5">
        <f t="shared" si="91"/>
        <v>2.9194288628250912E-2</v>
      </c>
      <c r="G630" s="25">
        <f t="shared" si="92"/>
        <v>5.4897262347543068</v>
      </c>
      <c r="H630" s="25">
        <f t="shared" si="93"/>
        <v>-0.1226877470578529</v>
      </c>
    </row>
    <row r="631" spans="2:8" s="1" customFormat="1" ht="12.45" x14ac:dyDescent="0.3">
      <c r="B631" s="37">
        <f t="shared" si="99"/>
        <v>2.4466403162055212</v>
      </c>
      <c r="C631" s="32">
        <f t="shared" si="103"/>
        <v>1987.9466403162278</v>
      </c>
      <c r="D631" s="11">
        <v>32126</v>
      </c>
      <c r="E631" s="12">
        <v>242.8</v>
      </c>
      <c r="F631" s="5">
        <f t="shared" ref="F631:F694" si="104">(E631-E630)/E630</f>
        <v>2.5186836781040242E-3</v>
      </c>
      <c r="G631" s="25">
        <f t="shared" si="92"/>
        <v>5.4922417535566863</v>
      </c>
      <c r="H631" s="25">
        <f t="shared" si="93"/>
        <v>-0.12664031622784933</v>
      </c>
    </row>
    <row r="632" spans="2:8" s="1" customFormat="1" ht="12.45" x14ac:dyDescent="0.3">
      <c r="B632" s="37">
        <f t="shared" si="99"/>
        <v>2.4505928853754817</v>
      </c>
      <c r="C632" s="32">
        <f t="shared" si="103"/>
        <v>1987.9505928853978</v>
      </c>
      <c r="D632" s="11">
        <v>32127</v>
      </c>
      <c r="E632" s="12">
        <v>248.08</v>
      </c>
      <c r="F632" s="5">
        <f t="shared" si="104"/>
        <v>2.1746293245469527E-2</v>
      </c>
      <c r="G632" s="25">
        <f t="shared" si="92"/>
        <v>5.5137549836344695</v>
      </c>
      <c r="H632" s="25">
        <f t="shared" si="93"/>
        <v>-0.13059288539784575</v>
      </c>
    </row>
    <row r="633" spans="2:8" s="1" customFormat="1" ht="12.45" x14ac:dyDescent="0.3">
      <c r="B633" s="37">
        <f t="shared" si="99"/>
        <v>2.4545454545454422</v>
      </c>
      <c r="C633" s="32">
        <f t="shared" si="103"/>
        <v>1987.9545454545678</v>
      </c>
      <c r="D633" s="11">
        <v>32128</v>
      </c>
      <c r="E633" s="12">
        <v>242.98</v>
      </c>
      <c r="F633" s="5">
        <f t="shared" si="104"/>
        <v>-2.055788455336997E-2</v>
      </c>
      <c r="G633" s="25">
        <f t="shared" si="92"/>
        <v>5.4929828302964268</v>
      </c>
      <c r="H633" s="25">
        <f t="shared" si="93"/>
        <v>-0.13454545456784217</v>
      </c>
    </row>
    <row r="634" spans="2:8" s="1" customFormat="1" ht="12.45" x14ac:dyDescent="0.3">
      <c r="B634" s="37">
        <f t="shared" si="99"/>
        <v>2.4584980237154026</v>
      </c>
      <c r="C634" s="32">
        <f t="shared" si="103"/>
        <v>1987.9584980237378</v>
      </c>
      <c r="D634" s="11">
        <v>32129</v>
      </c>
      <c r="E634" s="12">
        <v>249.16</v>
      </c>
      <c r="F634" s="5">
        <f t="shared" si="104"/>
        <v>2.5434192114577359E-2</v>
      </c>
      <c r="G634" s="25">
        <f t="shared" si="92"/>
        <v>5.5180989721502165</v>
      </c>
      <c r="H634" s="25">
        <f t="shared" si="93"/>
        <v>-0.13849802373783859</v>
      </c>
    </row>
    <row r="635" spans="2:8" s="1" customFormat="1" ht="12.45" x14ac:dyDescent="0.3">
      <c r="B635" s="37">
        <f t="shared" si="99"/>
        <v>2.4624505928853631</v>
      </c>
      <c r="C635" s="32">
        <f t="shared" si="103"/>
        <v>1987.9624505929078</v>
      </c>
      <c r="D635" s="11">
        <v>32132</v>
      </c>
      <c r="E635" s="12">
        <v>249.54</v>
      </c>
      <c r="F635" s="5">
        <f t="shared" si="104"/>
        <v>1.5251244180446118E-3</v>
      </c>
      <c r="G635" s="25">
        <f t="shared" si="92"/>
        <v>5.5196229357722455</v>
      </c>
      <c r="H635" s="25">
        <f t="shared" si="93"/>
        <v>-0.14245059290783502</v>
      </c>
    </row>
    <row r="636" spans="2:8" s="1" customFormat="1" ht="12.45" x14ac:dyDescent="0.3">
      <c r="B636" s="37">
        <f t="shared" si="99"/>
        <v>2.4664031620553235</v>
      </c>
      <c r="C636" s="32">
        <f t="shared" si="103"/>
        <v>1987.9664031620778</v>
      </c>
      <c r="D636" s="11">
        <v>32133</v>
      </c>
      <c r="E636" s="12">
        <v>249.95</v>
      </c>
      <c r="F636" s="5">
        <f t="shared" si="104"/>
        <v>1.6430231626192058E-3</v>
      </c>
      <c r="G636" s="25">
        <f t="shared" si="92"/>
        <v>5.5212646117532271</v>
      </c>
      <c r="H636" s="25">
        <f t="shared" si="93"/>
        <v>-0.14640316207783144</v>
      </c>
    </row>
    <row r="637" spans="2:8" s="1" customFormat="1" ht="12.45" x14ac:dyDescent="0.3">
      <c r="B637" s="37">
        <f t="shared" si="99"/>
        <v>2.470355731225284</v>
      </c>
      <c r="C637" s="32">
        <f t="shared" si="103"/>
        <v>1987.9703557312478</v>
      </c>
      <c r="D637" s="11">
        <v>32134</v>
      </c>
      <c r="E637" s="12">
        <v>253.16</v>
      </c>
      <c r="F637" s="5">
        <f t="shared" si="104"/>
        <v>1.2842568513702773E-2</v>
      </c>
      <c r="G637" s="25">
        <f t="shared" si="92"/>
        <v>5.5340254223843468</v>
      </c>
      <c r="H637" s="25">
        <f t="shared" si="93"/>
        <v>-0.15035573124782786</v>
      </c>
    </row>
    <row r="638" spans="2:8" s="1" customFormat="1" ht="12.45" x14ac:dyDescent="0.3">
      <c r="B638" s="37">
        <f t="shared" si="99"/>
        <v>2.4743083003952444</v>
      </c>
      <c r="C638" s="32">
        <f t="shared" si="103"/>
        <v>1987.9743083004178</v>
      </c>
      <c r="D638" s="11">
        <v>32135</v>
      </c>
      <c r="E638" s="12">
        <v>252.02</v>
      </c>
      <c r="F638" s="5">
        <f t="shared" si="104"/>
        <v>-4.5030810554589447E-3</v>
      </c>
      <c r="G638" s="25">
        <f t="shared" si="92"/>
        <v>5.5295121688829365</v>
      </c>
      <c r="H638" s="25">
        <f t="shared" si="93"/>
        <v>-0.15430830041782428</v>
      </c>
    </row>
    <row r="639" spans="2:8" s="1" customFormat="1" ht="12.45" x14ac:dyDescent="0.3">
      <c r="B639" s="37">
        <f t="shared" si="99"/>
        <v>2.4782608695652049</v>
      </c>
      <c r="C639" s="32">
        <f t="shared" si="103"/>
        <v>1987.9782608695878</v>
      </c>
      <c r="D639" s="11">
        <v>32139</v>
      </c>
      <c r="E639" s="12">
        <v>245.57</v>
      </c>
      <c r="F639" s="5">
        <f t="shared" si="104"/>
        <v>-2.5593206888342261E-2</v>
      </c>
      <c r="G639" s="25">
        <f t="shared" si="92"/>
        <v>5.5035857409768623</v>
      </c>
      <c r="H639" s="25">
        <f t="shared" si="93"/>
        <v>-0.15826086958782071</v>
      </c>
    </row>
    <row r="640" spans="2:8" s="1" customFormat="1" ht="12.45" x14ac:dyDescent="0.3">
      <c r="B640" s="37">
        <f t="shared" si="99"/>
        <v>2.4822134387351653</v>
      </c>
      <c r="C640" s="32">
        <f t="shared" si="103"/>
        <v>1987.9822134387578</v>
      </c>
      <c r="D640" s="11">
        <v>32140</v>
      </c>
      <c r="E640" s="12">
        <v>244.59</v>
      </c>
      <c r="F640" s="5">
        <f t="shared" si="104"/>
        <v>-3.9907154782749922E-3</v>
      </c>
      <c r="G640" s="25">
        <f t="shared" si="92"/>
        <v>5.4995870386550987</v>
      </c>
      <c r="H640" s="25">
        <f t="shared" si="93"/>
        <v>-0.16221343875781713</v>
      </c>
    </row>
    <row r="641" spans="2:8" s="1" customFormat="1" ht="12.45" x14ac:dyDescent="0.3">
      <c r="B641" s="37">
        <f t="shared" si="99"/>
        <v>2.4861660079051258</v>
      </c>
      <c r="C641" s="32">
        <f t="shared" si="103"/>
        <v>1987.9861660079277</v>
      </c>
      <c r="D641" s="11">
        <v>32141</v>
      </c>
      <c r="E641" s="12">
        <v>247.86</v>
      </c>
      <c r="F641" s="5">
        <f t="shared" si="104"/>
        <v>1.3369311909726523E-2</v>
      </c>
      <c r="G641" s="25">
        <f t="shared" si="92"/>
        <v>5.5128677788822236</v>
      </c>
      <c r="H641" s="25">
        <f t="shared" si="93"/>
        <v>-0.16616600792781355</v>
      </c>
    </row>
    <row r="642" spans="2:8" s="1" customFormat="1" ht="12.45" x14ac:dyDescent="0.3">
      <c r="B642" s="37">
        <f t="shared" si="99"/>
        <v>2.4901185770750862</v>
      </c>
      <c r="C642" s="32">
        <f t="shared" si="103"/>
        <v>1987.9901185770977</v>
      </c>
      <c r="D642" s="11">
        <v>32142</v>
      </c>
      <c r="E642" s="12">
        <v>247.08</v>
      </c>
      <c r="F642" s="5">
        <f t="shared" si="104"/>
        <v>-3.1469377874606677E-3</v>
      </c>
      <c r="G642" s="25">
        <f t="shared" si="92"/>
        <v>5.5097158769530576</v>
      </c>
      <c r="H642" s="25">
        <f t="shared" si="93"/>
        <v>-0.17011857709780998</v>
      </c>
    </row>
    <row r="643" spans="2:8" s="1" customFormat="1" ht="12.45" x14ac:dyDescent="0.3">
      <c r="B643" s="37">
        <f t="shared" si="99"/>
        <v>2.4940711462450467</v>
      </c>
      <c r="C643" s="32">
        <f t="shared" si="103"/>
        <v>1987.9940711462677</v>
      </c>
      <c r="D643" s="11">
        <v>32146</v>
      </c>
      <c r="E643" s="12">
        <v>255.94</v>
      </c>
      <c r="F643" s="5">
        <f t="shared" si="104"/>
        <v>3.5858831147806317E-2</v>
      </c>
      <c r="G643" s="25">
        <f t="shared" si="92"/>
        <v>5.5449467718329668</v>
      </c>
      <c r="H643" s="25">
        <f t="shared" si="93"/>
        <v>-0.1740711462678064</v>
      </c>
    </row>
    <row r="644" spans="2:8" s="1" customFormat="1" ht="12.45" x14ac:dyDescent="0.3">
      <c r="B644" s="37">
        <f t="shared" si="99"/>
        <v>2.4980237154150071</v>
      </c>
      <c r="C644" s="32">
        <f t="shared" si="103"/>
        <v>1987.9980237154377</v>
      </c>
      <c r="D644" s="11">
        <v>32147</v>
      </c>
      <c r="E644" s="12">
        <v>258.63</v>
      </c>
      <c r="F644" s="5">
        <f t="shared" si="104"/>
        <v>1.0510275845901374E-2</v>
      </c>
      <c r="G644" s="25">
        <f t="shared" si="92"/>
        <v>5.5554022057463364</v>
      </c>
      <c r="H644" s="25">
        <f t="shared" si="93"/>
        <v>-0.17802371543780282</v>
      </c>
    </row>
    <row r="645" spans="2:8" s="1" customFormat="1" ht="12.45" x14ac:dyDescent="0.3">
      <c r="B645" s="37">
        <f t="shared" si="99"/>
        <v>2.5019762845849676</v>
      </c>
      <c r="C645" s="32">
        <f t="shared" si="103"/>
        <v>1988.0019762846077</v>
      </c>
      <c r="D645" s="11">
        <v>32148</v>
      </c>
      <c r="E645" s="12">
        <v>258.89</v>
      </c>
      <c r="F645" s="5">
        <f t="shared" si="104"/>
        <v>1.0052971426361633E-3</v>
      </c>
      <c r="G645" s="25">
        <f t="shared" si="92"/>
        <v>5.5564069985920801</v>
      </c>
      <c r="H645" s="25">
        <f t="shared" si="93"/>
        <v>-0.18197628460779924</v>
      </c>
    </row>
    <row r="646" spans="2:8" s="1" customFormat="1" ht="12.45" x14ac:dyDescent="0.3">
      <c r="B646" s="37">
        <f t="shared" si="99"/>
        <v>2.505928853754928</v>
      </c>
      <c r="C646" s="32">
        <f t="shared" si="103"/>
        <v>1988.0059288537777</v>
      </c>
      <c r="D646" s="11">
        <v>32149</v>
      </c>
      <c r="E646" s="12">
        <v>261.07</v>
      </c>
      <c r="F646" s="5">
        <f t="shared" si="104"/>
        <v>8.4205647186063846E-3</v>
      </c>
      <c r="G646" s="25">
        <f t="shared" si="92"/>
        <v>5.5647923137700994</v>
      </c>
      <c r="H646" s="25">
        <f t="shared" si="93"/>
        <v>-0.18592885377779567</v>
      </c>
    </row>
    <row r="647" spans="2:8" s="1" customFormat="1" ht="12.45" x14ac:dyDescent="0.3">
      <c r="B647" s="37">
        <f t="shared" si="99"/>
        <v>2.5098814229248885</v>
      </c>
      <c r="C647" s="32">
        <f t="shared" si="103"/>
        <v>1988.0098814229477</v>
      </c>
      <c r="D647" s="11">
        <v>32150</v>
      </c>
      <c r="E647" s="12">
        <v>243.4</v>
      </c>
      <c r="F647" s="5">
        <f t="shared" si="104"/>
        <v>-6.7682996897383801E-2</v>
      </c>
      <c r="G647" s="25">
        <f t="shared" si="92"/>
        <v>5.4947098765849605</v>
      </c>
      <c r="H647" s="25">
        <f t="shared" si="93"/>
        <v>-0.18988142294779209</v>
      </c>
    </row>
    <row r="648" spans="2:8" s="1" customFormat="1" ht="12.45" x14ac:dyDescent="0.3">
      <c r="B648" s="37">
        <f t="shared" si="99"/>
        <v>2.5138339920948489</v>
      </c>
      <c r="C648" s="32">
        <f t="shared" si="103"/>
        <v>1988.0138339921177</v>
      </c>
      <c r="D648" s="11">
        <v>32153</v>
      </c>
      <c r="E648" s="12">
        <v>247.49</v>
      </c>
      <c r="F648" s="5">
        <f t="shared" si="104"/>
        <v>1.6803615447822527E-2</v>
      </c>
      <c r="G648" s="25">
        <f t="shared" si="92"/>
        <v>5.5113738843926985</v>
      </c>
      <c r="H648" s="25">
        <f t="shared" si="93"/>
        <v>-0.19383399211778851</v>
      </c>
    </row>
    <row r="649" spans="2:8" s="1" customFormat="1" ht="12.45" x14ac:dyDescent="0.3">
      <c r="B649" s="37">
        <f t="shared" si="99"/>
        <v>2.5177865612648094</v>
      </c>
      <c r="C649" s="32">
        <f t="shared" si="103"/>
        <v>1988.0177865612877</v>
      </c>
      <c r="D649" s="11">
        <v>32154</v>
      </c>
      <c r="E649" s="12">
        <v>245.42</v>
      </c>
      <c r="F649" s="5">
        <f t="shared" si="104"/>
        <v>-8.3639743019920873E-3</v>
      </c>
      <c r="G649" s="25">
        <f t="shared" si="92"/>
        <v>5.5029747301393108</v>
      </c>
      <c r="H649" s="25">
        <f t="shared" si="93"/>
        <v>-0.19778656128778493</v>
      </c>
    </row>
    <row r="650" spans="2:8" s="1" customFormat="1" ht="12.45" x14ac:dyDescent="0.3">
      <c r="B650" s="37">
        <f t="shared" si="99"/>
        <v>2.5217391304347698</v>
      </c>
      <c r="C650" s="32">
        <f t="shared" si="103"/>
        <v>1988.0217391304577</v>
      </c>
      <c r="D650" s="11">
        <v>32155</v>
      </c>
      <c r="E650" s="12">
        <v>245.81</v>
      </c>
      <c r="F650" s="5">
        <f t="shared" si="104"/>
        <v>1.5891125417651975E-3</v>
      </c>
      <c r="G650" s="25">
        <f t="shared" si="92"/>
        <v>5.5045625824458719</v>
      </c>
      <c r="H650" s="25">
        <f t="shared" si="93"/>
        <v>-0.20173913045778136</v>
      </c>
    </row>
    <row r="651" spans="2:8" s="1" customFormat="1" ht="12.45" x14ac:dyDescent="0.3">
      <c r="B651" s="37">
        <f t="shared" si="99"/>
        <v>2.5256916996047303</v>
      </c>
      <c r="C651" s="32">
        <f t="shared" si="103"/>
        <v>1988.0256916996277</v>
      </c>
      <c r="D651" s="11">
        <v>32156</v>
      </c>
      <c r="E651" s="12">
        <v>245.88</v>
      </c>
      <c r="F651" s="5">
        <f t="shared" si="104"/>
        <v>2.8477279199378862E-4</v>
      </c>
      <c r="G651" s="25">
        <f t="shared" si="92"/>
        <v>5.5048473148893171</v>
      </c>
      <c r="H651" s="25">
        <f t="shared" si="93"/>
        <v>-0.20569169962777778</v>
      </c>
    </row>
    <row r="652" spans="2:8" s="1" customFormat="1" ht="12.45" x14ac:dyDescent="0.3">
      <c r="B652" s="37">
        <f t="shared" si="99"/>
        <v>2.5296442687746907</v>
      </c>
      <c r="C652" s="32">
        <f t="shared" si="103"/>
        <v>1988.0296442687977</v>
      </c>
      <c r="D652" s="11">
        <v>32157</v>
      </c>
      <c r="E652" s="12">
        <v>252.05</v>
      </c>
      <c r="F652" s="5">
        <f t="shared" si="104"/>
        <v>2.5093541564991117E-2</v>
      </c>
      <c r="G652" s="25">
        <f t="shared" ref="G652:G715" si="105">LOG(E652,2.71828)</f>
        <v>5.5296312000500958</v>
      </c>
      <c r="H652" s="25">
        <f t="shared" ref="H652:H715" si="106">$D$8-C652</f>
        <v>-0.2096442687977742</v>
      </c>
    </row>
    <row r="653" spans="2:8" s="1" customFormat="1" ht="12.45" x14ac:dyDescent="0.3">
      <c r="B653" s="37">
        <f t="shared" si="99"/>
        <v>2.5335968379446512</v>
      </c>
      <c r="C653" s="32">
        <f t="shared" si="103"/>
        <v>1988.0335968379677</v>
      </c>
      <c r="D653" s="11">
        <v>32160</v>
      </c>
      <c r="E653" s="12">
        <v>251.88</v>
      </c>
      <c r="F653" s="5">
        <f t="shared" si="104"/>
        <v>-6.7446935131924585E-4</v>
      </c>
      <c r="G653" s="25">
        <f t="shared" si="105"/>
        <v>5.5289565026881613</v>
      </c>
      <c r="H653" s="25">
        <f t="shared" si="106"/>
        <v>-0.21359683796777063</v>
      </c>
    </row>
    <row r="654" spans="2:8" s="1" customFormat="1" ht="12.45" x14ac:dyDescent="0.3">
      <c r="B654" s="37">
        <f t="shared" si="99"/>
        <v>2.5375494071146116</v>
      </c>
      <c r="C654" s="32">
        <f t="shared" si="103"/>
        <v>1988.0375494071377</v>
      </c>
      <c r="D654" s="11">
        <v>32161</v>
      </c>
      <c r="E654" s="12">
        <v>249.32</v>
      </c>
      <c r="F654" s="5">
        <f t="shared" si="104"/>
        <v>-1.0163569953946332E-2</v>
      </c>
      <c r="G654" s="25">
        <f t="shared" si="105"/>
        <v>5.5187409241367318</v>
      </c>
      <c r="H654" s="25">
        <f t="shared" si="106"/>
        <v>-0.21754940713776705</v>
      </c>
    </row>
    <row r="655" spans="2:8" s="1" customFormat="1" ht="12.45" x14ac:dyDescent="0.3">
      <c r="B655" s="37">
        <f t="shared" ref="B655:B718" si="107">B654+1/253</f>
        <v>2.5415019762845721</v>
      </c>
      <c r="C655" s="32">
        <f t="shared" si="103"/>
        <v>1988.0415019763077</v>
      </c>
      <c r="D655" s="11">
        <v>32162</v>
      </c>
      <c r="E655" s="12">
        <v>242.63</v>
      </c>
      <c r="F655" s="5">
        <f t="shared" si="104"/>
        <v>-2.6832985721161551E-2</v>
      </c>
      <c r="G655" s="25">
        <f t="shared" si="105"/>
        <v>5.4915413431110993</v>
      </c>
      <c r="H655" s="25">
        <f t="shared" si="106"/>
        <v>-0.22150197630776347</v>
      </c>
    </row>
    <row r="656" spans="2:8" s="1" customFormat="1" ht="12.45" x14ac:dyDescent="0.3">
      <c r="B656" s="37">
        <f t="shared" si="107"/>
        <v>2.5454545454545325</v>
      </c>
      <c r="C656" s="32">
        <f t="shared" si="103"/>
        <v>1988.0454545454777</v>
      </c>
      <c r="D656" s="11">
        <v>32163</v>
      </c>
      <c r="E656" s="12">
        <v>243.14</v>
      </c>
      <c r="F656" s="5">
        <f t="shared" si="104"/>
        <v>2.1019659563944726E-3</v>
      </c>
      <c r="G656" s="25">
        <f t="shared" si="105"/>
        <v>5.4936411044402682</v>
      </c>
      <c r="H656" s="25">
        <f t="shared" si="106"/>
        <v>-0.22545454547775989</v>
      </c>
    </row>
    <row r="657" spans="2:8" s="1" customFormat="1" ht="12.45" x14ac:dyDescent="0.3">
      <c r="B657" s="37">
        <f t="shared" si="107"/>
        <v>2.549407114624493</v>
      </c>
      <c r="C657" s="32">
        <f t="shared" si="103"/>
        <v>1988.0494071146477</v>
      </c>
      <c r="D657" s="11">
        <v>32164</v>
      </c>
      <c r="E657" s="12">
        <v>246.5</v>
      </c>
      <c r="F657" s="5">
        <f t="shared" si="104"/>
        <v>1.3819198815497301E-2</v>
      </c>
      <c r="G657" s="25">
        <f t="shared" si="105"/>
        <v>5.5073656980272503</v>
      </c>
      <c r="H657" s="25">
        <f t="shared" si="106"/>
        <v>-0.22940711464775632</v>
      </c>
    </row>
    <row r="658" spans="2:8" s="1" customFormat="1" ht="12.45" x14ac:dyDescent="0.3">
      <c r="B658" s="37">
        <f t="shared" si="107"/>
        <v>2.5533596837944534</v>
      </c>
      <c r="C658" s="32">
        <f t="shared" si="103"/>
        <v>1988.0533596838177</v>
      </c>
      <c r="D658" s="11">
        <v>32167</v>
      </c>
      <c r="E658" s="12">
        <v>252.17</v>
      </c>
      <c r="F658" s="5">
        <f t="shared" si="104"/>
        <v>2.3002028397565873E-2</v>
      </c>
      <c r="G658" s="25">
        <f t="shared" si="105"/>
        <v>5.5301071830852155</v>
      </c>
      <c r="H658" s="25">
        <f t="shared" si="106"/>
        <v>-0.23335968381775274</v>
      </c>
    </row>
    <row r="659" spans="2:8" s="1" customFormat="1" ht="12.45" x14ac:dyDescent="0.3">
      <c r="B659" s="37">
        <f t="shared" si="107"/>
        <v>2.5573122529644139</v>
      </c>
      <c r="C659" s="32">
        <f t="shared" si="103"/>
        <v>1988.0573122529877</v>
      </c>
      <c r="D659" s="11">
        <v>32168</v>
      </c>
      <c r="E659" s="12">
        <v>249.57</v>
      </c>
      <c r="F659" s="5">
        <f t="shared" si="104"/>
        <v>-1.0310504818178192E-2</v>
      </c>
      <c r="G659" s="25">
        <f t="shared" si="105"/>
        <v>5.5197431498341389</v>
      </c>
      <c r="H659" s="25">
        <f t="shared" si="106"/>
        <v>-0.23731225298774916</v>
      </c>
    </row>
    <row r="660" spans="2:8" s="1" customFormat="1" ht="12.45" x14ac:dyDescent="0.3">
      <c r="B660" s="37">
        <f t="shared" si="107"/>
        <v>2.5612648221343743</v>
      </c>
      <c r="C660" s="32">
        <f t="shared" si="103"/>
        <v>1988.0612648221577</v>
      </c>
      <c r="D660" s="11">
        <v>32169</v>
      </c>
      <c r="E660" s="12">
        <v>249.38</v>
      </c>
      <c r="F660" s="5">
        <f t="shared" si="104"/>
        <v>-7.6130945225787443E-4</v>
      </c>
      <c r="G660" s="25">
        <f t="shared" si="105"/>
        <v>5.5189815499263801</v>
      </c>
      <c r="H660" s="25">
        <f t="shared" si="106"/>
        <v>-0.24126482215774558</v>
      </c>
    </row>
    <row r="661" spans="2:8" s="1" customFormat="1" ht="12.45" x14ac:dyDescent="0.3">
      <c r="B661" s="37">
        <f t="shared" si="107"/>
        <v>2.5652173913043348</v>
      </c>
      <c r="C661" s="32">
        <f t="shared" si="103"/>
        <v>1988.0652173913277</v>
      </c>
      <c r="D661" s="11">
        <v>32170</v>
      </c>
      <c r="E661" s="12">
        <v>253.29</v>
      </c>
      <c r="F661" s="5">
        <f t="shared" si="104"/>
        <v>1.5678883631405873E-2</v>
      </c>
      <c r="G661" s="25">
        <f t="shared" si="105"/>
        <v>5.5345388001720845</v>
      </c>
      <c r="H661" s="25">
        <f t="shared" si="106"/>
        <v>-0.24521739132774201</v>
      </c>
    </row>
    <row r="662" spans="2:8" s="1" customFormat="1" ht="12.45" x14ac:dyDescent="0.3">
      <c r="B662" s="37">
        <f t="shared" si="107"/>
        <v>2.5691699604742952</v>
      </c>
      <c r="C662" s="32">
        <f t="shared" si="103"/>
        <v>1988.0691699604977</v>
      </c>
      <c r="D662" s="11">
        <v>32171</v>
      </c>
      <c r="E662" s="12">
        <v>257.07</v>
      </c>
      <c r="F662" s="5">
        <f t="shared" si="104"/>
        <v>1.4923605353547323E-2</v>
      </c>
      <c r="G662" s="25">
        <f t="shared" si="105"/>
        <v>5.5493521541359465</v>
      </c>
      <c r="H662" s="25">
        <f t="shared" si="106"/>
        <v>-0.24916996049773843</v>
      </c>
    </row>
    <row r="663" spans="2:8" s="1" customFormat="1" ht="12.45" x14ac:dyDescent="0.3">
      <c r="B663" s="37">
        <f t="shared" si="107"/>
        <v>2.5731225296442557</v>
      </c>
      <c r="C663" s="32">
        <f t="shared" si="103"/>
        <v>1988.0731225296677</v>
      </c>
      <c r="D663" s="11">
        <v>32174</v>
      </c>
      <c r="E663" s="12">
        <v>255.04</v>
      </c>
      <c r="F663" s="5">
        <f t="shared" si="104"/>
        <v>-7.8966818376317773E-3</v>
      </c>
      <c r="G663" s="25">
        <f t="shared" si="105"/>
        <v>5.5414241230558483</v>
      </c>
      <c r="H663" s="25">
        <f t="shared" si="106"/>
        <v>-0.25312252966773485</v>
      </c>
    </row>
    <row r="664" spans="2:8" s="1" customFormat="1" ht="12.45" x14ac:dyDescent="0.3">
      <c r="B664" s="37">
        <f t="shared" si="107"/>
        <v>2.5770750988142161</v>
      </c>
      <c r="C664" s="32">
        <f t="shared" si="103"/>
        <v>1988.0770750988377</v>
      </c>
      <c r="D664" s="11">
        <v>32175</v>
      </c>
      <c r="E664" s="12">
        <v>255.57</v>
      </c>
      <c r="F664" s="5">
        <f t="shared" si="104"/>
        <v>2.078105395232125E-3</v>
      </c>
      <c r="G664" s="25">
        <f t="shared" si="105"/>
        <v>5.5435000735732496</v>
      </c>
      <c r="H664" s="25">
        <f t="shared" si="106"/>
        <v>-0.25707509883773128</v>
      </c>
    </row>
    <row r="665" spans="2:8" s="1" customFormat="1" ht="12.45" x14ac:dyDescent="0.3">
      <c r="B665" s="37">
        <f t="shared" si="107"/>
        <v>2.5810276679841766</v>
      </c>
      <c r="C665" s="32">
        <f t="shared" si="103"/>
        <v>1988.0810276680077</v>
      </c>
      <c r="D665" s="11">
        <v>32176</v>
      </c>
      <c r="E665" s="12">
        <v>252.21</v>
      </c>
      <c r="F665" s="5">
        <f t="shared" si="104"/>
        <v>-1.3147082990961323E-2</v>
      </c>
      <c r="G665" s="25">
        <f t="shared" si="105"/>
        <v>5.5302657937636326</v>
      </c>
      <c r="H665" s="25">
        <f t="shared" si="106"/>
        <v>-0.2610276680077277</v>
      </c>
    </row>
    <row r="666" spans="2:8" s="1" customFormat="1" ht="12.45" x14ac:dyDescent="0.3">
      <c r="B666" s="37">
        <f t="shared" si="107"/>
        <v>2.5849802371541371</v>
      </c>
      <c r="C666" s="32">
        <f t="shared" ref="C666:C729" si="108">C665+1/253</f>
        <v>1988.0849802371777</v>
      </c>
      <c r="D666" s="11">
        <v>32177</v>
      </c>
      <c r="E666" s="12">
        <v>252.21</v>
      </c>
      <c r="F666" s="5">
        <f t="shared" si="104"/>
        <v>0</v>
      </c>
      <c r="G666" s="25">
        <f t="shared" si="105"/>
        <v>5.5302657937636326</v>
      </c>
      <c r="H666" s="25">
        <f t="shared" si="106"/>
        <v>-0.26498023717772412</v>
      </c>
    </row>
    <row r="667" spans="2:8" s="1" customFormat="1" ht="12.45" x14ac:dyDescent="0.3">
      <c r="B667" s="37">
        <f t="shared" si="107"/>
        <v>2.5889328063240975</v>
      </c>
      <c r="C667" s="32">
        <f t="shared" si="108"/>
        <v>1988.0889328063477</v>
      </c>
      <c r="D667" s="11">
        <v>32178</v>
      </c>
      <c r="E667" s="12">
        <v>250.96</v>
      </c>
      <c r="F667" s="5">
        <f t="shared" si="104"/>
        <v>-4.9561873042306016E-3</v>
      </c>
      <c r="G667" s="25">
        <f t="shared" si="105"/>
        <v>5.5252972804886564</v>
      </c>
      <c r="H667" s="25">
        <f t="shared" si="106"/>
        <v>-0.26893280634772054</v>
      </c>
    </row>
    <row r="668" spans="2:8" s="1" customFormat="1" ht="12.45" x14ac:dyDescent="0.3">
      <c r="B668" s="37">
        <f t="shared" si="107"/>
        <v>2.592885375494058</v>
      </c>
      <c r="C668" s="32">
        <f t="shared" si="108"/>
        <v>1988.0928853755177</v>
      </c>
      <c r="D668" s="11">
        <v>32181</v>
      </c>
      <c r="E668" s="12">
        <v>249.1</v>
      </c>
      <c r="F668" s="5">
        <f t="shared" si="104"/>
        <v>-7.4115396875996716E-3</v>
      </c>
      <c r="G668" s="25">
        <f t="shared" si="105"/>
        <v>5.5178581338704058</v>
      </c>
      <c r="H668" s="25">
        <f t="shared" si="106"/>
        <v>-0.27288537551771697</v>
      </c>
    </row>
    <row r="669" spans="2:8" s="1" customFormat="1" ht="12.45" x14ac:dyDescent="0.3">
      <c r="B669" s="37">
        <f t="shared" si="107"/>
        <v>2.5968379446640184</v>
      </c>
      <c r="C669" s="32">
        <f t="shared" si="108"/>
        <v>1988.0968379446876</v>
      </c>
      <c r="D669" s="11">
        <v>32182</v>
      </c>
      <c r="E669" s="12">
        <v>251.72</v>
      </c>
      <c r="F669" s="5">
        <f t="shared" si="104"/>
        <v>1.0517864311521496E-2</v>
      </c>
      <c r="G669" s="25">
        <f t="shared" si="105"/>
        <v>5.5283210772989309</v>
      </c>
      <c r="H669" s="25">
        <f t="shared" si="106"/>
        <v>-0.27683794468771339</v>
      </c>
    </row>
    <row r="670" spans="2:8" s="1" customFormat="1" ht="12.45" x14ac:dyDescent="0.3">
      <c r="B670" s="37">
        <f t="shared" si="107"/>
        <v>2.6007905138339789</v>
      </c>
      <c r="C670" s="32">
        <f t="shared" si="108"/>
        <v>1988.1007905138576</v>
      </c>
      <c r="D670" s="11">
        <v>32183</v>
      </c>
      <c r="E670" s="12">
        <v>256.66000000000003</v>
      </c>
      <c r="F670" s="5">
        <f t="shared" si="104"/>
        <v>1.9624980136659885E-2</v>
      </c>
      <c r="G670" s="25">
        <f t="shared" si="105"/>
        <v>5.5477559835294565</v>
      </c>
      <c r="H670" s="25">
        <f t="shared" si="106"/>
        <v>-0.28079051385770981</v>
      </c>
    </row>
    <row r="671" spans="2:8" s="1" customFormat="1" ht="12.45" x14ac:dyDescent="0.3">
      <c r="B671" s="37">
        <f t="shared" si="107"/>
        <v>2.6047430830039393</v>
      </c>
      <c r="C671" s="32">
        <f t="shared" si="108"/>
        <v>1988.1047430830276</v>
      </c>
      <c r="D671" s="11">
        <v>32184</v>
      </c>
      <c r="E671" s="12">
        <v>255.95</v>
      </c>
      <c r="F671" s="5">
        <f t="shared" si="104"/>
        <v>-2.7663056183278903E-3</v>
      </c>
      <c r="G671" s="25">
        <f t="shared" si="105"/>
        <v>5.5449858427533902</v>
      </c>
      <c r="H671" s="25">
        <f t="shared" si="106"/>
        <v>-0.28474308302770623</v>
      </c>
    </row>
    <row r="672" spans="2:8" s="1" customFormat="1" ht="12.45" x14ac:dyDescent="0.3">
      <c r="B672" s="37">
        <f t="shared" si="107"/>
        <v>2.6086956521738998</v>
      </c>
      <c r="C672" s="32">
        <f t="shared" si="108"/>
        <v>1988.1086956521976</v>
      </c>
      <c r="D672" s="11">
        <v>32185</v>
      </c>
      <c r="E672" s="12">
        <v>257.63</v>
      </c>
      <c r="F672" s="5">
        <f t="shared" si="104"/>
        <v>6.563781988669689E-3</v>
      </c>
      <c r="G672" s="25">
        <f t="shared" si="105"/>
        <v>5.5515281813271518</v>
      </c>
      <c r="H672" s="25">
        <f t="shared" si="106"/>
        <v>-0.28869565219770266</v>
      </c>
    </row>
    <row r="673" spans="2:8" s="1" customFormat="1" ht="12.45" x14ac:dyDescent="0.3">
      <c r="B673" s="37">
        <f t="shared" si="107"/>
        <v>2.6126482213438602</v>
      </c>
      <c r="C673" s="32">
        <f t="shared" si="108"/>
        <v>1988.1126482213676</v>
      </c>
      <c r="D673" s="11">
        <v>32189</v>
      </c>
      <c r="E673" s="12">
        <v>259.83</v>
      </c>
      <c r="F673" s="5">
        <f t="shared" si="104"/>
        <v>8.5393781780071752E-3</v>
      </c>
      <c r="G673" s="25">
        <f t="shared" si="105"/>
        <v>5.5600313109812367</v>
      </c>
      <c r="H673" s="25">
        <f t="shared" si="106"/>
        <v>-0.29264822136769908</v>
      </c>
    </row>
    <row r="674" spans="2:8" s="1" customFormat="1" ht="12.45" x14ac:dyDescent="0.3">
      <c r="B674" s="37">
        <f t="shared" si="107"/>
        <v>2.6166007905138207</v>
      </c>
      <c r="C674" s="32">
        <f t="shared" si="108"/>
        <v>1988.1166007905376</v>
      </c>
      <c r="D674" s="11">
        <v>32190</v>
      </c>
      <c r="E674" s="12">
        <v>259.20999999999998</v>
      </c>
      <c r="F674" s="5">
        <f t="shared" si="104"/>
        <v>-2.3861755763383927E-3</v>
      </c>
      <c r="G674" s="25">
        <f t="shared" si="105"/>
        <v>5.5576422823440215</v>
      </c>
      <c r="H674" s="25">
        <f t="shared" si="106"/>
        <v>-0.2966007905376955</v>
      </c>
    </row>
    <row r="675" spans="2:8" s="1" customFormat="1" ht="12.45" x14ac:dyDescent="0.3">
      <c r="B675" s="37">
        <f t="shared" si="107"/>
        <v>2.6205533596837811</v>
      </c>
      <c r="C675" s="32">
        <f t="shared" si="108"/>
        <v>1988.1205533597076</v>
      </c>
      <c r="D675" s="11">
        <v>32191</v>
      </c>
      <c r="E675" s="12">
        <v>257.91000000000003</v>
      </c>
      <c r="F675" s="5">
        <f t="shared" si="104"/>
        <v>-5.0152386096213673E-3</v>
      </c>
      <c r="G675" s="25">
        <f t="shared" si="105"/>
        <v>5.5526144218356457</v>
      </c>
      <c r="H675" s="25">
        <f t="shared" si="106"/>
        <v>-0.30055335970769192</v>
      </c>
    </row>
    <row r="676" spans="2:8" s="1" customFormat="1" ht="12.45" x14ac:dyDescent="0.3">
      <c r="B676" s="37">
        <f t="shared" si="107"/>
        <v>2.6245059288537416</v>
      </c>
      <c r="C676" s="32">
        <f t="shared" si="108"/>
        <v>1988.1245059288776</v>
      </c>
      <c r="D676" s="11">
        <v>32192</v>
      </c>
      <c r="E676" s="12">
        <v>261.61</v>
      </c>
      <c r="F676" s="5">
        <f t="shared" si="104"/>
        <v>1.4346089721220536E-2</v>
      </c>
      <c r="G676" s="25">
        <f t="shared" si="105"/>
        <v>5.5668585897146929</v>
      </c>
      <c r="H676" s="25">
        <f t="shared" si="106"/>
        <v>-0.30450592887768835</v>
      </c>
    </row>
    <row r="677" spans="2:8" s="1" customFormat="1" ht="12.45" x14ac:dyDescent="0.3">
      <c r="B677" s="37">
        <f t="shared" si="107"/>
        <v>2.628458498023702</v>
      </c>
      <c r="C677" s="32">
        <f t="shared" si="108"/>
        <v>1988.1284584980476</v>
      </c>
      <c r="D677" s="11">
        <v>32195</v>
      </c>
      <c r="E677" s="12">
        <v>265.64</v>
      </c>
      <c r="F677" s="5">
        <f t="shared" si="104"/>
        <v>1.5404609915523003E-2</v>
      </c>
      <c r="G677" s="25">
        <f t="shared" si="105"/>
        <v>5.5821457635180325</v>
      </c>
      <c r="H677" s="25">
        <f t="shared" si="106"/>
        <v>-0.30845849804768477</v>
      </c>
    </row>
    <row r="678" spans="2:8" s="1" customFormat="1" ht="12.45" x14ac:dyDescent="0.3">
      <c r="B678" s="37">
        <f t="shared" si="107"/>
        <v>2.6324110671936625</v>
      </c>
      <c r="C678" s="32">
        <f t="shared" si="108"/>
        <v>1988.1324110672176</v>
      </c>
      <c r="D678" s="11">
        <v>32196</v>
      </c>
      <c r="E678" s="12">
        <v>265.02</v>
      </c>
      <c r="F678" s="5">
        <f t="shared" si="104"/>
        <v>-2.3339858455052121E-3</v>
      </c>
      <c r="G678" s="25">
        <f t="shared" si="105"/>
        <v>5.5798090481102118</v>
      </c>
      <c r="H678" s="25">
        <f t="shared" si="106"/>
        <v>-0.31241106721768119</v>
      </c>
    </row>
    <row r="679" spans="2:8" s="1" customFormat="1" ht="12.45" x14ac:dyDescent="0.3">
      <c r="B679" s="37">
        <f t="shared" si="107"/>
        <v>2.6363636363636229</v>
      </c>
      <c r="C679" s="32">
        <f t="shared" si="108"/>
        <v>1988.1363636363876</v>
      </c>
      <c r="D679" s="11">
        <v>32197</v>
      </c>
      <c r="E679" s="12">
        <v>264.43</v>
      </c>
      <c r="F679" s="5">
        <f t="shared" si="104"/>
        <v>-2.2262470756923064E-3</v>
      </c>
      <c r="G679" s="25">
        <f t="shared" si="105"/>
        <v>5.5775803177632941</v>
      </c>
      <c r="H679" s="25">
        <f t="shared" si="106"/>
        <v>-0.31636363638767762</v>
      </c>
    </row>
    <row r="680" spans="2:8" s="1" customFormat="1" ht="12.45" x14ac:dyDescent="0.3">
      <c r="B680" s="37">
        <f t="shared" si="107"/>
        <v>2.6403162055335834</v>
      </c>
      <c r="C680" s="32">
        <f t="shared" si="108"/>
        <v>1988.1403162055576</v>
      </c>
      <c r="D680" s="11">
        <v>32198</v>
      </c>
      <c r="E680" s="12">
        <v>261.58</v>
      </c>
      <c r="F680" s="5">
        <f t="shared" si="104"/>
        <v>-1.0777899633173327E-2</v>
      </c>
      <c r="G680" s="25">
        <f t="shared" si="105"/>
        <v>5.5667439085464263</v>
      </c>
      <c r="H680" s="25">
        <f t="shared" si="106"/>
        <v>-0.32031620555767404</v>
      </c>
    </row>
    <row r="681" spans="2:8" s="1" customFormat="1" ht="12.45" x14ac:dyDescent="0.3">
      <c r="B681" s="37">
        <f t="shared" si="107"/>
        <v>2.6442687747035438</v>
      </c>
      <c r="C681" s="32">
        <f t="shared" si="108"/>
        <v>1988.1442687747276</v>
      </c>
      <c r="D681" s="11">
        <v>32199</v>
      </c>
      <c r="E681" s="12">
        <v>262.45999999999998</v>
      </c>
      <c r="F681" s="5">
        <f t="shared" si="104"/>
        <v>3.3641715727501932E-3</v>
      </c>
      <c r="G681" s="25">
        <f t="shared" si="105"/>
        <v>5.5701024362126832</v>
      </c>
      <c r="H681" s="25">
        <f t="shared" si="106"/>
        <v>-0.32426877472767046</v>
      </c>
    </row>
    <row r="682" spans="2:8" s="1" customFormat="1" ht="12.45" x14ac:dyDescent="0.3">
      <c r="B682" s="37">
        <f t="shared" si="107"/>
        <v>2.6482213438735043</v>
      </c>
      <c r="C682" s="32">
        <f t="shared" si="108"/>
        <v>1988.1482213438976</v>
      </c>
      <c r="D682" s="11">
        <v>32202</v>
      </c>
      <c r="E682" s="12">
        <v>267.82</v>
      </c>
      <c r="F682" s="5">
        <f t="shared" si="104"/>
        <v>2.0422159567172193E-2</v>
      </c>
      <c r="G682" s="25">
        <f t="shared" si="105"/>
        <v>5.5903188734106042</v>
      </c>
      <c r="H682" s="25">
        <f t="shared" si="106"/>
        <v>-0.32822134389766688</v>
      </c>
    </row>
    <row r="683" spans="2:8" s="1" customFormat="1" ht="12.45" x14ac:dyDescent="0.3">
      <c r="B683" s="37">
        <f t="shared" si="107"/>
        <v>2.6521739130434647</v>
      </c>
      <c r="C683" s="32">
        <f t="shared" si="108"/>
        <v>1988.1521739130676</v>
      </c>
      <c r="D683" s="11">
        <v>32203</v>
      </c>
      <c r="E683" s="12">
        <v>267.22000000000003</v>
      </c>
      <c r="F683" s="5">
        <f t="shared" si="104"/>
        <v>-2.240310656410895E-3</v>
      </c>
      <c r="G683" s="25">
        <f t="shared" si="105"/>
        <v>5.5880760479952905</v>
      </c>
      <c r="H683" s="25">
        <f t="shared" si="106"/>
        <v>-0.33217391306766331</v>
      </c>
    </row>
    <row r="684" spans="2:8" s="1" customFormat="1" ht="12.45" x14ac:dyDescent="0.3">
      <c r="B684" s="37">
        <f t="shared" si="107"/>
        <v>2.6561264822134252</v>
      </c>
      <c r="C684" s="32">
        <f t="shared" si="108"/>
        <v>1988.1561264822376</v>
      </c>
      <c r="D684" s="11">
        <v>32204</v>
      </c>
      <c r="E684" s="12">
        <v>267.98</v>
      </c>
      <c r="F684" s="5">
        <f t="shared" si="104"/>
        <v>2.8440984956215509E-3</v>
      </c>
      <c r="G684" s="25">
        <f t="shared" si="105"/>
        <v>5.59091611160538</v>
      </c>
      <c r="H684" s="25">
        <f t="shared" si="106"/>
        <v>-0.33612648223765973</v>
      </c>
    </row>
    <row r="685" spans="2:8" s="1" customFormat="1" ht="12.45" x14ac:dyDescent="0.3">
      <c r="B685" s="37">
        <f t="shared" si="107"/>
        <v>2.6600790513833856</v>
      </c>
      <c r="C685" s="32">
        <f t="shared" si="108"/>
        <v>1988.1600790514076</v>
      </c>
      <c r="D685" s="11">
        <v>32205</v>
      </c>
      <c r="E685" s="12">
        <v>267.88</v>
      </c>
      <c r="F685" s="5">
        <f t="shared" si="104"/>
        <v>-3.7316217628189692E-4</v>
      </c>
      <c r="G685" s="25">
        <f t="shared" si="105"/>
        <v>5.5905428795357128</v>
      </c>
      <c r="H685" s="25">
        <f t="shared" si="106"/>
        <v>-0.34007905140765615</v>
      </c>
    </row>
    <row r="686" spans="2:8" s="1" customFormat="1" ht="12.45" x14ac:dyDescent="0.3">
      <c r="B686" s="37">
        <f t="shared" si="107"/>
        <v>2.6640316205533461</v>
      </c>
      <c r="C686" s="32">
        <f t="shared" si="108"/>
        <v>1988.1640316205776</v>
      </c>
      <c r="D686" s="11">
        <v>32206</v>
      </c>
      <c r="E686" s="12">
        <v>267.3</v>
      </c>
      <c r="F686" s="5">
        <f t="shared" si="104"/>
        <v>-2.1651485739882935E-3</v>
      </c>
      <c r="G686" s="25">
        <f t="shared" si="105"/>
        <v>5.5883753821807627</v>
      </c>
      <c r="H686" s="25">
        <f t="shared" si="106"/>
        <v>-0.34403162057765257</v>
      </c>
    </row>
    <row r="687" spans="2:8" s="1" customFormat="1" ht="12.45" x14ac:dyDescent="0.3">
      <c r="B687" s="37">
        <f t="shared" si="107"/>
        <v>2.6679841897233065</v>
      </c>
      <c r="C687" s="32">
        <f t="shared" si="108"/>
        <v>1988.1679841897476</v>
      </c>
      <c r="D687" s="11">
        <v>32209</v>
      </c>
      <c r="E687" s="12">
        <v>267.38</v>
      </c>
      <c r="F687" s="5">
        <f t="shared" si="104"/>
        <v>2.9928918817801749E-4</v>
      </c>
      <c r="G687" s="25">
        <f t="shared" si="105"/>
        <v>5.5886746267921543</v>
      </c>
      <c r="H687" s="25">
        <f t="shared" si="106"/>
        <v>-0.347984189747649</v>
      </c>
    </row>
    <row r="688" spans="2:8" s="1" customFormat="1" ht="12.45" x14ac:dyDescent="0.3">
      <c r="B688" s="37">
        <f t="shared" si="107"/>
        <v>2.671936758893267</v>
      </c>
      <c r="C688" s="32">
        <f t="shared" si="108"/>
        <v>1988.1719367589176</v>
      </c>
      <c r="D688" s="11">
        <v>32210</v>
      </c>
      <c r="E688" s="12">
        <v>269.43</v>
      </c>
      <c r="F688" s="5">
        <f t="shared" si="104"/>
        <v>7.6669907996110833E-3</v>
      </c>
      <c r="G688" s="25">
        <f t="shared" si="105"/>
        <v>5.5963123807257018</v>
      </c>
      <c r="H688" s="25">
        <f t="shared" si="106"/>
        <v>-0.35193675891764542</v>
      </c>
    </row>
    <row r="689" spans="2:8" s="1" customFormat="1" ht="12.45" x14ac:dyDescent="0.3">
      <c r="B689" s="37">
        <f t="shared" si="107"/>
        <v>2.6758893280632274</v>
      </c>
      <c r="C689" s="32">
        <f t="shared" si="108"/>
        <v>1988.1758893280876</v>
      </c>
      <c r="D689" s="11">
        <v>32211</v>
      </c>
      <c r="E689" s="12">
        <v>269.06</v>
      </c>
      <c r="F689" s="5">
        <f t="shared" si="104"/>
        <v>-1.3732694948595352E-3</v>
      </c>
      <c r="G689" s="25">
        <f t="shared" si="105"/>
        <v>5.5949381665077613</v>
      </c>
      <c r="H689" s="25">
        <f t="shared" si="106"/>
        <v>-0.35588932808764184</v>
      </c>
    </row>
    <row r="690" spans="2:8" s="1" customFormat="1" ht="12.45" x14ac:dyDescent="0.3">
      <c r="B690" s="37">
        <f t="shared" si="107"/>
        <v>2.6798418972331879</v>
      </c>
      <c r="C690" s="32">
        <f t="shared" si="108"/>
        <v>1988.1798418972576</v>
      </c>
      <c r="D690" s="11">
        <v>32212</v>
      </c>
      <c r="E690" s="12">
        <v>263.83999999999997</v>
      </c>
      <c r="F690" s="5">
        <f t="shared" si="104"/>
        <v>-1.9400877127778292E-2</v>
      </c>
      <c r="G690" s="25">
        <f t="shared" si="105"/>
        <v>5.575346609083339</v>
      </c>
      <c r="H690" s="25">
        <f t="shared" si="106"/>
        <v>-0.35984189725763827</v>
      </c>
    </row>
    <row r="691" spans="2:8" s="1" customFormat="1" ht="12.45" x14ac:dyDescent="0.3">
      <c r="B691" s="37">
        <f t="shared" si="107"/>
        <v>2.6837944664031483</v>
      </c>
      <c r="C691" s="32">
        <f t="shared" si="108"/>
        <v>1988.1837944664276</v>
      </c>
      <c r="D691" s="11">
        <v>32213</v>
      </c>
      <c r="E691" s="12">
        <v>264.94</v>
      </c>
      <c r="F691" s="5">
        <f t="shared" si="104"/>
        <v>4.1691934505761934E-3</v>
      </c>
      <c r="G691" s="25">
        <f t="shared" si="105"/>
        <v>5.5795071383267576</v>
      </c>
      <c r="H691" s="25">
        <f t="shared" si="106"/>
        <v>-0.36379446642763469</v>
      </c>
    </row>
    <row r="692" spans="2:8" s="1" customFormat="1" ht="12.45" x14ac:dyDescent="0.3">
      <c r="B692" s="37">
        <f t="shared" si="107"/>
        <v>2.6877470355731088</v>
      </c>
      <c r="C692" s="32">
        <f t="shared" si="108"/>
        <v>1988.1877470355976</v>
      </c>
      <c r="D692" s="11">
        <v>32216</v>
      </c>
      <c r="E692" s="12">
        <v>266.37</v>
      </c>
      <c r="F692" s="5">
        <f t="shared" si="104"/>
        <v>5.3974484789009094E-3</v>
      </c>
      <c r="G692" s="25">
        <f t="shared" si="105"/>
        <v>5.5848900764038349</v>
      </c>
      <c r="H692" s="25">
        <f t="shared" si="106"/>
        <v>-0.36774703559763111</v>
      </c>
    </row>
    <row r="693" spans="2:8" s="1" customFormat="1" ht="12.45" x14ac:dyDescent="0.3">
      <c r="B693" s="37">
        <f t="shared" si="107"/>
        <v>2.6916996047430692</v>
      </c>
      <c r="C693" s="32">
        <f t="shared" si="108"/>
        <v>1988.1916996047676</v>
      </c>
      <c r="D693" s="11">
        <v>32217</v>
      </c>
      <c r="E693" s="12">
        <v>266.13</v>
      </c>
      <c r="F693" s="5">
        <f t="shared" si="104"/>
        <v>-9.0100236513124255E-4</v>
      </c>
      <c r="G693" s="25">
        <f t="shared" si="105"/>
        <v>5.5839886672857588</v>
      </c>
      <c r="H693" s="25">
        <f t="shared" si="106"/>
        <v>-0.37169960476762753</v>
      </c>
    </row>
    <row r="694" spans="2:8" s="1" customFormat="1" ht="12.45" x14ac:dyDescent="0.3">
      <c r="B694" s="37">
        <f t="shared" si="107"/>
        <v>2.6956521739130297</v>
      </c>
      <c r="C694" s="32">
        <f t="shared" si="108"/>
        <v>1988.1956521739376</v>
      </c>
      <c r="D694" s="11">
        <v>32218</v>
      </c>
      <c r="E694" s="12">
        <v>268.64999999999998</v>
      </c>
      <c r="F694" s="5">
        <f t="shared" si="104"/>
        <v>9.4690564761581997E-3</v>
      </c>
      <c r="G694" s="25">
        <f t="shared" si="105"/>
        <v>5.5934131795994082</v>
      </c>
      <c r="H694" s="25">
        <f t="shared" si="106"/>
        <v>-0.37565217393762396</v>
      </c>
    </row>
    <row r="695" spans="2:8" s="1" customFormat="1" ht="12.45" x14ac:dyDescent="0.3">
      <c r="B695" s="37">
        <f t="shared" si="107"/>
        <v>2.6996047430829901</v>
      </c>
      <c r="C695" s="32">
        <f t="shared" si="108"/>
        <v>1988.1996047431076</v>
      </c>
      <c r="D695" s="11">
        <v>32219</v>
      </c>
      <c r="E695" s="12">
        <v>271.22000000000003</v>
      </c>
      <c r="F695" s="5">
        <f t="shared" ref="F695:F758" si="109">(E695-E694)/E694</f>
        <v>9.5663502698680441E-3</v>
      </c>
      <c r="G695" s="25">
        <f t="shared" si="105"/>
        <v>5.6029340684886284</v>
      </c>
      <c r="H695" s="25">
        <f t="shared" si="106"/>
        <v>-0.37960474310762038</v>
      </c>
    </row>
    <row r="696" spans="2:8" s="1" customFormat="1" ht="12.45" x14ac:dyDescent="0.3">
      <c r="B696" s="37">
        <f t="shared" si="107"/>
        <v>2.7035573122529506</v>
      </c>
      <c r="C696" s="32">
        <f t="shared" si="108"/>
        <v>1988.2035573122776</v>
      </c>
      <c r="D696" s="11">
        <v>32220</v>
      </c>
      <c r="E696" s="12">
        <v>271.12</v>
      </c>
      <c r="F696" s="5">
        <f t="shared" si="109"/>
        <v>-3.687043728339456E-4</v>
      </c>
      <c r="G696" s="25">
        <f t="shared" si="105"/>
        <v>5.60256529587957</v>
      </c>
      <c r="H696" s="25">
        <f t="shared" si="106"/>
        <v>-0.3835573122776168</v>
      </c>
    </row>
    <row r="697" spans="2:8" s="1" customFormat="1" ht="12.45" x14ac:dyDescent="0.3">
      <c r="B697" s="37">
        <f t="shared" si="107"/>
        <v>2.707509881422911</v>
      </c>
      <c r="C697" s="32">
        <f t="shared" si="108"/>
        <v>1988.2075098814475</v>
      </c>
      <c r="D697" s="11">
        <v>32223</v>
      </c>
      <c r="E697" s="12">
        <v>268.74</v>
      </c>
      <c r="F697" s="5">
        <f t="shared" si="109"/>
        <v>-8.7784007081734856E-3</v>
      </c>
      <c r="G697" s="25">
        <f t="shared" si="105"/>
        <v>5.5937481320971489</v>
      </c>
      <c r="H697" s="25">
        <f t="shared" si="106"/>
        <v>-0.38750988144761322</v>
      </c>
    </row>
    <row r="698" spans="2:8" s="1" customFormat="1" ht="12.45" x14ac:dyDescent="0.3">
      <c r="B698" s="37">
        <f t="shared" si="107"/>
        <v>2.7114624505928715</v>
      </c>
      <c r="C698" s="32">
        <f t="shared" si="108"/>
        <v>1988.2114624506175</v>
      </c>
      <c r="D698" s="11">
        <v>32224</v>
      </c>
      <c r="E698" s="12">
        <v>268.83999999999997</v>
      </c>
      <c r="F698" s="5">
        <f t="shared" si="109"/>
        <v>3.7210686909267655E-4</v>
      </c>
      <c r="G698" s="25">
        <f t="shared" si="105"/>
        <v>5.5941201700019025</v>
      </c>
      <c r="H698" s="25">
        <f t="shared" si="106"/>
        <v>-0.39146245061760965</v>
      </c>
    </row>
    <row r="699" spans="2:8" s="1" customFormat="1" ht="12.45" x14ac:dyDescent="0.3">
      <c r="B699" s="37">
        <f t="shared" si="107"/>
        <v>2.7154150197628319</v>
      </c>
      <c r="C699" s="32">
        <f t="shared" si="108"/>
        <v>1988.2154150197875</v>
      </c>
      <c r="D699" s="11">
        <v>32225</v>
      </c>
      <c r="E699" s="12">
        <v>268.91000000000003</v>
      </c>
      <c r="F699" s="5">
        <f t="shared" si="109"/>
        <v>2.6037791995257414E-4</v>
      </c>
      <c r="G699" s="25">
        <f t="shared" si="105"/>
        <v>5.5943805142045289</v>
      </c>
      <c r="H699" s="25">
        <f t="shared" si="106"/>
        <v>-0.39541501978760607</v>
      </c>
    </row>
    <row r="700" spans="2:8" s="1" customFormat="1" ht="12.45" x14ac:dyDescent="0.3">
      <c r="B700" s="37">
        <f t="shared" si="107"/>
        <v>2.7193675889327924</v>
      </c>
      <c r="C700" s="32">
        <f t="shared" si="108"/>
        <v>1988.2193675889575</v>
      </c>
      <c r="D700" s="11">
        <v>32226</v>
      </c>
      <c r="E700" s="12">
        <v>263.35000000000002</v>
      </c>
      <c r="F700" s="5">
        <f t="shared" si="109"/>
        <v>-2.0676062623182483E-2</v>
      </c>
      <c r="G700" s="25">
        <f t="shared" si="105"/>
        <v>5.5734876949510452</v>
      </c>
      <c r="H700" s="25">
        <f t="shared" si="106"/>
        <v>-0.39936758895760249</v>
      </c>
    </row>
    <row r="701" spans="2:8" s="1" customFormat="1" ht="12.45" x14ac:dyDescent="0.3">
      <c r="B701" s="37">
        <f t="shared" si="107"/>
        <v>2.7233201581027529</v>
      </c>
      <c r="C701" s="32">
        <f t="shared" si="108"/>
        <v>1988.2233201581275</v>
      </c>
      <c r="D701" s="11">
        <v>32227</v>
      </c>
      <c r="E701" s="12">
        <v>258.51</v>
      </c>
      <c r="F701" s="5">
        <f t="shared" si="109"/>
        <v>-1.8378583633947339E-2</v>
      </c>
      <c r="G701" s="25">
        <f t="shared" si="105"/>
        <v>5.5549381144640062</v>
      </c>
      <c r="H701" s="25">
        <f t="shared" si="106"/>
        <v>-0.40332015812759892</v>
      </c>
    </row>
    <row r="702" spans="2:8" s="1" customFormat="1" ht="12.45" x14ac:dyDescent="0.3">
      <c r="B702" s="37">
        <f t="shared" si="107"/>
        <v>2.7272727272727133</v>
      </c>
      <c r="C702" s="32">
        <f t="shared" si="108"/>
        <v>1988.2272727272975</v>
      </c>
      <c r="D702" s="11">
        <v>32230</v>
      </c>
      <c r="E702" s="12">
        <v>258.06</v>
      </c>
      <c r="F702" s="5">
        <f t="shared" si="109"/>
        <v>-1.7407450388765952E-3</v>
      </c>
      <c r="G702" s="25">
        <f t="shared" si="105"/>
        <v>5.5531958513959827</v>
      </c>
      <c r="H702" s="25">
        <f t="shared" si="106"/>
        <v>-0.40727272729759534</v>
      </c>
    </row>
    <row r="703" spans="2:8" s="1" customFormat="1" ht="12.45" x14ac:dyDescent="0.3">
      <c r="B703" s="37">
        <f t="shared" si="107"/>
        <v>2.7312252964426738</v>
      </c>
      <c r="C703" s="32">
        <f t="shared" si="108"/>
        <v>1988.2312252964675</v>
      </c>
      <c r="D703" s="11">
        <v>32231</v>
      </c>
      <c r="E703" s="12">
        <v>260.07</v>
      </c>
      <c r="F703" s="5">
        <f t="shared" si="109"/>
        <v>7.7888863055103107E-3</v>
      </c>
      <c r="G703" s="25">
        <f t="shared" si="105"/>
        <v>5.5609545661398618</v>
      </c>
      <c r="H703" s="25">
        <f t="shared" si="106"/>
        <v>-0.41122529646759176</v>
      </c>
    </row>
    <row r="704" spans="2:8" s="1" customFormat="1" ht="12.45" x14ac:dyDescent="0.3">
      <c r="B704" s="37">
        <f t="shared" si="107"/>
        <v>2.7351778656126342</v>
      </c>
      <c r="C704" s="32">
        <f t="shared" si="108"/>
        <v>1988.2351778656375</v>
      </c>
      <c r="D704" s="11">
        <v>32232</v>
      </c>
      <c r="E704" s="12">
        <v>258.07</v>
      </c>
      <c r="F704" s="5">
        <f t="shared" si="109"/>
        <v>-7.6902372438189719E-3</v>
      </c>
      <c r="G704" s="25">
        <f t="shared" si="105"/>
        <v>5.5532346013493967</v>
      </c>
      <c r="H704" s="25">
        <f t="shared" si="106"/>
        <v>-0.41517786563758818</v>
      </c>
    </row>
    <row r="705" spans="2:8" s="1" customFormat="1" ht="12.45" x14ac:dyDescent="0.3">
      <c r="B705" s="37">
        <f t="shared" si="107"/>
        <v>2.7391304347825947</v>
      </c>
      <c r="C705" s="32">
        <f t="shared" si="108"/>
        <v>1988.2391304348075</v>
      </c>
      <c r="D705" s="11">
        <v>32233</v>
      </c>
      <c r="E705" s="12">
        <v>258.89</v>
      </c>
      <c r="F705" s="5">
        <f t="shared" si="109"/>
        <v>3.1774324795597829E-3</v>
      </c>
      <c r="G705" s="25">
        <f t="shared" si="105"/>
        <v>5.5564069985920801</v>
      </c>
      <c r="H705" s="25">
        <f t="shared" si="106"/>
        <v>-0.41913043480758461</v>
      </c>
    </row>
    <row r="706" spans="2:8" s="1" customFormat="1" ht="12.45" x14ac:dyDescent="0.3">
      <c r="B706" s="37">
        <f t="shared" si="107"/>
        <v>2.7430830039525551</v>
      </c>
      <c r="C706" s="32">
        <f t="shared" si="108"/>
        <v>1988.2430830039775</v>
      </c>
      <c r="D706" s="11">
        <v>32237</v>
      </c>
      <c r="E706" s="12">
        <v>256.08999999999997</v>
      </c>
      <c r="F706" s="5">
        <f t="shared" si="109"/>
        <v>-1.0815404225732982E-2</v>
      </c>
      <c r="G706" s="25">
        <f t="shared" si="105"/>
        <v>5.5455326754135728</v>
      </c>
      <c r="H706" s="25">
        <f t="shared" si="106"/>
        <v>-0.42308300397758103</v>
      </c>
    </row>
    <row r="707" spans="2:8" s="1" customFormat="1" ht="12.45" x14ac:dyDescent="0.3">
      <c r="B707" s="37">
        <f t="shared" si="107"/>
        <v>2.7470355731225156</v>
      </c>
      <c r="C707" s="32">
        <f t="shared" si="108"/>
        <v>1988.2470355731475</v>
      </c>
      <c r="D707" s="11">
        <v>32238</v>
      </c>
      <c r="E707" s="12">
        <v>258.51</v>
      </c>
      <c r="F707" s="5">
        <f t="shared" si="109"/>
        <v>9.4498028037018865E-3</v>
      </c>
      <c r="G707" s="25">
        <f t="shared" si="105"/>
        <v>5.5549381144640062</v>
      </c>
      <c r="H707" s="25">
        <f t="shared" si="106"/>
        <v>-0.42703557314757745</v>
      </c>
    </row>
    <row r="708" spans="2:8" s="1" customFormat="1" ht="12.45" x14ac:dyDescent="0.3">
      <c r="B708" s="37">
        <f t="shared" si="107"/>
        <v>2.750988142292476</v>
      </c>
      <c r="C708" s="32">
        <f t="shared" si="108"/>
        <v>1988.2509881423175</v>
      </c>
      <c r="D708" s="11">
        <v>32239</v>
      </c>
      <c r="E708" s="12">
        <v>265.49</v>
      </c>
      <c r="F708" s="5">
        <f t="shared" si="109"/>
        <v>2.7000889714131053E-2</v>
      </c>
      <c r="G708" s="25">
        <f t="shared" si="105"/>
        <v>5.5815809296548133</v>
      </c>
      <c r="H708" s="25">
        <f t="shared" si="106"/>
        <v>-0.43098814231757387</v>
      </c>
    </row>
    <row r="709" spans="2:8" s="1" customFormat="1" ht="12.45" x14ac:dyDescent="0.3">
      <c r="B709" s="37">
        <f t="shared" si="107"/>
        <v>2.7549407114624365</v>
      </c>
      <c r="C709" s="32">
        <f t="shared" si="108"/>
        <v>1988.2549407114875</v>
      </c>
      <c r="D709" s="11">
        <v>32240</v>
      </c>
      <c r="E709" s="12">
        <v>266.16000000000003</v>
      </c>
      <c r="F709" s="5">
        <f t="shared" si="109"/>
        <v>2.5236355418283775E-3</v>
      </c>
      <c r="G709" s="25">
        <f t="shared" si="105"/>
        <v>5.5841013878711978</v>
      </c>
      <c r="H709" s="25">
        <f t="shared" si="106"/>
        <v>-0.4349407114875703</v>
      </c>
    </row>
    <row r="710" spans="2:8" s="1" customFormat="1" ht="12.45" x14ac:dyDescent="0.3">
      <c r="B710" s="37">
        <f t="shared" si="107"/>
        <v>2.7588932806323969</v>
      </c>
      <c r="C710" s="32">
        <f t="shared" si="108"/>
        <v>1988.2588932806575</v>
      </c>
      <c r="D710" s="11">
        <v>32241</v>
      </c>
      <c r="E710" s="12">
        <v>269.43</v>
      </c>
      <c r="F710" s="5">
        <f t="shared" si="109"/>
        <v>1.2285843101893528E-2</v>
      </c>
      <c r="G710" s="25">
        <f t="shared" si="105"/>
        <v>5.5963123807257018</v>
      </c>
      <c r="H710" s="25">
        <f t="shared" si="106"/>
        <v>-0.43889328065756672</v>
      </c>
    </row>
    <row r="711" spans="2:8" s="1" customFormat="1" ht="12.45" x14ac:dyDescent="0.3">
      <c r="B711" s="37">
        <f t="shared" si="107"/>
        <v>2.7628458498023574</v>
      </c>
      <c r="C711" s="32">
        <f t="shared" si="108"/>
        <v>1988.2628458498275</v>
      </c>
      <c r="D711" s="11">
        <v>32244</v>
      </c>
      <c r="E711" s="12">
        <v>270.16000000000003</v>
      </c>
      <c r="F711" s="5">
        <f t="shared" si="109"/>
        <v>2.7094235979661439E-3</v>
      </c>
      <c r="G711" s="25">
        <f t="shared" si="105"/>
        <v>5.5990181422720839</v>
      </c>
      <c r="H711" s="25">
        <f t="shared" si="106"/>
        <v>-0.44284584982756314</v>
      </c>
    </row>
    <row r="712" spans="2:8" s="1" customFormat="1" ht="12.45" x14ac:dyDescent="0.3">
      <c r="B712" s="37">
        <f t="shared" si="107"/>
        <v>2.7667984189723178</v>
      </c>
      <c r="C712" s="32">
        <f t="shared" si="108"/>
        <v>1988.2667984189975</v>
      </c>
      <c r="D712" s="11">
        <v>32245</v>
      </c>
      <c r="E712" s="12">
        <v>271.37</v>
      </c>
      <c r="F712" s="5">
        <f t="shared" si="109"/>
        <v>4.4788273615634418E-3</v>
      </c>
      <c r="G712" s="25">
        <f t="shared" si="105"/>
        <v>5.6034869725403782</v>
      </c>
      <c r="H712" s="25">
        <f t="shared" si="106"/>
        <v>-0.44679841899755957</v>
      </c>
    </row>
    <row r="713" spans="2:8" s="1" customFormat="1" ht="12.45" x14ac:dyDescent="0.3">
      <c r="B713" s="37">
        <f t="shared" si="107"/>
        <v>2.7707509881422783</v>
      </c>
      <c r="C713" s="32">
        <f t="shared" si="108"/>
        <v>1988.2707509881675</v>
      </c>
      <c r="D713" s="11">
        <v>32246</v>
      </c>
      <c r="E713" s="12">
        <v>271.57</v>
      </c>
      <c r="F713" s="5">
        <f t="shared" si="109"/>
        <v>7.3700114235172875E-4</v>
      </c>
      <c r="G713" s="25">
        <f t="shared" si="105"/>
        <v>5.6042237027263164</v>
      </c>
      <c r="H713" s="25">
        <f t="shared" si="106"/>
        <v>-0.45075098816755599</v>
      </c>
    </row>
    <row r="714" spans="2:8" s="1" customFormat="1" ht="12.45" x14ac:dyDescent="0.3">
      <c r="B714" s="37">
        <f t="shared" si="107"/>
        <v>2.7747035573122387</v>
      </c>
      <c r="C714" s="32">
        <f t="shared" si="108"/>
        <v>1988.2747035573375</v>
      </c>
      <c r="D714" s="11">
        <v>32247</v>
      </c>
      <c r="E714" s="12">
        <v>259.75</v>
      </c>
      <c r="F714" s="5">
        <f t="shared" si="109"/>
        <v>-4.3524689766910901E-2</v>
      </c>
      <c r="G714" s="25">
        <f t="shared" si="105"/>
        <v>5.5597233697423727</v>
      </c>
      <c r="H714" s="25">
        <f t="shared" si="106"/>
        <v>-0.45470355733755241</v>
      </c>
    </row>
    <row r="715" spans="2:8" s="1" customFormat="1" ht="12.45" x14ac:dyDescent="0.3">
      <c r="B715" s="37">
        <f t="shared" si="107"/>
        <v>2.7786561264821992</v>
      </c>
      <c r="C715" s="32">
        <f t="shared" si="108"/>
        <v>1988.2786561265075</v>
      </c>
      <c r="D715" s="11">
        <v>32248</v>
      </c>
      <c r="E715" s="12">
        <v>259.77</v>
      </c>
      <c r="F715" s="5">
        <f t="shared" si="109"/>
        <v>7.6997112608207164E-5</v>
      </c>
      <c r="G715" s="25">
        <f t="shared" si="105"/>
        <v>5.559800363942645</v>
      </c>
      <c r="H715" s="25">
        <f t="shared" si="106"/>
        <v>-0.45865612650754883</v>
      </c>
    </row>
    <row r="716" spans="2:8" s="1" customFormat="1" ht="12.45" x14ac:dyDescent="0.3">
      <c r="B716" s="37">
        <f t="shared" si="107"/>
        <v>2.7826086956521596</v>
      </c>
      <c r="C716" s="32">
        <f t="shared" si="108"/>
        <v>1988.2826086956775</v>
      </c>
      <c r="D716" s="11">
        <v>32251</v>
      </c>
      <c r="E716" s="12">
        <v>259.20999999999998</v>
      </c>
      <c r="F716" s="5">
        <f t="shared" si="109"/>
        <v>-2.1557531662624719E-3</v>
      </c>
      <c r="G716" s="25">
        <f t="shared" ref="G716:G779" si="110">LOG(E716,2.71828)</f>
        <v>5.5576422823440215</v>
      </c>
      <c r="H716" s="25">
        <f t="shared" ref="H716:H762" si="111">$D$8-C716</f>
        <v>-0.46260869567754526</v>
      </c>
    </row>
    <row r="717" spans="2:8" s="1" customFormat="1" ht="12.45" x14ac:dyDescent="0.3">
      <c r="B717" s="37">
        <f t="shared" si="107"/>
        <v>2.7865612648221201</v>
      </c>
      <c r="C717" s="32">
        <f t="shared" si="108"/>
        <v>1988.2865612648475</v>
      </c>
      <c r="D717" s="11">
        <v>32252</v>
      </c>
      <c r="E717" s="12">
        <v>257.92</v>
      </c>
      <c r="F717" s="5">
        <f t="shared" si="109"/>
        <v>-4.9766598510858524E-3</v>
      </c>
      <c r="G717" s="25">
        <f t="shared" si="110"/>
        <v>5.5526531943255266</v>
      </c>
      <c r="H717" s="25">
        <f t="shared" si="111"/>
        <v>-0.46656126484754168</v>
      </c>
    </row>
    <row r="718" spans="2:8" s="1" customFormat="1" ht="12.45" x14ac:dyDescent="0.3">
      <c r="B718" s="37">
        <f t="shared" si="107"/>
        <v>2.7905138339920805</v>
      </c>
      <c r="C718" s="32">
        <f t="shared" si="108"/>
        <v>1988.2905138340175</v>
      </c>
      <c r="D718" s="11">
        <v>32253</v>
      </c>
      <c r="E718" s="12">
        <v>256.13</v>
      </c>
      <c r="F718" s="5">
        <f t="shared" si="109"/>
        <v>-6.9401364764268775E-3</v>
      </c>
      <c r="G718" s="25">
        <f t="shared" si="110"/>
        <v>5.545688858409112</v>
      </c>
      <c r="H718" s="25">
        <f t="shared" si="111"/>
        <v>-0.4705138340175381</v>
      </c>
    </row>
    <row r="719" spans="2:8" s="1" customFormat="1" ht="12.45" x14ac:dyDescent="0.3">
      <c r="B719" s="37">
        <f t="shared" ref="B719:B753" si="112">B718+1/253</f>
        <v>2.794466403162041</v>
      </c>
      <c r="C719" s="32">
        <f t="shared" si="108"/>
        <v>1988.2944664031875</v>
      </c>
      <c r="D719" s="11">
        <v>32254</v>
      </c>
      <c r="E719" s="12">
        <v>256.42</v>
      </c>
      <c r="F719" s="5">
        <f t="shared" si="109"/>
        <v>1.1322375356265196E-3</v>
      </c>
      <c r="G719" s="25">
        <f t="shared" si="110"/>
        <v>5.5468204562084109</v>
      </c>
      <c r="H719" s="25">
        <f t="shared" si="111"/>
        <v>-0.47446640318753452</v>
      </c>
    </row>
    <row r="720" spans="2:8" s="1" customFormat="1" ht="12.45" x14ac:dyDescent="0.3">
      <c r="B720" s="37">
        <f t="shared" si="112"/>
        <v>2.7984189723320014</v>
      </c>
      <c r="C720" s="32">
        <f t="shared" si="108"/>
        <v>1988.2984189723575</v>
      </c>
      <c r="D720" s="11">
        <v>32255</v>
      </c>
      <c r="E720" s="12">
        <v>260.14</v>
      </c>
      <c r="F720" s="5">
        <f t="shared" si="109"/>
        <v>1.450744871694864E-2</v>
      </c>
      <c r="G720" s="25">
        <f t="shared" si="110"/>
        <v>5.5612236884078232</v>
      </c>
      <c r="H720" s="25">
        <f t="shared" si="111"/>
        <v>-0.47841897235753095</v>
      </c>
    </row>
    <row r="721" spans="2:8" s="1" customFormat="1" ht="12.45" x14ac:dyDescent="0.3">
      <c r="B721" s="37">
        <f t="shared" si="112"/>
        <v>2.8023715415019619</v>
      </c>
      <c r="C721" s="32">
        <f t="shared" si="108"/>
        <v>1988.3023715415275</v>
      </c>
      <c r="D721" s="11">
        <v>32258</v>
      </c>
      <c r="E721" s="12">
        <v>262.45999999999998</v>
      </c>
      <c r="F721" s="5">
        <f t="shared" si="109"/>
        <v>8.9182747751210632E-3</v>
      </c>
      <c r="G721" s="25">
        <f t="shared" si="110"/>
        <v>5.5701024362126832</v>
      </c>
      <c r="H721" s="25">
        <f t="shared" si="111"/>
        <v>-0.48237154152752737</v>
      </c>
    </row>
    <row r="722" spans="2:8" s="1" customFormat="1" ht="12.45" x14ac:dyDescent="0.3">
      <c r="B722" s="37">
        <f t="shared" si="112"/>
        <v>2.8063241106719223</v>
      </c>
      <c r="C722" s="32">
        <f t="shared" si="108"/>
        <v>1988.3063241106975</v>
      </c>
      <c r="D722" s="11">
        <v>32259</v>
      </c>
      <c r="E722" s="12">
        <v>263.93</v>
      </c>
      <c r="F722" s="5">
        <f t="shared" si="109"/>
        <v>5.6008534633850008E-3</v>
      </c>
      <c r="G722" s="25">
        <f t="shared" si="110"/>
        <v>5.5756876669737503</v>
      </c>
      <c r="H722" s="25">
        <f t="shared" si="111"/>
        <v>-0.48632411069752379</v>
      </c>
    </row>
    <row r="723" spans="2:8" s="1" customFormat="1" ht="12.45" x14ac:dyDescent="0.3">
      <c r="B723" s="37">
        <f t="shared" si="112"/>
        <v>2.8102766798418828</v>
      </c>
      <c r="C723" s="32">
        <f t="shared" si="108"/>
        <v>1988.3102766798675</v>
      </c>
      <c r="D723" s="11">
        <v>32260</v>
      </c>
      <c r="E723" s="12">
        <v>263.8</v>
      </c>
      <c r="F723" s="5">
        <f t="shared" si="109"/>
        <v>-4.9255484408743013E-4</v>
      </c>
      <c r="G723" s="25">
        <f t="shared" si="110"/>
        <v>5.5751949904532774</v>
      </c>
      <c r="H723" s="25">
        <f t="shared" si="111"/>
        <v>-0.49027667986752022</v>
      </c>
    </row>
    <row r="724" spans="2:8" s="1" customFormat="1" ht="12.45" x14ac:dyDescent="0.3">
      <c r="B724" s="37">
        <f t="shared" si="112"/>
        <v>2.8142292490118432</v>
      </c>
      <c r="C724" s="32">
        <f t="shared" si="108"/>
        <v>1988.3142292490375</v>
      </c>
      <c r="D724" s="11">
        <v>32261</v>
      </c>
      <c r="E724" s="12">
        <v>262.61</v>
      </c>
      <c r="F724" s="5">
        <f t="shared" si="109"/>
        <v>-4.5109931766489676E-3</v>
      </c>
      <c r="G724" s="25">
        <f t="shared" si="110"/>
        <v>5.5706737890036582</v>
      </c>
      <c r="H724" s="25">
        <f t="shared" si="111"/>
        <v>-0.49422924903751664</v>
      </c>
    </row>
    <row r="725" spans="2:8" s="1" customFormat="1" ht="12.45" x14ac:dyDescent="0.3">
      <c r="B725" s="37">
        <f t="shared" si="112"/>
        <v>2.8181818181818037</v>
      </c>
      <c r="C725" s="32">
        <f t="shared" si="108"/>
        <v>1988.3181818182074</v>
      </c>
      <c r="D725" s="11">
        <v>32262</v>
      </c>
      <c r="E725" s="12">
        <v>261.33</v>
      </c>
      <c r="F725" s="5">
        <f t="shared" si="109"/>
        <v>-4.8741479760863234E-3</v>
      </c>
      <c r="G725" s="25">
        <f t="shared" si="110"/>
        <v>5.5657877203411479</v>
      </c>
      <c r="H725" s="25">
        <f t="shared" si="111"/>
        <v>-0.49818181820751306</v>
      </c>
    </row>
    <row r="726" spans="2:8" s="1" customFormat="1" ht="12.45" x14ac:dyDescent="0.3">
      <c r="B726" s="37">
        <f t="shared" si="112"/>
        <v>2.8221343873517641</v>
      </c>
      <c r="C726" s="32">
        <f t="shared" si="108"/>
        <v>1988.3221343873774</v>
      </c>
      <c r="D726" s="11">
        <v>32265</v>
      </c>
      <c r="E726" s="12">
        <v>261.56</v>
      </c>
      <c r="F726" s="5">
        <f t="shared" si="109"/>
        <v>8.8011326675092112E-4</v>
      </c>
      <c r="G726" s="25">
        <f t="shared" si="110"/>
        <v>5.5666674471270641</v>
      </c>
      <c r="H726" s="25">
        <f t="shared" si="111"/>
        <v>-0.50213438737750948</v>
      </c>
    </row>
    <row r="727" spans="2:8" s="1" customFormat="1" ht="12.45" x14ac:dyDescent="0.3">
      <c r="B727" s="37">
        <f t="shared" si="112"/>
        <v>2.8260869565217246</v>
      </c>
      <c r="C727" s="32">
        <f t="shared" si="108"/>
        <v>1988.3260869565474</v>
      </c>
      <c r="D727" s="11">
        <v>32266</v>
      </c>
      <c r="E727" s="12">
        <v>263</v>
      </c>
      <c r="F727" s="5">
        <f t="shared" si="109"/>
        <v>5.5054289646734884E-3</v>
      </c>
      <c r="G727" s="25">
        <f t="shared" si="110"/>
        <v>5.572157780304841</v>
      </c>
      <c r="H727" s="25">
        <f t="shared" si="111"/>
        <v>-0.50608695654750591</v>
      </c>
    </row>
    <row r="728" spans="2:8" s="1" customFormat="1" ht="12.45" x14ac:dyDescent="0.3">
      <c r="B728" s="37">
        <f t="shared" si="112"/>
        <v>2.830039525691685</v>
      </c>
      <c r="C728" s="32">
        <f t="shared" si="108"/>
        <v>1988.3300395257174</v>
      </c>
      <c r="D728" s="11">
        <v>32267</v>
      </c>
      <c r="E728" s="12">
        <v>260.32</v>
      </c>
      <c r="F728" s="5">
        <f t="shared" si="109"/>
        <v>-1.019011406844109E-2</v>
      </c>
      <c r="G728" s="25">
        <f t="shared" si="110"/>
        <v>5.5619153847082279</v>
      </c>
      <c r="H728" s="25">
        <f t="shared" si="111"/>
        <v>-0.51003952571750233</v>
      </c>
    </row>
    <row r="729" spans="2:8" s="1" customFormat="1" ht="12.45" x14ac:dyDescent="0.3">
      <c r="B729" s="37">
        <f t="shared" si="112"/>
        <v>2.8339920948616455</v>
      </c>
      <c r="C729" s="32">
        <f t="shared" si="108"/>
        <v>1988.3339920948874</v>
      </c>
      <c r="D729" s="11">
        <v>32268</v>
      </c>
      <c r="E729" s="12">
        <v>258.79000000000002</v>
      </c>
      <c r="F729" s="5">
        <f t="shared" si="109"/>
        <v>-5.8773816840810263E-3</v>
      </c>
      <c r="G729" s="25">
        <f t="shared" si="110"/>
        <v>5.5560206592762515</v>
      </c>
      <c r="H729" s="25">
        <f t="shared" si="111"/>
        <v>-0.51399209488749875</v>
      </c>
    </row>
    <row r="730" spans="2:8" s="1" customFormat="1" ht="12.45" x14ac:dyDescent="0.3">
      <c r="B730" s="37">
        <f t="shared" si="112"/>
        <v>2.8379446640316059</v>
      </c>
      <c r="C730" s="32">
        <f t="shared" ref="C730:C793" si="113">C729+1/253</f>
        <v>1988.3379446640574</v>
      </c>
      <c r="D730" s="11">
        <v>32269</v>
      </c>
      <c r="E730" s="12">
        <v>257.48</v>
      </c>
      <c r="F730" s="5">
        <f t="shared" si="109"/>
        <v>-5.0620193979674724E-3</v>
      </c>
      <c r="G730" s="25">
        <f t="shared" si="110"/>
        <v>5.5509457810431826</v>
      </c>
      <c r="H730" s="25">
        <f t="shared" si="111"/>
        <v>-0.51794466405749517</v>
      </c>
    </row>
    <row r="731" spans="2:8" s="1" customFormat="1" ht="12.45" x14ac:dyDescent="0.3">
      <c r="B731" s="37">
        <f t="shared" si="112"/>
        <v>2.8418972332015664</v>
      </c>
      <c r="C731" s="32">
        <f t="shared" si="113"/>
        <v>1988.3418972332274</v>
      </c>
      <c r="D731" s="11">
        <v>32272</v>
      </c>
      <c r="E731" s="12">
        <v>256.54000000000002</v>
      </c>
      <c r="F731" s="5">
        <f t="shared" si="109"/>
        <v>-3.6507689917663418E-3</v>
      </c>
      <c r="G731" s="25">
        <f t="shared" si="110"/>
        <v>5.5472883292702768</v>
      </c>
      <c r="H731" s="25">
        <f t="shared" si="111"/>
        <v>-0.5218972332274916</v>
      </c>
    </row>
    <row r="732" spans="2:8" s="1" customFormat="1" ht="12.45" x14ac:dyDescent="0.3">
      <c r="B732" s="37">
        <f t="shared" si="112"/>
        <v>2.8458498023715268</v>
      </c>
      <c r="C732" s="32">
        <f t="shared" si="113"/>
        <v>1988.3458498023974</v>
      </c>
      <c r="D732" s="11">
        <v>32273</v>
      </c>
      <c r="E732" s="12">
        <v>257.62</v>
      </c>
      <c r="F732" s="5">
        <f t="shared" si="109"/>
        <v>4.2098698058781634E-3</v>
      </c>
      <c r="G732" s="25">
        <f t="shared" si="110"/>
        <v>5.551489365192352</v>
      </c>
      <c r="H732" s="25">
        <f t="shared" si="111"/>
        <v>-0.52584980239748802</v>
      </c>
    </row>
    <row r="733" spans="2:8" s="1" customFormat="1" ht="12.45" x14ac:dyDescent="0.3">
      <c r="B733" s="37">
        <f t="shared" si="112"/>
        <v>2.8498023715414873</v>
      </c>
      <c r="C733" s="32">
        <f t="shared" si="113"/>
        <v>1988.3498023715674</v>
      </c>
      <c r="D733" s="11">
        <v>32274</v>
      </c>
      <c r="E733" s="12">
        <v>253.31</v>
      </c>
      <c r="F733" s="5">
        <f t="shared" si="109"/>
        <v>-1.6730067541339967E-2</v>
      </c>
      <c r="G733" s="25">
        <f t="shared" si="110"/>
        <v>5.5346177579828373</v>
      </c>
      <c r="H733" s="25">
        <f t="shared" si="111"/>
        <v>-0.52980237156748444</v>
      </c>
    </row>
    <row r="734" spans="2:8" s="1" customFormat="1" ht="12.45" x14ac:dyDescent="0.3">
      <c r="B734" s="37">
        <f t="shared" si="112"/>
        <v>2.8537549407114478</v>
      </c>
      <c r="C734" s="32">
        <f t="shared" si="113"/>
        <v>1988.3537549407374</v>
      </c>
      <c r="D734" s="11">
        <v>32275</v>
      </c>
      <c r="E734" s="12">
        <v>253.85</v>
      </c>
      <c r="F734" s="5">
        <f t="shared" si="109"/>
        <v>2.1317752950929377E-3</v>
      </c>
      <c r="G734" s="25">
        <f t="shared" si="110"/>
        <v>5.5367472657015</v>
      </c>
      <c r="H734" s="25">
        <f t="shared" si="111"/>
        <v>-0.53375494073748087</v>
      </c>
    </row>
    <row r="735" spans="2:8" s="1" customFormat="1" ht="12.45" x14ac:dyDescent="0.3">
      <c r="B735" s="37">
        <f t="shared" si="112"/>
        <v>2.8577075098814082</v>
      </c>
      <c r="C735" s="32">
        <f t="shared" si="113"/>
        <v>1988.3577075099074</v>
      </c>
      <c r="D735" s="11">
        <v>32276</v>
      </c>
      <c r="E735" s="12">
        <v>256.77999999999997</v>
      </c>
      <c r="F735" s="5">
        <f t="shared" si="109"/>
        <v>1.1542249359858099E-2</v>
      </c>
      <c r="G735" s="25">
        <f t="shared" si="110"/>
        <v>5.5482234191905002</v>
      </c>
      <c r="H735" s="25">
        <f t="shared" si="111"/>
        <v>-0.53770750990747729</v>
      </c>
    </row>
    <row r="736" spans="2:8" s="1" customFormat="1" ht="12.45" x14ac:dyDescent="0.3">
      <c r="B736" s="37">
        <f t="shared" si="112"/>
        <v>2.8616600790513687</v>
      </c>
      <c r="C736" s="32">
        <f t="shared" si="113"/>
        <v>1988.3616600790774</v>
      </c>
      <c r="D736" s="11">
        <v>32279</v>
      </c>
      <c r="E736" s="12">
        <v>258.70999999999998</v>
      </c>
      <c r="F736" s="5">
        <f t="shared" si="109"/>
        <v>7.5161616948360736E-3</v>
      </c>
      <c r="G736" s="25">
        <f t="shared" si="110"/>
        <v>5.5557114803218575</v>
      </c>
      <c r="H736" s="25">
        <f t="shared" si="111"/>
        <v>-0.54166007907747371</v>
      </c>
    </row>
    <row r="737" spans="2:8" s="1" customFormat="1" ht="12.45" x14ac:dyDescent="0.3">
      <c r="B737" s="37">
        <f t="shared" si="112"/>
        <v>2.8656126482213291</v>
      </c>
      <c r="C737" s="32">
        <f t="shared" si="113"/>
        <v>1988.3656126482474</v>
      </c>
      <c r="D737" s="11">
        <v>32280</v>
      </c>
      <c r="E737" s="12">
        <v>255.39</v>
      </c>
      <c r="F737" s="5">
        <f t="shared" si="109"/>
        <v>-1.2832901704611316E-2</v>
      </c>
      <c r="G737" s="25">
        <f t="shared" si="110"/>
        <v>5.5427955169405454</v>
      </c>
      <c r="H737" s="25">
        <f t="shared" si="111"/>
        <v>-0.54561264824747013</v>
      </c>
    </row>
    <row r="738" spans="2:8" s="1" customFormat="1" ht="12.45" x14ac:dyDescent="0.3">
      <c r="B738" s="37">
        <f t="shared" si="112"/>
        <v>2.8695652173912896</v>
      </c>
      <c r="C738" s="32">
        <f t="shared" si="113"/>
        <v>1988.3695652174174</v>
      </c>
      <c r="D738" s="11">
        <v>32281</v>
      </c>
      <c r="E738" s="12">
        <v>251.35</v>
      </c>
      <c r="F738" s="5">
        <f t="shared" si="109"/>
        <v>-1.5818943576490826E-2</v>
      </c>
      <c r="G738" s="25">
        <f t="shared" si="110"/>
        <v>5.5268501077893317</v>
      </c>
      <c r="H738" s="25">
        <f t="shared" si="111"/>
        <v>-0.54956521741746656</v>
      </c>
    </row>
    <row r="739" spans="2:8" s="1" customFormat="1" ht="12.45" x14ac:dyDescent="0.3">
      <c r="B739" s="37">
        <f t="shared" si="112"/>
        <v>2.87351778656125</v>
      </c>
      <c r="C739" s="32">
        <f t="shared" si="113"/>
        <v>1988.3735177865874</v>
      </c>
      <c r="D739" s="11">
        <v>32282</v>
      </c>
      <c r="E739" s="12">
        <v>252.57</v>
      </c>
      <c r="F739" s="5">
        <f t="shared" si="109"/>
        <v>4.8537895365028802E-3</v>
      </c>
      <c r="G739" s="25">
        <f t="shared" si="110"/>
        <v>5.5316921589254484</v>
      </c>
      <c r="H739" s="25">
        <f t="shared" si="111"/>
        <v>-0.55351778658746298</v>
      </c>
    </row>
    <row r="740" spans="2:8" s="1" customFormat="1" ht="12.45" x14ac:dyDescent="0.3">
      <c r="B740" s="37">
        <f t="shared" si="112"/>
        <v>2.8774703557312105</v>
      </c>
      <c r="C740" s="32">
        <f t="shared" si="113"/>
        <v>1988.3774703557574</v>
      </c>
      <c r="D740" s="11">
        <v>32283</v>
      </c>
      <c r="E740" s="12">
        <v>253.02</v>
      </c>
      <c r="F740" s="5">
        <f t="shared" si="109"/>
        <v>1.781684285544669E-3</v>
      </c>
      <c r="G740" s="25">
        <f t="shared" si="110"/>
        <v>5.5334722590916785</v>
      </c>
      <c r="H740" s="25">
        <f t="shared" si="111"/>
        <v>-0.5574703557574594</v>
      </c>
    </row>
    <row r="741" spans="2:8" s="1" customFormat="1" ht="12.45" x14ac:dyDescent="0.3">
      <c r="B741" s="37">
        <f t="shared" si="112"/>
        <v>2.8814229249011709</v>
      </c>
      <c r="C741" s="32">
        <f t="shared" si="113"/>
        <v>1988.3814229249274</v>
      </c>
      <c r="D741" s="11">
        <v>32286</v>
      </c>
      <c r="E741" s="12">
        <v>250.83</v>
      </c>
      <c r="F741" s="5">
        <f t="shared" si="109"/>
        <v>-8.6554422575290391E-3</v>
      </c>
      <c r="G741" s="25">
        <f t="shared" si="110"/>
        <v>5.524779135087778</v>
      </c>
      <c r="H741" s="25">
        <f t="shared" si="111"/>
        <v>-0.56142292492745582</v>
      </c>
    </row>
    <row r="742" spans="2:8" s="1" customFormat="1" ht="12.45" x14ac:dyDescent="0.3">
      <c r="B742" s="37">
        <f t="shared" si="112"/>
        <v>2.8853754940711314</v>
      </c>
      <c r="C742" s="32">
        <f t="shared" si="113"/>
        <v>1988.3853754940974</v>
      </c>
      <c r="D742" s="11">
        <v>32287</v>
      </c>
      <c r="E742" s="12">
        <v>253.51</v>
      </c>
      <c r="F742" s="5">
        <f t="shared" si="109"/>
        <v>1.0684527369134387E-2</v>
      </c>
      <c r="G742" s="25">
        <f t="shared" si="110"/>
        <v>5.5354069933915113</v>
      </c>
      <c r="H742" s="25">
        <f t="shared" si="111"/>
        <v>-0.56537549409745225</v>
      </c>
    </row>
    <row r="743" spans="2:8" s="1" customFormat="1" ht="12.45" x14ac:dyDescent="0.3">
      <c r="B743" s="37">
        <f t="shared" si="112"/>
        <v>2.8893280632410918</v>
      </c>
      <c r="C743" s="32">
        <f t="shared" si="113"/>
        <v>1988.3893280632674</v>
      </c>
      <c r="D743" s="11">
        <v>32288</v>
      </c>
      <c r="E743" s="12">
        <v>253.76</v>
      </c>
      <c r="F743" s="5">
        <f t="shared" si="109"/>
        <v>9.861543923316634E-4</v>
      </c>
      <c r="G743" s="25">
        <f t="shared" si="110"/>
        <v>5.5363926625160547</v>
      </c>
      <c r="H743" s="25">
        <f t="shared" si="111"/>
        <v>-0.56932806326744867</v>
      </c>
    </row>
    <row r="744" spans="2:8" s="1" customFormat="1" ht="12.45" x14ac:dyDescent="0.3">
      <c r="B744" s="37">
        <f t="shared" si="112"/>
        <v>2.8932806324110523</v>
      </c>
      <c r="C744" s="32">
        <f t="shared" si="113"/>
        <v>1988.3932806324374</v>
      </c>
      <c r="D744" s="11">
        <v>32289</v>
      </c>
      <c r="E744" s="12">
        <v>254.63</v>
      </c>
      <c r="F744" s="5">
        <f t="shared" si="109"/>
        <v>3.4284363177805983E-3</v>
      </c>
      <c r="G744" s="25">
        <f t="shared" si="110"/>
        <v>5.5398152374466161</v>
      </c>
      <c r="H744" s="25">
        <f t="shared" si="111"/>
        <v>-0.57328063243744509</v>
      </c>
    </row>
    <row r="745" spans="2:8" s="1" customFormat="1" ht="12.45" x14ac:dyDescent="0.3">
      <c r="B745" s="37">
        <f t="shared" si="112"/>
        <v>2.8972332015810127</v>
      </c>
      <c r="C745" s="32">
        <f t="shared" si="113"/>
        <v>1988.3972332016074</v>
      </c>
      <c r="D745" s="11">
        <v>32290</v>
      </c>
      <c r="E745" s="12">
        <v>253.42</v>
      </c>
      <c r="F745" s="5">
        <f t="shared" si="109"/>
        <v>-4.7519930880100848E-3</v>
      </c>
      <c r="G745" s="25">
        <f t="shared" si="110"/>
        <v>5.5350519145384771</v>
      </c>
      <c r="H745" s="25">
        <f t="shared" si="111"/>
        <v>-0.57723320160744152</v>
      </c>
    </row>
    <row r="746" spans="2:8" s="1" customFormat="1" ht="12.45" x14ac:dyDescent="0.3">
      <c r="B746" s="37">
        <f t="shared" si="112"/>
        <v>2.9011857707509732</v>
      </c>
      <c r="C746" s="32">
        <f t="shared" si="113"/>
        <v>1988.4011857707774</v>
      </c>
      <c r="D746" s="11">
        <v>32294</v>
      </c>
      <c r="E746" s="12">
        <v>262.16000000000003</v>
      </c>
      <c r="F746" s="5">
        <f t="shared" si="109"/>
        <v>3.4488201404782724E-2</v>
      </c>
      <c r="G746" s="25">
        <f t="shared" si="110"/>
        <v>5.5689587503657982</v>
      </c>
      <c r="H746" s="25">
        <f t="shared" si="111"/>
        <v>-0.58118577077743794</v>
      </c>
    </row>
    <row r="747" spans="2:8" s="1" customFormat="1" ht="12.45" x14ac:dyDescent="0.3">
      <c r="B747" s="37">
        <f t="shared" si="112"/>
        <v>2.9051383399209336</v>
      </c>
      <c r="C747" s="32">
        <f t="shared" si="113"/>
        <v>1988.4051383399474</v>
      </c>
      <c r="D747" s="11">
        <v>32295</v>
      </c>
      <c r="E747" s="12">
        <v>266.69</v>
      </c>
      <c r="F747" s="5">
        <f t="shared" si="109"/>
        <v>1.7279523954836635E-2</v>
      </c>
      <c r="G747" s="25">
        <f t="shared" si="110"/>
        <v>5.5860906926710028</v>
      </c>
      <c r="H747" s="25">
        <f t="shared" si="111"/>
        <v>-0.58513833994743436</v>
      </c>
    </row>
    <row r="748" spans="2:8" s="1" customFormat="1" ht="12.45" x14ac:dyDescent="0.3">
      <c r="B748" s="37">
        <f t="shared" si="112"/>
        <v>2.9090909090908941</v>
      </c>
      <c r="C748" s="32">
        <f t="shared" si="113"/>
        <v>1988.4090909091174</v>
      </c>
      <c r="D748" s="11">
        <v>32296</v>
      </c>
      <c r="E748" s="12">
        <v>265.33</v>
      </c>
      <c r="F748" s="5">
        <f t="shared" si="109"/>
        <v>-5.0995537890435099E-3</v>
      </c>
      <c r="G748" s="25">
        <f t="shared" si="110"/>
        <v>5.5809780883433699</v>
      </c>
      <c r="H748" s="25">
        <f t="shared" si="111"/>
        <v>-0.58909090911743078</v>
      </c>
    </row>
    <row r="749" spans="2:8" s="1" customFormat="1" ht="12.45" x14ac:dyDescent="0.3">
      <c r="B749" s="37">
        <f t="shared" si="112"/>
        <v>2.9130434782608545</v>
      </c>
      <c r="C749" s="32">
        <f t="shared" si="113"/>
        <v>1988.4130434782874</v>
      </c>
      <c r="D749" s="11">
        <v>32297</v>
      </c>
      <c r="E749" s="12">
        <v>266.45</v>
      </c>
      <c r="F749" s="5">
        <f t="shared" si="109"/>
        <v>4.2211585572683244E-3</v>
      </c>
      <c r="G749" s="25">
        <f t="shared" si="110"/>
        <v>5.5851903656362714</v>
      </c>
      <c r="H749" s="25">
        <f t="shared" si="111"/>
        <v>-0.59304347828742721</v>
      </c>
    </row>
    <row r="750" spans="2:8" s="1" customFormat="1" ht="12.45" x14ac:dyDescent="0.3">
      <c r="B750" s="37">
        <f t="shared" si="112"/>
        <v>2.916996047430815</v>
      </c>
      <c r="C750" s="32">
        <f t="shared" si="113"/>
        <v>1988.4169960474574</v>
      </c>
      <c r="D750" s="11">
        <v>32300</v>
      </c>
      <c r="E750" s="12">
        <v>267.05</v>
      </c>
      <c r="F750" s="5">
        <f t="shared" si="109"/>
        <v>2.2518296115594774E-3</v>
      </c>
      <c r="G750" s="25">
        <f t="shared" si="110"/>
        <v>5.5874396651922567</v>
      </c>
      <c r="H750" s="25">
        <f t="shared" si="111"/>
        <v>-0.59699604745742363</v>
      </c>
    </row>
    <row r="751" spans="2:8" s="1" customFormat="1" ht="12.45" x14ac:dyDescent="0.3">
      <c r="B751" s="37">
        <f t="shared" si="112"/>
        <v>2.9209486166007754</v>
      </c>
      <c r="C751" s="32">
        <f t="shared" si="113"/>
        <v>1988.4209486166274</v>
      </c>
      <c r="D751" s="11">
        <v>32301</v>
      </c>
      <c r="E751" s="12">
        <v>265.17</v>
      </c>
      <c r="F751" s="5">
        <f t="shared" si="109"/>
        <v>-7.0398801722523696E-3</v>
      </c>
      <c r="G751" s="25">
        <f t="shared" si="110"/>
        <v>5.5803748833952982</v>
      </c>
      <c r="H751" s="25">
        <f t="shared" si="111"/>
        <v>-0.60094861662742005</v>
      </c>
    </row>
    <row r="752" spans="2:8" s="1" customFormat="1" ht="12.45" x14ac:dyDescent="0.3">
      <c r="B752" s="37">
        <f t="shared" si="112"/>
        <v>2.9249011857707359</v>
      </c>
      <c r="C752" s="32">
        <f t="shared" si="113"/>
        <v>1988.4249011857974</v>
      </c>
      <c r="D752" s="11">
        <v>32302</v>
      </c>
      <c r="E752" s="12">
        <v>271.52</v>
      </c>
      <c r="F752" s="5">
        <f t="shared" si="109"/>
        <v>2.3946901987404175E-2</v>
      </c>
      <c r="G752" s="25">
        <f t="shared" si="110"/>
        <v>5.6040395710583653</v>
      </c>
      <c r="H752" s="25">
        <f t="shared" si="111"/>
        <v>-0.60490118579741647</v>
      </c>
    </row>
    <row r="753" spans="2:8" s="1" customFormat="1" ht="12.45" x14ac:dyDescent="0.3">
      <c r="B753" s="37">
        <f t="shared" si="112"/>
        <v>2.9288537549406963</v>
      </c>
      <c r="C753" s="32">
        <f t="shared" si="113"/>
        <v>1988.4288537549673</v>
      </c>
      <c r="D753" s="11">
        <v>32303</v>
      </c>
      <c r="E753" s="12">
        <v>270.2</v>
      </c>
      <c r="F753" s="5">
        <f t="shared" si="109"/>
        <v>-4.8615203299940827E-3</v>
      </c>
      <c r="G753" s="25">
        <f t="shared" si="110"/>
        <v>5.5991661918204558</v>
      </c>
      <c r="H753" s="25">
        <f t="shared" si="111"/>
        <v>-0.6088537549674129</v>
      </c>
    </row>
    <row r="754" spans="2:8" s="1" customFormat="1" ht="12.45" x14ac:dyDescent="0.3">
      <c r="B754" s="36">
        <v>742</v>
      </c>
      <c r="C754" s="32">
        <f t="shared" si="113"/>
        <v>1988.4328063241373</v>
      </c>
      <c r="D754" s="11">
        <v>32304</v>
      </c>
      <c r="E754" s="12">
        <v>271.26</v>
      </c>
      <c r="F754" s="5">
        <f t="shared" si="109"/>
        <v>3.9230199851961597E-3</v>
      </c>
      <c r="G754" s="25">
        <f t="shared" si="110"/>
        <v>5.603081539462595</v>
      </c>
      <c r="H754" s="25">
        <f t="shared" si="111"/>
        <v>-0.61280632413740932</v>
      </c>
    </row>
    <row r="755" spans="2:8" s="1" customFormat="1" ht="12.45" x14ac:dyDescent="0.3">
      <c r="B755" s="36">
        <v>743</v>
      </c>
      <c r="C755" s="32">
        <f t="shared" si="113"/>
        <v>1988.4367588933073</v>
      </c>
      <c r="D755" s="11">
        <v>32307</v>
      </c>
      <c r="E755" s="12">
        <v>271.43</v>
      </c>
      <c r="F755" s="5">
        <f t="shared" si="109"/>
        <v>6.2670500626710876E-4</v>
      </c>
      <c r="G755" s="25">
        <f t="shared" si="110"/>
        <v>5.6037080485927122</v>
      </c>
      <c r="H755" s="25">
        <f t="shared" si="111"/>
        <v>-0.61675889330740574</v>
      </c>
    </row>
    <row r="756" spans="2:8" s="1" customFormat="1" ht="12.45" x14ac:dyDescent="0.3">
      <c r="B756" s="36">
        <v>744</v>
      </c>
      <c r="C756" s="32">
        <f t="shared" si="113"/>
        <v>1988.4407114624773</v>
      </c>
      <c r="D756" s="11">
        <v>32308</v>
      </c>
      <c r="E756" s="12">
        <v>274.3</v>
      </c>
      <c r="F756" s="5">
        <f t="shared" si="109"/>
        <v>1.0573628559849701E-2</v>
      </c>
      <c r="G756" s="25">
        <f t="shared" si="110"/>
        <v>5.6142261743680537</v>
      </c>
      <c r="H756" s="25">
        <f t="shared" si="111"/>
        <v>-0.62071146247740216</v>
      </c>
    </row>
    <row r="757" spans="2:8" s="1" customFormat="1" ht="12.45" x14ac:dyDescent="0.3">
      <c r="B757" s="36">
        <v>745</v>
      </c>
      <c r="C757" s="32">
        <f t="shared" si="113"/>
        <v>1988.4446640316473</v>
      </c>
      <c r="D757" s="11">
        <v>32309</v>
      </c>
      <c r="E757" s="12">
        <v>274.45</v>
      </c>
      <c r="F757" s="5">
        <f t="shared" si="109"/>
        <v>5.4684651841041651E-4</v>
      </c>
      <c r="G757" s="25">
        <f t="shared" si="110"/>
        <v>5.6147728717881309</v>
      </c>
      <c r="H757" s="25">
        <f t="shared" si="111"/>
        <v>-0.62466403164739859</v>
      </c>
    </row>
    <row r="758" spans="2:8" s="1" customFormat="1" ht="12.45" x14ac:dyDescent="0.3">
      <c r="B758" s="36">
        <v>746</v>
      </c>
      <c r="C758" s="32">
        <f t="shared" si="113"/>
        <v>1988.4486166008173</v>
      </c>
      <c r="D758" s="11">
        <v>32310</v>
      </c>
      <c r="E758" s="12">
        <v>269.77</v>
      </c>
      <c r="F758" s="5">
        <f t="shared" si="109"/>
        <v>-1.7052286390963772E-2</v>
      </c>
      <c r="G758" s="25">
        <f t="shared" si="110"/>
        <v>5.5975735093375878</v>
      </c>
      <c r="H758" s="25">
        <f t="shared" si="111"/>
        <v>-0.62861660081739501</v>
      </c>
    </row>
    <row r="759" spans="2:8" s="1" customFormat="1" ht="12.45" x14ac:dyDescent="0.3">
      <c r="B759" s="36">
        <v>747</v>
      </c>
      <c r="C759" s="32">
        <f t="shared" si="113"/>
        <v>1988.4525691699873</v>
      </c>
      <c r="D759" s="11">
        <v>32311</v>
      </c>
      <c r="E759" s="12">
        <v>270.68</v>
      </c>
      <c r="F759" s="5">
        <f t="shared" ref="F759:F822" si="114">(E759-E758)/E758</f>
        <v>3.3732438744116288E-3</v>
      </c>
      <c r="G759" s="25">
        <f t="shared" si="110"/>
        <v>5.600941078852264</v>
      </c>
      <c r="H759" s="25">
        <f t="shared" si="111"/>
        <v>-0.63256916998739143</v>
      </c>
    </row>
    <row r="760" spans="2:8" s="1" customFormat="1" ht="12.45" x14ac:dyDescent="0.3">
      <c r="B760" s="36">
        <v>748</v>
      </c>
      <c r="C760" s="32">
        <f t="shared" si="113"/>
        <v>1988.4565217391573</v>
      </c>
      <c r="D760" s="11">
        <v>32314</v>
      </c>
      <c r="E760" s="12">
        <v>268.94</v>
      </c>
      <c r="F760" s="5">
        <f t="shared" si="114"/>
        <v>-6.4282547657751182E-3</v>
      </c>
      <c r="G760" s="25">
        <f t="shared" si="110"/>
        <v>5.5944920695460203</v>
      </c>
      <c r="H760" s="25">
        <f t="shared" si="111"/>
        <v>-0.63652173915738786</v>
      </c>
    </row>
    <row r="761" spans="2:8" s="1" customFormat="1" ht="12.45" x14ac:dyDescent="0.3">
      <c r="B761" s="36">
        <v>749</v>
      </c>
      <c r="C761" s="32">
        <f t="shared" si="113"/>
        <v>1988.4604743083273</v>
      </c>
      <c r="D761" s="11">
        <v>32315</v>
      </c>
      <c r="E761" s="12">
        <v>271.67</v>
      </c>
      <c r="F761" s="5">
        <f t="shared" si="114"/>
        <v>1.0150963040083357E-2</v>
      </c>
      <c r="G761" s="25">
        <f t="shared" si="110"/>
        <v>5.6045918643800787</v>
      </c>
      <c r="H761" s="25">
        <f t="shared" si="111"/>
        <v>-0.64047430832738428</v>
      </c>
    </row>
    <row r="762" spans="2:8" s="1" customFormat="1" ht="12.45" x14ac:dyDescent="0.3">
      <c r="B762" s="36">
        <v>750</v>
      </c>
      <c r="C762" s="32">
        <f t="shared" si="113"/>
        <v>1988.4644268774973</v>
      </c>
      <c r="D762" s="11">
        <v>32316</v>
      </c>
      <c r="E762" s="12">
        <v>275.66000000000003</v>
      </c>
      <c r="F762" s="5">
        <f t="shared" si="114"/>
        <v>1.4686936356609155E-2</v>
      </c>
      <c r="G762" s="25">
        <f t="shared" si="110"/>
        <v>5.6191720020176126</v>
      </c>
      <c r="H762" s="25">
        <f t="shared" si="111"/>
        <v>-0.6444268774973807</v>
      </c>
    </row>
    <row r="763" spans="2:8" s="1" customFormat="1" x14ac:dyDescent="0.3">
      <c r="B763" s="36">
        <v>751</v>
      </c>
      <c r="C763" s="32">
        <f t="shared" si="113"/>
        <v>1988.4683794466673</v>
      </c>
      <c r="D763" s="11">
        <v>32317</v>
      </c>
      <c r="E763" s="12">
        <v>274.82</v>
      </c>
      <c r="F763" s="5">
        <f t="shared" si="114"/>
        <v>-3.0472320975115422E-3</v>
      </c>
      <c r="G763" s="25">
        <f t="shared" si="110"/>
        <v>5.6161201156020883</v>
      </c>
      <c r="H763" s="24"/>
    </row>
    <row r="764" spans="2:8" s="1" customFormat="1" x14ac:dyDescent="0.3">
      <c r="B764" s="36">
        <v>752</v>
      </c>
      <c r="C764" s="32">
        <f t="shared" si="113"/>
        <v>1988.4723320158373</v>
      </c>
      <c r="D764" s="11">
        <v>32318</v>
      </c>
      <c r="E764" s="12">
        <v>273.77999999999997</v>
      </c>
      <c r="F764" s="5">
        <f t="shared" si="114"/>
        <v>-3.7842951750237264E-3</v>
      </c>
      <c r="G764" s="25">
        <f t="shared" si="110"/>
        <v>5.6123286393154794</v>
      </c>
      <c r="H764" s="24"/>
    </row>
    <row r="765" spans="2:8" s="1" customFormat="1" x14ac:dyDescent="0.3">
      <c r="B765" s="36">
        <v>753</v>
      </c>
      <c r="C765" s="32">
        <f t="shared" si="113"/>
        <v>1988.4762845850073</v>
      </c>
      <c r="D765" s="11">
        <v>32321</v>
      </c>
      <c r="E765" s="12">
        <v>269.06</v>
      </c>
      <c r="F765" s="5">
        <f t="shared" si="114"/>
        <v>-1.7240119804222263E-2</v>
      </c>
      <c r="G765" s="25">
        <f t="shared" si="110"/>
        <v>5.5949381665077613</v>
      </c>
      <c r="H765" s="24"/>
    </row>
    <row r="766" spans="2:8" s="1" customFormat="1" x14ac:dyDescent="0.3">
      <c r="B766" s="36">
        <v>754</v>
      </c>
      <c r="C766" s="32">
        <f t="shared" si="113"/>
        <v>1988.4802371541773</v>
      </c>
      <c r="D766" s="11">
        <v>32322</v>
      </c>
      <c r="E766" s="12">
        <v>272.31</v>
      </c>
      <c r="F766" s="5">
        <f t="shared" si="114"/>
        <v>1.2079090165762283E-2</v>
      </c>
      <c r="G766" s="25">
        <f t="shared" si="110"/>
        <v>5.6069448947333687</v>
      </c>
      <c r="H766" s="24"/>
    </row>
    <row r="767" spans="2:8" s="1" customFormat="1" x14ac:dyDescent="0.3">
      <c r="B767" s="36">
        <v>755</v>
      </c>
      <c r="C767" s="32">
        <f t="shared" si="113"/>
        <v>1988.4841897233473</v>
      </c>
      <c r="D767" s="11">
        <v>32323</v>
      </c>
      <c r="E767" s="12">
        <v>270.98</v>
      </c>
      <c r="F767" s="5">
        <f t="shared" si="114"/>
        <v>-4.8841393999485292E-3</v>
      </c>
      <c r="G767" s="25">
        <f t="shared" si="110"/>
        <v>5.6020487856516272</v>
      </c>
      <c r="H767" s="24"/>
    </row>
    <row r="768" spans="2:8" s="1" customFormat="1" x14ac:dyDescent="0.3">
      <c r="B768" s="36">
        <v>756</v>
      </c>
      <c r="C768" s="32">
        <f t="shared" si="113"/>
        <v>1988.4881422925173</v>
      </c>
      <c r="D768" s="11">
        <v>32324</v>
      </c>
      <c r="E768" s="12">
        <v>273.5</v>
      </c>
      <c r="F768" s="5">
        <f t="shared" si="114"/>
        <v>9.2995793047456702E-3</v>
      </c>
      <c r="G768" s="25">
        <f t="shared" si="110"/>
        <v>5.6113053963218622</v>
      </c>
      <c r="H768" s="24"/>
    </row>
    <row r="769" spans="2:14" s="1" customFormat="1" x14ac:dyDescent="0.3">
      <c r="B769" s="36">
        <v>757</v>
      </c>
      <c r="C769" s="32">
        <f t="shared" si="113"/>
        <v>1988.4920948616873</v>
      </c>
      <c r="D769" s="11">
        <v>32325</v>
      </c>
      <c r="E769" s="12">
        <v>271.77999999999997</v>
      </c>
      <c r="F769" s="5">
        <f t="shared" si="114"/>
        <v>-6.2888482632542132E-3</v>
      </c>
      <c r="G769" s="25">
        <f t="shared" si="110"/>
        <v>5.6049966857086062</v>
      </c>
      <c r="H769" s="24"/>
    </row>
    <row r="770" spans="2:14" s="24" customFormat="1" x14ac:dyDescent="0.3">
      <c r="B770" s="36">
        <v>758</v>
      </c>
      <c r="C770" s="32">
        <f t="shared" si="113"/>
        <v>1988.4960474308573</v>
      </c>
      <c r="D770" s="11">
        <v>32329</v>
      </c>
      <c r="E770" s="12">
        <v>275.81</v>
      </c>
      <c r="F770" s="5">
        <f t="shared" si="114"/>
        <v>1.4828169843255684E-2</v>
      </c>
      <c r="G770" s="25">
        <f t="shared" si="110"/>
        <v>5.6197160029772188</v>
      </c>
      <c r="I770" s="1"/>
      <c r="J770" s="1"/>
      <c r="K770" s="1"/>
      <c r="L770" s="1"/>
      <c r="M770" s="1"/>
      <c r="N770" s="1"/>
    </row>
    <row r="771" spans="2:14" s="24" customFormat="1" x14ac:dyDescent="0.3">
      <c r="B771" s="36">
        <v>759</v>
      </c>
      <c r="C771" s="32">
        <f t="shared" si="113"/>
        <v>1988.5000000000273</v>
      </c>
      <c r="D771" s="11">
        <v>32330</v>
      </c>
      <c r="E771" s="12">
        <v>272.02</v>
      </c>
      <c r="F771" s="5">
        <f t="shared" si="114"/>
        <v>-1.3741343678619414E-2</v>
      </c>
      <c r="G771" s="25">
        <f t="shared" si="110"/>
        <v>5.6058793638145978</v>
      </c>
      <c r="I771" s="1"/>
      <c r="J771" s="1"/>
      <c r="K771" s="1"/>
      <c r="L771" s="1"/>
      <c r="M771" s="1"/>
      <c r="N771" s="1"/>
    </row>
    <row r="772" spans="2:14" s="24" customFormat="1" x14ac:dyDescent="0.3">
      <c r="B772" s="36">
        <v>760</v>
      </c>
      <c r="C772" s="32">
        <f t="shared" si="113"/>
        <v>1988.5039525691973</v>
      </c>
      <c r="D772" s="11">
        <v>32331</v>
      </c>
      <c r="E772" s="12">
        <v>271.77999999999997</v>
      </c>
      <c r="F772" s="5">
        <f t="shared" si="114"/>
        <v>-8.822880670539266E-4</v>
      </c>
      <c r="G772" s="25">
        <f t="shared" si="110"/>
        <v>5.6049966857086062</v>
      </c>
      <c r="I772" s="1"/>
      <c r="J772" s="1"/>
      <c r="K772" s="1"/>
      <c r="L772" s="1"/>
      <c r="M772" s="1"/>
      <c r="N772" s="1"/>
    </row>
    <row r="773" spans="2:14" s="24" customFormat="1" x14ac:dyDescent="0.3">
      <c r="B773" s="36">
        <v>761</v>
      </c>
      <c r="C773" s="32">
        <f t="shared" si="113"/>
        <v>1988.5079051383673</v>
      </c>
      <c r="D773" s="11">
        <v>32332</v>
      </c>
      <c r="E773" s="12">
        <v>270.02</v>
      </c>
      <c r="F773" s="5">
        <f t="shared" si="114"/>
        <v>-6.4758260357641881E-3</v>
      </c>
      <c r="G773" s="25">
        <f t="shared" si="110"/>
        <v>5.5984997961752043</v>
      </c>
      <c r="I773" s="1"/>
      <c r="J773" s="1"/>
      <c r="K773" s="1"/>
      <c r="L773" s="1"/>
      <c r="M773" s="1"/>
      <c r="N773" s="1"/>
    </row>
    <row r="774" spans="2:14" s="24" customFormat="1" x14ac:dyDescent="0.3">
      <c r="B774" s="36">
        <v>762</v>
      </c>
      <c r="C774" s="32">
        <f t="shared" si="113"/>
        <v>1988.5118577075373</v>
      </c>
      <c r="D774" s="11">
        <v>32335</v>
      </c>
      <c r="E774" s="12">
        <v>270.55</v>
      </c>
      <c r="F774" s="5">
        <f t="shared" si="114"/>
        <v>1.9628175690690674E-3</v>
      </c>
      <c r="G774" s="25">
        <f t="shared" si="110"/>
        <v>5.6004606912538506</v>
      </c>
      <c r="I774" s="1"/>
      <c r="J774" s="1"/>
      <c r="K774" s="1"/>
      <c r="L774" s="1"/>
      <c r="M774" s="1"/>
      <c r="N774" s="1"/>
    </row>
    <row r="775" spans="2:14" s="24" customFormat="1" x14ac:dyDescent="0.3">
      <c r="B775" s="36">
        <v>763</v>
      </c>
      <c r="C775" s="32">
        <f t="shared" si="113"/>
        <v>1988.5158102767073</v>
      </c>
      <c r="D775" s="11">
        <v>32336</v>
      </c>
      <c r="E775" s="12">
        <v>267.85000000000002</v>
      </c>
      <c r="F775" s="5">
        <f t="shared" si="114"/>
        <v>-9.9796710404730683E-3</v>
      </c>
      <c r="G775" s="25">
        <f t="shared" si="110"/>
        <v>5.5904308827454967</v>
      </c>
      <c r="I775" s="1"/>
      <c r="J775" s="1"/>
      <c r="K775" s="1"/>
      <c r="L775" s="1"/>
      <c r="M775" s="1"/>
      <c r="N775" s="1"/>
    </row>
    <row r="776" spans="2:14" s="24" customFormat="1" x14ac:dyDescent="0.3">
      <c r="B776" s="36">
        <v>764</v>
      </c>
      <c r="C776" s="32">
        <f t="shared" si="113"/>
        <v>1988.5197628458773</v>
      </c>
      <c r="D776" s="11">
        <v>32337</v>
      </c>
      <c r="E776" s="12">
        <v>269.32</v>
      </c>
      <c r="F776" s="5">
        <f t="shared" si="114"/>
        <v>5.4881463505692379E-3</v>
      </c>
      <c r="G776" s="25">
        <f t="shared" si="110"/>
        <v>5.5959040277771344</v>
      </c>
      <c r="I776" s="1"/>
      <c r="J776" s="1"/>
      <c r="K776" s="1"/>
      <c r="L776" s="1"/>
      <c r="M776" s="1"/>
      <c r="N776" s="1"/>
    </row>
    <row r="777" spans="2:14" s="24" customFormat="1" x14ac:dyDescent="0.3">
      <c r="B777" s="36">
        <v>765</v>
      </c>
      <c r="C777" s="32">
        <f t="shared" si="113"/>
        <v>1988.5237154150473</v>
      </c>
      <c r="D777" s="11">
        <v>32338</v>
      </c>
      <c r="E777" s="12">
        <v>270.26</v>
      </c>
      <c r="F777" s="5">
        <f t="shared" si="114"/>
        <v>3.490271795633439E-3</v>
      </c>
      <c r="G777" s="25">
        <f t="shared" si="110"/>
        <v>5.5993882250536489</v>
      </c>
      <c r="I777" s="1"/>
      <c r="J777" s="1"/>
      <c r="K777" s="1"/>
      <c r="L777" s="1"/>
      <c r="M777" s="1"/>
      <c r="N777" s="1"/>
    </row>
    <row r="778" spans="2:14" s="24" customFormat="1" x14ac:dyDescent="0.3">
      <c r="B778" s="36">
        <v>766</v>
      </c>
      <c r="C778" s="32">
        <f t="shared" si="113"/>
        <v>1988.5276679842173</v>
      </c>
      <c r="D778" s="11">
        <v>32339</v>
      </c>
      <c r="E778" s="12">
        <v>272.05</v>
      </c>
      <c r="F778" s="5">
        <f t="shared" si="114"/>
        <v>6.623251683564051E-3</v>
      </c>
      <c r="G778" s="25">
        <f t="shared" si="110"/>
        <v>5.6059896438161054</v>
      </c>
      <c r="I778" s="1"/>
      <c r="J778" s="1"/>
      <c r="K778" s="1"/>
      <c r="L778" s="1"/>
      <c r="M778" s="1"/>
      <c r="N778" s="1"/>
    </row>
    <row r="779" spans="2:14" s="24" customFormat="1" x14ac:dyDescent="0.3">
      <c r="B779" s="36">
        <v>767</v>
      </c>
      <c r="C779" s="32">
        <f t="shared" si="113"/>
        <v>1988.5316205533873</v>
      </c>
      <c r="D779" s="11">
        <v>32342</v>
      </c>
      <c r="E779" s="12">
        <v>270.51</v>
      </c>
      <c r="F779" s="5">
        <f t="shared" si="114"/>
        <v>-5.6607241315935319E-3</v>
      </c>
      <c r="G779" s="25">
        <f t="shared" si="110"/>
        <v>5.6003128332455736</v>
      </c>
      <c r="I779" s="1"/>
      <c r="J779" s="1"/>
      <c r="K779" s="1"/>
      <c r="L779" s="1"/>
      <c r="M779" s="1"/>
      <c r="N779" s="1"/>
    </row>
    <row r="780" spans="2:14" s="24" customFormat="1" x14ac:dyDescent="0.3">
      <c r="B780" s="36">
        <v>768</v>
      </c>
      <c r="C780" s="32">
        <f t="shared" si="113"/>
        <v>1988.5355731225573</v>
      </c>
      <c r="D780" s="11">
        <v>32343</v>
      </c>
      <c r="E780" s="12">
        <v>268.47000000000003</v>
      </c>
      <c r="F780" s="5">
        <f t="shared" si="114"/>
        <v>-7.5413108572694679E-3</v>
      </c>
      <c r="G780" s="25">
        <f t="shared" ref="G780:G843" si="115">LOG(E780,2.71828)</f>
        <v>5.5927429378366149</v>
      </c>
      <c r="I780" s="1"/>
      <c r="J780" s="1"/>
      <c r="K780" s="1"/>
      <c r="L780" s="1"/>
      <c r="M780" s="1"/>
      <c r="N780" s="1"/>
    </row>
    <row r="781" spans="2:14" s="24" customFormat="1" x14ac:dyDescent="0.3">
      <c r="B781" s="36">
        <v>769</v>
      </c>
      <c r="C781" s="32">
        <f t="shared" si="113"/>
        <v>1988.5395256917272</v>
      </c>
      <c r="D781" s="11">
        <v>32344</v>
      </c>
      <c r="E781" s="12">
        <v>270</v>
      </c>
      <c r="F781" s="5">
        <f t="shared" si="114"/>
        <v>5.6989607777404271E-3</v>
      </c>
      <c r="G781" s="25">
        <f t="shared" si="115"/>
        <v>5.5984257247946552</v>
      </c>
      <c r="I781" s="1"/>
      <c r="J781" s="1"/>
      <c r="K781" s="1"/>
      <c r="L781" s="1"/>
      <c r="M781" s="1"/>
      <c r="N781" s="1"/>
    </row>
    <row r="782" spans="2:14" s="24" customFormat="1" x14ac:dyDescent="0.3">
      <c r="B782" s="36">
        <v>770</v>
      </c>
      <c r="C782" s="32">
        <f t="shared" si="113"/>
        <v>1988.5434782608972</v>
      </c>
      <c r="D782" s="11">
        <v>32345</v>
      </c>
      <c r="E782" s="12">
        <v>266.66000000000003</v>
      </c>
      <c r="F782" s="5">
        <f t="shared" si="114"/>
        <v>-1.2370370370370278E-2</v>
      </c>
      <c r="G782" s="25">
        <f t="shared" si="115"/>
        <v>5.5859781961107284</v>
      </c>
      <c r="I782" s="1"/>
      <c r="J782" s="1"/>
      <c r="K782" s="1"/>
      <c r="L782" s="1"/>
      <c r="M782" s="1"/>
      <c r="N782" s="1"/>
    </row>
    <row r="783" spans="2:14" s="24" customFormat="1" x14ac:dyDescent="0.3">
      <c r="B783" s="36">
        <v>771</v>
      </c>
      <c r="C783" s="32">
        <f t="shared" si="113"/>
        <v>1988.5474308300672</v>
      </c>
      <c r="D783" s="11">
        <v>32346</v>
      </c>
      <c r="E783" s="12">
        <v>263.5</v>
      </c>
      <c r="F783" s="5">
        <f t="shared" si="114"/>
        <v>-1.1850296257406528E-2</v>
      </c>
      <c r="G783" s="25">
        <f t="shared" si="115"/>
        <v>5.5740571173860873</v>
      </c>
      <c r="I783" s="1"/>
      <c r="J783" s="1"/>
      <c r="K783" s="1"/>
      <c r="L783" s="1"/>
      <c r="M783" s="1"/>
      <c r="N783" s="1"/>
    </row>
    <row r="784" spans="2:14" s="24" customFormat="1" x14ac:dyDescent="0.3">
      <c r="B784" s="36">
        <v>772</v>
      </c>
      <c r="C784" s="32">
        <f t="shared" si="113"/>
        <v>1988.5513833992372</v>
      </c>
      <c r="D784" s="11">
        <v>32349</v>
      </c>
      <c r="E784" s="12">
        <v>264.68</v>
      </c>
      <c r="F784" s="5">
        <f t="shared" si="114"/>
        <v>4.4781783681214684E-3</v>
      </c>
      <c r="G784" s="25">
        <f t="shared" si="115"/>
        <v>5.5785253015540652</v>
      </c>
      <c r="I784" s="1"/>
      <c r="J784" s="1"/>
      <c r="K784" s="1"/>
      <c r="L784" s="1"/>
      <c r="M784" s="1"/>
      <c r="N784" s="1"/>
    </row>
    <row r="785" spans="2:14" s="24" customFormat="1" x14ac:dyDescent="0.3">
      <c r="B785" s="36">
        <v>773</v>
      </c>
      <c r="C785" s="32">
        <f t="shared" si="113"/>
        <v>1988.5553359684072</v>
      </c>
      <c r="D785" s="11">
        <v>32350</v>
      </c>
      <c r="E785" s="12">
        <v>265.19</v>
      </c>
      <c r="F785" s="5">
        <f t="shared" si="114"/>
        <v>1.9268550702735035E-3</v>
      </c>
      <c r="G785" s="25">
        <f t="shared" si="115"/>
        <v>5.5804503039151818</v>
      </c>
      <c r="I785" s="1"/>
      <c r="J785" s="1"/>
      <c r="K785" s="1"/>
      <c r="L785" s="1"/>
      <c r="M785" s="1"/>
      <c r="N785" s="1"/>
    </row>
    <row r="786" spans="2:14" s="24" customFormat="1" x14ac:dyDescent="0.3">
      <c r="B786" s="36">
        <v>774</v>
      </c>
      <c r="C786" s="32">
        <f t="shared" si="113"/>
        <v>1988.5592885375772</v>
      </c>
      <c r="D786" s="11">
        <v>32351</v>
      </c>
      <c r="E786" s="12">
        <v>262.5</v>
      </c>
      <c r="F786" s="5">
        <f t="shared" si="114"/>
        <v>-1.0143670575813559E-2</v>
      </c>
      <c r="G786" s="25">
        <f t="shared" si="115"/>
        <v>5.5702548288787286</v>
      </c>
      <c r="I786" s="1"/>
      <c r="J786" s="1"/>
      <c r="K786" s="1"/>
      <c r="L786" s="1"/>
      <c r="M786" s="1"/>
      <c r="N786" s="1"/>
    </row>
    <row r="787" spans="2:14" s="24" customFormat="1" x14ac:dyDescent="0.3">
      <c r="B787" s="36">
        <v>775</v>
      </c>
      <c r="C787" s="32">
        <f t="shared" si="113"/>
        <v>1988.5632411067472</v>
      </c>
      <c r="D787" s="11">
        <v>32352</v>
      </c>
      <c r="E787" s="12">
        <v>266.02</v>
      </c>
      <c r="F787" s="5">
        <f t="shared" si="114"/>
        <v>1.3409523809523741E-2</v>
      </c>
      <c r="G787" s="25">
        <f t="shared" si="115"/>
        <v>5.5835752497322177</v>
      </c>
      <c r="I787" s="1"/>
      <c r="J787" s="1"/>
      <c r="K787" s="1"/>
      <c r="L787" s="1"/>
      <c r="M787" s="1"/>
      <c r="N787" s="1"/>
    </row>
    <row r="788" spans="2:14" s="24" customFormat="1" x14ac:dyDescent="0.3">
      <c r="B788" s="36">
        <v>776</v>
      </c>
      <c r="C788" s="32">
        <f t="shared" si="113"/>
        <v>1988.5671936759172</v>
      </c>
      <c r="D788" s="11">
        <v>32353</v>
      </c>
      <c r="E788" s="12">
        <v>272.02</v>
      </c>
      <c r="F788" s="5">
        <f t="shared" si="114"/>
        <v>2.2554695135704083E-2</v>
      </c>
      <c r="G788" s="25">
        <f t="shared" si="115"/>
        <v>5.6058793638145978</v>
      </c>
      <c r="I788" s="1"/>
      <c r="J788" s="1"/>
      <c r="K788" s="1"/>
      <c r="L788" s="1"/>
      <c r="M788" s="1"/>
      <c r="N788" s="1"/>
    </row>
    <row r="789" spans="2:14" s="24" customFormat="1" x14ac:dyDescent="0.3">
      <c r="B789" s="36">
        <v>777</v>
      </c>
      <c r="C789" s="32">
        <f t="shared" si="113"/>
        <v>1988.5711462450872</v>
      </c>
      <c r="D789" s="11">
        <v>32356</v>
      </c>
      <c r="E789" s="12">
        <v>272.20999999999998</v>
      </c>
      <c r="F789" s="5">
        <f t="shared" si="114"/>
        <v>6.9847805308432371E-4</v>
      </c>
      <c r="G789" s="25">
        <f t="shared" si="115"/>
        <v>5.6065775985150861</v>
      </c>
      <c r="I789" s="1"/>
      <c r="J789" s="1"/>
      <c r="K789" s="1"/>
      <c r="L789" s="1"/>
      <c r="M789" s="1"/>
      <c r="N789" s="1"/>
    </row>
    <row r="790" spans="2:14" s="24" customFormat="1" x14ac:dyDescent="0.3">
      <c r="B790" s="36">
        <v>778</v>
      </c>
      <c r="C790" s="32">
        <f t="shared" si="113"/>
        <v>1988.5750988142572</v>
      </c>
      <c r="D790" s="11">
        <v>32357</v>
      </c>
      <c r="E790" s="12">
        <v>272.06</v>
      </c>
      <c r="F790" s="5">
        <f t="shared" si="114"/>
        <v>-5.510451489657885E-4</v>
      </c>
      <c r="G790" s="25">
        <f t="shared" si="115"/>
        <v>5.6060264011141792</v>
      </c>
      <c r="I790" s="1"/>
      <c r="J790" s="1"/>
      <c r="K790" s="1"/>
      <c r="L790" s="1"/>
      <c r="M790" s="1"/>
      <c r="N790" s="1"/>
    </row>
    <row r="791" spans="2:14" s="24" customFormat="1" x14ac:dyDescent="0.3">
      <c r="B791" s="36">
        <v>779</v>
      </c>
      <c r="C791" s="32">
        <f t="shared" si="113"/>
        <v>1988.5790513834272</v>
      </c>
      <c r="D791" s="11">
        <v>32358</v>
      </c>
      <c r="E791" s="12">
        <v>272.98</v>
      </c>
      <c r="F791" s="5">
        <f t="shared" si="114"/>
        <v>3.3816069984562813E-3</v>
      </c>
      <c r="G791" s="25">
        <f t="shared" si="115"/>
        <v>5.6094023056077571</v>
      </c>
      <c r="I791" s="1"/>
      <c r="J791" s="1"/>
      <c r="K791" s="1"/>
      <c r="L791" s="1"/>
      <c r="M791" s="1"/>
      <c r="N791" s="1"/>
    </row>
    <row r="792" spans="2:14" s="24" customFormat="1" x14ac:dyDescent="0.3">
      <c r="B792" s="36">
        <v>780</v>
      </c>
      <c r="C792" s="32">
        <f t="shared" si="113"/>
        <v>1988.5830039525972</v>
      </c>
      <c r="D792" s="11">
        <v>32359</v>
      </c>
      <c r="E792" s="12">
        <v>271.93</v>
      </c>
      <c r="F792" s="5">
        <f t="shared" si="114"/>
        <v>-3.8464356363103937E-3</v>
      </c>
      <c r="G792" s="25">
        <f t="shared" si="115"/>
        <v>5.6055484508212716</v>
      </c>
      <c r="I792" s="1"/>
      <c r="J792" s="1"/>
      <c r="K792" s="1"/>
      <c r="L792" s="1"/>
      <c r="M792" s="1"/>
      <c r="N792" s="1"/>
    </row>
    <row r="793" spans="2:14" s="24" customFormat="1" x14ac:dyDescent="0.3">
      <c r="B793" s="36">
        <v>781</v>
      </c>
      <c r="C793" s="32">
        <f t="shared" si="113"/>
        <v>1988.5869565217672</v>
      </c>
      <c r="D793" s="11">
        <v>32360</v>
      </c>
      <c r="E793" s="12">
        <v>271.14999999999998</v>
      </c>
      <c r="F793" s="5">
        <f t="shared" si="114"/>
        <v>-2.8683852462031757E-3</v>
      </c>
      <c r="G793" s="25">
        <f t="shared" si="115"/>
        <v>5.6026759419422696</v>
      </c>
      <c r="I793" s="1"/>
      <c r="J793" s="1"/>
      <c r="K793" s="1"/>
      <c r="L793" s="1"/>
      <c r="M793" s="1"/>
      <c r="N793" s="1"/>
    </row>
    <row r="794" spans="2:14" s="24" customFormat="1" x14ac:dyDescent="0.3">
      <c r="B794" s="36">
        <v>782</v>
      </c>
      <c r="C794" s="32">
        <f t="shared" ref="C794:C857" si="116">C793+1/253</f>
        <v>1988.5909090909372</v>
      </c>
      <c r="D794" s="11">
        <v>32363</v>
      </c>
      <c r="E794" s="12">
        <v>269.98</v>
      </c>
      <c r="F794" s="5">
        <f t="shared" si="114"/>
        <v>-4.314954822054063E-3</v>
      </c>
      <c r="G794" s="25">
        <f t="shared" si="115"/>
        <v>5.5983516479271334</v>
      </c>
      <c r="I794" s="1"/>
      <c r="J794" s="1"/>
      <c r="K794" s="1"/>
      <c r="L794" s="1"/>
      <c r="M794" s="1"/>
      <c r="N794" s="1"/>
    </row>
    <row r="795" spans="2:14" s="24" customFormat="1" x14ac:dyDescent="0.3">
      <c r="B795" s="36">
        <v>783</v>
      </c>
      <c r="C795" s="32">
        <f t="shared" si="116"/>
        <v>1988.5948616601072</v>
      </c>
      <c r="D795" s="11">
        <v>32364</v>
      </c>
      <c r="E795" s="12">
        <v>266.49</v>
      </c>
      <c r="F795" s="5">
        <f t="shared" si="114"/>
        <v>-1.2926883472849874E-2</v>
      </c>
      <c r="G795" s="25">
        <f t="shared" si="115"/>
        <v>5.5853404764441716</v>
      </c>
      <c r="I795" s="1"/>
      <c r="J795" s="1"/>
      <c r="K795" s="1"/>
      <c r="L795" s="1"/>
      <c r="M795" s="1"/>
      <c r="N795" s="1"/>
    </row>
    <row r="796" spans="2:14" s="24" customFormat="1" x14ac:dyDescent="0.3">
      <c r="B796" s="36">
        <v>784</v>
      </c>
      <c r="C796" s="32">
        <f t="shared" si="116"/>
        <v>1988.5988142292772</v>
      </c>
      <c r="D796" s="11">
        <v>32365</v>
      </c>
      <c r="E796" s="12">
        <v>261.89999999999998</v>
      </c>
      <c r="F796" s="5">
        <f t="shared" si="114"/>
        <v>-1.7223910840932236E-2</v>
      </c>
      <c r="G796" s="25">
        <f t="shared" si="115"/>
        <v>5.5679664968214633</v>
      </c>
      <c r="I796" s="1"/>
      <c r="J796" s="1"/>
      <c r="K796" s="1"/>
      <c r="L796" s="1"/>
      <c r="M796" s="1"/>
      <c r="N796" s="1"/>
    </row>
    <row r="797" spans="2:14" s="24" customFormat="1" x14ac:dyDescent="0.3">
      <c r="B797" s="36">
        <v>785</v>
      </c>
      <c r="C797" s="32">
        <f t="shared" si="116"/>
        <v>1988.6027667984472</v>
      </c>
      <c r="D797" s="11">
        <v>32366</v>
      </c>
      <c r="E797" s="12">
        <v>262.75</v>
      </c>
      <c r="F797" s="5">
        <f t="shared" si="114"/>
        <v>3.2455135547919925E-3</v>
      </c>
      <c r="G797" s="25">
        <f t="shared" si="115"/>
        <v>5.5712067572444282</v>
      </c>
      <c r="I797" s="1"/>
      <c r="J797" s="1"/>
      <c r="K797" s="1"/>
      <c r="L797" s="1"/>
      <c r="M797" s="1"/>
      <c r="N797" s="1"/>
    </row>
    <row r="798" spans="2:14" s="24" customFormat="1" x14ac:dyDescent="0.3">
      <c r="B798" s="2"/>
      <c r="C798" s="32">
        <f t="shared" si="116"/>
        <v>1988.6067193676172</v>
      </c>
      <c r="D798" s="11">
        <v>32367</v>
      </c>
      <c r="E798" s="12">
        <v>262.55</v>
      </c>
      <c r="F798" s="5">
        <f t="shared" si="114"/>
        <v>-7.6117982873449527E-4</v>
      </c>
      <c r="G798" s="25">
        <f t="shared" si="115"/>
        <v>5.5704452870590311</v>
      </c>
      <c r="I798" s="1"/>
      <c r="J798" s="1"/>
      <c r="K798" s="1"/>
      <c r="L798" s="1"/>
      <c r="M798" s="1"/>
      <c r="N798" s="1"/>
    </row>
    <row r="799" spans="2:14" s="24" customFormat="1" x14ac:dyDescent="0.3">
      <c r="B799" s="2"/>
      <c r="C799" s="32">
        <f t="shared" si="116"/>
        <v>1988.6106719367872</v>
      </c>
      <c r="D799" s="11">
        <v>32370</v>
      </c>
      <c r="E799" s="12">
        <v>258.69</v>
      </c>
      <c r="F799" s="5">
        <f t="shared" si="114"/>
        <v>-1.4701961531136978E-2</v>
      </c>
      <c r="G799" s="25">
        <f t="shared" si="115"/>
        <v>5.5556341706447672</v>
      </c>
      <c r="I799" s="1"/>
      <c r="J799" s="1"/>
      <c r="K799" s="1"/>
      <c r="L799" s="1"/>
      <c r="M799" s="1"/>
      <c r="N799" s="1"/>
    </row>
    <row r="800" spans="2:14" s="24" customFormat="1" x14ac:dyDescent="0.3">
      <c r="B800" s="2"/>
      <c r="C800" s="32">
        <f t="shared" si="116"/>
        <v>1988.6146245059572</v>
      </c>
      <c r="D800" s="11">
        <v>32371</v>
      </c>
      <c r="E800" s="12">
        <v>260.56</v>
      </c>
      <c r="F800" s="5">
        <f t="shared" si="114"/>
        <v>7.2287293671962757E-3</v>
      </c>
      <c r="G800" s="25">
        <f t="shared" si="115"/>
        <v>5.5628369028253406</v>
      </c>
      <c r="I800" s="1"/>
      <c r="J800" s="1"/>
      <c r="K800" s="1"/>
      <c r="L800" s="1"/>
      <c r="M800" s="1"/>
      <c r="N800" s="1"/>
    </row>
    <row r="801" spans="2:14" s="24" customFormat="1" x14ac:dyDescent="0.3">
      <c r="B801" s="2"/>
      <c r="C801" s="32">
        <f t="shared" si="116"/>
        <v>1988.6185770751272</v>
      </c>
      <c r="D801" s="11">
        <v>32372</v>
      </c>
      <c r="E801" s="12">
        <v>260.77</v>
      </c>
      <c r="F801" s="5">
        <f t="shared" si="114"/>
        <v>8.0595640159648266E-4</v>
      </c>
      <c r="G801" s="25">
        <f t="shared" si="115"/>
        <v>5.5636425351603886</v>
      </c>
      <c r="I801" s="1"/>
      <c r="J801" s="1"/>
      <c r="K801" s="1"/>
      <c r="L801" s="1"/>
      <c r="M801" s="1"/>
      <c r="N801" s="1"/>
    </row>
    <row r="802" spans="2:14" s="24" customFormat="1" x14ac:dyDescent="0.3">
      <c r="B802" s="2"/>
      <c r="C802" s="32">
        <f t="shared" si="116"/>
        <v>1988.6225296442972</v>
      </c>
      <c r="D802" s="11">
        <v>32373</v>
      </c>
      <c r="E802" s="12">
        <v>261.02999999999997</v>
      </c>
      <c r="F802" s="5">
        <f t="shared" si="114"/>
        <v>9.9704720635038885E-4</v>
      </c>
      <c r="G802" s="25">
        <f t="shared" si="115"/>
        <v>5.5646390863156485</v>
      </c>
      <c r="I802" s="1"/>
      <c r="J802" s="1"/>
      <c r="K802" s="1"/>
      <c r="L802" s="1"/>
      <c r="M802" s="1"/>
      <c r="N802" s="1"/>
    </row>
    <row r="803" spans="2:14" s="24" customFormat="1" x14ac:dyDescent="0.3">
      <c r="B803" s="2"/>
      <c r="C803" s="32">
        <f t="shared" si="116"/>
        <v>1988.6264822134672</v>
      </c>
      <c r="D803" s="11">
        <v>32374</v>
      </c>
      <c r="E803" s="12">
        <v>260.24</v>
      </c>
      <c r="F803" s="5">
        <f t="shared" si="114"/>
        <v>-3.0264720530205867E-3</v>
      </c>
      <c r="G803" s="25">
        <f t="shared" si="115"/>
        <v>5.5616080231958485</v>
      </c>
      <c r="I803" s="1"/>
      <c r="J803" s="1"/>
      <c r="K803" s="1"/>
      <c r="L803" s="1"/>
      <c r="M803" s="1"/>
      <c r="N803" s="1"/>
    </row>
    <row r="804" spans="2:14" s="24" customFormat="1" x14ac:dyDescent="0.3">
      <c r="B804" s="2"/>
      <c r="C804" s="32">
        <f t="shared" si="116"/>
        <v>1988.6304347826372</v>
      </c>
      <c r="D804" s="11">
        <v>32377</v>
      </c>
      <c r="E804" s="12">
        <v>256.98</v>
      </c>
      <c r="F804" s="5">
        <f t="shared" si="114"/>
        <v>-1.2526898247771253E-2</v>
      </c>
      <c r="G804" s="25">
        <f t="shared" si="115"/>
        <v>5.5490019934066073</v>
      </c>
      <c r="I804" s="1"/>
      <c r="J804" s="1"/>
      <c r="K804" s="1"/>
      <c r="L804" s="1"/>
      <c r="M804" s="1"/>
      <c r="N804" s="1"/>
    </row>
    <row r="805" spans="2:14" s="24" customFormat="1" x14ac:dyDescent="0.3">
      <c r="B805" s="2"/>
      <c r="C805" s="32">
        <f t="shared" si="116"/>
        <v>1988.6343873518072</v>
      </c>
      <c r="D805" s="11">
        <v>32378</v>
      </c>
      <c r="E805" s="12">
        <v>257.08999999999997</v>
      </c>
      <c r="F805" s="5">
        <f t="shared" si="114"/>
        <v>4.2804887539869558E-4</v>
      </c>
      <c r="G805" s="25">
        <f t="shared" si="115"/>
        <v>5.5494299509830887</v>
      </c>
      <c r="I805" s="1"/>
      <c r="J805" s="1"/>
      <c r="K805" s="1"/>
      <c r="L805" s="1"/>
      <c r="M805" s="1"/>
      <c r="N805" s="1"/>
    </row>
    <row r="806" spans="2:14" s="24" customFormat="1" x14ac:dyDescent="0.3">
      <c r="B806" s="2"/>
      <c r="C806" s="32">
        <f t="shared" si="116"/>
        <v>1988.6383399209772</v>
      </c>
      <c r="D806" s="11">
        <v>32379</v>
      </c>
      <c r="E806" s="12">
        <v>261.13</v>
      </c>
      <c r="F806" s="5">
        <f t="shared" si="114"/>
        <v>1.5714341281263453E-2</v>
      </c>
      <c r="G806" s="25">
        <f t="shared" si="115"/>
        <v>5.5650221109383233</v>
      </c>
      <c r="I806" s="1"/>
      <c r="J806" s="1"/>
      <c r="K806" s="1"/>
      <c r="L806" s="1"/>
      <c r="M806" s="1"/>
      <c r="N806" s="1"/>
    </row>
    <row r="807" spans="2:14" s="24" customFormat="1" x14ac:dyDescent="0.3">
      <c r="B807" s="2"/>
      <c r="C807" s="32">
        <f t="shared" si="116"/>
        <v>1988.6422924901472</v>
      </c>
      <c r="D807" s="11">
        <v>32380</v>
      </c>
      <c r="E807" s="12">
        <v>259.18</v>
      </c>
      <c r="F807" s="5">
        <f t="shared" si="114"/>
        <v>-7.4675449010071174E-3</v>
      </c>
      <c r="G807" s="25">
        <f t="shared" si="115"/>
        <v>5.5575265392926001</v>
      </c>
      <c r="I807" s="1"/>
      <c r="J807" s="1"/>
      <c r="K807" s="1"/>
      <c r="L807" s="1"/>
      <c r="M807" s="1"/>
      <c r="N807" s="1"/>
    </row>
    <row r="808" spans="2:14" s="24" customFormat="1" x14ac:dyDescent="0.3">
      <c r="B808" s="2"/>
      <c r="C808" s="32">
        <f t="shared" si="116"/>
        <v>1988.6462450593172</v>
      </c>
      <c r="D808" s="11">
        <v>32381</v>
      </c>
      <c r="E808" s="12">
        <v>259.68</v>
      </c>
      <c r="F808" s="5">
        <f t="shared" si="114"/>
        <v>1.9291612007099313E-3</v>
      </c>
      <c r="G808" s="25">
        <f t="shared" si="115"/>
        <v>5.5594538433480194</v>
      </c>
      <c r="I808" s="1"/>
      <c r="J808" s="1"/>
      <c r="K808" s="1"/>
      <c r="L808" s="1"/>
      <c r="M808" s="1"/>
      <c r="N808" s="1"/>
    </row>
    <row r="809" spans="2:14" s="24" customFormat="1" x14ac:dyDescent="0.3">
      <c r="B809" s="2"/>
      <c r="C809" s="32">
        <f t="shared" si="116"/>
        <v>1988.6501976284871</v>
      </c>
      <c r="D809" s="11">
        <v>32384</v>
      </c>
      <c r="E809" s="12">
        <v>262.33</v>
      </c>
      <c r="F809" s="5">
        <f t="shared" si="114"/>
        <v>1.0204867529266703E-2</v>
      </c>
      <c r="G809" s="25">
        <f t="shared" si="115"/>
        <v>5.5696069995995465</v>
      </c>
      <c r="I809" s="1"/>
      <c r="J809" s="1"/>
      <c r="K809" s="1"/>
      <c r="L809" s="1"/>
      <c r="M809" s="1"/>
      <c r="N809" s="1"/>
    </row>
    <row r="810" spans="2:14" s="24" customFormat="1" x14ac:dyDescent="0.3">
      <c r="B810" s="2"/>
      <c r="C810" s="32">
        <f t="shared" si="116"/>
        <v>1988.6541501976571</v>
      </c>
      <c r="D810" s="11">
        <v>32385</v>
      </c>
      <c r="E810" s="12">
        <v>262.51</v>
      </c>
      <c r="F810" s="5">
        <f t="shared" si="114"/>
        <v>6.8615865512906197E-4</v>
      </c>
      <c r="G810" s="25">
        <f t="shared" si="115"/>
        <v>5.5702929234168437</v>
      </c>
      <c r="I810" s="1"/>
      <c r="J810" s="1"/>
      <c r="K810" s="1"/>
      <c r="L810" s="1"/>
      <c r="M810" s="1"/>
      <c r="N810" s="1"/>
    </row>
    <row r="811" spans="2:14" s="24" customFormat="1" x14ac:dyDescent="0.3">
      <c r="B811" s="2"/>
      <c r="C811" s="32">
        <f t="shared" si="116"/>
        <v>1988.6581027668271</v>
      </c>
      <c r="D811" s="11">
        <v>32386</v>
      </c>
      <c r="E811" s="12">
        <v>261.52</v>
      </c>
      <c r="F811" s="5">
        <f t="shared" si="114"/>
        <v>-3.7712849034322849E-3</v>
      </c>
      <c r="G811" s="25">
        <f t="shared" si="115"/>
        <v>5.566514506747068</v>
      </c>
      <c r="I811" s="1"/>
      <c r="J811" s="1"/>
      <c r="K811" s="1"/>
      <c r="L811" s="1"/>
      <c r="M811" s="1"/>
      <c r="N811" s="1"/>
    </row>
    <row r="812" spans="2:14" s="24" customFormat="1" x14ac:dyDescent="0.3">
      <c r="B812" s="2"/>
      <c r="C812" s="32">
        <f t="shared" si="116"/>
        <v>1988.6620553359971</v>
      </c>
      <c r="D812" s="11">
        <v>32387</v>
      </c>
      <c r="E812" s="12">
        <v>258.35000000000002</v>
      </c>
      <c r="F812" s="5">
        <f t="shared" si="114"/>
        <v>-1.2121443866625723E-2</v>
      </c>
      <c r="G812" s="25">
        <f t="shared" si="115"/>
        <v>5.5543189908609589</v>
      </c>
      <c r="I812" s="1"/>
      <c r="J812" s="1"/>
      <c r="K812" s="1"/>
      <c r="L812" s="1"/>
      <c r="M812" s="1"/>
      <c r="N812" s="1"/>
    </row>
    <row r="813" spans="2:14" s="24" customFormat="1" x14ac:dyDescent="0.3">
      <c r="B813" s="2"/>
      <c r="C813" s="32">
        <f t="shared" si="116"/>
        <v>1988.6660079051671</v>
      </c>
      <c r="D813" s="11">
        <v>32388</v>
      </c>
      <c r="E813" s="12">
        <v>264.48</v>
      </c>
      <c r="F813" s="5">
        <f t="shared" si="114"/>
        <v>2.3727501451519237E-2</v>
      </c>
      <c r="G813" s="25">
        <f t="shared" si="115"/>
        <v>5.5777693859744515</v>
      </c>
      <c r="I813" s="1"/>
      <c r="J813" s="1"/>
      <c r="K813" s="1"/>
      <c r="L813" s="1"/>
      <c r="M813" s="1"/>
      <c r="N813" s="1"/>
    </row>
    <row r="814" spans="2:14" s="24" customFormat="1" x14ac:dyDescent="0.3">
      <c r="B814" s="2"/>
      <c r="C814" s="32">
        <f t="shared" si="116"/>
        <v>1988.6699604743371</v>
      </c>
      <c r="D814" s="11">
        <v>32392</v>
      </c>
      <c r="E814" s="12">
        <v>265.58999999999997</v>
      </c>
      <c r="F814" s="5">
        <f t="shared" si="114"/>
        <v>4.1969147005443009E-3</v>
      </c>
      <c r="G814" s="25">
        <f t="shared" si="115"/>
        <v>5.5819575210099659</v>
      </c>
      <c r="I814" s="1"/>
      <c r="J814" s="1"/>
      <c r="K814" s="1"/>
      <c r="L814" s="1"/>
      <c r="M814" s="1"/>
      <c r="N814" s="1"/>
    </row>
    <row r="815" spans="2:14" s="24" customFormat="1" x14ac:dyDescent="0.3">
      <c r="B815" s="2"/>
      <c r="C815" s="32">
        <f t="shared" si="116"/>
        <v>1988.6739130435071</v>
      </c>
      <c r="D815" s="11">
        <v>32393</v>
      </c>
      <c r="E815" s="12">
        <v>265.87</v>
      </c>
      <c r="F815" s="5">
        <f t="shared" si="114"/>
        <v>1.0542565608646017E-3</v>
      </c>
      <c r="G815" s="25">
        <f t="shared" si="115"/>
        <v>5.5830112229414359</v>
      </c>
      <c r="I815" s="1"/>
      <c r="J815" s="1"/>
      <c r="K815" s="1"/>
      <c r="L815" s="1"/>
      <c r="M815" s="1"/>
      <c r="N815" s="1"/>
    </row>
    <row r="816" spans="2:14" s="24" customFormat="1" x14ac:dyDescent="0.3">
      <c r="B816" s="2"/>
      <c r="C816" s="32">
        <f t="shared" si="116"/>
        <v>1988.6778656126771</v>
      </c>
      <c r="D816" s="11">
        <v>32394</v>
      </c>
      <c r="E816" s="12">
        <v>265.88</v>
      </c>
      <c r="F816" s="5">
        <f t="shared" si="114"/>
        <v>3.761236694621772E-5</v>
      </c>
      <c r="G816" s="25">
        <f t="shared" si="115"/>
        <v>5.5830488346263545</v>
      </c>
      <c r="I816" s="1"/>
      <c r="J816" s="1"/>
      <c r="K816" s="1"/>
      <c r="L816" s="1"/>
      <c r="M816" s="1"/>
      <c r="N816" s="1"/>
    </row>
    <row r="817" spans="2:14" s="24" customFormat="1" x14ac:dyDescent="0.3">
      <c r="B817" s="2"/>
      <c r="C817" s="32">
        <f t="shared" si="116"/>
        <v>1988.6818181818471</v>
      </c>
      <c r="D817" s="11">
        <v>32395</v>
      </c>
      <c r="E817" s="12">
        <v>266.83999999999997</v>
      </c>
      <c r="F817" s="5">
        <f t="shared" si="114"/>
        <v>3.6106514216939205E-3</v>
      </c>
      <c r="G817" s="25">
        <f t="shared" si="115"/>
        <v>5.5866529857186293</v>
      </c>
      <c r="I817" s="1"/>
      <c r="J817" s="1"/>
      <c r="K817" s="1"/>
      <c r="L817" s="1"/>
      <c r="M817" s="1"/>
      <c r="N817" s="1"/>
    </row>
    <row r="818" spans="2:14" s="24" customFormat="1" x14ac:dyDescent="0.3">
      <c r="B818" s="2"/>
      <c r="C818" s="32">
        <f t="shared" si="116"/>
        <v>1988.6857707510171</v>
      </c>
      <c r="D818" s="11">
        <v>32398</v>
      </c>
      <c r="E818" s="12">
        <v>266.47000000000003</v>
      </c>
      <c r="F818" s="5">
        <f t="shared" si="114"/>
        <v>-1.3865987108377595E-3</v>
      </c>
      <c r="G818" s="25">
        <f t="shared" si="115"/>
        <v>5.5852654238568764</v>
      </c>
      <c r="I818" s="1"/>
      <c r="J818" s="1"/>
      <c r="K818" s="1"/>
      <c r="L818" s="1"/>
      <c r="M818" s="1"/>
      <c r="N818" s="1"/>
    </row>
    <row r="819" spans="2:14" s="24" customFormat="1" x14ac:dyDescent="0.3">
      <c r="B819" s="2"/>
      <c r="C819" s="32">
        <f t="shared" si="116"/>
        <v>1988.6897233201871</v>
      </c>
      <c r="D819" s="11">
        <v>32399</v>
      </c>
      <c r="E819" s="12">
        <v>267.43</v>
      </c>
      <c r="F819" s="5">
        <f t="shared" si="114"/>
        <v>3.6026569595075599E-3</v>
      </c>
      <c r="G819" s="25">
        <f t="shared" si="115"/>
        <v>5.58886160921125</v>
      </c>
      <c r="I819" s="1"/>
      <c r="J819" s="1"/>
      <c r="K819" s="1"/>
      <c r="L819" s="1"/>
      <c r="M819" s="1"/>
      <c r="N819" s="1"/>
    </row>
    <row r="820" spans="2:14" s="24" customFormat="1" x14ac:dyDescent="0.3">
      <c r="B820" s="2"/>
      <c r="C820" s="32">
        <f t="shared" si="116"/>
        <v>1988.6936758893571</v>
      </c>
      <c r="D820" s="11">
        <v>32400</v>
      </c>
      <c r="E820" s="12">
        <v>269.31</v>
      </c>
      <c r="F820" s="5">
        <f t="shared" si="114"/>
        <v>7.0298769771528829E-3</v>
      </c>
      <c r="G820" s="25">
        <f t="shared" si="115"/>
        <v>5.5958668965117839</v>
      </c>
      <c r="I820" s="1"/>
      <c r="J820" s="1"/>
      <c r="K820" s="1"/>
      <c r="L820" s="1"/>
      <c r="M820" s="1"/>
      <c r="N820" s="1"/>
    </row>
    <row r="821" spans="2:14" s="24" customFormat="1" x14ac:dyDescent="0.3">
      <c r="B821" s="2"/>
      <c r="C821" s="32">
        <f t="shared" si="116"/>
        <v>1988.6976284585271</v>
      </c>
      <c r="D821" s="11">
        <v>32401</v>
      </c>
      <c r="E821" s="12">
        <v>268.13</v>
      </c>
      <c r="F821" s="5">
        <f t="shared" si="114"/>
        <v>-4.3815677100739175E-3</v>
      </c>
      <c r="G821" s="25">
        <f t="shared" si="115"/>
        <v>5.5914756986483836</v>
      </c>
      <c r="I821" s="1"/>
      <c r="J821" s="1"/>
      <c r="K821" s="1"/>
      <c r="L821" s="1"/>
      <c r="M821" s="1"/>
      <c r="N821" s="1"/>
    </row>
    <row r="822" spans="2:14" s="24" customFormat="1" x14ac:dyDescent="0.3">
      <c r="B822" s="2"/>
      <c r="C822" s="32">
        <f t="shared" si="116"/>
        <v>1988.7015810276971</v>
      </c>
      <c r="D822" s="11">
        <v>32402</v>
      </c>
      <c r="E822" s="12">
        <v>270.64999999999998</v>
      </c>
      <c r="F822" s="5">
        <f t="shared" si="114"/>
        <v>9.3984261365754745E-3</v>
      </c>
      <c r="G822" s="25">
        <f t="shared" si="115"/>
        <v>5.6008302406566708</v>
      </c>
      <c r="I822" s="1"/>
      <c r="J822" s="1"/>
      <c r="K822" s="1"/>
      <c r="L822" s="1"/>
      <c r="M822" s="1"/>
      <c r="N822" s="1"/>
    </row>
    <row r="823" spans="2:14" s="24" customFormat="1" x14ac:dyDescent="0.3">
      <c r="B823" s="2"/>
      <c r="C823" s="32">
        <f t="shared" si="116"/>
        <v>1988.7055335968671</v>
      </c>
      <c r="D823" s="11">
        <v>32405</v>
      </c>
      <c r="E823" s="12">
        <v>268.82</v>
      </c>
      <c r="F823" s="5">
        <f t="shared" ref="F823:F886" si="117">(E823-E822)/E822</f>
        <v>-6.761500092370162E-3</v>
      </c>
      <c r="G823" s="25">
        <f t="shared" si="115"/>
        <v>5.5940457734930957</v>
      </c>
      <c r="I823" s="1"/>
      <c r="J823" s="1"/>
      <c r="K823" s="1"/>
      <c r="L823" s="1"/>
      <c r="M823" s="1"/>
      <c r="N823" s="1"/>
    </row>
    <row r="824" spans="2:14" s="24" customFormat="1" x14ac:dyDescent="0.3">
      <c r="B824" s="2"/>
      <c r="C824" s="32">
        <f t="shared" si="116"/>
        <v>1988.7094861660371</v>
      </c>
      <c r="D824" s="11">
        <v>32406</v>
      </c>
      <c r="E824" s="12">
        <v>269.73</v>
      </c>
      <c r="F824" s="5">
        <f t="shared" si="117"/>
        <v>3.3851647942862327E-3</v>
      </c>
      <c r="G824" s="25">
        <f t="shared" si="115"/>
        <v>5.5974252237880817</v>
      </c>
      <c r="I824" s="1"/>
      <c r="J824" s="1"/>
      <c r="K824" s="1"/>
      <c r="L824" s="1"/>
      <c r="M824" s="1"/>
      <c r="N824" s="1"/>
    </row>
    <row r="825" spans="2:14" s="24" customFormat="1" x14ac:dyDescent="0.3">
      <c r="B825" s="2"/>
      <c r="C825" s="32">
        <f t="shared" si="116"/>
        <v>1988.7134387352071</v>
      </c>
      <c r="D825" s="11">
        <v>32407</v>
      </c>
      <c r="E825" s="12">
        <v>270.16000000000003</v>
      </c>
      <c r="F825" s="5">
        <f t="shared" si="117"/>
        <v>1.5941867793719897E-3</v>
      </c>
      <c r="G825" s="25">
        <f t="shared" si="115"/>
        <v>5.5990181422720839</v>
      </c>
      <c r="I825" s="1"/>
      <c r="J825" s="1"/>
      <c r="K825" s="1"/>
      <c r="L825" s="1"/>
      <c r="M825" s="1"/>
      <c r="N825" s="1"/>
    </row>
    <row r="826" spans="2:14" s="24" customFormat="1" x14ac:dyDescent="0.3">
      <c r="B826" s="2"/>
      <c r="C826" s="32">
        <f t="shared" si="116"/>
        <v>1988.7173913043771</v>
      </c>
      <c r="D826" s="11">
        <v>32408</v>
      </c>
      <c r="E826" s="12">
        <v>269.18</v>
      </c>
      <c r="F826" s="5">
        <f t="shared" si="117"/>
        <v>-3.6274800118448998E-3</v>
      </c>
      <c r="G826" s="25">
        <f t="shared" si="115"/>
        <v>5.5953840645558683</v>
      </c>
      <c r="I826" s="1"/>
      <c r="J826" s="1"/>
      <c r="K826" s="1"/>
      <c r="L826" s="1"/>
      <c r="M826" s="1"/>
      <c r="N826" s="1"/>
    </row>
    <row r="827" spans="2:14" s="24" customFormat="1" x14ac:dyDescent="0.3">
      <c r="B827" s="2"/>
      <c r="C827" s="32">
        <f t="shared" si="116"/>
        <v>1988.7213438735471</v>
      </c>
      <c r="D827" s="11">
        <v>32409</v>
      </c>
      <c r="E827" s="12">
        <v>269.76</v>
      </c>
      <c r="F827" s="5">
        <f t="shared" si="117"/>
        <v>2.1546920276394386E-3</v>
      </c>
      <c r="G827" s="25">
        <f t="shared" si="115"/>
        <v>5.5975364400115906</v>
      </c>
      <c r="I827" s="1"/>
      <c r="J827" s="1"/>
      <c r="K827" s="1"/>
      <c r="L827" s="1"/>
      <c r="M827" s="1"/>
      <c r="N827" s="1"/>
    </row>
    <row r="828" spans="2:14" s="24" customFormat="1" x14ac:dyDescent="0.3">
      <c r="B828" s="2"/>
      <c r="C828" s="32">
        <f t="shared" si="116"/>
        <v>1988.7252964427171</v>
      </c>
      <c r="D828" s="11">
        <v>32412</v>
      </c>
      <c r="E828" s="12">
        <v>268.88</v>
      </c>
      <c r="F828" s="5">
        <f t="shared" si="117"/>
        <v>-3.2621589561091175E-3</v>
      </c>
      <c r="G828" s="25">
        <f t="shared" si="115"/>
        <v>5.5942689464170625</v>
      </c>
      <c r="I828" s="1"/>
      <c r="J828" s="1"/>
      <c r="K828" s="1"/>
      <c r="L828" s="1"/>
      <c r="M828" s="1"/>
      <c r="N828" s="1"/>
    </row>
    <row r="829" spans="2:14" s="24" customFormat="1" x14ac:dyDescent="0.3">
      <c r="B829" s="2"/>
      <c r="C829" s="32">
        <f t="shared" si="116"/>
        <v>1988.7292490118871</v>
      </c>
      <c r="D829" s="11">
        <v>32413</v>
      </c>
      <c r="E829" s="12">
        <v>268.26</v>
      </c>
      <c r="F829" s="5">
        <f t="shared" si="117"/>
        <v>-2.3058613507884727E-3</v>
      </c>
      <c r="G829" s="25">
        <f t="shared" si="115"/>
        <v>5.5919604209213203</v>
      </c>
      <c r="I829" s="1"/>
      <c r="J829" s="1"/>
      <c r="K829" s="1"/>
      <c r="L829" s="1"/>
      <c r="M829" s="1"/>
      <c r="N829" s="1"/>
    </row>
    <row r="830" spans="2:14" s="24" customFormat="1" x14ac:dyDescent="0.3">
      <c r="B830" s="2"/>
      <c r="C830" s="32">
        <f t="shared" si="116"/>
        <v>1988.7332015810571</v>
      </c>
      <c r="D830" s="11">
        <v>32414</v>
      </c>
      <c r="E830" s="12">
        <v>269.08</v>
      </c>
      <c r="F830" s="5">
        <f t="shared" si="117"/>
        <v>3.0567360023857197E-3</v>
      </c>
      <c r="G830" s="25">
        <f t="shared" si="115"/>
        <v>5.5950124966577679</v>
      </c>
      <c r="I830" s="1"/>
      <c r="J830" s="1"/>
      <c r="K830" s="1"/>
      <c r="L830" s="1"/>
      <c r="M830" s="1"/>
      <c r="N830" s="1"/>
    </row>
    <row r="831" spans="2:14" s="24" customFormat="1" x14ac:dyDescent="0.3">
      <c r="B831" s="2"/>
      <c r="C831" s="32">
        <f t="shared" si="116"/>
        <v>1988.7371541502271</v>
      </c>
      <c r="D831" s="11">
        <v>32415</v>
      </c>
      <c r="E831" s="12">
        <v>272.58999999999997</v>
      </c>
      <c r="F831" s="5">
        <f t="shared" si="117"/>
        <v>1.3044447747881638E-2</v>
      </c>
      <c r="G831" s="25">
        <f t="shared" si="115"/>
        <v>5.6079726070218152</v>
      </c>
      <c r="I831" s="1"/>
      <c r="J831" s="1"/>
      <c r="K831" s="1"/>
      <c r="L831" s="1"/>
      <c r="M831" s="1"/>
      <c r="N831" s="1"/>
    </row>
    <row r="832" spans="2:14" s="24" customFormat="1" x14ac:dyDescent="0.3">
      <c r="B832" s="2"/>
      <c r="C832" s="32">
        <f t="shared" si="116"/>
        <v>1988.7411067193971</v>
      </c>
      <c r="D832" s="11">
        <v>32416</v>
      </c>
      <c r="E832" s="12">
        <v>271.91000000000003</v>
      </c>
      <c r="F832" s="5">
        <f t="shared" si="117"/>
        <v>-2.4945889431011777E-3</v>
      </c>
      <c r="G832" s="25">
        <f t="shared" si="115"/>
        <v>5.6054748997273389</v>
      </c>
      <c r="I832" s="1"/>
      <c r="J832" s="1"/>
      <c r="K832" s="1"/>
      <c r="L832" s="1"/>
      <c r="M832" s="1"/>
      <c r="N832" s="1"/>
    </row>
    <row r="833" spans="2:14" s="24" customFormat="1" x14ac:dyDescent="0.3">
      <c r="B833" s="2"/>
      <c r="C833" s="32">
        <f t="shared" si="116"/>
        <v>1988.7450592885671</v>
      </c>
      <c r="D833" s="11">
        <v>32419</v>
      </c>
      <c r="E833" s="12">
        <v>271.38</v>
      </c>
      <c r="F833" s="5">
        <f t="shared" si="117"/>
        <v>-1.9491743591630668E-3</v>
      </c>
      <c r="G833" s="25">
        <f t="shared" si="115"/>
        <v>5.6035238219433356</v>
      </c>
      <c r="I833" s="1"/>
      <c r="J833" s="1"/>
      <c r="K833" s="1"/>
      <c r="L833" s="1"/>
      <c r="M833" s="1"/>
      <c r="N833" s="1"/>
    </row>
    <row r="834" spans="2:14" s="24" customFormat="1" x14ac:dyDescent="0.3">
      <c r="B834" s="2"/>
      <c r="C834" s="32">
        <f t="shared" si="116"/>
        <v>1988.7490118577371</v>
      </c>
      <c r="D834" s="11">
        <v>32420</v>
      </c>
      <c r="E834" s="12">
        <v>270.62</v>
      </c>
      <c r="F834" s="5">
        <f t="shared" si="117"/>
        <v>-2.8005011423096432E-3</v>
      </c>
      <c r="G834" s="25">
        <f t="shared" si="115"/>
        <v>5.6007193901746186</v>
      </c>
      <c r="I834" s="1"/>
      <c r="J834" s="1"/>
      <c r="K834" s="1"/>
      <c r="L834" s="1"/>
      <c r="M834" s="1"/>
      <c r="N834" s="1"/>
    </row>
    <row r="835" spans="2:14" s="24" customFormat="1" x14ac:dyDescent="0.3">
      <c r="B835" s="2"/>
      <c r="C835" s="32">
        <f t="shared" si="116"/>
        <v>1988.7529644269071</v>
      </c>
      <c r="D835" s="11">
        <v>32421</v>
      </c>
      <c r="E835" s="12">
        <v>271.86</v>
      </c>
      <c r="F835" s="5">
        <f t="shared" si="117"/>
        <v>4.5820708003843367E-3</v>
      </c>
      <c r="G835" s="25">
        <f t="shared" si="115"/>
        <v>5.605290998321327</v>
      </c>
      <c r="I835" s="1"/>
      <c r="J835" s="1"/>
      <c r="K835" s="1"/>
      <c r="L835" s="1"/>
      <c r="M835" s="1"/>
      <c r="N835" s="1"/>
    </row>
    <row r="836" spans="2:14" s="24" customFormat="1" x14ac:dyDescent="0.3">
      <c r="B836" s="2"/>
      <c r="C836" s="32">
        <f t="shared" si="116"/>
        <v>1988.7569169960771</v>
      </c>
      <c r="D836" s="11">
        <v>32422</v>
      </c>
      <c r="E836" s="12">
        <v>272.39</v>
      </c>
      <c r="F836" s="5">
        <f t="shared" si="117"/>
        <v>1.9495328477892029E-3</v>
      </c>
      <c r="G836" s="25">
        <f t="shared" si="115"/>
        <v>5.6072386346062801</v>
      </c>
      <c r="I836" s="1"/>
      <c r="J836" s="1"/>
      <c r="K836" s="1"/>
      <c r="L836" s="1"/>
      <c r="M836" s="1"/>
      <c r="N836" s="1"/>
    </row>
    <row r="837" spans="2:14" s="24" customFormat="1" x14ac:dyDescent="0.3">
      <c r="B837" s="2"/>
      <c r="C837" s="32">
        <f t="shared" si="116"/>
        <v>1988.760869565247</v>
      </c>
      <c r="D837" s="11">
        <v>32423</v>
      </c>
      <c r="E837" s="12">
        <v>278.07</v>
      </c>
      <c r="F837" s="5">
        <f t="shared" si="117"/>
        <v>2.0852454201696125E-2</v>
      </c>
      <c r="G837" s="25">
        <f t="shared" si="115"/>
        <v>5.6278766661623871</v>
      </c>
      <c r="I837" s="1"/>
      <c r="J837" s="1"/>
      <c r="K837" s="1"/>
      <c r="L837" s="1"/>
      <c r="M837" s="1"/>
      <c r="N837" s="1"/>
    </row>
    <row r="838" spans="2:14" s="24" customFormat="1" x14ac:dyDescent="0.3">
      <c r="B838" s="2"/>
      <c r="C838" s="32">
        <f t="shared" si="116"/>
        <v>1988.764822134417</v>
      </c>
      <c r="D838" s="11">
        <v>32426</v>
      </c>
      <c r="E838" s="12">
        <v>278.24</v>
      </c>
      <c r="F838" s="5">
        <f t="shared" si="117"/>
        <v>6.1135685259113145E-4</v>
      </c>
      <c r="G838" s="25">
        <f t="shared" si="115"/>
        <v>5.6284878366236146</v>
      </c>
      <c r="I838" s="1"/>
      <c r="J838" s="1"/>
      <c r="K838" s="1"/>
      <c r="L838" s="1"/>
      <c r="M838" s="1"/>
      <c r="N838" s="1"/>
    </row>
    <row r="839" spans="2:14" s="24" customFormat="1" x14ac:dyDescent="0.3">
      <c r="B839" s="2"/>
      <c r="C839" s="32">
        <f t="shared" si="116"/>
        <v>1988.768774703587</v>
      </c>
      <c r="D839" s="11">
        <v>32427</v>
      </c>
      <c r="E839" s="12">
        <v>277.93</v>
      </c>
      <c r="F839" s="5">
        <f t="shared" si="117"/>
        <v>-1.1141460609545798E-3</v>
      </c>
      <c r="G839" s="25">
        <f t="shared" si="115"/>
        <v>5.6273730686906953</v>
      </c>
      <c r="I839" s="1"/>
      <c r="J839" s="1"/>
      <c r="K839" s="1"/>
      <c r="L839" s="1"/>
      <c r="M839" s="1"/>
      <c r="N839" s="1"/>
    </row>
    <row r="840" spans="2:14" s="24" customFormat="1" x14ac:dyDescent="0.3">
      <c r="B840" s="2"/>
      <c r="C840" s="32">
        <f t="shared" si="116"/>
        <v>1988.772727272757</v>
      </c>
      <c r="D840" s="11">
        <v>32428</v>
      </c>
      <c r="E840" s="12">
        <v>273.98</v>
      </c>
      <c r="F840" s="5">
        <f t="shared" si="117"/>
        <v>-1.4212211707983983E-2</v>
      </c>
      <c r="G840" s="25">
        <f t="shared" si="115"/>
        <v>5.613058886662559</v>
      </c>
      <c r="I840" s="1"/>
      <c r="J840" s="1"/>
      <c r="K840" s="1"/>
      <c r="L840" s="1"/>
      <c r="M840" s="1"/>
      <c r="N840" s="1"/>
    </row>
    <row r="841" spans="2:14" s="24" customFormat="1" x14ac:dyDescent="0.3">
      <c r="B841" s="2"/>
      <c r="C841" s="32">
        <f t="shared" si="116"/>
        <v>1988.776679841927</v>
      </c>
      <c r="D841" s="11">
        <v>32429</v>
      </c>
      <c r="E841" s="12">
        <v>275.22000000000003</v>
      </c>
      <c r="F841" s="5">
        <f t="shared" si="117"/>
        <v>4.5258778012993977E-3</v>
      </c>
      <c r="G841" s="25">
        <f t="shared" si="115"/>
        <v>5.6175745565139295</v>
      </c>
      <c r="I841" s="1"/>
      <c r="J841" s="1"/>
      <c r="K841" s="1"/>
      <c r="L841" s="1"/>
      <c r="M841" s="1"/>
      <c r="N841" s="1"/>
    </row>
    <row r="842" spans="2:14" s="24" customFormat="1" x14ac:dyDescent="0.3">
      <c r="B842" s="2"/>
      <c r="C842" s="32">
        <f t="shared" si="116"/>
        <v>1988.780632411097</v>
      </c>
      <c r="D842" s="11">
        <v>32430</v>
      </c>
      <c r="E842" s="12">
        <v>275.5</v>
      </c>
      <c r="F842" s="5">
        <f t="shared" si="117"/>
        <v>1.0173679238426447E-3</v>
      </c>
      <c r="G842" s="25">
        <f t="shared" si="115"/>
        <v>5.6185914079537511</v>
      </c>
      <c r="I842" s="1"/>
      <c r="J842" s="1"/>
      <c r="K842" s="1"/>
      <c r="L842" s="1"/>
      <c r="M842" s="1"/>
      <c r="N842" s="1"/>
    </row>
    <row r="843" spans="2:14" s="24" customFormat="1" x14ac:dyDescent="0.3">
      <c r="B843" s="2"/>
      <c r="C843" s="32">
        <f t="shared" si="116"/>
        <v>1988.784584980267</v>
      </c>
      <c r="D843" s="11">
        <v>32433</v>
      </c>
      <c r="E843" s="12">
        <v>276.41000000000003</v>
      </c>
      <c r="F843" s="5">
        <f t="shared" si="117"/>
        <v>3.303085299455626E-3</v>
      </c>
      <c r="G843" s="25">
        <f t="shared" si="115"/>
        <v>5.6218890522680782</v>
      </c>
      <c r="I843" s="1"/>
      <c r="J843" s="1"/>
      <c r="K843" s="1"/>
      <c r="L843" s="1"/>
      <c r="M843" s="1"/>
      <c r="N843" s="1"/>
    </row>
    <row r="844" spans="2:14" s="24" customFormat="1" x14ac:dyDescent="0.3">
      <c r="B844" s="2"/>
      <c r="C844" s="32">
        <f t="shared" si="116"/>
        <v>1988.788537549437</v>
      </c>
      <c r="D844" s="11">
        <v>32434</v>
      </c>
      <c r="E844" s="12">
        <v>279.38</v>
      </c>
      <c r="F844" s="5">
        <f t="shared" si="117"/>
        <v>1.0744907926630623E-2</v>
      </c>
      <c r="G844" s="25">
        <f t="shared" ref="G844:G907" si="118">LOG(E844,2.71828)</f>
        <v>5.6325766510673985</v>
      </c>
      <c r="I844" s="1"/>
      <c r="J844" s="1"/>
      <c r="K844" s="1"/>
      <c r="L844" s="1"/>
      <c r="M844" s="1"/>
      <c r="N844" s="1"/>
    </row>
    <row r="845" spans="2:14" s="24" customFormat="1" x14ac:dyDescent="0.3">
      <c r="B845" s="2"/>
      <c r="C845" s="32">
        <f t="shared" si="116"/>
        <v>1988.792490118607</v>
      </c>
      <c r="D845" s="11">
        <v>32435</v>
      </c>
      <c r="E845" s="12">
        <v>276.97000000000003</v>
      </c>
      <c r="F845" s="5">
        <f t="shared" si="117"/>
        <v>-8.6262438256137462E-3</v>
      </c>
      <c r="G845" s="25">
        <f t="shared" si="118"/>
        <v>5.6239129800133716</v>
      </c>
      <c r="I845" s="1"/>
      <c r="J845" s="1"/>
      <c r="K845" s="1"/>
      <c r="L845" s="1"/>
      <c r="M845" s="1"/>
      <c r="N845" s="1"/>
    </row>
    <row r="846" spans="2:14" s="24" customFormat="1" x14ac:dyDescent="0.3">
      <c r="B846" s="2"/>
      <c r="C846" s="32">
        <f t="shared" si="116"/>
        <v>1988.796442687777</v>
      </c>
      <c r="D846" s="11">
        <v>32436</v>
      </c>
      <c r="E846" s="12">
        <v>282.88</v>
      </c>
      <c r="F846" s="5">
        <f t="shared" si="117"/>
        <v>2.1338051052460439E-2</v>
      </c>
      <c r="G846" s="25">
        <f t="shared" si="118"/>
        <v>5.6450265765917482</v>
      </c>
      <c r="I846" s="1"/>
      <c r="J846" s="1"/>
      <c r="K846" s="1"/>
      <c r="L846" s="1"/>
      <c r="M846" s="1"/>
      <c r="N846" s="1"/>
    </row>
    <row r="847" spans="2:14" s="24" customFormat="1" x14ac:dyDescent="0.3">
      <c r="B847" s="2"/>
      <c r="C847" s="32">
        <f t="shared" si="116"/>
        <v>1988.800395256947</v>
      </c>
      <c r="D847" s="11">
        <v>32437</v>
      </c>
      <c r="E847" s="12">
        <v>283.66000000000003</v>
      </c>
      <c r="F847" s="5">
        <f t="shared" si="117"/>
        <v>2.7573529411765753E-3</v>
      </c>
      <c r="G847" s="25">
        <f t="shared" si="118"/>
        <v>5.6477801368611207</v>
      </c>
      <c r="I847" s="1"/>
      <c r="J847" s="1"/>
      <c r="K847" s="1"/>
      <c r="L847" s="1"/>
      <c r="M847" s="1"/>
      <c r="N847" s="1"/>
    </row>
    <row r="848" spans="2:14" s="24" customFormat="1" x14ac:dyDescent="0.3">
      <c r="B848" s="2"/>
      <c r="C848" s="32">
        <f t="shared" si="116"/>
        <v>1988.804347826117</v>
      </c>
      <c r="D848" s="11">
        <v>32440</v>
      </c>
      <c r="E848" s="12">
        <v>282.27999999999997</v>
      </c>
      <c r="F848" s="5">
        <f t="shared" si="117"/>
        <v>-4.8649792004514282E-3</v>
      </c>
      <c r="G848" s="25">
        <f t="shared" si="118"/>
        <v>5.6429032818468592</v>
      </c>
      <c r="I848" s="1"/>
      <c r="J848" s="1"/>
      <c r="K848" s="1"/>
      <c r="L848" s="1"/>
      <c r="M848" s="1"/>
      <c r="N848" s="1"/>
    </row>
    <row r="849" spans="2:14" s="24" customFormat="1" x14ac:dyDescent="0.3">
      <c r="B849" s="2"/>
      <c r="C849" s="32">
        <f t="shared" si="116"/>
        <v>1988.808300395287</v>
      </c>
      <c r="D849" s="11">
        <v>32441</v>
      </c>
      <c r="E849" s="12">
        <v>282.38</v>
      </c>
      <c r="F849" s="5">
        <f t="shared" si="117"/>
        <v>3.542581833641163E-4</v>
      </c>
      <c r="G849" s="25">
        <f t="shared" si="118"/>
        <v>5.6432574775338598</v>
      </c>
      <c r="I849" s="1"/>
      <c r="J849" s="1"/>
      <c r="K849" s="1"/>
      <c r="L849" s="1"/>
      <c r="M849" s="1"/>
      <c r="N849" s="1"/>
    </row>
    <row r="850" spans="2:14" s="24" customFormat="1" x14ac:dyDescent="0.3">
      <c r="B850" s="2"/>
      <c r="C850" s="32">
        <f t="shared" si="116"/>
        <v>1988.812252964457</v>
      </c>
      <c r="D850" s="11">
        <v>32442</v>
      </c>
      <c r="E850" s="12">
        <v>281.38</v>
      </c>
      <c r="F850" s="5">
        <f t="shared" si="117"/>
        <v>-3.5413272894680927E-3</v>
      </c>
      <c r="G850" s="25">
        <f t="shared" si="118"/>
        <v>5.6397098625152351</v>
      </c>
      <c r="I850" s="1"/>
      <c r="J850" s="1"/>
      <c r="K850" s="1"/>
      <c r="L850" s="1"/>
      <c r="M850" s="1"/>
      <c r="N850" s="1"/>
    </row>
    <row r="851" spans="2:14" s="24" customFormat="1" x14ac:dyDescent="0.3">
      <c r="B851" s="2"/>
      <c r="C851" s="32">
        <f t="shared" si="116"/>
        <v>1988.816205533627</v>
      </c>
      <c r="D851" s="11">
        <v>32443</v>
      </c>
      <c r="E851" s="12">
        <v>277.27999999999997</v>
      </c>
      <c r="F851" s="5">
        <f t="shared" si="117"/>
        <v>-1.4571042718032634E-2</v>
      </c>
      <c r="G851" s="25">
        <f t="shared" si="118"/>
        <v>5.6250316096600965</v>
      </c>
      <c r="I851" s="1"/>
      <c r="J851" s="1"/>
      <c r="K851" s="1"/>
      <c r="L851" s="1"/>
      <c r="M851" s="1"/>
      <c r="N851" s="1"/>
    </row>
    <row r="852" spans="2:14" s="24" customFormat="1" x14ac:dyDescent="0.3">
      <c r="B852" s="2"/>
      <c r="C852" s="32">
        <f t="shared" si="116"/>
        <v>1988.820158102797</v>
      </c>
      <c r="D852" s="11">
        <v>32444</v>
      </c>
      <c r="E852" s="12">
        <v>278.52999999999997</v>
      </c>
      <c r="F852" s="5">
        <f t="shared" si="117"/>
        <v>4.5080784766301212E-3</v>
      </c>
      <c r="G852" s="25">
        <f t="shared" si="118"/>
        <v>5.6295295602125099</v>
      </c>
      <c r="I852" s="1"/>
      <c r="J852" s="1"/>
      <c r="K852" s="1"/>
      <c r="L852" s="1"/>
      <c r="M852" s="1"/>
      <c r="N852" s="1"/>
    </row>
    <row r="853" spans="2:14" s="24" customFormat="1" x14ac:dyDescent="0.3">
      <c r="B853" s="2"/>
      <c r="C853" s="32">
        <f t="shared" si="116"/>
        <v>1988.824110671967</v>
      </c>
      <c r="D853" s="11">
        <v>32447</v>
      </c>
      <c r="E853" s="12">
        <v>278.97000000000003</v>
      </c>
      <c r="F853" s="5">
        <f t="shared" si="117"/>
        <v>1.5797221125194939E-3</v>
      </c>
      <c r="G853" s="25">
        <f t="shared" si="118"/>
        <v>5.6311080369383415</v>
      </c>
      <c r="I853" s="1"/>
      <c r="J853" s="1"/>
      <c r="K853" s="1"/>
      <c r="L853" s="1"/>
      <c r="M853" s="1"/>
      <c r="N853" s="1"/>
    </row>
    <row r="854" spans="2:14" s="24" customFormat="1" x14ac:dyDescent="0.3">
      <c r="B854" s="2"/>
      <c r="C854" s="32">
        <f t="shared" si="116"/>
        <v>1988.828063241137</v>
      </c>
      <c r="D854" s="11">
        <v>32448</v>
      </c>
      <c r="E854" s="12">
        <v>279.06</v>
      </c>
      <c r="F854" s="5">
        <f t="shared" si="117"/>
        <v>3.2261533498216646E-4</v>
      </c>
      <c r="G854" s="25">
        <f t="shared" si="118"/>
        <v>5.6314306004611598</v>
      </c>
      <c r="I854" s="1"/>
      <c r="J854" s="1"/>
      <c r="K854" s="1"/>
      <c r="L854" s="1"/>
      <c r="M854" s="1"/>
      <c r="N854" s="1"/>
    </row>
    <row r="855" spans="2:14" s="24" customFormat="1" x14ac:dyDescent="0.3">
      <c r="B855" s="2"/>
      <c r="C855" s="32">
        <f t="shared" si="116"/>
        <v>1988.832015810307</v>
      </c>
      <c r="D855" s="11">
        <v>32449</v>
      </c>
      <c r="E855" s="12">
        <v>279.06</v>
      </c>
      <c r="F855" s="5">
        <f t="shared" si="117"/>
        <v>0</v>
      </c>
      <c r="G855" s="25">
        <f t="shared" si="118"/>
        <v>5.6314306004611598</v>
      </c>
      <c r="I855" s="1"/>
      <c r="J855" s="1"/>
      <c r="K855" s="1"/>
      <c r="L855" s="1"/>
      <c r="M855" s="1"/>
      <c r="N855" s="1"/>
    </row>
    <row r="856" spans="2:14" s="24" customFormat="1" x14ac:dyDescent="0.3">
      <c r="B856" s="2"/>
      <c r="C856" s="32">
        <f t="shared" si="116"/>
        <v>1988.835968379477</v>
      </c>
      <c r="D856" s="11">
        <v>32450</v>
      </c>
      <c r="E856" s="12">
        <v>279.2</v>
      </c>
      <c r="F856" s="5">
        <f t="shared" si="117"/>
        <v>5.0168422561451434E-4</v>
      </c>
      <c r="G856" s="25">
        <f t="shared" si="118"/>
        <v>5.6319321592226919</v>
      </c>
      <c r="I856" s="1"/>
      <c r="J856" s="1"/>
      <c r="K856" s="1"/>
      <c r="L856" s="1"/>
      <c r="M856" s="1"/>
      <c r="N856" s="1"/>
    </row>
    <row r="857" spans="2:14" s="24" customFormat="1" x14ac:dyDescent="0.3">
      <c r="B857" s="2"/>
      <c r="C857" s="32">
        <f t="shared" si="116"/>
        <v>1988.839920948647</v>
      </c>
      <c r="D857" s="11">
        <v>32451</v>
      </c>
      <c r="E857" s="12">
        <v>276.31</v>
      </c>
      <c r="F857" s="5">
        <f t="shared" si="117"/>
        <v>-1.0351002865329464E-2</v>
      </c>
      <c r="G857" s="25">
        <f t="shared" si="118"/>
        <v>5.6215272051543268</v>
      </c>
      <c r="I857" s="1"/>
      <c r="J857" s="1"/>
      <c r="K857" s="1"/>
      <c r="L857" s="1"/>
      <c r="M857" s="1"/>
      <c r="N857" s="1"/>
    </row>
    <row r="858" spans="2:14" s="24" customFormat="1" x14ac:dyDescent="0.3">
      <c r="B858" s="2"/>
      <c r="C858" s="32">
        <f t="shared" ref="C858:C909" si="119">C857+1/253</f>
        <v>1988.843873517817</v>
      </c>
      <c r="D858" s="11">
        <v>32454</v>
      </c>
      <c r="E858" s="12">
        <v>273.93</v>
      </c>
      <c r="F858" s="5">
        <f t="shared" si="117"/>
        <v>-8.6135138069559393E-3</v>
      </c>
      <c r="G858" s="25">
        <f t="shared" si="118"/>
        <v>5.6128763748129078</v>
      </c>
      <c r="I858" s="1"/>
      <c r="J858" s="1"/>
      <c r="K858" s="1"/>
      <c r="L858" s="1"/>
      <c r="M858" s="1"/>
      <c r="N858" s="1"/>
    </row>
    <row r="859" spans="2:14" s="24" customFormat="1" x14ac:dyDescent="0.3">
      <c r="B859" s="2"/>
      <c r="C859" s="32">
        <f t="shared" si="119"/>
        <v>1988.847826086987</v>
      </c>
      <c r="D859" s="11">
        <v>32455</v>
      </c>
      <c r="E859" s="12">
        <v>275.14999999999998</v>
      </c>
      <c r="F859" s="5">
        <f t="shared" si="117"/>
        <v>4.4536925491912909E-3</v>
      </c>
      <c r="G859" s="25">
        <f t="shared" si="118"/>
        <v>5.617320182011456</v>
      </c>
      <c r="I859" s="1"/>
      <c r="J859" s="1"/>
      <c r="K859" s="1"/>
      <c r="L859" s="1"/>
      <c r="M859" s="1"/>
      <c r="N859" s="1"/>
    </row>
    <row r="860" spans="2:14" s="24" customFormat="1" x14ac:dyDescent="0.3">
      <c r="B860" s="2"/>
      <c r="C860" s="32">
        <f t="shared" si="119"/>
        <v>1988.851778656157</v>
      </c>
      <c r="D860" s="11">
        <v>32456</v>
      </c>
      <c r="E860" s="12">
        <v>273.33</v>
      </c>
      <c r="F860" s="5">
        <f t="shared" si="117"/>
        <v>-6.6145738687988127E-3</v>
      </c>
      <c r="G860" s="25">
        <f t="shared" si="118"/>
        <v>5.6106836304354708</v>
      </c>
      <c r="I860" s="1"/>
      <c r="J860" s="1"/>
      <c r="K860" s="1"/>
      <c r="L860" s="1"/>
      <c r="M860" s="1"/>
      <c r="N860" s="1"/>
    </row>
    <row r="861" spans="2:14" s="24" customFormat="1" x14ac:dyDescent="0.3">
      <c r="B861" s="2"/>
      <c r="C861" s="32">
        <f t="shared" si="119"/>
        <v>1988.855731225327</v>
      </c>
      <c r="D861" s="11">
        <v>32457</v>
      </c>
      <c r="E861" s="12">
        <v>273.69</v>
      </c>
      <c r="F861" s="5">
        <f t="shared" si="117"/>
        <v>1.3170892327955719E-3</v>
      </c>
      <c r="G861" s="25">
        <f t="shared" si="118"/>
        <v>5.6119998539524474</v>
      </c>
      <c r="I861" s="1"/>
      <c r="J861" s="1"/>
      <c r="K861" s="1"/>
      <c r="L861" s="1"/>
      <c r="M861" s="1"/>
      <c r="N861" s="1"/>
    </row>
    <row r="862" spans="2:14" s="24" customFormat="1" x14ac:dyDescent="0.3">
      <c r="B862" s="2"/>
      <c r="C862" s="32">
        <f t="shared" si="119"/>
        <v>1988.859683794497</v>
      </c>
      <c r="D862" s="11">
        <v>32458</v>
      </c>
      <c r="E862" s="12">
        <v>267.92</v>
      </c>
      <c r="F862" s="5">
        <f t="shared" si="117"/>
        <v>-2.1082246337096648E-2</v>
      </c>
      <c r="G862" s="25">
        <f t="shared" si="118"/>
        <v>5.5906921890802455</v>
      </c>
      <c r="I862" s="1"/>
      <c r="J862" s="1"/>
      <c r="K862" s="1"/>
      <c r="L862" s="1"/>
      <c r="M862" s="1"/>
      <c r="N862" s="1"/>
    </row>
    <row r="863" spans="2:14" s="24" customFormat="1" x14ac:dyDescent="0.3">
      <c r="B863" s="2"/>
      <c r="C863" s="32">
        <f t="shared" si="119"/>
        <v>1988.863636363667</v>
      </c>
      <c r="D863" s="11">
        <v>32461</v>
      </c>
      <c r="E863" s="12">
        <v>267.72000000000003</v>
      </c>
      <c r="F863" s="5">
        <f t="shared" si="117"/>
        <v>-7.4649148999697155E-4</v>
      </c>
      <c r="G863" s="25">
        <f t="shared" si="118"/>
        <v>5.5899454183244206</v>
      </c>
      <c r="I863" s="1"/>
      <c r="J863" s="1"/>
      <c r="K863" s="1"/>
      <c r="L863" s="1"/>
      <c r="M863" s="1"/>
      <c r="N863" s="1"/>
    </row>
    <row r="864" spans="2:14" s="24" customFormat="1" x14ac:dyDescent="0.3">
      <c r="B864" s="2"/>
      <c r="C864" s="32">
        <f t="shared" si="119"/>
        <v>1988.867588932837</v>
      </c>
      <c r="D864" s="11">
        <v>32462</v>
      </c>
      <c r="E864" s="12">
        <v>268.33999999999997</v>
      </c>
      <c r="F864" s="5">
        <f t="shared" si="117"/>
        <v>2.3158523830866117E-3</v>
      </c>
      <c r="G864" s="25">
        <f t="shared" si="118"/>
        <v>5.5922585948102688</v>
      </c>
      <c r="I864" s="1"/>
      <c r="J864" s="1"/>
      <c r="K864" s="1"/>
      <c r="L864" s="1"/>
      <c r="M864" s="1"/>
      <c r="N864" s="1"/>
    </row>
    <row r="865" spans="2:14" s="24" customFormat="1" x14ac:dyDescent="0.3">
      <c r="B865" s="2"/>
      <c r="C865" s="32">
        <f t="shared" si="119"/>
        <v>1988.8715415020069</v>
      </c>
      <c r="D865" s="11">
        <v>32463</v>
      </c>
      <c r="E865" s="12">
        <v>263.82</v>
      </c>
      <c r="F865" s="5">
        <f t="shared" si="117"/>
        <v>-1.6844302004919067E-2</v>
      </c>
      <c r="G865" s="25">
        <f t="shared" si="118"/>
        <v>5.5752708026418327</v>
      </c>
      <c r="I865" s="1"/>
      <c r="J865" s="1"/>
      <c r="K865" s="1"/>
      <c r="L865" s="1"/>
      <c r="M865" s="1"/>
      <c r="N865" s="1"/>
    </row>
    <row r="866" spans="2:14" s="24" customFormat="1" x14ac:dyDescent="0.3">
      <c r="B866" s="2"/>
      <c r="C866" s="32">
        <f t="shared" si="119"/>
        <v>1988.8754940711769</v>
      </c>
      <c r="D866" s="11">
        <v>32464</v>
      </c>
      <c r="E866" s="12">
        <v>264.60000000000002</v>
      </c>
      <c r="F866" s="5">
        <f t="shared" si="117"/>
        <v>2.9565612917899688E-3</v>
      </c>
      <c r="G866" s="25">
        <f t="shared" si="118"/>
        <v>5.5782230038877207</v>
      </c>
      <c r="I866" s="1"/>
      <c r="J866" s="1"/>
      <c r="K866" s="1"/>
      <c r="L866" s="1"/>
      <c r="M866" s="1"/>
      <c r="N866" s="1"/>
    </row>
    <row r="867" spans="2:14" s="24" customFormat="1" x14ac:dyDescent="0.3">
      <c r="B867" s="2"/>
      <c r="C867" s="32">
        <f t="shared" si="119"/>
        <v>1988.8794466403469</v>
      </c>
      <c r="D867" s="11">
        <v>32465</v>
      </c>
      <c r="E867" s="12">
        <v>266.47000000000003</v>
      </c>
      <c r="F867" s="5">
        <f t="shared" si="117"/>
        <v>7.0672713529856554E-3</v>
      </c>
      <c r="G867" s="25">
        <f t="shared" si="118"/>
        <v>5.5852654238568764</v>
      </c>
      <c r="I867" s="1"/>
      <c r="J867" s="1"/>
      <c r="K867" s="1"/>
      <c r="L867" s="1"/>
      <c r="M867" s="1"/>
      <c r="N867" s="1"/>
    </row>
    <row r="868" spans="2:14" s="24" customFormat="1" x14ac:dyDescent="0.3">
      <c r="B868" s="2"/>
      <c r="C868" s="32">
        <f t="shared" si="119"/>
        <v>1988.8833992095169</v>
      </c>
      <c r="D868" s="11">
        <v>32468</v>
      </c>
      <c r="E868" s="12">
        <v>266.22000000000003</v>
      </c>
      <c r="F868" s="5">
        <f t="shared" si="117"/>
        <v>-9.3819191653844703E-4</v>
      </c>
      <c r="G868" s="25">
        <f t="shared" si="118"/>
        <v>5.5843267909314678</v>
      </c>
      <c r="I868" s="1"/>
      <c r="J868" s="1"/>
      <c r="K868" s="1"/>
      <c r="L868" s="1"/>
      <c r="M868" s="1"/>
      <c r="N868" s="1"/>
    </row>
    <row r="869" spans="2:14" s="24" customFormat="1" x14ac:dyDescent="0.3">
      <c r="B869" s="2"/>
      <c r="C869" s="32">
        <f t="shared" si="119"/>
        <v>1988.8873517786869</v>
      </c>
      <c r="D869" s="11">
        <v>32469</v>
      </c>
      <c r="E869" s="12">
        <v>267.20999999999998</v>
      </c>
      <c r="F869" s="5">
        <f t="shared" si="117"/>
        <v>3.7187288708585087E-3</v>
      </c>
      <c r="G869" s="25">
        <f t="shared" si="118"/>
        <v>5.588038624921257</v>
      </c>
      <c r="I869" s="1"/>
      <c r="J869" s="1"/>
      <c r="K869" s="1"/>
      <c r="L869" s="1"/>
      <c r="M869" s="1"/>
      <c r="N869" s="1"/>
    </row>
    <row r="870" spans="2:14" s="24" customFormat="1" x14ac:dyDescent="0.3">
      <c r="B870" s="2"/>
      <c r="C870" s="32">
        <f t="shared" si="119"/>
        <v>1988.8913043478569</v>
      </c>
      <c r="D870" s="11">
        <v>32470</v>
      </c>
      <c r="E870" s="12">
        <v>269</v>
      </c>
      <c r="F870" s="5">
        <f t="shared" si="117"/>
        <v>6.6988510909023634E-3</v>
      </c>
      <c r="G870" s="25">
        <f t="shared" si="118"/>
        <v>5.594715142902186</v>
      </c>
      <c r="I870" s="1"/>
      <c r="J870" s="1"/>
      <c r="K870" s="1"/>
      <c r="L870" s="1"/>
      <c r="M870" s="1"/>
      <c r="N870" s="1"/>
    </row>
    <row r="871" spans="2:14" s="24" customFormat="1" x14ac:dyDescent="0.3">
      <c r="B871" s="2"/>
      <c r="C871" s="32">
        <f t="shared" si="119"/>
        <v>1988.8952569170269</v>
      </c>
      <c r="D871" s="11">
        <v>32472</v>
      </c>
      <c r="E871" s="12">
        <v>267.23</v>
      </c>
      <c r="F871" s="5">
        <f t="shared" si="117"/>
        <v>-6.5799256505575535E-3</v>
      </c>
      <c r="G871" s="25">
        <f t="shared" si="118"/>
        <v>5.5881134696688894</v>
      </c>
      <c r="I871" s="1"/>
      <c r="J871" s="1"/>
      <c r="K871" s="1"/>
      <c r="L871" s="1"/>
      <c r="M871" s="1"/>
      <c r="N871" s="1"/>
    </row>
    <row r="872" spans="2:14" s="24" customFormat="1" x14ac:dyDescent="0.3">
      <c r="B872" s="2"/>
      <c r="C872" s="32">
        <f t="shared" si="119"/>
        <v>1988.8992094861969</v>
      </c>
      <c r="D872" s="11">
        <v>32475</v>
      </c>
      <c r="E872" s="12">
        <v>268.64</v>
      </c>
      <c r="F872" s="5">
        <f t="shared" si="117"/>
        <v>5.2763537028027094E-3</v>
      </c>
      <c r="G872" s="25">
        <f t="shared" si="118"/>
        <v>5.5933759557287699</v>
      </c>
      <c r="I872" s="1"/>
      <c r="J872" s="1"/>
      <c r="K872" s="1"/>
      <c r="L872" s="1"/>
      <c r="M872" s="1"/>
      <c r="N872" s="1"/>
    </row>
    <row r="873" spans="2:14" s="24" customFormat="1" x14ac:dyDescent="0.3">
      <c r="B873" s="2"/>
      <c r="C873" s="32">
        <f t="shared" si="119"/>
        <v>1988.9031620553669</v>
      </c>
      <c r="D873" s="11">
        <v>32476</v>
      </c>
      <c r="E873" s="12">
        <v>270.91000000000003</v>
      </c>
      <c r="F873" s="5">
        <f t="shared" si="117"/>
        <v>8.4499702203694113E-3</v>
      </c>
      <c r="G873" s="25">
        <f t="shared" si="118"/>
        <v>5.6017904304597055</v>
      </c>
      <c r="I873" s="1"/>
      <c r="J873" s="1"/>
      <c r="K873" s="1"/>
      <c r="L873" s="1"/>
      <c r="M873" s="1"/>
      <c r="N873" s="1"/>
    </row>
    <row r="874" spans="2:14" s="24" customFormat="1" x14ac:dyDescent="0.3">
      <c r="B874" s="2"/>
      <c r="C874" s="32">
        <f t="shared" si="119"/>
        <v>1988.9071146245369</v>
      </c>
      <c r="D874" s="11">
        <v>32477</v>
      </c>
      <c r="E874" s="12">
        <v>273.7</v>
      </c>
      <c r="F874" s="5">
        <f t="shared" si="117"/>
        <v>1.0298623158982553E-2</v>
      </c>
      <c r="G874" s="25">
        <f t="shared" si="118"/>
        <v>5.6120363909981652</v>
      </c>
      <c r="I874" s="1"/>
      <c r="J874" s="1"/>
      <c r="K874" s="1"/>
      <c r="L874" s="1"/>
      <c r="M874" s="1"/>
      <c r="N874" s="1"/>
    </row>
    <row r="875" spans="2:14" s="24" customFormat="1" x14ac:dyDescent="0.3">
      <c r="B875" s="2"/>
      <c r="C875" s="32">
        <f t="shared" si="119"/>
        <v>1988.9110671937069</v>
      </c>
      <c r="D875" s="11">
        <v>32478</v>
      </c>
      <c r="E875" s="12">
        <v>272.49</v>
      </c>
      <c r="F875" s="5">
        <f t="shared" si="117"/>
        <v>-4.4208987943002544E-3</v>
      </c>
      <c r="G875" s="25">
        <f t="shared" si="118"/>
        <v>5.6076056881534395</v>
      </c>
      <c r="I875" s="1"/>
      <c r="J875" s="1"/>
      <c r="K875" s="1"/>
      <c r="L875" s="1"/>
      <c r="M875" s="1"/>
      <c r="N875" s="1"/>
    </row>
    <row r="876" spans="2:14" s="24" customFormat="1" x14ac:dyDescent="0.3">
      <c r="B876" s="2"/>
      <c r="C876" s="32">
        <f t="shared" si="119"/>
        <v>1988.9150197628769</v>
      </c>
      <c r="D876" s="11">
        <v>32479</v>
      </c>
      <c r="E876" s="12">
        <v>271.81</v>
      </c>
      <c r="F876" s="5">
        <f t="shared" si="117"/>
        <v>-2.4955044221806554E-3</v>
      </c>
      <c r="G876" s="25">
        <f t="shared" si="118"/>
        <v>5.6051070630893891</v>
      </c>
      <c r="I876" s="1"/>
      <c r="J876" s="1"/>
      <c r="K876" s="1"/>
      <c r="L876" s="1"/>
      <c r="M876" s="1"/>
      <c r="N876" s="1"/>
    </row>
    <row r="877" spans="2:14" s="24" customFormat="1" x14ac:dyDescent="0.3">
      <c r="B877" s="2"/>
      <c r="C877" s="32">
        <f t="shared" si="119"/>
        <v>1988.9189723320469</v>
      </c>
      <c r="D877" s="11">
        <v>32482</v>
      </c>
      <c r="E877" s="12">
        <v>274.93</v>
      </c>
      <c r="F877" s="5">
        <f t="shared" si="117"/>
        <v>1.1478606379456255E-2</v>
      </c>
      <c r="G877" s="25">
        <f t="shared" si="118"/>
        <v>5.6165202977774769</v>
      </c>
      <c r="I877" s="1"/>
      <c r="J877" s="1"/>
      <c r="K877" s="1"/>
      <c r="L877" s="1"/>
      <c r="M877" s="1"/>
      <c r="N877" s="1"/>
    </row>
    <row r="878" spans="2:14" s="24" customFormat="1" x14ac:dyDescent="0.3">
      <c r="B878" s="2"/>
      <c r="C878" s="32">
        <f t="shared" si="119"/>
        <v>1988.9229249012169</v>
      </c>
      <c r="D878" s="11">
        <v>32483</v>
      </c>
      <c r="E878" s="12">
        <v>277.58999999999997</v>
      </c>
      <c r="F878" s="5">
        <f t="shared" si="117"/>
        <v>9.6751900483758348E-3</v>
      </c>
      <c r="G878" s="25">
        <f t="shared" si="118"/>
        <v>5.6261489893734575</v>
      </c>
      <c r="I878" s="1"/>
      <c r="J878" s="1"/>
      <c r="K878" s="1"/>
      <c r="L878" s="1"/>
      <c r="M878" s="1"/>
      <c r="N878" s="1"/>
    </row>
    <row r="879" spans="2:14" s="24" customFormat="1" x14ac:dyDescent="0.3">
      <c r="B879" s="2"/>
      <c r="C879" s="32">
        <f t="shared" si="119"/>
        <v>1988.9268774703869</v>
      </c>
      <c r="D879" s="11">
        <v>32484</v>
      </c>
      <c r="E879" s="12">
        <v>278.13</v>
      </c>
      <c r="F879" s="5">
        <f t="shared" si="117"/>
        <v>1.9453150329623563E-3</v>
      </c>
      <c r="G879" s="25">
        <f t="shared" si="118"/>
        <v>5.628092416038661</v>
      </c>
      <c r="I879" s="1"/>
      <c r="J879" s="1"/>
      <c r="K879" s="1"/>
      <c r="L879" s="1"/>
      <c r="M879" s="1"/>
      <c r="N879" s="1"/>
    </row>
    <row r="880" spans="2:14" s="24" customFormat="1" x14ac:dyDescent="0.3">
      <c r="B880" s="2"/>
      <c r="C880" s="32">
        <f t="shared" si="119"/>
        <v>1988.9308300395569</v>
      </c>
      <c r="D880" s="11">
        <v>32485</v>
      </c>
      <c r="E880" s="12">
        <v>276.57</v>
      </c>
      <c r="F880" s="5">
        <f t="shared" si="117"/>
        <v>-5.6088879301046356E-3</v>
      </c>
      <c r="G880" s="25">
        <f t="shared" si="118"/>
        <v>5.6224677354468167</v>
      </c>
      <c r="I880" s="1"/>
      <c r="J880" s="1"/>
      <c r="K880" s="1"/>
      <c r="L880" s="1"/>
      <c r="M880" s="1"/>
      <c r="N880" s="1"/>
    </row>
    <row r="881" spans="2:14" s="24" customFormat="1" x14ac:dyDescent="0.3">
      <c r="B881" s="2"/>
      <c r="C881" s="32">
        <f t="shared" si="119"/>
        <v>1988.9347826087269</v>
      </c>
      <c r="D881" s="11">
        <v>32486</v>
      </c>
      <c r="E881" s="12">
        <v>277.02999999999997</v>
      </c>
      <c r="F881" s="5">
        <f t="shared" si="117"/>
        <v>1.6632317315687874E-3</v>
      </c>
      <c r="G881" s="25">
        <f t="shared" si="118"/>
        <v>5.6241295866581149</v>
      </c>
      <c r="I881" s="1"/>
      <c r="J881" s="1"/>
      <c r="K881" s="1"/>
      <c r="L881" s="1"/>
      <c r="M881" s="1"/>
      <c r="N881" s="1"/>
    </row>
    <row r="882" spans="2:14" s="24" customFormat="1" x14ac:dyDescent="0.3">
      <c r="B882" s="2"/>
      <c r="C882" s="32">
        <f t="shared" si="119"/>
        <v>1988.9387351778969</v>
      </c>
      <c r="D882" s="11">
        <v>32489</v>
      </c>
      <c r="E882" s="12">
        <v>276.52</v>
      </c>
      <c r="F882" s="5">
        <f t="shared" si="117"/>
        <v>-1.8409558531566651E-3</v>
      </c>
      <c r="G882" s="25">
        <f t="shared" si="118"/>
        <v>5.6222869329236511</v>
      </c>
      <c r="I882" s="1"/>
      <c r="J882" s="1"/>
      <c r="K882" s="1"/>
      <c r="L882" s="1"/>
      <c r="M882" s="1"/>
      <c r="N882" s="1"/>
    </row>
    <row r="883" spans="2:14" s="24" customFormat="1" x14ac:dyDescent="0.3">
      <c r="B883" s="2"/>
      <c r="C883" s="32">
        <f t="shared" si="119"/>
        <v>1988.9426877470669</v>
      </c>
      <c r="D883" s="11">
        <v>32490</v>
      </c>
      <c r="E883" s="12">
        <v>276.31</v>
      </c>
      <c r="F883" s="5">
        <f t="shared" si="117"/>
        <v>-7.5943873860834493E-4</v>
      </c>
      <c r="G883" s="25">
        <f t="shared" si="118"/>
        <v>5.6215272051543268</v>
      </c>
      <c r="I883" s="1"/>
      <c r="J883" s="1"/>
      <c r="K883" s="1"/>
      <c r="L883" s="1"/>
      <c r="M883" s="1"/>
      <c r="N883" s="1"/>
    </row>
    <row r="884" spans="2:14" s="24" customFormat="1" x14ac:dyDescent="0.3">
      <c r="B884" s="2"/>
      <c r="C884" s="32">
        <f t="shared" si="119"/>
        <v>1988.9466403162369</v>
      </c>
      <c r="D884" s="11">
        <v>32491</v>
      </c>
      <c r="E884" s="12">
        <v>275.31</v>
      </c>
      <c r="F884" s="5">
        <f t="shared" si="117"/>
        <v>-3.6191234483008215E-3</v>
      </c>
      <c r="G884" s="25">
        <f t="shared" si="118"/>
        <v>5.6179015143957542</v>
      </c>
      <c r="I884" s="1"/>
      <c r="J884" s="1"/>
      <c r="K884" s="1"/>
      <c r="L884" s="1"/>
      <c r="M884" s="1"/>
      <c r="N884" s="1"/>
    </row>
    <row r="885" spans="2:14" s="24" customFormat="1" x14ac:dyDescent="0.3">
      <c r="B885" s="2"/>
      <c r="C885" s="32">
        <f t="shared" si="119"/>
        <v>1988.9505928854069</v>
      </c>
      <c r="D885" s="11">
        <v>32492</v>
      </c>
      <c r="E885" s="12">
        <v>274.27999999999997</v>
      </c>
      <c r="F885" s="5">
        <f t="shared" si="117"/>
        <v>-3.741237150848242E-3</v>
      </c>
      <c r="G885" s="25">
        <f t="shared" si="118"/>
        <v>5.6141532587916121</v>
      </c>
      <c r="I885" s="1"/>
      <c r="J885" s="1"/>
      <c r="K885" s="1"/>
      <c r="L885" s="1"/>
      <c r="M885" s="1"/>
      <c r="N885" s="1"/>
    </row>
    <row r="886" spans="2:14" s="24" customFormat="1" x14ac:dyDescent="0.3">
      <c r="B886" s="2"/>
      <c r="C886" s="32">
        <f t="shared" si="119"/>
        <v>1988.9545454545769</v>
      </c>
      <c r="D886" s="11">
        <v>32493</v>
      </c>
      <c r="E886" s="12">
        <v>276.29000000000002</v>
      </c>
      <c r="F886" s="5">
        <f t="shared" si="117"/>
        <v>7.328277672451684E-3</v>
      </c>
      <c r="G886" s="25">
        <f t="shared" si="118"/>
        <v>5.6214548200169334</v>
      </c>
      <c r="I886" s="1"/>
      <c r="J886" s="1"/>
      <c r="K886" s="1"/>
      <c r="L886" s="1"/>
      <c r="M886" s="1"/>
      <c r="N886" s="1"/>
    </row>
    <row r="887" spans="2:14" s="24" customFormat="1" x14ac:dyDescent="0.3">
      <c r="B887" s="2"/>
      <c r="C887" s="32">
        <f t="shared" si="119"/>
        <v>1988.9584980237469</v>
      </c>
      <c r="D887" s="11">
        <v>32496</v>
      </c>
      <c r="E887" s="12">
        <v>278.91000000000003</v>
      </c>
      <c r="F887" s="5">
        <f t="shared" ref="F887:F950" si="120">(E887-E886)/E886</f>
        <v>9.4827898222881908E-3</v>
      </c>
      <c r="G887" s="25">
        <f t="shared" si="118"/>
        <v>5.6308929367713141</v>
      </c>
      <c r="I887" s="1"/>
      <c r="J887" s="1"/>
      <c r="K887" s="1"/>
      <c r="L887" s="1"/>
      <c r="M887" s="1"/>
      <c r="N887" s="1"/>
    </row>
    <row r="888" spans="2:14" s="24" customFormat="1" x14ac:dyDescent="0.3">
      <c r="B888" s="2"/>
      <c r="C888" s="32">
        <f t="shared" si="119"/>
        <v>1988.9624505929169</v>
      </c>
      <c r="D888" s="11">
        <v>32497</v>
      </c>
      <c r="E888" s="12">
        <v>277.47000000000003</v>
      </c>
      <c r="F888" s="5">
        <f t="shared" si="120"/>
        <v>-5.1629557921910206E-3</v>
      </c>
      <c r="G888" s="25">
        <f t="shared" si="118"/>
        <v>5.6257166033878425</v>
      </c>
      <c r="I888" s="1"/>
      <c r="J888" s="1"/>
      <c r="K888" s="1"/>
      <c r="L888" s="1"/>
      <c r="M888" s="1"/>
      <c r="N888" s="1"/>
    </row>
    <row r="889" spans="2:14" s="24" customFormat="1" x14ac:dyDescent="0.3">
      <c r="B889" s="2"/>
      <c r="C889" s="32">
        <f t="shared" si="119"/>
        <v>1988.9664031620869</v>
      </c>
      <c r="D889" s="11">
        <v>32498</v>
      </c>
      <c r="E889" s="12">
        <v>277.38</v>
      </c>
      <c r="F889" s="5">
        <f t="shared" si="120"/>
        <v>-3.2435939020446111E-4</v>
      </c>
      <c r="G889" s="25">
        <f t="shared" si="118"/>
        <v>5.6253921911635363</v>
      </c>
      <c r="I889" s="1"/>
      <c r="J889" s="1"/>
      <c r="K889" s="1"/>
      <c r="L889" s="1"/>
      <c r="M889" s="1"/>
      <c r="N889" s="1"/>
    </row>
    <row r="890" spans="2:14" s="24" customFormat="1" x14ac:dyDescent="0.3">
      <c r="B890" s="2"/>
      <c r="C890" s="32">
        <f t="shared" si="119"/>
        <v>1988.9703557312569</v>
      </c>
      <c r="D890" s="11">
        <v>32499</v>
      </c>
      <c r="E890" s="12">
        <v>276.87</v>
      </c>
      <c r="F890" s="5">
        <f t="shared" si="120"/>
        <v>-1.838632922344765E-3</v>
      </c>
      <c r="G890" s="25">
        <f t="shared" si="118"/>
        <v>5.6235518646430416</v>
      </c>
      <c r="I890" s="1"/>
      <c r="J890" s="1"/>
      <c r="K890" s="1"/>
      <c r="L890" s="1"/>
      <c r="M890" s="1"/>
      <c r="N890" s="1"/>
    </row>
    <row r="891" spans="2:14" s="24" customFormat="1" x14ac:dyDescent="0.3">
      <c r="B891" s="2"/>
      <c r="C891" s="32">
        <f t="shared" si="119"/>
        <v>1988.9743083004269</v>
      </c>
      <c r="D891" s="11">
        <v>32500</v>
      </c>
      <c r="E891" s="12">
        <v>277.87</v>
      </c>
      <c r="F891" s="5">
        <f t="shared" si="120"/>
        <v>3.6118033734243507E-3</v>
      </c>
      <c r="G891" s="25">
        <f t="shared" si="118"/>
        <v>5.6271571635428277</v>
      </c>
      <c r="I891" s="1"/>
      <c r="J891" s="1"/>
      <c r="K891" s="1"/>
      <c r="L891" s="1"/>
      <c r="M891" s="1"/>
      <c r="N891" s="1"/>
    </row>
    <row r="892" spans="2:14" s="24" customFormat="1" x14ac:dyDescent="0.3">
      <c r="B892" s="2"/>
      <c r="C892" s="32">
        <f t="shared" si="119"/>
        <v>1988.9782608695969</v>
      </c>
      <c r="D892" s="11">
        <v>32504</v>
      </c>
      <c r="E892" s="12">
        <v>276.83</v>
      </c>
      <c r="F892" s="5">
        <f t="shared" si="120"/>
        <v>-3.7427574045417657E-3</v>
      </c>
      <c r="G892" s="25">
        <f t="shared" si="118"/>
        <v>5.6234073819738137</v>
      </c>
      <c r="I892" s="1"/>
      <c r="J892" s="1"/>
      <c r="K892" s="1"/>
      <c r="L892" s="1"/>
      <c r="M892" s="1"/>
      <c r="N892" s="1"/>
    </row>
    <row r="893" spans="2:14" s="24" customFormat="1" x14ac:dyDescent="0.3">
      <c r="B893" s="2"/>
      <c r="C893" s="32">
        <f t="shared" si="119"/>
        <v>1988.9822134387668</v>
      </c>
      <c r="D893" s="11">
        <v>32505</v>
      </c>
      <c r="E893" s="12">
        <v>277.08</v>
      </c>
      <c r="F893" s="5">
        <f t="shared" si="120"/>
        <v>9.0308131344146237E-4</v>
      </c>
      <c r="G893" s="25">
        <f t="shared" si="118"/>
        <v>5.6243100563618507</v>
      </c>
      <c r="I893" s="1"/>
      <c r="J893" s="1"/>
      <c r="K893" s="1"/>
      <c r="L893" s="1"/>
      <c r="M893" s="1"/>
      <c r="N893" s="1"/>
    </row>
    <row r="894" spans="2:14" s="24" customFormat="1" x14ac:dyDescent="0.3">
      <c r="B894" s="2"/>
      <c r="C894" s="32">
        <f t="shared" si="119"/>
        <v>1988.9861660079368</v>
      </c>
      <c r="D894" s="11">
        <v>32506</v>
      </c>
      <c r="E894" s="12">
        <v>279.39999999999998</v>
      </c>
      <c r="F894" s="5">
        <f t="shared" si="120"/>
        <v>8.3730330590442957E-3</v>
      </c>
      <c r="G894" s="25">
        <f t="shared" si="118"/>
        <v>5.6326482356390066</v>
      </c>
      <c r="I894" s="1"/>
      <c r="J894" s="1"/>
      <c r="K894" s="1"/>
      <c r="L894" s="1"/>
      <c r="M894" s="1"/>
      <c r="N894" s="1"/>
    </row>
    <row r="895" spans="2:14" s="24" customFormat="1" x14ac:dyDescent="0.3">
      <c r="B895" s="2"/>
      <c r="C895" s="32">
        <f t="shared" si="119"/>
        <v>1988.9901185771068</v>
      </c>
      <c r="D895" s="11">
        <v>32507</v>
      </c>
      <c r="E895" s="12">
        <v>277.72000000000003</v>
      </c>
      <c r="F895" s="5">
        <f t="shared" si="120"/>
        <v>-6.0128847530420545E-3</v>
      </c>
      <c r="G895" s="25">
        <f t="shared" si="118"/>
        <v>5.6266171966444229</v>
      </c>
      <c r="I895" s="1"/>
      <c r="J895" s="1"/>
      <c r="K895" s="1"/>
      <c r="L895" s="1"/>
      <c r="M895" s="1"/>
      <c r="N895" s="1"/>
    </row>
    <row r="896" spans="2:14" s="24" customFormat="1" x14ac:dyDescent="0.3">
      <c r="B896" s="2"/>
      <c r="C896" s="32">
        <f t="shared" si="119"/>
        <v>1988.9940711462768</v>
      </c>
      <c r="D896" s="11">
        <v>32511</v>
      </c>
      <c r="E896" s="12">
        <v>275.31</v>
      </c>
      <c r="F896" s="5">
        <f t="shared" si="120"/>
        <v>-8.6778049834366437E-3</v>
      </c>
      <c r="G896" s="25">
        <f t="shared" si="118"/>
        <v>5.6179015143957542</v>
      </c>
      <c r="I896" s="1"/>
      <c r="J896" s="1"/>
      <c r="K896" s="1"/>
      <c r="L896" s="1"/>
      <c r="M896" s="1"/>
      <c r="N896" s="1"/>
    </row>
    <row r="897" spans="2:14" s="24" customFormat="1" x14ac:dyDescent="0.3">
      <c r="B897" s="2"/>
      <c r="C897" s="32">
        <f t="shared" si="119"/>
        <v>1988.9980237154468</v>
      </c>
      <c r="D897" s="11">
        <v>32512</v>
      </c>
      <c r="E897" s="12">
        <v>279.43</v>
      </c>
      <c r="F897" s="5">
        <f t="shared" si="120"/>
        <v>1.4964948603392555E-2</v>
      </c>
      <c r="G897" s="25">
        <f t="shared" si="118"/>
        <v>5.6327556028891843</v>
      </c>
      <c r="I897" s="1"/>
      <c r="J897" s="1"/>
      <c r="K897" s="1"/>
      <c r="L897" s="1"/>
      <c r="M897" s="1"/>
      <c r="N897" s="1"/>
    </row>
    <row r="898" spans="2:14" s="24" customFormat="1" x14ac:dyDescent="0.3">
      <c r="B898" s="2"/>
      <c r="C898" s="32">
        <f t="shared" si="119"/>
        <v>1989.0019762846168</v>
      </c>
      <c r="D898" s="11">
        <v>32513</v>
      </c>
      <c r="E898" s="12">
        <v>280.01</v>
      </c>
      <c r="F898" s="5">
        <f t="shared" si="120"/>
        <v>2.0756540099487672E-3</v>
      </c>
      <c r="G898" s="25">
        <f t="shared" si="118"/>
        <v>5.6348291071003382</v>
      </c>
      <c r="I898" s="1"/>
      <c r="J898" s="1"/>
      <c r="K898" s="1"/>
      <c r="L898" s="1"/>
      <c r="M898" s="1"/>
      <c r="N898" s="1"/>
    </row>
    <row r="899" spans="2:14" s="24" customFormat="1" x14ac:dyDescent="0.3">
      <c r="B899" s="2"/>
      <c r="C899" s="32">
        <f t="shared" si="119"/>
        <v>1989.0059288537868</v>
      </c>
      <c r="D899" s="11">
        <v>32514</v>
      </c>
      <c r="E899" s="12">
        <v>280.67</v>
      </c>
      <c r="F899" s="5">
        <f t="shared" si="120"/>
        <v>2.3570586764759295E-3</v>
      </c>
      <c r="G899" s="25">
        <f t="shared" si="118"/>
        <v>5.6371833938549845</v>
      </c>
      <c r="I899" s="1"/>
      <c r="J899" s="1"/>
      <c r="K899" s="1"/>
      <c r="L899" s="1"/>
      <c r="M899" s="1"/>
      <c r="N899" s="1"/>
    </row>
    <row r="900" spans="2:14" s="24" customFormat="1" x14ac:dyDescent="0.3">
      <c r="B900" s="2"/>
      <c r="C900" s="32">
        <f t="shared" si="119"/>
        <v>1989.0098814229568</v>
      </c>
      <c r="D900" s="11">
        <v>32517</v>
      </c>
      <c r="E900" s="12">
        <v>280.98</v>
      </c>
      <c r="F900" s="5">
        <f t="shared" si="120"/>
        <v>1.1044999465564622E-3</v>
      </c>
      <c r="G900" s="25">
        <f t="shared" si="118"/>
        <v>5.6382872850327717</v>
      </c>
      <c r="I900" s="1"/>
      <c r="J900" s="1"/>
      <c r="K900" s="1"/>
      <c r="L900" s="1"/>
      <c r="M900" s="1"/>
      <c r="N900" s="1"/>
    </row>
    <row r="901" spans="2:14" s="24" customFormat="1" x14ac:dyDescent="0.3">
      <c r="B901" s="2"/>
      <c r="C901" s="32">
        <f t="shared" si="119"/>
        <v>1989.0138339921268</v>
      </c>
      <c r="D901" s="11">
        <v>32518</v>
      </c>
      <c r="E901" s="12">
        <v>280.38</v>
      </c>
      <c r="F901" s="5">
        <f t="shared" si="120"/>
        <v>-2.1353833013026645E-3</v>
      </c>
      <c r="G901" s="25">
        <f t="shared" si="118"/>
        <v>5.6361496171117489</v>
      </c>
      <c r="I901" s="1"/>
      <c r="J901" s="1"/>
      <c r="K901" s="1"/>
      <c r="L901" s="1"/>
      <c r="M901" s="1"/>
      <c r="N901" s="1"/>
    </row>
    <row r="902" spans="2:14" s="24" customFormat="1" x14ac:dyDescent="0.3">
      <c r="B902" s="2"/>
      <c r="C902" s="32">
        <f t="shared" si="119"/>
        <v>1989.0177865612968</v>
      </c>
      <c r="D902" s="11">
        <v>32519</v>
      </c>
      <c r="E902" s="12">
        <v>282.01</v>
      </c>
      <c r="F902" s="5">
        <f t="shared" si="120"/>
        <v>5.8135387688137367E-3</v>
      </c>
      <c r="G902" s="25">
        <f t="shared" si="118"/>
        <v>5.6419463263728256</v>
      </c>
      <c r="I902" s="1"/>
      <c r="J902" s="1"/>
      <c r="K902" s="1"/>
      <c r="L902" s="1"/>
      <c r="M902" s="1"/>
      <c r="N902" s="1"/>
    </row>
    <row r="903" spans="2:14" s="24" customFormat="1" x14ac:dyDescent="0.3">
      <c r="B903" s="2"/>
      <c r="C903" s="32">
        <f t="shared" si="119"/>
        <v>1989.0217391304668</v>
      </c>
      <c r="D903" s="11">
        <v>32520</v>
      </c>
      <c r="E903" s="12">
        <v>283.17</v>
      </c>
      <c r="F903" s="5">
        <f t="shared" si="120"/>
        <v>4.113329314563402E-3</v>
      </c>
      <c r="G903" s="25">
        <f t="shared" si="118"/>
        <v>5.6460512218366627</v>
      </c>
      <c r="I903" s="1"/>
      <c r="J903" s="1"/>
      <c r="K903" s="1"/>
      <c r="L903" s="1"/>
      <c r="M903" s="1"/>
      <c r="N903" s="1"/>
    </row>
    <row r="904" spans="2:14" s="24" customFormat="1" x14ac:dyDescent="0.3">
      <c r="B904" s="2"/>
      <c r="C904" s="32">
        <f t="shared" si="119"/>
        <v>1989.0256916996368</v>
      </c>
      <c r="D904" s="11">
        <v>32521</v>
      </c>
      <c r="E904" s="12">
        <v>283.87</v>
      </c>
      <c r="F904" s="5">
        <f t="shared" si="120"/>
        <v>2.4720132782427113E-3</v>
      </c>
      <c r="G904" s="25">
        <f t="shared" si="118"/>
        <v>5.6485201863768877</v>
      </c>
      <c r="I904" s="1"/>
      <c r="J904" s="1"/>
      <c r="K904" s="1"/>
      <c r="L904" s="1"/>
      <c r="M904" s="1"/>
      <c r="N904" s="1"/>
    </row>
    <row r="905" spans="2:14" s="24" customFormat="1" x14ac:dyDescent="0.3">
      <c r="B905" s="2"/>
      <c r="C905" s="32">
        <f t="shared" si="119"/>
        <v>1989.0296442688068</v>
      </c>
      <c r="D905" s="11">
        <v>32524</v>
      </c>
      <c r="E905" s="12">
        <v>284.14</v>
      </c>
      <c r="F905" s="5">
        <f t="shared" si="120"/>
        <v>9.511396061576842E-4</v>
      </c>
      <c r="G905" s="25">
        <f t="shared" si="118"/>
        <v>5.6494708745758695</v>
      </c>
      <c r="I905" s="1"/>
      <c r="J905" s="1"/>
      <c r="K905" s="1"/>
      <c r="L905" s="1"/>
      <c r="M905" s="1"/>
      <c r="N905" s="1"/>
    </row>
    <row r="906" spans="2:14" s="24" customFormat="1" x14ac:dyDescent="0.3">
      <c r="B906" s="2"/>
      <c r="C906" s="32">
        <f t="shared" si="119"/>
        <v>1989.0335968379768</v>
      </c>
      <c r="D906" s="11">
        <v>32525</v>
      </c>
      <c r="E906" s="12">
        <v>283.55</v>
      </c>
      <c r="F906" s="5">
        <f t="shared" si="120"/>
        <v>-2.0764411909621138E-3</v>
      </c>
      <c r="G906" s="25">
        <f t="shared" si="118"/>
        <v>5.6473922731937991</v>
      </c>
      <c r="I906" s="1"/>
      <c r="J906" s="1"/>
      <c r="K906" s="1"/>
      <c r="L906" s="1"/>
      <c r="M906" s="1"/>
      <c r="N906" s="1"/>
    </row>
    <row r="907" spans="2:14" s="24" customFormat="1" x14ac:dyDescent="0.3">
      <c r="B907" s="2"/>
      <c r="C907" s="32">
        <f t="shared" si="119"/>
        <v>1989.0375494071468</v>
      </c>
      <c r="D907" s="11">
        <v>32526</v>
      </c>
      <c r="E907" s="12">
        <v>286.52999999999997</v>
      </c>
      <c r="F907" s="5">
        <f t="shared" si="120"/>
        <v>1.0509610298007269E-2</v>
      </c>
      <c r="G907" s="25">
        <f t="shared" si="118"/>
        <v>5.6578470484809502</v>
      </c>
      <c r="I907" s="1"/>
      <c r="J907" s="1"/>
      <c r="K907" s="1"/>
      <c r="L907" s="1"/>
      <c r="M907" s="1"/>
      <c r="N907" s="1"/>
    </row>
    <row r="908" spans="2:14" s="24" customFormat="1" x14ac:dyDescent="0.3">
      <c r="B908" s="2"/>
      <c r="C908" s="32">
        <f t="shared" si="119"/>
        <v>1989.0415019763168</v>
      </c>
      <c r="D908" s="11">
        <v>32527</v>
      </c>
      <c r="E908" s="12">
        <v>286.89999999999998</v>
      </c>
      <c r="F908" s="5">
        <f t="shared" si="120"/>
        <v>1.2913133005270114E-3</v>
      </c>
      <c r="G908" s="25">
        <f t="shared" ref="G908:G971" si="121">LOG(E908,2.71828)</f>
        <v>5.6591375296215594</v>
      </c>
      <c r="I908" s="1"/>
      <c r="J908" s="1"/>
      <c r="K908" s="1"/>
      <c r="L908" s="1"/>
      <c r="M908" s="1"/>
      <c r="N908" s="1"/>
    </row>
    <row r="909" spans="2:14" s="24" customFormat="1" x14ac:dyDescent="0.3">
      <c r="B909" s="2"/>
      <c r="C909" s="32">
        <f t="shared" si="119"/>
        <v>1989.0454545454868</v>
      </c>
      <c r="D909" s="11">
        <v>32528</v>
      </c>
      <c r="E909" s="12">
        <v>286.63</v>
      </c>
      <c r="F909" s="5">
        <f t="shared" si="120"/>
        <v>-9.4109445799923951E-4</v>
      </c>
      <c r="G909" s="25">
        <f t="shared" si="121"/>
        <v>5.6581959914228168</v>
      </c>
      <c r="I909" s="1"/>
      <c r="J909" s="1"/>
      <c r="K909" s="1"/>
      <c r="L909" s="1"/>
      <c r="M909" s="1"/>
      <c r="N909" s="1"/>
    </row>
    <row r="910" spans="2:14" s="24" customFormat="1" x14ac:dyDescent="0.3">
      <c r="B910" s="2"/>
      <c r="D910" s="11">
        <v>32531</v>
      </c>
      <c r="E910" s="12">
        <v>284.5</v>
      </c>
      <c r="F910" s="5">
        <f t="shared" si="120"/>
        <v>-7.4311830582981389E-3</v>
      </c>
      <c r="G910" s="25">
        <f t="shared" si="121"/>
        <v>5.6507370545500235</v>
      </c>
      <c r="I910" s="1"/>
      <c r="J910" s="1"/>
      <c r="K910" s="1"/>
      <c r="L910" s="1"/>
      <c r="M910" s="1"/>
      <c r="N910" s="1"/>
    </row>
    <row r="911" spans="2:14" s="24" customFormat="1" x14ac:dyDescent="0.3">
      <c r="B911" s="2"/>
      <c r="D911" s="11">
        <v>32532</v>
      </c>
      <c r="E911" s="12">
        <v>288.49</v>
      </c>
      <c r="F911" s="5">
        <f t="shared" si="120"/>
        <v>1.4024604569420068E-2</v>
      </c>
      <c r="G911" s="25">
        <f t="shared" si="121"/>
        <v>5.6646642336541442</v>
      </c>
      <c r="I911" s="1"/>
      <c r="J911" s="1"/>
      <c r="K911" s="1"/>
      <c r="L911" s="1"/>
      <c r="M911" s="1"/>
      <c r="N911" s="1"/>
    </row>
    <row r="912" spans="2:14" s="24" customFormat="1" x14ac:dyDescent="0.3">
      <c r="B912" s="2"/>
      <c r="D912" s="11">
        <v>32533</v>
      </c>
      <c r="E912" s="12">
        <v>289.14</v>
      </c>
      <c r="F912" s="5">
        <f t="shared" si="120"/>
        <v>2.2531110263786518E-3</v>
      </c>
      <c r="G912" s="25">
        <f t="shared" si="121"/>
        <v>5.6669148117459471</v>
      </c>
      <c r="I912" s="1"/>
      <c r="J912" s="1"/>
      <c r="K912" s="1"/>
      <c r="L912" s="1"/>
      <c r="M912" s="1"/>
      <c r="N912" s="1"/>
    </row>
    <row r="913" spans="2:14" s="24" customFormat="1" x14ac:dyDescent="0.3">
      <c r="B913" s="2"/>
      <c r="D913" s="11">
        <v>32534</v>
      </c>
      <c r="E913" s="12">
        <v>291.69</v>
      </c>
      <c r="F913" s="5">
        <f t="shared" si="120"/>
        <v>8.8192571072837084E-3</v>
      </c>
      <c r="G913" s="25">
        <f t="shared" si="121"/>
        <v>5.6756954122616214</v>
      </c>
      <c r="I913" s="1"/>
      <c r="J913" s="1"/>
      <c r="K913" s="1"/>
      <c r="L913" s="1"/>
      <c r="M913" s="1"/>
      <c r="N913" s="1"/>
    </row>
    <row r="914" spans="2:14" s="24" customFormat="1" x14ac:dyDescent="0.3">
      <c r="B914" s="2"/>
      <c r="D914" s="11">
        <v>32535</v>
      </c>
      <c r="E914" s="12">
        <v>293.82</v>
      </c>
      <c r="F914" s="5">
        <f t="shared" si="120"/>
        <v>7.3022729610202454E-3</v>
      </c>
      <c r="G914" s="25">
        <f t="shared" si="121"/>
        <v>5.682971157608276</v>
      </c>
      <c r="I914" s="1"/>
      <c r="J914" s="1"/>
      <c r="K914" s="1"/>
      <c r="L914" s="1"/>
      <c r="M914" s="1"/>
      <c r="N914" s="1"/>
    </row>
    <row r="915" spans="2:14" s="24" customFormat="1" x14ac:dyDescent="0.3">
      <c r="B915" s="2"/>
      <c r="D915" s="11">
        <v>32538</v>
      </c>
      <c r="E915" s="12">
        <v>294.99</v>
      </c>
      <c r="F915" s="5">
        <f t="shared" si="120"/>
        <v>3.9820298141719961E-3</v>
      </c>
      <c r="G915" s="25">
        <f t="shared" si="121"/>
        <v>5.6869452827993765</v>
      </c>
      <c r="I915" s="1"/>
      <c r="J915" s="1"/>
      <c r="K915" s="1"/>
      <c r="L915" s="1"/>
      <c r="M915" s="1"/>
      <c r="N915" s="1"/>
    </row>
    <row r="916" spans="2:14" s="24" customFormat="1" x14ac:dyDescent="0.3">
      <c r="B916" s="2"/>
      <c r="D916" s="11">
        <v>32539</v>
      </c>
      <c r="E916" s="12">
        <v>297.47000000000003</v>
      </c>
      <c r="F916" s="5">
        <f t="shared" si="120"/>
        <v>8.4070646462592567E-3</v>
      </c>
      <c r="G916" s="25">
        <f t="shared" si="121"/>
        <v>5.6953172105354231</v>
      </c>
      <c r="I916" s="1"/>
      <c r="J916" s="1"/>
      <c r="K916" s="1"/>
      <c r="L916" s="1"/>
      <c r="M916" s="1"/>
      <c r="N916" s="1"/>
    </row>
    <row r="917" spans="2:14" s="24" customFormat="1" x14ac:dyDescent="0.3">
      <c r="B917" s="2"/>
      <c r="D917" s="11">
        <v>32540</v>
      </c>
      <c r="E917" s="12">
        <v>297.08999999999997</v>
      </c>
      <c r="F917" s="5">
        <f t="shared" si="120"/>
        <v>-1.2774397418228805E-3</v>
      </c>
      <c r="G917" s="25">
        <f t="shared" si="121"/>
        <v>5.6940389533120985</v>
      </c>
      <c r="I917" s="1"/>
      <c r="J917" s="1"/>
      <c r="K917" s="1"/>
      <c r="L917" s="1"/>
      <c r="M917" s="1"/>
      <c r="N917" s="1"/>
    </row>
    <row r="918" spans="2:14" s="24" customFormat="1" x14ac:dyDescent="0.3">
      <c r="B918" s="2"/>
      <c r="D918" s="11">
        <v>32541</v>
      </c>
      <c r="E918" s="12">
        <v>296.83999999999997</v>
      </c>
      <c r="F918" s="5">
        <f t="shared" si="120"/>
        <v>-8.4149584301053556E-4</v>
      </c>
      <c r="G918" s="25">
        <f t="shared" si="121"/>
        <v>5.6931971026464376</v>
      </c>
      <c r="I918" s="1"/>
      <c r="J918" s="1"/>
      <c r="K918" s="1"/>
      <c r="L918" s="1"/>
      <c r="M918" s="1"/>
      <c r="N918" s="1"/>
    </row>
    <row r="919" spans="2:14" s="24" customFormat="1" x14ac:dyDescent="0.3">
      <c r="B919" s="2"/>
      <c r="D919" s="11">
        <v>32542</v>
      </c>
      <c r="E919" s="12">
        <v>296.97000000000003</v>
      </c>
      <c r="F919" s="5">
        <f t="shared" si="120"/>
        <v>4.3794636841413658E-4</v>
      </c>
      <c r="G919" s="25">
        <f t="shared" si="121"/>
        <v>5.6936349534388517</v>
      </c>
      <c r="I919" s="1"/>
      <c r="J919" s="1"/>
      <c r="K919" s="1"/>
      <c r="L919" s="1"/>
      <c r="M919" s="1"/>
      <c r="N919" s="1"/>
    </row>
    <row r="920" spans="2:14" s="24" customFormat="1" x14ac:dyDescent="0.3">
      <c r="B920" s="2"/>
      <c r="D920" s="11">
        <v>32545</v>
      </c>
      <c r="E920" s="12">
        <v>296.04000000000002</v>
      </c>
      <c r="F920" s="5">
        <f t="shared" si="120"/>
        <v>-3.1316294575209846E-3</v>
      </c>
      <c r="G920" s="25">
        <f t="shared" si="121"/>
        <v>5.6904984080584864</v>
      </c>
      <c r="I920" s="1"/>
      <c r="J920" s="1"/>
      <c r="K920" s="1"/>
      <c r="L920" s="1"/>
      <c r="M920" s="1"/>
      <c r="N920" s="1"/>
    </row>
    <row r="921" spans="2:14" s="24" customFormat="1" x14ac:dyDescent="0.3">
      <c r="B921" s="2"/>
      <c r="D921" s="11">
        <v>32546</v>
      </c>
      <c r="E921" s="12">
        <v>299.63</v>
      </c>
      <c r="F921" s="5">
        <f t="shared" si="120"/>
        <v>1.2126739629779674E-2</v>
      </c>
      <c r="G921" s="25">
        <f t="shared" si="121"/>
        <v>5.7025522159786357</v>
      </c>
      <c r="I921" s="1"/>
      <c r="J921" s="1"/>
      <c r="K921" s="1"/>
      <c r="L921" s="1"/>
      <c r="M921" s="1"/>
      <c r="N921" s="1"/>
    </row>
    <row r="922" spans="2:14" s="24" customFormat="1" x14ac:dyDescent="0.3">
      <c r="B922" s="2"/>
      <c r="D922" s="11">
        <v>32547</v>
      </c>
      <c r="E922" s="12">
        <v>298.64999999999998</v>
      </c>
      <c r="F922" s="5">
        <f t="shared" si="120"/>
        <v>-3.2707005306545347E-3</v>
      </c>
      <c r="G922" s="25">
        <f t="shared" si="121"/>
        <v>5.6992761528119091</v>
      </c>
      <c r="I922" s="1"/>
      <c r="J922" s="1"/>
      <c r="K922" s="1"/>
      <c r="L922" s="1"/>
      <c r="M922" s="1"/>
      <c r="N922" s="1"/>
    </row>
    <row r="923" spans="2:14" s="24" customFormat="1" x14ac:dyDescent="0.3">
      <c r="B923" s="2"/>
      <c r="D923" s="11">
        <v>32548</v>
      </c>
      <c r="E923" s="12">
        <v>296.06</v>
      </c>
      <c r="F923" s="5">
        <f t="shared" si="120"/>
        <v>-8.6723589486019589E-3</v>
      </c>
      <c r="G923" s="25">
        <f t="shared" si="121"/>
        <v>5.690565964260009</v>
      </c>
      <c r="I923" s="1"/>
      <c r="J923" s="1"/>
      <c r="K923" s="1"/>
      <c r="L923" s="1"/>
      <c r="M923" s="1"/>
      <c r="N923" s="1"/>
    </row>
    <row r="924" spans="2:14" s="24" customFormat="1" x14ac:dyDescent="0.3">
      <c r="B924" s="2"/>
      <c r="D924" s="11">
        <v>32549</v>
      </c>
      <c r="E924" s="12">
        <v>292.02</v>
      </c>
      <c r="F924" s="5">
        <f t="shared" si="120"/>
        <v>-1.3645882591366685E-2</v>
      </c>
      <c r="G924" s="25">
        <f t="shared" si="121"/>
        <v>5.6768261116059309</v>
      </c>
      <c r="I924" s="1"/>
      <c r="J924" s="1"/>
      <c r="K924" s="1"/>
      <c r="L924" s="1"/>
      <c r="M924" s="1"/>
      <c r="N924" s="1"/>
    </row>
    <row r="925" spans="2:14" s="24" customFormat="1" x14ac:dyDescent="0.3">
      <c r="B925" s="2"/>
      <c r="D925" s="11">
        <v>32552</v>
      </c>
      <c r="E925" s="12">
        <v>292.54000000000002</v>
      </c>
      <c r="F925" s="5">
        <f t="shared" si="120"/>
        <v>1.7806999520582107E-3</v>
      </c>
      <c r="G925" s="25">
        <f t="shared" si="121"/>
        <v>5.6786052291881841</v>
      </c>
      <c r="I925" s="1"/>
      <c r="J925" s="1"/>
      <c r="K925" s="1"/>
      <c r="L925" s="1"/>
      <c r="M925" s="1"/>
      <c r="N925" s="1"/>
    </row>
    <row r="926" spans="2:14" s="24" customFormat="1" x14ac:dyDescent="0.3">
      <c r="B926" s="2"/>
      <c r="D926" s="11">
        <v>32553</v>
      </c>
      <c r="E926" s="12">
        <v>291.81</v>
      </c>
      <c r="F926" s="5">
        <f t="shared" si="120"/>
        <v>-2.4953852464620844E-3</v>
      </c>
      <c r="G926" s="25">
        <f t="shared" si="121"/>
        <v>5.6761067235980738</v>
      </c>
      <c r="I926" s="1"/>
      <c r="J926" s="1"/>
      <c r="K926" s="1"/>
      <c r="L926" s="1"/>
      <c r="M926" s="1"/>
      <c r="N926" s="1"/>
    </row>
    <row r="927" spans="2:14" s="24" customFormat="1" x14ac:dyDescent="0.3">
      <c r="B927" s="2"/>
      <c r="D927" s="11">
        <v>32554</v>
      </c>
      <c r="E927" s="12">
        <v>294.24</v>
      </c>
      <c r="F927" s="5">
        <f t="shared" si="120"/>
        <v>8.3273362804564838E-3</v>
      </c>
      <c r="G927" s="25">
        <f t="shared" si="121"/>
        <v>5.6843995844828417</v>
      </c>
      <c r="I927" s="1"/>
      <c r="J927" s="1"/>
      <c r="K927" s="1"/>
      <c r="L927" s="1"/>
      <c r="M927" s="1"/>
      <c r="N927" s="1"/>
    </row>
    <row r="928" spans="2:14" s="24" customFormat="1" x14ac:dyDescent="0.3">
      <c r="B928" s="2"/>
      <c r="D928" s="11">
        <v>32555</v>
      </c>
      <c r="E928" s="12">
        <v>294.81</v>
      </c>
      <c r="F928" s="5">
        <f t="shared" si="120"/>
        <v>1.9371941272430437E-3</v>
      </c>
      <c r="G928" s="25">
        <f t="shared" si="121"/>
        <v>5.6863349059710746</v>
      </c>
      <c r="I928" s="1"/>
      <c r="J928" s="1"/>
      <c r="K928" s="1"/>
      <c r="L928" s="1"/>
      <c r="M928" s="1"/>
      <c r="N928" s="1"/>
    </row>
    <row r="929" spans="2:14" s="24" customFormat="1" x14ac:dyDescent="0.3">
      <c r="B929" s="2"/>
      <c r="D929" s="11">
        <v>32556</v>
      </c>
      <c r="E929" s="12">
        <v>296.76</v>
      </c>
      <c r="F929" s="5">
        <f t="shared" si="120"/>
        <v>6.6144296326447159E-3</v>
      </c>
      <c r="G929" s="25">
        <f t="shared" si="121"/>
        <v>5.692927560684522</v>
      </c>
      <c r="I929" s="1"/>
      <c r="J929" s="1"/>
      <c r="K929" s="1"/>
      <c r="L929" s="1"/>
      <c r="M929" s="1"/>
      <c r="N929" s="1"/>
    </row>
    <row r="930" spans="2:14" s="24" customFormat="1" x14ac:dyDescent="0.3">
      <c r="B930" s="2"/>
      <c r="D930" s="11">
        <v>32560</v>
      </c>
      <c r="E930" s="12">
        <v>295.98</v>
      </c>
      <c r="F930" s="5">
        <f t="shared" si="120"/>
        <v>-2.6283865750100174E-3</v>
      </c>
      <c r="G930" s="25">
        <f t="shared" si="121"/>
        <v>5.690295712066578</v>
      </c>
      <c r="I930" s="1"/>
      <c r="J930" s="1"/>
      <c r="K930" s="1"/>
      <c r="L930" s="1"/>
      <c r="M930" s="1"/>
      <c r="N930" s="1"/>
    </row>
    <row r="931" spans="2:14" s="24" customFormat="1" x14ac:dyDescent="0.3">
      <c r="B931" s="2"/>
      <c r="D931" s="11">
        <v>32561</v>
      </c>
      <c r="E931" s="12">
        <v>290.91000000000003</v>
      </c>
      <c r="F931" s="5">
        <f t="shared" si="120"/>
        <v>-1.7129535779444535E-2</v>
      </c>
      <c r="G931" s="25">
        <f t="shared" si="121"/>
        <v>5.6730177569553781</v>
      </c>
      <c r="I931" s="1"/>
      <c r="J931" s="1"/>
      <c r="K931" s="1"/>
      <c r="L931" s="1"/>
      <c r="M931" s="1"/>
      <c r="N931" s="1"/>
    </row>
    <row r="932" spans="2:14" s="24" customFormat="1" x14ac:dyDescent="0.3">
      <c r="B932" s="2"/>
      <c r="D932" s="11">
        <v>32562</v>
      </c>
      <c r="E932" s="12">
        <v>292.05</v>
      </c>
      <c r="F932" s="5">
        <f t="shared" si="120"/>
        <v>3.9187377539444714E-3</v>
      </c>
      <c r="G932" s="25">
        <f t="shared" si="121"/>
        <v>5.6769288390879318</v>
      </c>
      <c r="I932" s="1"/>
      <c r="J932" s="1"/>
      <c r="K932" s="1"/>
      <c r="L932" s="1"/>
      <c r="M932" s="1"/>
      <c r="N932" s="1"/>
    </row>
    <row r="933" spans="2:14" s="24" customFormat="1" x14ac:dyDescent="0.3">
      <c r="B933" s="2"/>
      <c r="D933" s="11">
        <v>32563</v>
      </c>
      <c r="E933" s="12">
        <v>287.13</v>
      </c>
      <c r="F933" s="5">
        <f t="shared" si="120"/>
        <v>-1.6846430405752493E-2</v>
      </c>
      <c r="G933" s="25">
        <f t="shared" si="121"/>
        <v>5.6599388820491976</v>
      </c>
      <c r="I933" s="1"/>
      <c r="J933" s="1"/>
      <c r="K933" s="1"/>
      <c r="L933" s="1"/>
      <c r="M933" s="1"/>
      <c r="N933" s="1"/>
    </row>
    <row r="934" spans="2:14" s="24" customFormat="1" x14ac:dyDescent="0.3">
      <c r="B934" s="2"/>
      <c r="D934" s="11">
        <v>32566</v>
      </c>
      <c r="E934" s="12">
        <v>287.82</v>
      </c>
      <c r="F934" s="5">
        <f t="shared" si="120"/>
        <v>2.4030926757914453E-3</v>
      </c>
      <c r="G934" s="25">
        <f t="shared" si="121"/>
        <v>5.662339093529809</v>
      </c>
      <c r="I934" s="1"/>
      <c r="J934" s="1"/>
      <c r="K934" s="1"/>
      <c r="L934" s="1"/>
      <c r="M934" s="1"/>
      <c r="N934" s="1"/>
    </row>
    <row r="935" spans="2:14" s="24" customFormat="1" x14ac:dyDescent="0.3">
      <c r="B935" s="2"/>
      <c r="D935" s="11">
        <v>32567</v>
      </c>
      <c r="E935" s="12">
        <v>288.86</v>
      </c>
      <c r="F935" s="5">
        <f t="shared" si="120"/>
        <v>3.6133694670280746E-3</v>
      </c>
      <c r="G935" s="25">
        <f t="shared" si="121"/>
        <v>5.6659459528869665</v>
      </c>
      <c r="I935" s="1"/>
      <c r="J935" s="1"/>
      <c r="K935" s="1"/>
      <c r="L935" s="1"/>
      <c r="M935" s="1"/>
      <c r="N935" s="1"/>
    </row>
    <row r="936" spans="2:14" s="24" customFormat="1" x14ac:dyDescent="0.3">
      <c r="B936" s="2"/>
      <c r="D936" s="11">
        <v>32568</v>
      </c>
      <c r="E936" s="12">
        <v>287.11</v>
      </c>
      <c r="F936" s="5">
        <f t="shared" si="120"/>
        <v>-6.0582981375060579E-3</v>
      </c>
      <c r="G936" s="25">
        <f t="shared" si="121"/>
        <v>5.6598692247161626</v>
      </c>
      <c r="I936" s="1"/>
      <c r="J936" s="1"/>
      <c r="K936" s="1"/>
      <c r="L936" s="1"/>
      <c r="M936" s="1"/>
      <c r="N936" s="1"/>
    </row>
    <row r="937" spans="2:14" s="24" customFormat="1" x14ac:dyDescent="0.3">
      <c r="B937" s="2"/>
      <c r="D937" s="11">
        <v>32569</v>
      </c>
      <c r="E937" s="12">
        <v>289.95</v>
      </c>
      <c r="F937" s="5">
        <f t="shared" si="120"/>
        <v>9.8916791473650338E-3</v>
      </c>
      <c r="G937" s="25">
        <f t="shared" si="121"/>
        <v>5.6697123080698439</v>
      </c>
      <c r="I937" s="1"/>
      <c r="J937" s="1"/>
      <c r="K937" s="1"/>
      <c r="L937" s="1"/>
      <c r="M937" s="1"/>
      <c r="N937" s="1"/>
    </row>
    <row r="938" spans="2:14" s="24" customFormat="1" x14ac:dyDescent="0.3">
      <c r="B938" s="2"/>
      <c r="D938" s="11">
        <v>32570</v>
      </c>
      <c r="E938" s="12">
        <v>291.18</v>
      </c>
      <c r="F938" s="5">
        <f t="shared" si="120"/>
        <v>4.2421107087429492E-3</v>
      </c>
      <c r="G938" s="25">
        <f t="shared" si="121"/>
        <v>5.6739454492400077</v>
      </c>
      <c r="I938" s="1"/>
      <c r="J938" s="1"/>
      <c r="K938" s="1"/>
      <c r="L938" s="1"/>
      <c r="M938" s="1"/>
      <c r="N938" s="1"/>
    </row>
    <row r="939" spans="2:14" s="24" customFormat="1" x14ac:dyDescent="0.3">
      <c r="B939" s="2"/>
      <c r="D939" s="11">
        <v>32573</v>
      </c>
      <c r="E939" s="12">
        <v>294.81</v>
      </c>
      <c r="F939" s="5">
        <f t="shared" si="120"/>
        <v>1.2466515557387167E-2</v>
      </c>
      <c r="G939" s="25">
        <f t="shared" si="121"/>
        <v>5.6863349059710746</v>
      </c>
      <c r="I939" s="1"/>
      <c r="J939" s="1"/>
      <c r="K939" s="1"/>
      <c r="L939" s="1"/>
      <c r="M939" s="1"/>
      <c r="N939" s="1"/>
    </row>
    <row r="940" spans="2:14" s="24" customFormat="1" x14ac:dyDescent="0.3">
      <c r="B940" s="2"/>
      <c r="D940" s="11">
        <v>32574</v>
      </c>
      <c r="E940" s="12">
        <v>293.87</v>
      </c>
      <c r="F940" s="5">
        <f t="shared" si="120"/>
        <v>-3.1884942844543867E-3</v>
      </c>
      <c r="G940" s="25">
        <f t="shared" si="121"/>
        <v>5.6831413154593653</v>
      </c>
      <c r="I940" s="1"/>
      <c r="J940" s="1"/>
      <c r="K940" s="1"/>
      <c r="L940" s="1"/>
      <c r="M940" s="1"/>
      <c r="N940" s="1"/>
    </row>
    <row r="941" spans="2:14" s="24" customFormat="1" x14ac:dyDescent="0.3">
      <c r="B941" s="2"/>
      <c r="D941" s="11">
        <v>32575</v>
      </c>
      <c r="E941" s="12">
        <v>294.08</v>
      </c>
      <c r="F941" s="5">
        <f t="shared" si="120"/>
        <v>7.146016946268062E-4</v>
      </c>
      <c r="G941" s="25">
        <f t="shared" si="121"/>
        <v>5.6838556624282823</v>
      </c>
      <c r="I941" s="1"/>
      <c r="J941" s="1"/>
      <c r="K941" s="1"/>
      <c r="L941" s="1"/>
      <c r="M941" s="1"/>
      <c r="N941" s="1"/>
    </row>
    <row r="942" spans="2:14" s="24" customFormat="1" x14ac:dyDescent="0.3">
      <c r="B942" s="2"/>
      <c r="D942" s="11">
        <v>32576</v>
      </c>
      <c r="E942" s="12">
        <v>293.93</v>
      </c>
      <c r="F942" s="5">
        <f t="shared" si="120"/>
        <v>-5.1006528835683242E-4</v>
      </c>
      <c r="G942" s="25">
        <f t="shared" si="121"/>
        <v>5.6833454666691905</v>
      </c>
      <c r="I942" s="1"/>
      <c r="J942" s="1"/>
      <c r="K942" s="1"/>
      <c r="L942" s="1"/>
      <c r="M942" s="1"/>
      <c r="N942" s="1"/>
    </row>
    <row r="943" spans="2:14" s="24" customFormat="1" x14ac:dyDescent="0.3">
      <c r="B943" s="2"/>
      <c r="D943" s="11">
        <v>32577</v>
      </c>
      <c r="E943" s="12">
        <v>292.88</v>
      </c>
      <c r="F943" s="5">
        <f t="shared" si="120"/>
        <v>-3.5722791140748184E-3</v>
      </c>
      <c r="G943" s="25">
        <f t="shared" si="121"/>
        <v>5.6797667893225494</v>
      </c>
      <c r="I943" s="1"/>
      <c r="J943" s="1"/>
      <c r="K943" s="1"/>
      <c r="L943" s="1"/>
      <c r="M943" s="1"/>
      <c r="N943" s="1"/>
    </row>
    <row r="944" spans="2:14" s="24" customFormat="1" x14ac:dyDescent="0.3">
      <c r="B944" s="2"/>
      <c r="D944" s="11">
        <v>32580</v>
      </c>
      <c r="E944" s="12">
        <v>295.32</v>
      </c>
      <c r="F944" s="5">
        <f t="shared" si="120"/>
        <v>8.331057088227253E-3</v>
      </c>
      <c r="G944" s="25">
        <f t="shared" si="121"/>
        <v>5.6880633402822305</v>
      </c>
      <c r="I944" s="1"/>
      <c r="J944" s="1"/>
      <c r="K944" s="1"/>
      <c r="L944" s="1"/>
      <c r="M944" s="1"/>
      <c r="N944" s="1"/>
    </row>
    <row r="945" spans="2:14" s="24" customFormat="1" x14ac:dyDescent="0.3">
      <c r="B945" s="2"/>
      <c r="D945" s="11">
        <v>32581</v>
      </c>
      <c r="E945" s="12">
        <v>295.14</v>
      </c>
      <c r="F945" s="5">
        <f t="shared" si="120"/>
        <v>-6.0950832994719904E-4</v>
      </c>
      <c r="G945" s="25">
        <f t="shared" si="121"/>
        <v>5.6874536457164568</v>
      </c>
      <c r="I945" s="1"/>
      <c r="J945" s="1"/>
      <c r="K945" s="1"/>
      <c r="L945" s="1"/>
      <c r="M945" s="1"/>
      <c r="N945" s="1"/>
    </row>
    <row r="946" spans="2:14" s="24" customFormat="1" x14ac:dyDescent="0.3">
      <c r="B946" s="2"/>
      <c r="D946" s="11">
        <v>32582</v>
      </c>
      <c r="E946" s="12">
        <v>296.67</v>
      </c>
      <c r="F946" s="5">
        <f t="shared" si="120"/>
        <v>5.1839804838382788E-3</v>
      </c>
      <c r="G946" s="25">
        <f t="shared" si="121"/>
        <v>5.6926242391091755</v>
      </c>
      <c r="I946" s="1"/>
      <c r="J946" s="1"/>
      <c r="K946" s="1"/>
      <c r="L946" s="1"/>
      <c r="M946" s="1"/>
      <c r="N946" s="1"/>
    </row>
    <row r="947" spans="2:14" s="24" customFormat="1" x14ac:dyDescent="0.3">
      <c r="B947" s="2"/>
      <c r="D947" s="11">
        <v>32583</v>
      </c>
      <c r="E947" s="12">
        <v>299.44</v>
      </c>
      <c r="F947" s="5">
        <f t="shared" si="120"/>
        <v>9.3369737418680064E-3</v>
      </c>
      <c r="G947" s="25">
        <f t="shared" si="121"/>
        <v>5.7019178990067454</v>
      </c>
      <c r="I947" s="1"/>
      <c r="J947" s="1"/>
      <c r="K947" s="1"/>
      <c r="L947" s="1"/>
      <c r="M947" s="1"/>
      <c r="N947" s="1"/>
    </row>
    <row r="948" spans="2:14" s="24" customFormat="1" x14ac:dyDescent="0.3">
      <c r="B948" s="2"/>
      <c r="D948" s="11">
        <v>32584</v>
      </c>
      <c r="E948" s="12">
        <v>292.69</v>
      </c>
      <c r="F948" s="5">
        <f t="shared" si="120"/>
        <v>-2.2542078546620357E-2</v>
      </c>
      <c r="G948" s="25">
        <f t="shared" si="121"/>
        <v>5.6791178485145428</v>
      </c>
      <c r="I948" s="1"/>
      <c r="J948" s="1"/>
      <c r="K948" s="1"/>
      <c r="L948" s="1"/>
      <c r="M948" s="1"/>
      <c r="N948" s="1"/>
    </row>
    <row r="949" spans="2:14" s="24" customFormat="1" x14ac:dyDescent="0.3">
      <c r="B949" s="2"/>
      <c r="D949" s="11">
        <v>32587</v>
      </c>
      <c r="E949" s="12">
        <v>289.92</v>
      </c>
      <c r="F949" s="5">
        <f t="shared" si="120"/>
        <v>-9.4639379548326959E-3</v>
      </c>
      <c r="G949" s="25">
        <f t="shared" si="121"/>
        <v>5.6696088365324089</v>
      </c>
      <c r="I949" s="1"/>
      <c r="J949" s="1"/>
      <c r="K949" s="1"/>
      <c r="L949" s="1"/>
      <c r="M949" s="1"/>
      <c r="N949" s="1"/>
    </row>
    <row r="950" spans="2:14" s="24" customFormat="1" x14ac:dyDescent="0.3">
      <c r="B950" s="2"/>
      <c r="D950" s="11">
        <v>32588</v>
      </c>
      <c r="E950" s="12">
        <v>291.33</v>
      </c>
      <c r="F950" s="5">
        <f t="shared" si="120"/>
        <v>4.8634105960263796E-3</v>
      </c>
      <c r="G950" s="25">
        <f t="shared" si="121"/>
        <v>5.6744604622156247</v>
      </c>
      <c r="I950" s="1"/>
      <c r="J950" s="1"/>
      <c r="K950" s="1"/>
      <c r="L950" s="1"/>
      <c r="M950" s="1"/>
      <c r="N950" s="1"/>
    </row>
    <row r="951" spans="2:14" s="24" customFormat="1" x14ac:dyDescent="0.3">
      <c r="B951" s="2"/>
      <c r="D951" s="11">
        <v>32589</v>
      </c>
      <c r="E951" s="12">
        <v>290.49</v>
      </c>
      <c r="F951" s="5">
        <f t="shared" ref="F951:F1014" si="122">(E951-E950)/E950</f>
        <v>-2.8833281845329181E-3</v>
      </c>
      <c r="G951" s="25">
        <f t="shared" si="121"/>
        <v>5.6715729672905217</v>
      </c>
      <c r="I951" s="1"/>
      <c r="J951" s="1"/>
      <c r="K951" s="1"/>
      <c r="L951" s="1"/>
      <c r="M951" s="1"/>
      <c r="N951" s="1"/>
    </row>
    <row r="952" spans="2:14" s="24" customFormat="1" x14ac:dyDescent="0.3">
      <c r="B952" s="2"/>
      <c r="D952" s="11">
        <v>32590</v>
      </c>
      <c r="E952" s="12">
        <v>288.98</v>
      </c>
      <c r="F952" s="5">
        <f t="shared" si="122"/>
        <v>-5.1981135323074489E-3</v>
      </c>
      <c r="G952" s="25">
        <f t="shared" si="121"/>
        <v>5.6663612930587899</v>
      </c>
      <c r="I952" s="1"/>
      <c r="J952" s="1"/>
      <c r="K952" s="1"/>
      <c r="L952" s="1"/>
      <c r="M952" s="1"/>
      <c r="N952" s="1"/>
    </row>
    <row r="953" spans="2:14" s="24" customFormat="1" x14ac:dyDescent="0.3">
      <c r="B953" s="2"/>
      <c r="D953" s="11">
        <v>32594</v>
      </c>
      <c r="E953" s="12">
        <v>290.57</v>
      </c>
      <c r="F953" s="5">
        <f t="shared" si="122"/>
        <v>5.5021108727246687E-3</v>
      </c>
      <c r="G953" s="25">
        <f t="shared" si="121"/>
        <v>5.6718483263044535</v>
      </c>
      <c r="I953" s="1"/>
      <c r="J953" s="1"/>
      <c r="K953" s="1"/>
      <c r="L953" s="1"/>
      <c r="M953" s="1"/>
      <c r="N953" s="1"/>
    </row>
    <row r="954" spans="2:14" s="24" customFormat="1" x14ac:dyDescent="0.3">
      <c r="B954" s="2"/>
      <c r="D954" s="11">
        <v>32595</v>
      </c>
      <c r="E954" s="12">
        <v>291.58999999999997</v>
      </c>
      <c r="F954" s="5">
        <f t="shared" si="122"/>
        <v>3.5103417420930647E-3</v>
      </c>
      <c r="G954" s="25">
        <f t="shared" si="121"/>
        <v>5.6753525235349533</v>
      </c>
      <c r="I954" s="1"/>
      <c r="J954" s="1"/>
      <c r="K954" s="1"/>
      <c r="L954" s="1"/>
      <c r="M954" s="1"/>
      <c r="N954" s="1"/>
    </row>
    <row r="955" spans="2:14" s="24" customFormat="1" x14ac:dyDescent="0.3">
      <c r="B955" s="2"/>
      <c r="D955" s="11">
        <v>32596</v>
      </c>
      <c r="E955" s="12">
        <v>292.35000000000002</v>
      </c>
      <c r="F955" s="5">
        <f t="shared" si="122"/>
        <v>2.6063993964129352E-3</v>
      </c>
      <c r="G955" s="25">
        <f t="shared" si="121"/>
        <v>5.6779555339139014</v>
      </c>
      <c r="I955" s="1"/>
      <c r="J955" s="1"/>
      <c r="K955" s="1"/>
      <c r="L955" s="1"/>
      <c r="M955" s="1"/>
      <c r="N955" s="1"/>
    </row>
    <row r="956" spans="2:14" s="24" customFormat="1" x14ac:dyDescent="0.3">
      <c r="B956" s="2"/>
      <c r="D956" s="11">
        <v>32597</v>
      </c>
      <c r="E956" s="12">
        <v>292.52</v>
      </c>
      <c r="F956" s="5">
        <f t="shared" si="122"/>
        <v>5.8149478364959487E-4</v>
      </c>
      <c r="G956" s="25">
        <f t="shared" si="121"/>
        <v>5.6785368600860036</v>
      </c>
      <c r="I956" s="1"/>
      <c r="J956" s="1"/>
      <c r="K956" s="1"/>
      <c r="L956" s="1"/>
      <c r="M956" s="1"/>
      <c r="N956" s="1"/>
    </row>
    <row r="957" spans="2:14" s="24" customFormat="1" x14ac:dyDescent="0.3">
      <c r="B957" s="2"/>
      <c r="D957" s="11">
        <v>32598</v>
      </c>
      <c r="E957" s="12">
        <v>294.87</v>
      </c>
      <c r="F957" s="5">
        <f t="shared" si="122"/>
        <v>8.0336387255573044E-3</v>
      </c>
      <c r="G957" s="25">
        <f t="shared" si="121"/>
        <v>5.6865384063121631</v>
      </c>
      <c r="I957" s="1"/>
      <c r="J957" s="1"/>
      <c r="K957" s="1"/>
      <c r="L957" s="1"/>
      <c r="M957" s="1"/>
      <c r="N957" s="1"/>
    </row>
    <row r="958" spans="2:14" s="24" customFormat="1" x14ac:dyDescent="0.3">
      <c r="B958" s="2"/>
      <c r="D958" s="11">
        <v>32601</v>
      </c>
      <c r="E958" s="12">
        <v>296.39</v>
      </c>
      <c r="F958" s="5">
        <f t="shared" si="122"/>
        <v>5.1548139858241995E-3</v>
      </c>
      <c r="G958" s="25">
        <f t="shared" si="121"/>
        <v>5.6916799831851641</v>
      </c>
      <c r="I958" s="1"/>
      <c r="J958" s="1"/>
      <c r="K958" s="1"/>
      <c r="L958" s="1"/>
      <c r="M958" s="1"/>
      <c r="N958" s="1"/>
    </row>
    <row r="959" spans="2:14" s="24" customFormat="1" x14ac:dyDescent="0.3">
      <c r="B959" s="2"/>
      <c r="D959" s="11">
        <v>32602</v>
      </c>
      <c r="E959" s="12">
        <v>295.31</v>
      </c>
      <c r="F959" s="5">
        <f t="shared" si="122"/>
        <v>-3.6438476331859516E-3</v>
      </c>
      <c r="G959" s="25">
        <f t="shared" si="121"/>
        <v>5.6880294781122513</v>
      </c>
      <c r="I959" s="1"/>
      <c r="J959" s="1"/>
      <c r="K959" s="1"/>
      <c r="L959" s="1"/>
      <c r="M959" s="1"/>
      <c r="N959" s="1"/>
    </row>
    <row r="960" spans="2:14" s="24" customFormat="1" x14ac:dyDescent="0.3">
      <c r="B960" s="2"/>
      <c r="D960" s="11">
        <v>32603</v>
      </c>
      <c r="E960" s="12">
        <v>296.24</v>
      </c>
      <c r="F960" s="5">
        <f t="shared" si="122"/>
        <v>3.1492330093799968E-3</v>
      </c>
      <c r="G960" s="25">
        <f t="shared" si="121"/>
        <v>5.6911737647888589</v>
      </c>
      <c r="I960" s="1"/>
      <c r="J960" s="1"/>
      <c r="K960" s="1"/>
      <c r="L960" s="1"/>
      <c r="M960" s="1"/>
      <c r="N960" s="1"/>
    </row>
    <row r="961" spans="2:14" s="24" customFormat="1" x14ac:dyDescent="0.3">
      <c r="B961" s="2"/>
      <c r="D961" s="11">
        <v>32604</v>
      </c>
      <c r="E961" s="12">
        <v>295.29000000000002</v>
      </c>
      <c r="F961" s="5">
        <f t="shared" si="122"/>
        <v>-3.2068593032675823E-3</v>
      </c>
      <c r="G961" s="25">
        <f t="shared" si="121"/>
        <v>5.6879617503321613</v>
      </c>
      <c r="I961" s="1"/>
      <c r="J961" s="1"/>
      <c r="K961" s="1"/>
      <c r="L961" s="1"/>
      <c r="M961" s="1"/>
      <c r="N961" s="1"/>
    </row>
    <row r="962" spans="2:14" s="24" customFormat="1" x14ac:dyDescent="0.3">
      <c r="B962" s="2"/>
      <c r="D962" s="11">
        <v>32605</v>
      </c>
      <c r="E962" s="12">
        <v>297.16000000000003</v>
      </c>
      <c r="F962" s="5">
        <f t="shared" si="122"/>
        <v>6.3327576280944303E-3</v>
      </c>
      <c r="G962" s="25">
        <f t="shared" si="121"/>
        <v>5.6942745445528553</v>
      </c>
      <c r="I962" s="1"/>
      <c r="J962" s="1"/>
      <c r="K962" s="1"/>
      <c r="L962" s="1"/>
      <c r="M962" s="1"/>
      <c r="N962" s="1"/>
    </row>
    <row r="963" spans="2:14" s="24" customFormat="1" x14ac:dyDescent="0.3">
      <c r="B963" s="2"/>
      <c r="D963" s="11">
        <v>32608</v>
      </c>
      <c r="E963" s="12">
        <v>297.11</v>
      </c>
      <c r="F963" s="5">
        <f t="shared" si="122"/>
        <v>-1.6825952348906772E-4</v>
      </c>
      <c r="G963" s="25">
        <f t="shared" si="121"/>
        <v>5.6941062707589545</v>
      </c>
      <c r="I963" s="1"/>
      <c r="J963" s="1"/>
      <c r="K963" s="1"/>
      <c r="L963" s="1"/>
      <c r="M963" s="1"/>
      <c r="N963" s="1"/>
    </row>
    <row r="964" spans="2:14" s="24" customFormat="1" x14ac:dyDescent="0.3">
      <c r="B964" s="2"/>
      <c r="D964" s="11">
        <v>32609</v>
      </c>
      <c r="E964" s="12">
        <v>298.49</v>
      </c>
      <c r="F964" s="5">
        <f t="shared" si="122"/>
        <v>4.6447443707717528E-3</v>
      </c>
      <c r="G964" s="25">
        <f t="shared" si="121"/>
        <v>5.6987402647070988</v>
      </c>
      <c r="I964" s="1"/>
      <c r="J964" s="1"/>
      <c r="K964" s="1"/>
      <c r="L964" s="1"/>
      <c r="M964" s="1"/>
      <c r="N964" s="1"/>
    </row>
    <row r="965" spans="2:14" s="24" customFormat="1" x14ac:dyDescent="0.3">
      <c r="B965" s="2"/>
      <c r="D965" s="11">
        <v>32610</v>
      </c>
      <c r="E965" s="12">
        <v>298.99</v>
      </c>
      <c r="F965" s="5">
        <f t="shared" si="122"/>
        <v>1.675097993232604E-3</v>
      </c>
      <c r="G965" s="25">
        <f t="shared" si="121"/>
        <v>5.700413962414288</v>
      </c>
      <c r="I965" s="1"/>
      <c r="J965" s="1"/>
      <c r="K965" s="1"/>
      <c r="L965" s="1"/>
      <c r="M965" s="1"/>
      <c r="N965" s="1"/>
    </row>
    <row r="966" spans="2:14" s="24" customFormat="1" x14ac:dyDescent="0.3">
      <c r="B966" s="2"/>
      <c r="D966" s="11">
        <v>32611</v>
      </c>
      <c r="E966" s="12">
        <v>296.39999999999998</v>
      </c>
      <c r="F966" s="5">
        <f t="shared" si="122"/>
        <v>-8.6624970734808238E-3</v>
      </c>
      <c r="G966" s="25">
        <f t="shared" si="121"/>
        <v>5.691713721968636</v>
      </c>
      <c r="I966" s="1"/>
      <c r="J966" s="1"/>
      <c r="K966" s="1"/>
      <c r="L966" s="1"/>
      <c r="M966" s="1"/>
      <c r="N966" s="1"/>
    </row>
    <row r="967" spans="2:14" s="24" customFormat="1" x14ac:dyDescent="0.3">
      <c r="B967" s="2"/>
      <c r="D967" s="11">
        <v>32612</v>
      </c>
      <c r="E967" s="12">
        <v>301.36</v>
      </c>
      <c r="F967" s="5">
        <f t="shared" si="122"/>
        <v>1.6734143049932648E-2</v>
      </c>
      <c r="G967" s="25">
        <f t="shared" si="121"/>
        <v>5.7083094030936214</v>
      </c>
      <c r="I967" s="1"/>
      <c r="J967" s="1"/>
      <c r="K967" s="1"/>
      <c r="L967" s="1"/>
      <c r="M967" s="1"/>
      <c r="N967" s="1"/>
    </row>
    <row r="968" spans="2:14" s="24" customFormat="1" x14ac:dyDescent="0.3">
      <c r="B968" s="2"/>
      <c r="D968" s="11">
        <v>32615</v>
      </c>
      <c r="E968" s="12">
        <v>301.72000000000003</v>
      </c>
      <c r="F968" s="5">
        <f t="shared" si="122"/>
        <v>1.1945845500398646E-3</v>
      </c>
      <c r="G968" s="25">
        <f t="shared" si="121"/>
        <v>5.7095032754983261</v>
      </c>
      <c r="I968" s="1"/>
      <c r="J968" s="1"/>
      <c r="K968" s="1"/>
      <c r="L968" s="1"/>
      <c r="M968" s="1"/>
      <c r="N968" s="1"/>
    </row>
    <row r="969" spans="2:14" s="24" customFormat="1" x14ac:dyDescent="0.3">
      <c r="B969" s="2"/>
      <c r="D969" s="11">
        <v>32616</v>
      </c>
      <c r="E969" s="12">
        <v>306.02</v>
      </c>
      <c r="F969" s="5">
        <f t="shared" si="122"/>
        <v>1.4251624022272154E-2</v>
      </c>
      <c r="G969" s="25">
        <f t="shared" si="121"/>
        <v>5.723654309325295</v>
      </c>
      <c r="I969" s="1"/>
      <c r="J969" s="1"/>
      <c r="K969" s="1"/>
      <c r="L969" s="1"/>
      <c r="M969" s="1"/>
      <c r="N969" s="1"/>
    </row>
    <row r="970" spans="2:14" s="24" customFormat="1" x14ac:dyDescent="0.3">
      <c r="B970" s="2"/>
      <c r="D970" s="11">
        <v>32617</v>
      </c>
      <c r="E970" s="12">
        <v>307.14999999999998</v>
      </c>
      <c r="F970" s="5">
        <f t="shared" si="122"/>
        <v>3.6925691131298463E-3</v>
      </c>
      <c r="G970" s="25">
        <f t="shared" si="121"/>
        <v>5.7273400801208076</v>
      </c>
      <c r="I970" s="1"/>
      <c r="J970" s="1"/>
      <c r="K970" s="1"/>
      <c r="L970" s="1"/>
      <c r="M970" s="1"/>
      <c r="N970" s="1"/>
    </row>
    <row r="971" spans="2:14" s="24" customFormat="1" x14ac:dyDescent="0.3">
      <c r="B971" s="2"/>
      <c r="D971" s="11">
        <v>32618</v>
      </c>
      <c r="E971" s="12">
        <v>306.19</v>
      </c>
      <c r="F971" s="5">
        <f t="shared" si="122"/>
        <v>-3.125508709099722E-3</v>
      </c>
      <c r="G971" s="25">
        <f t="shared" si="121"/>
        <v>5.7242096747022746</v>
      </c>
      <c r="I971" s="1"/>
      <c r="J971" s="1"/>
      <c r="K971" s="1"/>
      <c r="L971" s="1"/>
      <c r="M971" s="1"/>
      <c r="N971" s="1"/>
    </row>
    <row r="972" spans="2:14" s="24" customFormat="1" x14ac:dyDescent="0.3">
      <c r="B972" s="2"/>
      <c r="D972" s="11">
        <v>32619</v>
      </c>
      <c r="E972" s="12">
        <v>309.61</v>
      </c>
      <c r="F972" s="5">
        <f t="shared" si="122"/>
        <v>1.1169535255886921E-2</v>
      </c>
      <c r="G972" s="25">
        <f t="shared" ref="G972:G1035" si="123">LOG(E972,2.71828)</f>
        <v>5.7353172988123182</v>
      </c>
      <c r="I972" s="1"/>
      <c r="J972" s="1"/>
      <c r="K972" s="1"/>
      <c r="L972" s="1"/>
      <c r="M972" s="1"/>
      <c r="N972" s="1"/>
    </row>
    <row r="973" spans="2:14" s="24" customFormat="1" x14ac:dyDescent="0.3">
      <c r="B973" s="2"/>
      <c r="D973" s="11">
        <v>32622</v>
      </c>
      <c r="E973" s="12">
        <v>308.69</v>
      </c>
      <c r="F973" s="5">
        <f t="shared" si="122"/>
        <v>-2.9714802493460025E-3</v>
      </c>
      <c r="G973" s="25">
        <f t="shared" si="123"/>
        <v>5.7323413929484932</v>
      </c>
      <c r="I973" s="1"/>
      <c r="J973" s="1"/>
      <c r="K973" s="1"/>
      <c r="L973" s="1"/>
      <c r="M973" s="1"/>
      <c r="N973" s="1"/>
    </row>
    <row r="974" spans="2:14" s="24" customFormat="1" x14ac:dyDescent="0.3">
      <c r="B974" s="2"/>
      <c r="D974" s="11">
        <v>32623</v>
      </c>
      <c r="E974" s="12">
        <v>306.75</v>
      </c>
      <c r="F974" s="5">
        <f t="shared" si="122"/>
        <v>-6.2846221127992414E-3</v>
      </c>
      <c r="G974" s="25">
        <f t="shared" si="123"/>
        <v>5.726036935225328</v>
      </c>
      <c r="I974" s="1"/>
      <c r="J974" s="1"/>
      <c r="K974" s="1"/>
      <c r="L974" s="1"/>
      <c r="M974" s="1"/>
      <c r="N974" s="1"/>
    </row>
    <row r="975" spans="2:14" s="24" customFormat="1" x14ac:dyDescent="0.3">
      <c r="B975" s="2"/>
      <c r="D975" s="11">
        <v>32624</v>
      </c>
      <c r="E975" s="12">
        <v>306.93</v>
      </c>
      <c r="F975" s="5">
        <f t="shared" si="122"/>
        <v>5.8679706601469221E-4</v>
      </c>
      <c r="G975" s="25">
        <f t="shared" si="123"/>
        <v>5.7266235605878615</v>
      </c>
      <c r="I975" s="1"/>
      <c r="J975" s="1"/>
      <c r="K975" s="1"/>
      <c r="L975" s="1"/>
      <c r="M975" s="1"/>
      <c r="N975" s="1"/>
    </row>
    <row r="976" spans="2:14" s="24" customFormat="1" x14ac:dyDescent="0.3">
      <c r="B976" s="2"/>
      <c r="D976" s="11">
        <v>32625</v>
      </c>
      <c r="E976" s="12">
        <v>309.58</v>
      </c>
      <c r="F976" s="5">
        <f t="shared" si="122"/>
        <v>8.6338904636235527E-3</v>
      </c>
      <c r="G976" s="25">
        <f t="shared" si="123"/>
        <v>5.7352203979573195</v>
      </c>
      <c r="I976" s="1"/>
      <c r="J976" s="1"/>
      <c r="K976" s="1"/>
      <c r="L976" s="1"/>
      <c r="M976" s="1"/>
      <c r="N976" s="1"/>
    </row>
    <row r="977" spans="2:14" s="24" customFormat="1" x14ac:dyDescent="0.3">
      <c r="B977" s="2"/>
      <c r="D977" s="11">
        <v>32626</v>
      </c>
      <c r="E977" s="12">
        <v>309.64</v>
      </c>
      <c r="F977" s="5">
        <f t="shared" si="122"/>
        <v>1.9381096970089244E-4</v>
      </c>
      <c r="G977" s="25">
        <f t="shared" si="123"/>
        <v>5.7354141902784566</v>
      </c>
      <c r="I977" s="1"/>
      <c r="J977" s="1"/>
      <c r="K977" s="1"/>
      <c r="L977" s="1"/>
      <c r="M977" s="1"/>
      <c r="N977" s="1"/>
    </row>
    <row r="978" spans="2:14" s="24" customFormat="1" x14ac:dyDescent="0.3">
      <c r="B978" s="2"/>
      <c r="D978" s="11">
        <v>32629</v>
      </c>
      <c r="E978" s="12">
        <v>309.12</v>
      </c>
      <c r="F978" s="5">
        <f t="shared" si="122"/>
        <v>-1.6793695904921259E-3</v>
      </c>
      <c r="G978" s="25">
        <f t="shared" si="123"/>
        <v>5.7337334078355138</v>
      </c>
      <c r="I978" s="1"/>
      <c r="J978" s="1"/>
      <c r="K978" s="1"/>
      <c r="L978" s="1"/>
      <c r="M978" s="1"/>
      <c r="N978" s="1"/>
    </row>
    <row r="979" spans="2:14" s="24" customFormat="1" x14ac:dyDescent="0.3">
      <c r="B979" s="2"/>
      <c r="D979" s="11">
        <v>32630</v>
      </c>
      <c r="E979" s="12">
        <v>308.12</v>
      </c>
      <c r="F979" s="5">
        <f t="shared" si="122"/>
        <v>-3.234989648033126E-3</v>
      </c>
      <c r="G979" s="25">
        <f t="shared" si="123"/>
        <v>5.7304931721165726</v>
      </c>
      <c r="I979" s="1"/>
      <c r="J979" s="1"/>
      <c r="K979" s="1"/>
      <c r="L979" s="1"/>
      <c r="M979" s="1"/>
      <c r="N979" s="1"/>
    </row>
    <row r="980" spans="2:14" s="24" customFormat="1" x14ac:dyDescent="0.3">
      <c r="B980" s="2"/>
      <c r="D980" s="11">
        <v>32631</v>
      </c>
      <c r="E980" s="12">
        <v>308.16000000000003</v>
      </c>
      <c r="F980" s="5">
        <f t="shared" si="122"/>
        <v>1.2981955082442057E-4</v>
      </c>
      <c r="G980" s="25">
        <f t="shared" si="123"/>
        <v>5.7306229833288862</v>
      </c>
      <c r="I980" s="1"/>
      <c r="J980" s="1"/>
      <c r="K980" s="1"/>
      <c r="L980" s="1"/>
      <c r="M980" s="1"/>
      <c r="N980" s="1"/>
    </row>
    <row r="981" spans="2:14" s="24" customFormat="1" x14ac:dyDescent="0.3">
      <c r="B981" s="2"/>
      <c r="D981" s="11">
        <v>32632</v>
      </c>
      <c r="E981" s="12">
        <v>307.77</v>
      </c>
      <c r="F981" s="5">
        <f t="shared" si="122"/>
        <v>-1.2655763239876789E-3</v>
      </c>
      <c r="G981" s="25">
        <f t="shared" si="123"/>
        <v>5.7293566046350231</v>
      </c>
      <c r="I981" s="1"/>
      <c r="J981" s="1"/>
      <c r="K981" s="1"/>
      <c r="L981" s="1"/>
      <c r="M981" s="1"/>
      <c r="N981" s="1"/>
    </row>
    <row r="982" spans="2:14" s="24" customFormat="1" x14ac:dyDescent="0.3">
      <c r="B982" s="2"/>
      <c r="D982" s="11">
        <v>32633</v>
      </c>
      <c r="E982" s="12">
        <v>307.61</v>
      </c>
      <c r="F982" s="5">
        <f t="shared" si="122"/>
        <v>-5.1986873314477757E-4</v>
      </c>
      <c r="G982" s="25">
        <f t="shared" si="123"/>
        <v>5.7288366003734943</v>
      </c>
      <c r="I982" s="1"/>
      <c r="J982" s="1"/>
      <c r="K982" s="1"/>
      <c r="L982" s="1"/>
      <c r="M982" s="1"/>
      <c r="N982" s="1"/>
    </row>
    <row r="983" spans="2:14" s="24" customFormat="1" x14ac:dyDescent="0.3">
      <c r="B983" s="2"/>
      <c r="D983" s="11">
        <v>32636</v>
      </c>
      <c r="E983" s="12">
        <v>306</v>
      </c>
      <c r="F983" s="5">
        <f t="shared" si="122"/>
        <v>-5.2339000682683056E-3</v>
      </c>
      <c r="G983" s="25">
        <f t="shared" si="123"/>
        <v>5.7235889519400454</v>
      </c>
      <c r="I983" s="1"/>
      <c r="J983" s="1"/>
      <c r="K983" s="1"/>
      <c r="L983" s="1"/>
      <c r="M983" s="1"/>
      <c r="N983" s="1"/>
    </row>
    <row r="984" spans="2:14" s="24" customFormat="1" x14ac:dyDescent="0.3">
      <c r="B984" s="2"/>
      <c r="D984" s="11">
        <v>32637</v>
      </c>
      <c r="E984" s="12">
        <v>305.19</v>
      </c>
      <c r="F984" s="5">
        <f t="shared" si="122"/>
        <v>-2.647058823529419E-3</v>
      </c>
      <c r="G984" s="25">
        <f t="shared" si="123"/>
        <v>5.7209383816785184</v>
      </c>
      <c r="I984" s="1"/>
      <c r="J984" s="1"/>
      <c r="K984" s="1"/>
      <c r="L984" s="1"/>
      <c r="M984" s="1"/>
      <c r="N984" s="1"/>
    </row>
    <row r="985" spans="2:14" s="24" customFormat="1" x14ac:dyDescent="0.3">
      <c r="B985" s="2"/>
      <c r="D985" s="11">
        <v>32638</v>
      </c>
      <c r="E985" s="12">
        <v>305.8</v>
      </c>
      <c r="F985" s="5">
        <f t="shared" si="122"/>
        <v>1.9987548740129546E-3</v>
      </c>
      <c r="G985" s="25">
        <f t="shared" si="123"/>
        <v>5.7229351430428403</v>
      </c>
      <c r="I985" s="1"/>
      <c r="J985" s="1"/>
      <c r="K985" s="1"/>
      <c r="L985" s="1"/>
      <c r="M985" s="1"/>
      <c r="N985" s="1"/>
    </row>
    <row r="986" spans="2:14" s="24" customFormat="1" x14ac:dyDescent="0.3">
      <c r="B986" s="2"/>
      <c r="D986" s="11">
        <v>32639</v>
      </c>
      <c r="E986" s="12">
        <v>306.95</v>
      </c>
      <c r="F986" s="5">
        <f t="shared" si="122"/>
        <v>3.7606278613472113E-3</v>
      </c>
      <c r="G986" s="25">
        <f t="shared" si="123"/>
        <v>5.726688719946238</v>
      </c>
      <c r="I986" s="1"/>
      <c r="J986" s="1"/>
      <c r="K986" s="1"/>
      <c r="L986" s="1"/>
      <c r="M986" s="1"/>
      <c r="N986" s="1"/>
    </row>
    <row r="987" spans="2:14" s="24" customFormat="1" x14ac:dyDescent="0.3">
      <c r="B987" s="2"/>
      <c r="D987" s="11">
        <v>32640</v>
      </c>
      <c r="E987" s="12">
        <v>313.83999999999997</v>
      </c>
      <c r="F987" s="5">
        <f t="shared" si="122"/>
        <v>2.2446652549275081E-2</v>
      </c>
      <c r="G987" s="25">
        <f t="shared" si="123"/>
        <v>5.7488871689058767</v>
      </c>
      <c r="I987" s="1"/>
      <c r="J987" s="1"/>
      <c r="K987" s="1"/>
      <c r="L987" s="1"/>
      <c r="M987" s="1"/>
      <c r="N987" s="1"/>
    </row>
    <row r="988" spans="2:14" s="24" customFormat="1" x14ac:dyDescent="0.3">
      <c r="B988" s="2"/>
      <c r="D988" s="11">
        <v>32643</v>
      </c>
      <c r="E988" s="12">
        <v>316.16000000000003</v>
      </c>
      <c r="F988" s="5">
        <f t="shared" si="122"/>
        <v>7.3923018098395682E-3</v>
      </c>
      <c r="G988" s="25">
        <f t="shared" si="123"/>
        <v>5.7562522865182491</v>
      </c>
      <c r="I988" s="1"/>
      <c r="J988" s="1"/>
      <c r="K988" s="1"/>
      <c r="L988" s="1"/>
      <c r="M988" s="1"/>
      <c r="N988" s="1"/>
    </row>
    <row r="989" spans="2:14" s="24" customFormat="1" x14ac:dyDescent="0.3">
      <c r="B989" s="2"/>
      <c r="D989" s="11">
        <v>32644</v>
      </c>
      <c r="E989" s="12">
        <v>315.27999999999997</v>
      </c>
      <c r="F989" s="5">
        <f t="shared" si="122"/>
        <v>-2.7834008097167642E-3</v>
      </c>
      <c r="G989" s="25">
        <f t="shared" si="123"/>
        <v>5.7534650029706205</v>
      </c>
      <c r="I989" s="1"/>
      <c r="J989" s="1"/>
      <c r="K989" s="1"/>
      <c r="L989" s="1"/>
      <c r="M989" s="1"/>
      <c r="N989" s="1"/>
    </row>
    <row r="990" spans="2:14" s="24" customFormat="1" x14ac:dyDescent="0.3">
      <c r="B990" s="2"/>
      <c r="D990" s="11">
        <v>32645</v>
      </c>
      <c r="E990" s="12">
        <v>317.48</v>
      </c>
      <c r="F990" s="5">
        <f t="shared" si="122"/>
        <v>6.9779243846740851E-3</v>
      </c>
      <c r="G990" s="25">
        <f t="shared" si="123"/>
        <v>5.7604186989839699</v>
      </c>
      <c r="I990" s="1"/>
      <c r="J990" s="1"/>
      <c r="K990" s="1"/>
      <c r="L990" s="1"/>
      <c r="M990" s="1"/>
      <c r="N990" s="1"/>
    </row>
    <row r="991" spans="2:14" s="24" customFormat="1" x14ac:dyDescent="0.3">
      <c r="B991" s="2"/>
      <c r="D991" s="11">
        <v>32646</v>
      </c>
      <c r="E991" s="12">
        <v>317.97000000000003</v>
      </c>
      <c r="F991" s="5">
        <f t="shared" si="122"/>
        <v>1.5434043089328747E-3</v>
      </c>
      <c r="G991" s="25">
        <f t="shared" si="123"/>
        <v>5.7619609145059432</v>
      </c>
      <c r="I991" s="1"/>
      <c r="J991" s="1"/>
      <c r="K991" s="1"/>
      <c r="L991" s="1"/>
      <c r="M991" s="1"/>
      <c r="N991" s="1"/>
    </row>
    <row r="992" spans="2:14" s="24" customFormat="1" x14ac:dyDescent="0.3">
      <c r="B992" s="2"/>
      <c r="D992" s="11">
        <v>32647</v>
      </c>
      <c r="E992" s="12">
        <v>321.24</v>
      </c>
      <c r="F992" s="5">
        <f t="shared" si="122"/>
        <v>1.0283989055571222E-2</v>
      </c>
      <c r="G992" s="25">
        <f t="shared" si="123"/>
        <v>5.7721923900011607</v>
      </c>
      <c r="I992" s="1"/>
      <c r="J992" s="1"/>
      <c r="K992" s="1"/>
      <c r="L992" s="1"/>
      <c r="M992" s="1"/>
      <c r="N992" s="1"/>
    </row>
    <row r="993" spans="2:14" s="24" customFormat="1" x14ac:dyDescent="0.3">
      <c r="B993" s="2"/>
      <c r="D993" s="11">
        <v>32650</v>
      </c>
      <c r="E993" s="12">
        <v>321.98</v>
      </c>
      <c r="F993" s="5">
        <f t="shared" si="122"/>
        <v>2.3035736520981482E-3</v>
      </c>
      <c r="G993" s="25">
        <f t="shared" si="123"/>
        <v>5.7744933160427721</v>
      </c>
      <c r="I993" s="1"/>
      <c r="J993" s="1"/>
      <c r="K993" s="1"/>
      <c r="L993" s="1"/>
      <c r="M993" s="1"/>
      <c r="N993" s="1"/>
    </row>
    <row r="994" spans="2:14" s="24" customFormat="1" x14ac:dyDescent="0.3">
      <c r="B994" s="2"/>
      <c r="D994" s="11">
        <v>32651</v>
      </c>
      <c r="E994" s="12">
        <v>318.32</v>
      </c>
      <c r="F994" s="5">
        <f t="shared" si="122"/>
        <v>-1.1367165662463584E-2</v>
      </c>
      <c r="G994" s="25">
        <f t="shared" si="123"/>
        <v>5.7630610426573474</v>
      </c>
      <c r="I994" s="1"/>
      <c r="J994" s="1"/>
      <c r="K994" s="1"/>
      <c r="L994" s="1"/>
      <c r="M994" s="1"/>
      <c r="N994" s="1"/>
    </row>
    <row r="995" spans="2:14" s="24" customFormat="1" x14ac:dyDescent="0.3">
      <c r="B995" s="2"/>
      <c r="D995" s="11">
        <v>32652</v>
      </c>
      <c r="E995" s="12">
        <v>319.14</v>
      </c>
      <c r="F995" s="5">
        <f t="shared" si="122"/>
        <v>2.5760241266649699E-3</v>
      </c>
      <c r="G995" s="25">
        <f t="shared" si="123"/>
        <v>5.7656337562514981</v>
      </c>
      <c r="I995" s="1"/>
      <c r="J995" s="1"/>
      <c r="K995" s="1"/>
      <c r="L995" s="1"/>
      <c r="M995" s="1"/>
      <c r="N995" s="1"/>
    </row>
    <row r="996" spans="2:14" s="24" customFormat="1" x14ac:dyDescent="0.3">
      <c r="B996" s="2"/>
      <c r="D996" s="11">
        <v>32653</v>
      </c>
      <c r="E996" s="12">
        <v>319.17</v>
      </c>
      <c r="F996" s="5">
        <f t="shared" si="122"/>
        <v>9.4002632073790686E-5</v>
      </c>
      <c r="G996" s="25">
        <f t="shared" si="123"/>
        <v>5.7657277545288297</v>
      </c>
      <c r="I996" s="1"/>
      <c r="J996" s="1"/>
      <c r="K996" s="1"/>
      <c r="L996" s="1"/>
      <c r="M996" s="1"/>
      <c r="N996" s="1"/>
    </row>
    <row r="997" spans="2:14" s="24" customFormat="1" x14ac:dyDescent="0.3">
      <c r="B997" s="2"/>
      <c r="D997" s="11">
        <v>32654</v>
      </c>
      <c r="E997" s="12">
        <v>321.58999999999997</v>
      </c>
      <c r="F997" s="5">
        <f t="shared" si="122"/>
        <v>7.5821662436944539E-3</v>
      </c>
      <c r="G997" s="25">
        <f t="shared" si="123"/>
        <v>5.7732813257073792</v>
      </c>
      <c r="I997" s="1"/>
      <c r="J997" s="1"/>
      <c r="K997" s="1"/>
      <c r="L997" s="1"/>
      <c r="M997" s="1"/>
      <c r="N997" s="1"/>
    </row>
    <row r="998" spans="2:14" s="24" customFormat="1" x14ac:dyDescent="0.3">
      <c r="B998" s="2"/>
      <c r="D998" s="11">
        <v>32658</v>
      </c>
      <c r="E998" s="12">
        <v>319.05</v>
      </c>
      <c r="F998" s="5">
        <f t="shared" si="122"/>
        <v>-7.8982555427717406E-3</v>
      </c>
      <c r="G998" s="25">
        <f t="shared" si="123"/>
        <v>5.7653517083938528</v>
      </c>
      <c r="I998" s="1"/>
      <c r="J998" s="1"/>
      <c r="K998" s="1"/>
      <c r="L998" s="1"/>
      <c r="M998" s="1"/>
      <c r="N998" s="1"/>
    </row>
    <row r="999" spans="2:14" s="24" customFormat="1" x14ac:dyDescent="0.3">
      <c r="B999" s="2"/>
      <c r="D999" s="11">
        <v>32659</v>
      </c>
      <c r="E999" s="12">
        <v>320.52</v>
      </c>
      <c r="F999" s="5">
        <f t="shared" si="122"/>
        <v>4.6074283027737672E-3</v>
      </c>
      <c r="G999" s="25">
        <f t="shared" si="123"/>
        <v>5.7699485580814507</v>
      </c>
      <c r="I999" s="1"/>
      <c r="J999" s="1"/>
      <c r="K999" s="1"/>
      <c r="L999" s="1"/>
      <c r="M999" s="1"/>
      <c r="N999" s="1"/>
    </row>
    <row r="1000" spans="2:14" s="24" customFormat="1" x14ac:dyDescent="0.3">
      <c r="B1000" s="2"/>
      <c r="D1000" s="11">
        <v>32660</v>
      </c>
      <c r="E1000" s="12">
        <v>321.97000000000003</v>
      </c>
      <c r="F1000" s="5">
        <f t="shared" si="122"/>
        <v>4.5238986646700535E-3</v>
      </c>
      <c r="G1000" s="25">
        <f t="shared" si="123"/>
        <v>5.7744622577098976</v>
      </c>
      <c r="I1000" s="1"/>
      <c r="J1000" s="1"/>
      <c r="K1000" s="1"/>
      <c r="L1000" s="1"/>
      <c r="M1000" s="1"/>
      <c r="N1000" s="1"/>
    </row>
    <row r="1001" spans="2:14" s="24" customFormat="1" x14ac:dyDescent="0.3">
      <c r="B1001" s="2"/>
      <c r="D1001" s="11">
        <v>32661</v>
      </c>
      <c r="E1001" s="12">
        <v>325.52</v>
      </c>
      <c r="F1001" s="5">
        <f t="shared" si="122"/>
        <v>1.1025871975649764E-2</v>
      </c>
      <c r="G1001" s="25">
        <f t="shared" si="123"/>
        <v>5.7854277952771653</v>
      </c>
      <c r="I1001" s="1"/>
      <c r="J1001" s="1"/>
      <c r="K1001" s="1"/>
      <c r="L1001" s="1"/>
      <c r="M1001" s="1"/>
      <c r="N1001" s="1"/>
    </row>
    <row r="1002" spans="2:14" s="24" customFormat="1" x14ac:dyDescent="0.3">
      <c r="B1002" s="2"/>
      <c r="D1002" s="11">
        <v>32664</v>
      </c>
      <c r="E1002" s="12">
        <v>322.02999999999997</v>
      </c>
      <c r="F1002" s="5">
        <f t="shared" si="122"/>
        <v>-1.0721307446547092E-2</v>
      </c>
      <c r="G1002" s="25">
        <f t="shared" si="123"/>
        <v>5.774648593239502</v>
      </c>
      <c r="I1002" s="1"/>
      <c r="J1002" s="1"/>
      <c r="K1002" s="1"/>
      <c r="L1002" s="1"/>
      <c r="M1002" s="1"/>
      <c r="N1002" s="1"/>
    </row>
    <row r="1003" spans="2:14" s="24" customFormat="1" x14ac:dyDescent="0.3">
      <c r="B1003" s="2"/>
      <c r="D1003" s="11">
        <v>32665</v>
      </c>
      <c r="E1003" s="12">
        <v>324.24</v>
      </c>
      <c r="F1003" s="5">
        <f t="shared" si="122"/>
        <v>6.8627146539143452E-3</v>
      </c>
      <c r="G1003" s="25">
        <f t="shared" si="123"/>
        <v>5.7814878712535842</v>
      </c>
      <c r="I1003" s="1"/>
      <c r="J1003" s="1"/>
      <c r="K1003" s="1"/>
      <c r="L1003" s="1"/>
      <c r="M1003" s="1"/>
      <c r="N1003" s="1"/>
    </row>
    <row r="1004" spans="2:14" s="24" customFormat="1" x14ac:dyDescent="0.3">
      <c r="B1004" s="2"/>
      <c r="D1004" s="11">
        <v>32666</v>
      </c>
      <c r="E1004" s="12">
        <v>326.95</v>
      </c>
      <c r="F1004" s="5">
        <f t="shared" si="122"/>
        <v>8.35800641500117E-3</v>
      </c>
      <c r="G1004" s="25">
        <f t="shared" si="123"/>
        <v>5.7898111485394903</v>
      </c>
      <c r="I1004" s="1"/>
      <c r="J1004" s="1"/>
      <c r="K1004" s="1"/>
      <c r="L1004" s="1"/>
      <c r="M1004" s="1"/>
      <c r="N1004" s="1"/>
    </row>
    <row r="1005" spans="2:14" s="24" customFormat="1" x14ac:dyDescent="0.3">
      <c r="B1005" s="2"/>
      <c r="D1005" s="11">
        <v>32667</v>
      </c>
      <c r="E1005" s="12">
        <v>326.75</v>
      </c>
      <c r="F1005" s="5">
        <f t="shared" si="122"/>
        <v>-6.117143294081316E-4</v>
      </c>
      <c r="G1005" s="25">
        <f t="shared" si="123"/>
        <v>5.7891992466249391</v>
      </c>
      <c r="I1005" s="1"/>
      <c r="J1005" s="1"/>
      <c r="K1005" s="1"/>
      <c r="L1005" s="1"/>
      <c r="M1005" s="1"/>
      <c r="N1005" s="1"/>
    </row>
    <row r="1006" spans="2:14" s="24" customFormat="1" x14ac:dyDescent="0.3">
      <c r="B1006" s="2"/>
      <c r="D1006" s="11">
        <v>32668</v>
      </c>
      <c r="E1006" s="12">
        <v>326.69</v>
      </c>
      <c r="F1006" s="5">
        <f t="shared" si="122"/>
        <v>-1.8362662586075677E-4</v>
      </c>
      <c r="G1006" s="25">
        <f t="shared" si="123"/>
        <v>5.7890156030141169</v>
      </c>
      <c r="I1006" s="1"/>
      <c r="J1006" s="1"/>
      <c r="K1006" s="1"/>
      <c r="L1006" s="1"/>
      <c r="M1006" s="1"/>
      <c r="N1006" s="1"/>
    </row>
    <row r="1007" spans="2:14" s="24" customFormat="1" x14ac:dyDescent="0.3">
      <c r="B1007" s="2"/>
      <c r="D1007" s="11">
        <v>32671</v>
      </c>
      <c r="E1007" s="12">
        <v>326.24</v>
      </c>
      <c r="F1007" s="5">
        <f t="shared" si="122"/>
        <v>-1.3774526309344903E-3</v>
      </c>
      <c r="G1007" s="25">
        <f t="shared" si="123"/>
        <v>5.7876371998960385</v>
      </c>
      <c r="I1007" s="1"/>
      <c r="J1007" s="1"/>
      <c r="K1007" s="1"/>
      <c r="L1007" s="1"/>
      <c r="M1007" s="1"/>
      <c r="N1007" s="1"/>
    </row>
    <row r="1008" spans="2:14" s="24" customFormat="1" x14ac:dyDescent="0.3">
      <c r="B1008" s="2"/>
      <c r="D1008" s="11">
        <v>32672</v>
      </c>
      <c r="E1008" s="12">
        <v>323.91000000000003</v>
      </c>
      <c r="F1008" s="5">
        <f t="shared" si="122"/>
        <v>-7.1419813634133892E-3</v>
      </c>
      <c r="G1008" s="25">
        <f t="shared" si="123"/>
        <v>5.7804695876757375</v>
      </c>
      <c r="I1008" s="1"/>
      <c r="J1008" s="1"/>
      <c r="K1008" s="1"/>
      <c r="L1008" s="1"/>
      <c r="M1008" s="1"/>
      <c r="N1008" s="1"/>
    </row>
    <row r="1009" spans="2:14" s="24" customFormat="1" x14ac:dyDescent="0.3">
      <c r="B1009" s="2"/>
      <c r="D1009" s="11">
        <v>32673</v>
      </c>
      <c r="E1009" s="12">
        <v>323.83</v>
      </c>
      <c r="F1009" s="5">
        <f t="shared" si="122"/>
        <v>-2.4698218640993152E-4</v>
      </c>
      <c r="G1009" s="25">
        <f t="shared" si="123"/>
        <v>5.7802225748180511</v>
      </c>
      <c r="I1009" s="1"/>
      <c r="J1009" s="1"/>
      <c r="K1009" s="1"/>
      <c r="L1009" s="1"/>
      <c r="M1009" s="1"/>
      <c r="N1009" s="1"/>
    </row>
    <row r="1010" spans="2:14" s="24" customFormat="1" x14ac:dyDescent="0.3">
      <c r="B1010" s="2"/>
      <c r="D1010" s="11">
        <v>32674</v>
      </c>
      <c r="E1010" s="12">
        <v>320.08</v>
      </c>
      <c r="F1010" s="5">
        <f t="shared" si="122"/>
        <v>-1.1580150078745022E-2</v>
      </c>
      <c r="G1010" s="25">
        <f t="shared" si="123"/>
        <v>5.7685748447965279</v>
      </c>
      <c r="I1010" s="1"/>
      <c r="J1010" s="1"/>
      <c r="K1010" s="1"/>
      <c r="L1010" s="1"/>
      <c r="M1010" s="1"/>
      <c r="N1010" s="1"/>
    </row>
    <row r="1011" spans="2:14" s="24" customFormat="1" x14ac:dyDescent="0.3">
      <c r="B1011" s="2"/>
      <c r="D1011" s="11">
        <v>32675</v>
      </c>
      <c r="E1011" s="12">
        <v>321.35000000000002</v>
      </c>
      <c r="F1011" s="5">
        <f t="shared" si="122"/>
        <v>3.9677580604849999E-3</v>
      </c>
      <c r="G1011" s="25">
        <f t="shared" si="123"/>
        <v>5.772534754728488</v>
      </c>
      <c r="I1011" s="1"/>
      <c r="J1011" s="1"/>
      <c r="K1011" s="1"/>
      <c r="L1011" s="1"/>
      <c r="M1011" s="1"/>
      <c r="N1011" s="1"/>
    </row>
    <row r="1012" spans="2:14" s="24" customFormat="1" x14ac:dyDescent="0.3">
      <c r="B1012" s="2"/>
      <c r="D1012" s="11">
        <v>32678</v>
      </c>
      <c r="E1012" s="12">
        <v>321.89</v>
      </c>
      <c r="F1012" s="5">
        <f t="shared" si="122"/>
        <v>1.6804107670762832E-3</v>
      </c>
      <c r="G1012" s="25">
        <f t="shared" si="123"/>
        <v>5.7742137563144889</v>
      </c>
      <c r="I1012" s="1"/>
      <c r="J1012" s="1"/>
      <c r="K1012" s="1"/>
      <c r="L1012" s="1"/>
      <c r="M1012" s="1"/>
      <c r="N1012" s="1"/>
    </row>
    <row r="1013" spans="2:14" s="24" customFormat="1" x14ac:dyDescent="0.3">
      <c r="B1013" s="2"/>
      <c r="D1013" s="11">
        <v>32679</v>
      </c>
      <c r="E1013" s="12">
        <v>321.25</v>
      </c>
      <c r="F1013" s="5">
        <f t="shared" si="122"/>
        <v>-1.988256857932792E-3</v>
      </c>
      <c r="G1013" s="25">
        <f t="shared" si="123"/>
        <v>5.7722235189112689</v>
      </c>
      <c r="I1013" s="1"/>
      <c r="J1013" s="1"/>
      <c r="K1013" s="1"/>
      <c r="L1013" s="1"/>
      <c r="M1013" s="1"/>
      <c r="N1013" s="1"/>
    </row>
    <row r="1014" spans="2:14" s="24" customFormat="1" x14ac:dyDescent="0.3">
      <c r="B1014" s="2"/>
      <c r="D1014" s="11">
        <v>32680</v>
      </c>
      <c r="E1014" s="12">
        <v>320.48</v>
      </c>
      <c r="F1014" s="5">
        <f t="shared" si="122"/>
        <v>-2.3968871595330173E-3</v>
      </c>
      <c r="G1014" s="25">
        <f t="shared" si="123"/>
        <v>5.7698237530051379</v>
      </c>
      <c r="I1014" s="1"/>
      <c r="J1014" s="1"/>
      <c r="K1014" s="1"/>
      <c r="L1014" s="1"/>
      <c r="M1014" s="1"/>
      <c r="N1014" s="1"/>
    </row>
    <row r="1015" spans="2:14" s="24" customFormat="1" x14ac:dyDescent="0.3">
      <c r="B1015" s="2"/>
      <c r="D1015" s="11">
        <v>32681</v>
      </c>
      <c r="E1015" s="12">
        <v>322.32</v>
      </c>
      <c r="F1015" s="5">
        <f t="shared" ref="F1015:F1078" si="124">(E1015-E1014)/E1014</f>
        <v>5.7413879181227373E-3</v>
      </c>
      <c r="G1015" s="25">
        <f t="shared" si="123"/>
        <v>5.7755487258216398</v>
      </c>
      <c r="I1015" s="1"/>
      <c r="J1015" s="1"/>
      <c r="K1015" s="1"/>
      <c r="L1015" s="1"/>
      <c r="M1015" s="1"/>
      <c r="N1015" s="1"/>
    </row>
    <row r="1016" spans="2:14" s="24" customFormat="1" x14ac:dyDescent="0.3">
      <c r="B1016" s="2"/>
      <c r="D1016" s="11">
        <v>32682</v>
      </c>
      <c r="E1016" s="12">
        <v>328</v>
      </c>
      <c r="F1016" s="5">
        <f t="shared" si="124"/>
        <v>1.7622238768925314E-2</v>
      </c>
      <c r="G1016" s="25">
        <f t="shared" si="123"/>
        <v>5.7930175050731139</v>
      </c>
      <c r="I1016" s="1"/>
      <c r="J1016" s="1"/>
      <c r="K1016" s="1"/>
      <c r="L1016" s="1"/>
      <c r="M1016" s="1"/>
      <c r="N1016" s="1"/>
    </row>
    <row r="1017" spans="2:14" s="24" customFormat="1" x14ac:dyDescent="0.3">
      <c r="B1017" s="2"/>
      <c r="D1017" s="11">
        <v>32685</v>
      </c>
      <c r="E1017" s="12">
        <v>326.60000000000002</v>
      </c>
      <c r="F1017" s="5">
        <f t="shared" si="124"/>
        <v>-4.2682926829267602E-3</v>
      </c>
      <c r="G1017" s="25">
        <f t="shared" si="123"/>
        <v>5.7887400743481097</v>
      </c>
      <c r="I1017" s="1"/>
      <c r="J1017" s="1"/>
      <c r="K1017" s="1"/>
      <c r="L1017" s="1"/>
      <c r="M1017" s="1"/>
      <c r="N1017" s="1"/>
    </row>
    <row r="1018" spans="2:14" s="24" customFormat="1" x14ac:dyDescent="0.3">
      <c r="B1018" s="2"/>
      <c r="D1018" s="11">
        <v>32686</v>
      </c>
      <c r="E1018" s="12">
        <v>328.44</v>
      </c>
      <c r="F1018" s="5">
        <f t="shared" si="124"/>
        <v>5.6338028169013316E-3</v>
      </c>
      <c r="G1018" s="25">
        <f t="shared" si="123"/>
        <v>5.7943580704312936</v>
      </c>
      <c r="I1018" s="1"/>
      <c r="J1018" s="1"/>
      <c r="K1018" s="1"/>
      <c r="L1018" s="1"/>
      <c r="M1018" s="1"/>
      <c r="N1018" s="1"/>
    </row>
    <row r="1019" spans="2:14" s="24" customFormat="1" x14ac:dyDescent="0.3">
      <c r="B1019" s="2"/>
      <c r="D1019" s="11">
        <v>32687</v>
      </c>
      <c r="E1019" s="12">
        <v>325.81</v>
      </c>
      <c r="F1019" s="5">
        <f t="shared" si="124"/>
        <v>-8.0075508464255134E-3</v>
      </c>
      <c r="G1019" s="25">
        <f t="shared" si="123"/>
        <v>5.7863182815567251</v>
      </c>
      <c r="I1019" s="1"/>
      <c r="J1019" s="1"/>
      <c r="K1019" s="1"/>
      <c r="L1019" s="1"/>
      <c r="M1019" s="1"/>
      <c r="N1019" s="1"/>
    </row>
    <row r="1020" spans="2:14" s="24" customFormat="1" x14ac:dyDescent="0.3">
      <c r="B1020" s="2"/>
      <c r="D1020" s="11">
        <v>32688</v>
      </c>
      <c r="E1020" s="12">
        <v>319.68</v>
      </c>
      <c r="F1020" s="5">
        <f t="shared" si="124"/>
        <v>-1.8814646573156121E-2</v>
      </c>
      <c r="G1020" s="25">
        <f t="shared" si="123"/>
        <v>5.7673243748666057</v>
      </c>
      <c r="I1020" s="1"/>
      <c r="J1020" s="1"/>
      <c r="K1020" s="1"/>
      <c r="L1020" s="1"/>
      <c r="M1020" s="1"/>
      <c r="N1020" s="1"/>
    </row>
    <row r="1021" spans="2:14" s="24" customFormat="1" x14ac:dyDescent="0.3">
      <c r="B1021" s="2"/>
      <c r="D1021" s="11">
        <v>32689</v>
      </c>
      <c r="E1021" s="12">
        <v>317.98</v>
      </c>
      <c r="F1021" s="5">
        <f t="shared" si="124"/>
        <v>-5.3178178178177821E-3</v>
      </c>
      <c r="G1021" s="25">
        <f t="shared" si="123"/>
        <v>5.7619923635403874</v>
      </c>
      <c r="I1021" s="1"/>
      <c r="J1021" s="1"/>
      <c r="K1021" s="1"/>
      <c r="L1021" s="1"/>
      <c r="M1021" s="1"/>
      <c r="N1021" s="1"/>
    </row>
    <row r="1022" spans="2:14" s="24" customFormat="1" x14ac:dyDescent="0.3">
      <c r="B1022" s="2"/>
      <c r="D1022" s="11">
        <v>32692</v>
      </c>
      <c r="E1022" s="12">
        <v>319.23</v>
      </c>
      <c r="F1022" s="5">
        <f t="shared" si="124"/>
        <v>3.9310648468457131E-3</v>
      </c>
      <c r="G1022" s="25">
        <f t="shared" si="123"/>
        <v>5.7659157245806334</v>
      </c>
      <c r="I1022" s="1"/>
      <c r="J1022" s="1"/>
      <c r="K1022" s="1"/>
      <c r="L1022" s="1"/>
      <c r="M1022" s="1"/>
      <c r="N1022" s="1"/>
    </row>
    <row r="1023" spans="2:14" s="24" customFormat="1" x14ac:dyDescent="0.3">
      <c r="B1023" s="2"/>
      <c r="D1023" s="11">
        <v>32694</v>
      </c>
      <c r="E1023" s="12">
        <v>320.64</v>
      </c>
      <c r="F1023" s="5">
        <f t="shared" si="124"/>
        <v>4.4168781129592088E-3</v>
      </c>
      <c r="G1023" s="25">
        <f t="shared" si="123"/>
        <v>5.7703228798798136</v>
      </c>
      <c r="I1023" s="1"/>
      <c r="J1023" s="1"/>
      <c r="K1023" s="1"/>
      <c r="L1023" s="1"/>
      <c r="M1023" s="1"/>
      <c r="N1023" s="1"/>
    </row>
    <row r="1024" spans="2:14" s="24" customFormat="1" x14ac:dyDescent="0.3">
      <c r="B1024" s="2"/>
      <c r="D1024" s="11">
        <v>32695</v>
      </c>
      <c r="E1024" s="12">
        <v>321.55</v>
      </c>
      <c r="F1024" s="5">
        <f t="shared" si="124"/>
        <v>2.8380738522954872E-3</v>
      </c>
      <c r="G1024" s="25">
        <f t="shared" si="123"/>
        <v>5.7731569359105759</v>
      </c>
      <c r="I1024" s="1"/>
      <c r="J1024" s="1"/>
      <c r="K1024" s="1"/>
      <c r="L1024" s="1"/>
      <c r="M1024" s="1"/>
      <c r="N1024" s="1"/>
    </row>
    <row r="1025" spans="2:14" s="24" customFormat="1" x14ac:dyDescent="0.3">
      <c r="B1025" s="2"/>
      <c r="D1025" s="11">
        <v>32696</v>
      </c>
      <c r="E1025" s="12">
        <v>324.91000000000003</v>
      </c>
      <c r="F1025" s="5">
        <f t="shared" si="124"/>
        <v>1.0449385787591397E-2</v>
      </c>
      <c r="G1025" s="25">
        <f t="shared" si="123"/>
        <v>5.7835521112245853</v>
      </c>
      <c r="I1025" s="1"/>
      <c r="J1025" s="1"/>
      <c r="K1025" s="1"/>
      <c r="L1025" s="1"/>
      <c r="M1025" s="1"/>
      <c r="N1025" s="1"/>
    </row>
    <row r="1026" spans="2:14" s="24" customFormat="1" x14ac:dyDescent="0.3">
      <c r="B1026" s="2"/>
      <c r="D1026" s="11">
        <v>32699</v>
      </c>
      <c r="E1026" s="12">
        <v>327.07</v>
      </c>
      <c r="F1026" s="5">
        <f t="shared" si="124"/>
        <v>6.6479948293372568E-3</v>
      </c>
      <c r="G1026" s="25">
        <f t="shared" si="123"/>
        <v>5.7901781100454537</v>
      </c>
      <c r="I1026" s="1"/>
      <c r="J1026" s="1"/>
      <c r="K1026" s="1"/>
      <c r="L1026" s="1"/>
      <c r="M1026" s="1"/>
      <c r="N1026" s="1"/>
    </row>
    <row r="1027" spans="2:14" s="24" customFormat="1" x14ac:dyDescent="0.3">
      <c r="B1027" s="2"/>
      <c r="D1027" s="11">
        <v>32700</v>
      </c>
      <c r="E1027" s="12">
        <v>328.78</v>
      </c>
      <c r="F1027" s="5">
        <f t="shared" si="124"/>
        <v>5.2282386033570168E-3</v>
      </c>
      <c r="G1027" s="25">
        <f t="shared" si="123"/>
        <v>5.795392732368037</v>
      </c>
      <c r="I1027" s="1"/>
      <c r="J1027" s="1"/>
      <c r="K1027" s="1"/>
      <c r="L1027" s="1"/>
      <c r="M1027" s="1"/>
      <c r="N1027" s="1"/>
    </row>
    <row r="1028" spans="2:14" s="24" customFormat="1" x14ac:dyDescent="0.3">
      <c r="B1028" s="2"/>
      <c r="D1028" s="11">
        <v>32701</v>
      </c>
      <c r="E1028" s="12">
        <v>329.81</v>
      </c>
      <c r="F1028" s="5">
        <f t="shared" si="124"/>
        <v>3.1327939655697722E-3</v>
      </c>
      <c r="G1028" s="25">
        <f t="shared" si="123"/>
        <v>5.7985206314633899</v>
      </c>
      <c r="I1028" s="1"/>
      <c r="J1028" s="1"/>
      <c r="K1028" s="1"/>
      <c r="L1028" s="1"/>
      <c r="M1028" s="1"/>
      <c r="N1028" s="1"/>
    </row>
    <row r="1029" spans="2:14" s="24" customFormat="1" x14ac:dyDescent="0.3">
      <c r="B1029" s="2"/>
      <c r="D1029" s="11">
        <v>32702</v>
      </c>
      <c r="E1029" s="12">
        <v>329.95</v>
      </c>
      <c r="F1029" s="5">
        <f t="shared" si="124"/>
        <v>4.2448682574811665E-4</v>
      </c>
      <c r="G1029" s="25">
        <f t="shared" si="123"/>
        <v>5.7989450285055657</v>
      </c>
      <c r="I1029" s="1"/>
      <c r="J1029" s="1"/>
      <c r="K1029" s="1"/>
      <c r="L1029" s="1"/>
      <c r="M1029" s="1"/>
      <c r="N1029" s="1"/>
    </row>
    <row r="1030" spans="2:14" s="24" customFormat="1" x14ac:dyDescent="0.3">
      <c r="B1030" s="2"/>
      <c r="D1030" s="11">
        <v>32703</v>
      </c>
      <c r="E1030" s="12">
        <v>331.84</v>
      </c>
      <c r="F1030" s="5">
        <f t="shared" si="124"/>
        <v>5.7281406273677416E-3</v>
      </c>
      <c r="G1030" s="25">
        <f t="shared" si="123"/>
        <v>5.8046568295593559</v>
      </c>
      <c r="I1030" s="1"/>
      <c r="J1030" s="1"/>
      <c r="K1030" s="1"/>
      <c r="L1030" s="1"/>
      <c r="M1030" s="1"/>
      <c r="N1030" s="1"/>
    </row>
    <row r="1031" spans="2:14" s="24" customFormat="1" x14ac:dyDescent="0.3">
      <c r="B1031" s="2"/>
      <c r="D1031" s="11">
        <v>32706</v>
      </c>
      <c r="E1031" s="12">
        <v>332.44</v>
      </c>
      <c r="F1031" s="5">
        <f t="shared" si="124"/>
        <v>1.808100289296115E-3</v>
      </c>
      <c r="G1031" s="25">
        <f t="shared" si="123"/>
        <v>5.8064632984181452</v>
      </c>
      <c r="I1031" s="1"/>
      <c r="J1031" s="1"/>
      <c r="K1031" s="1"/>
      <c r="L1031" s="1"/>
      <c r="M1031" s="1"/>
      <c r="N1031" s="1"/>
    </row>
    <row r="1032" spans="2:14" s="24" customFormat="1" x14ac:dyDescent="0.3">
      <c r="B1032" s="2"/>
      <c r="D1032" s="11">
        <v>32707</v>
      </c>
      <c r="E1032" s="12">
        <v>331.35</v>
      </c>
      <c r="F1032" s="5">
        <f t="shared" si="124"/>
        <v>-3.2787871495607479E-3</v>
      </c>
      <c r="G1032" s="25">
        <f t="shared" si="123"/>
        <v>5.8031791220584452</v>
      </c>
      <c r="I1032" s="1"/>
      <c r="J1032" s="1"/>
      <c r="K1032" s="1"/>
      <c r="L1032" s="1"/>
      <c r="M1032" s="1"/>
      <c r="N1032" s="1"/>
    </row>
    <row r="1033" spans="2:14" s="24" customFormat="1" x14ac:dyDescent="0.3">
      <c r="B1033" s="2"/>
      <c r="D1033" s="11">
        <v>32708</v>
      </c>
      <c r="E1033" s="12">
        <v>335.73</v>
      </c>
      <c r="F1033" s="5">
        <f t="shared" si="124"/>
        <v>1.3218650973291068E-2</v>
      </c>
      <c r="G1033" s="25">
        <f t="shared" si="123"/>
        <v>5.8163111778555683</v>
      </c>
      <c r="I1033" s="1"/>
      <c r="J1033" s="1"/>
      <c r="K1033" s="1"/>
      <c r="L1033" s="1"/>
      <c r="M1033" s="1"/>
      <c r="N1033" s="1"/>
    </row>
    <row r="1034" spans="2:14" s="24" customFormat="1" x14ac:dyDescent="0.3">
      <c r="B1034" s="2"/>
      <c r="D1034" s="11">
        <v>32709</v>
      </c>
      <c r="E1034" s="12">
        <v>333.51</v>
      </c>
      <c r="F1034" s="5">
        <f t="shared" si="124"/>
        <v>-6.612456438209356E-3</v>
      </c>
      <c r="G1034" s="25">
        <f t="shared" si="123"/>
        <v>5.8096767578084956</v>
      </c>
      <c r="I1034" s="1"/>
      <c r="J1034" s="1"/>
      <c r="K1034" s="1"/>
      <c r="L1034" s="1"/>
      <c r="M1034" s="1"/>
      <c r="N1034" s="1"/>
    </row>
    <row r="1035" spans="2:14" s="24" customFormat="1" x14ac:dyDescent="0.3">
      <c r="B1035" s="2"/>
      <c r="D1035" s="11">
        <v>32710</v>
      </c>
      <c r="E1035" s="12">
        <v>335.9</v>
      </c>
      <c r="F1035" s="5">
        <f t="shared" si="124"/>
        <v>7.166201912986077E-3</v>
      </c>
      <c r="G1035" s="25">
        <f t="shared" si="123"/>
        <v>5.816817409316287</v>
      </c>
      <c r="I1035" s="1"/>
      <c r="J1035" s="1"/>
      <c r="K1035" s="1"/>
      <c r="L1035" s="1"/>
      <c r="M1035" s="1"/>
      <c r="N1035" s="1"/>
    </row>
    <row r="1036" spans="2:14" s="24" customFormat="1" x14ac:dyDescent="0.3">
      <c r="B1036" s="2"/>
      <c r="D1036" s="11">
        <v>32713</v>
      </c>
      <c r="E1036" s="12">
        <v>333.67</v>
      </c>
      <c r="F1036" s="5">
        <f t="shared" si="124"/>
        <v>-6.6388806192317993E-3</v>
      </c>
      <c r="G1036" s="25">
        <f t="shared" ref="G1036:G1099" si="125">LOG(E1036,2.71828)</f>
        <v>5.8101563888246881</v>
      </c>
      <c r="I1036" s="1"/>
      <c r="J1036" s="1"/>
      <c r="K1036" s="1"/>
      <c r="L1036" s="1"/>
      <c r="M1036" s="1"/>
      <c r="N1036" s="1"/>
    </row>
    <row r="1037" spans="2:14" s="24" customFormat="1" x14ac:dyDescent="0.3">
      <c r="B1037" s="2"/>
      <c r="D1037" s="11">
        <v>32714</v>
      </c>
      <c r="E1037" s="12">
        <v>333.88</v>
      </c>
      <c r="F1037" s="5">
        <f t="shared" si="124"/>
        <v>6.2936434201450394E-4</v>
      </c>
      <c r="G1037" s="25">
        <f t="shared" si="125"/>
        <v>5.8107855556232328</v>
      </c>
      <c r="I1037" s="1"/>
      <c r="J1037" s="1"/>
      <c r="K1037" s="1"/>
      <c r="L1037" s="1"/>
      <c r="M1037" s="1"/>
      <c r="N1037" s="1"/>
    </row>
    <row r="1038" spans="2:14" s="24" customFormat="1" x14ac:dyDescent="0.3">
      <c r="B1038" s="2"/>
      <c r="D1038" s="11">
        <v>32715</v>
      </c>
      <c r="E1038" s="12">
        <v>338.05</v>
      </c>
      <c r="F1038" s="5">
        <f t="shared" si="124"/>
        <v>1.2489517191805487E-2</v>
      </c>
      <c r="G1038" s="25">
        <f t="shared" si="125"/>
        <v>5.8231977305264673</v>
      </c>
      <c r="I1038" s="1"/>
      <c r="J1038" s="1"/>
      <c r="K1038" s="1"/>
      <c r="L1038" s="1"/>
      <c r="M1038" s="1"/>
      <c r="N1038" s="1"/>
    </row>
    <row r="1039" spans="2:14" s="24" customFormat="1" x14ac:dyDescent="0.3">
      <c r="B1039" s="2"/>
      <c r="D1039" s="11">
        <v>32716</v>
      </c>
      <c r="E1039" s="12">
        <v>341.99</v>
      </c>
      <c r="F1039" s="5">
        <f t="shared" si="124"/>
        <v>1.1655080609377304E-2</v>
      </c>
      <c r="G1039" s="25">
        <f t="shared" si="125"/>
        <v>5.8347854216533053</v>
      </c>
      <c r="I1039" s="1"/>
      <c r="J1039" s="1"/>
      <c r="K1039" s="1"/>
      <c r="L1039" s="1"/>
      <c r="M1039" s="1"/>
      <c r="N1039" s="1"/>
    </row>
    <row r="1040" spans="2:14" s="24" customFormat="1" x14ac:dyDescent="0.3">
      <c r="B1040" s="2"/>
      <c r="D1040" s="11">
        <v>32717</v>
      </c>
      <c r="E1040" s="12">
        <v>342.15</v>
      </c>
      <c r="F1040" s="5">
        <f t="shared" si="124"/>
        <v>4.6784993713257163E-4</v>
      </c>
      <c r="G1040" s="25">
        <f t="shared" si="125"/>
        <v>5.8352531624974064</v>
      </c>
      <c r="I1040" s="1"/>
      <c r="J1040" s="1"/>
      <c r="K1040" s="1"/>
      <c r="L1040" s="1"/>
      <c r="M1040" s="1"/>
      <c r="N1040" s="1"/>
    </row>
    <row r="1041" spans="2:14" s="24" customFormat="1" x14ac:dyDescent="0.3">
      <c r="B1041" s="2"/>
      <c r="D1041" s="11">
        <v>32720</v>
      </c>
      <c r="E1041" s="12">
        <v>346.08</v>
      </c>
      <c r="F1041" s="5">
        <f t="shared" si="124"/>
        <v>1.1486190267426588E-2</v>
      </c>
      <c r="G1041" s="25">
        <f t="shared" si="125"/>
        <v>5.8466738949858348</v>
      </c>
      <c r="I1041" s="1"/>
      <c r="J1041" s="1"/>
      <c r="K1041" s="1"/>
      <c r="L1041" s="1"/>
      <c r="M1041" s="1"/>
      <c r="N1041" s="1"/>
    </row>
    <row r="1042" spans="2:14" s="24" customFormat="1" x14ac:dyDescent="0.3">
      <c r="B1042" s="2"/>
      <c r="D1042" s="11">
        <v>32721</v>
      </c>
      <c r="E1042" s="12">
        <v>343.75</v>
      </c>
      <c r="F1042" s="5">
        <f t="shared" si="124"/>
        <v>-6.7325473878871479E-3</v>
      </c>
      <c r="G1042" s="25">
        <f t="shared" si="125"/>
        <v>5.839918577217885</v>
      </c>
      <c r="I1042" s="1"/>
      <c r="J1042" s="1"/>
      <c r="K1042" s="1"/>
      <c r="L1042" s="1"/>
      <c r="M1042" s="1"/>
      <c r="N1042" s="1"/>
    </row>
    <row r="1043" spans="2:14" s="24" customFormat="1" x14ac:dyDescent="0.3">
      <c r="B1043" s="2"/>
      <c r="D1043" s="11">
        <v>32722</v>
      </c>
      <c r="E1043" s="12">
        <v>344.34</v>
      </c>
      <c r="F1043" s="5">
        <f t="shared" si="124"/>
        <v>1.7163636363635637E-3</v>
      </c>
      <c r="G1043" s="25">
        <f t="shared" si="125"/>
        <v>5.8416334707389579</v>
      </c>
      <c r="I1043" s="1"/>
      <c r="J1043" s="1"/>
      <c r="K1043" s="1"/>
      <c r="L1043" s="1"/>
      <c r="M1043" s="1"/>
      <c r="N1043" s="1"/>
    </row>
    <row r="1044" spans="2:14" s="24" customFormat="1" x14ac:dyDescent="0.3">
      <c r="B1044" s="2"/>
      <c r="D1044" s="11">
        <v>32723</v>
      </c>
      <c r="E1044" s="12">
        <v>344.74</v>
      </c>
      <c r="F1044" s="5">
        <f t="shared" si="124"/>
        <v>1.1616425625835922E-3</v>
      </c>
      <c r="G1044" s="25">
        <f t="shared" si="125"/>
        <v>5.8427944398978058</v>
      </c>
      <c r="I1044" s="1"/>
      <c r="J1044" s="1"/>
      <c r="K1044" s="1"/>
      <c r="L1044" s="1"/>
      <c r="M1044" s="1"/>
      <c r="N1044" s="1"/>
    </row>
    <row r="1045" spans="2:14" s="24" customFormat="1" x14ac:dyDescent="0.3">
      <c r="B1045" s="2"/>
      <c r="D1045" s="11">
        <v>32724</v>
      </c>
      <c r="E1045" s="12">
        <v>343.92</v>
      </c>
      <c r="F1045" s="5">
        <f t="shared" si="124"/>
        <v>-2.3786041654580065E-3</v>
      </c>
      <c r="G1045" s="25">
        <f t="shared" si="125"/>
        <v>5.8404130007577058</v>
      </c>
      <c r="I1045" s="1"/>
      <c r="J1045" s="1"/>
      <c r="K1045" s="1"/>
      <c r="L1045" s="1"/>
      <c r="M1045" s="1"/>
      <c r="N1045" s="1"/>
    </row>
    <row r="1046" spans="2:14" s="24" customFormat="1" x14ac:dyDescent="0.3">
      <c r="B1046" s="2"/>
      <c r="D1046" s="11">
        <v>32727</v>
      </c>
      <c r="E1046" s="12">
        <v>349.41</v>
      </c>
      <c r="F1046" s="5">
        <f t="shared" si="124"/>
        <v>1.5963014654570857E-2</v>
      </c>
      <c r="G1046" s="25">
        <f t="shared" si="125"/>
        <v>5.8562499570051205</v>
      </c>
      <c r="I1046" s="1"/>
      <c r="J1046" s="1"/>
      <c r="K1046" s="1"/>
      <c r="L1046" s="1"/>
      <c r="M1046" s="1"/>
      <c r="N1046" s="1"/>
    </row>
    <row r="1047" spans="2:14" s="24" customFormat="1" x14ac:dyDescent="0.3">
      <c r="B1047" s="2"/>
      <c r="D1047" s="11">
        <v>32728</v>
      </c>
      <c r="E1047" s="12">
        <v>349.35</v>
      </c>
      <c r="F1047" s="5">
        <f t="shared" si="124"/>
        <v>-1.7171803898000134E-4</v>
      </c>
      <c r="G1047" s="25">
        <f t="shared" si="125"/>
        <v>5.8560782241053939</v>
      </c>
      <c r="I1047" s="1"/>
      <c r="J1047" s="1"/>
      <c r="K1047" s="1"/>
      <c r="L1047" s="1"/>
      <c r="M1047" s="1"/>
      <c r="N1047" s="1"/>
    </row>
    <row r="1048" spans="2:14" s="24" customFormat="1" x14ac:dyDescent="0.3">
      <c r="B1048" s="2"/>
      <c r="D1048" s="11">
        <v>32729</v>
      </c>
      <c r="E1048" s="12">
        <v>346.94</v>
      </c>
      <c r="F1048" s="5">
        <f t="shared" si="124"/>
        <v>-6.8985258336912115E-3</v>
      </c>
      <c r="G1048" s="25">
        <f t="shared" si="125"/>
        <v>5.8491557887838024</v>
      </c>
      <c r="I1048" s="1"/>
      <c r="J1048" s="1"/>
      <c r="K1048" s="1"/>
      <c r="L1048" s="1"/>
      <c r="M1048" s="1"/>
      <c r="N1048" s="1"/>
    </row>
    <row r="1049" spans="2:14" s="24" customFormat="1" x14ac:dyDescent="0.3">
      <c r="B1049" s="2"/>
      <c r="D1049" s="11">
        <v>32730</v>
      </c>
      <c r="E1049" s="12">
        <v>348.25</v>
      </c>
      <c r="F1049" s="5">
        <f t="shared" si="124"/>
        <v>3.7758690263446195E-3</v>
      </c>
      <c r="G1049" s="25">
        <f t="shared" si="125"/>
        <v>5.8529245496455209</v>
      </c>
      <c r="I1049" s="1"/>
      <c r="J1049" s="1"/>
      <c r="K1049" s="1"/>
      <c r="L1049" s="1"/>
      <c r="M1049" s="1"/>
      <c r="N1049" s="1"/>
    </row>
    <row r="1050" spans="2:14" s="24" customFormat="1" x14ac:dyDescent="0.3">
      <c r="B1050" s="2"/>
      <c r="D1050" s="11">
        <v>32731</v>
      </c>
      <c r="E1050" s="12">
        <v>344.74</v>
      </c>
      <c r="F1050" s="5">
        <f t="shared" si="124"/>
        <v>-1.0078966259870757E-2</v>
      </c>
      <c r="G1050" s="25">
        <f t="shared" si="125"/>
        <v>5.8427944398978058</v>
      </c>
      <c r="I1050" s="1"/>
      <c r="J1050" s="1"/>
      <c r="K1050" s="1"/>
      <c r="L1050" s="1"/>
      <c r="M1050" s="1"/>
      <c r="N1050" s="1"/>
    </row>
    <row r="1051" spans="2:14" s="24" customFormat="1" x14ac:dyDescent="0.3">
      <c r="B1051" s="2"/>
      <c r="D1051" s="11">
        <v>32734</v>
      </c>
      <c r="E1051" s="12">
        <v>343.06</v>
      </c>
      <c r="F1051" s="5">
        <f t="shared" si="124"/>
        <v>-4.8732378024018298E-3</v>
      </c>
      <c r="G1051" s="25">
        <f t="shared" si="125"/>
        <v>5.8379092858672275</v>
      </c>
      <c r="I1051" s="1"/>
      <c r="J1051" s="1"/>
      <c r="K1051" s="1"/>
      <c r="L1051" s="1"/>
      <c r="M1051" s="1"/>
      <c r="N1051" s="1"/>
    </row>
    <row r="1052" spans="2:14" s="24" customFormat="1" x14ac:dyDescent="0.3">
      <c r="B1052" s="2"/>
      <c r="D1052" s="11">
        <v>32735</v>
      </c>
      <c r="E1052" s="12">
        <v>344.71</v>
      </c>
      <c r="F1052" s="5">
        <f t="shared" si="124"/>
        <v>4.8096542878796047E-3</v>
      </c>
      <c r="G1052" s="25">
        <f t="shared" si="125"/>
        <v>5.8427074139490109</v>
      </c>
      <c r="I1052" s="1"/>
      <c r="J1052" s="1"/>
      <c r="K1052" s="1"/>
      <c r="L1052" s="1"/>
      <c r="M1052" s="1"/>
      <c r="N1052" s="1"/>
    </row>
    <row r="1053" spans="2:14" s="24" customFormat="1" x14ac:dyDescent="0.3">
      <c r="B1053" s="2"/>
      <c r="D1053" s="11">
        <v>32736</v>
      </c>
      <c r="E1053" s="12">
        <v>345.66</v>
      </c>
      <c r="F1053" s="5">
        <f t="shared" si="124"/>
        <v>2.7559397754635651E-3</v>
      </c>
      <c r="G1053" s="25">
        <f t="shared" si="125"/>
        <v>5.8454595649366112</v>
      </c>
      <c r="I1053" s="1"/>
      <c r="J1053" s="1"/>
      <c r="K1053" s="1"/>
      <c r="L1053" s="1"/>
      <c r="M1053" s="1"/>
      <c r="N1053" s="1"/>
    </row>
    <row r="1054" spans="2:14" s="24" customFormat="1" x14ac:dyDescent="0.3">
      <c r="B1054" s="2"/>
      <c r="D1054" s="11">
        <v>32737</v>
      </c>
      <c r="E1054" s="12">
        <v>344.45</v>
      </c>
      <c r="F1054" s="5">
        <f t="shared" si="124"/>
        <v>-3.5005496730892679E-3</v>
      </c>
      <c r="G1054" s="25">
        <f t="shared" si="125"/>
        <v>5.8419528716446827</v>
      </c>
      <c r="I1054" s="1"/>
      <c r="J1054" s="1"/>
      <c r="K1054" s="1"/>
      <c r="L1054" s="1"/>
      <c r="M1054" s="1"/>
      <c r="N1054" s="1"/>
    </row>
    <row r="1055" spans="2:14" s="24" customFormat="1" x14ac:dyDescent="0.3">
      <c r="B1055" s="2"/>
      <c r="D1055" s="11">
        <v>32738</v>
      </c>
      <c r="E1055" s="12">
        <v>346.03</v>
      </c>
      <c r="F1055" s="5">
        <f t="shared" si="124"/>
        <v>4.5870227899549544E-3</v>
      </c>
      <c r="G1055" s="25">
        <f t="shared" si="125"/>
        <v>5.8465294091852549</v>
      </c>
      <c r="I1055" s="1"/>
      <c r="J1055" s="1"/>
      <c r="K1055" s="1"/>
      <c r="L1055" s="1"/>
      <c r="M1055" s="1"/>
      <c r="N1055" s="1"/>
    </row>
    <row r="1056" spans="2:14" s="24" customFormat="1" x14ac:dyDescent="0.3">
      <c r="B1056" s="2"/>
      <c r="D1056" s="11">
        <v>32741</v>
      </c>
      <c r="E1056" s="12">
        <v>340.67</v>
      </c>
      <c r="F1056" s="5">
        <f t="shared" si="124"/>
        <v>-1.5489986417362532E-2</v>
      </c>
      <c r="G1056" s="25">
        <f t="shared" si="125"/>
        <v>5.8309181889664501</v>
      </c>
      <c r="I1056" s="1"/>
      <c r="J1056" s="1"/>
      <c r="K1056" s="1"/>
      <c r="L1056" s="1"/>
      <c r="M1056" s="1"/>
      <c r="N1056" s="1"/>
    </row>
    <row r="1057" spans="2:14" s="24" customFormat="1" x14ac:dyDescent="0.3">
      <c r="B1057" s="2"/>
      <c r="D1057" s="11">
        <v>32742</v>
      </c>
      <c r="E1057" s="12">
        <v>341.19</v>
      </c>
      <c r="F1057" s="5">
        <f t="shared" si="124"/>
        <v>1.5264038512342788E-3</v>
      </c>
      <c r="G1057" s="25">
        <f t="shared" si="125"/>
        <v>5.8324434300733889</v>
      </c>
      <c r="I1057" s="1"/>
      <c r="J1057" s="1"/>
      <c r="K1057" s="1"/>
      <c r="L1057" s="1"/>
      <c r="M1057" s="1"/>
      <c r="N1057" s="1"/>
    </row>
    <row r="1058" spans="2:14" s="24" customFormat="1" x14ac:dyDescent="0.3">
      <c r="B1058" s="2"/>
      <c r="D1058" s="11">
        <v>32743</v>
      </c>
      <c r="E1058" s="12">
        <v>344.7</v>
      </c>
      <c r="F1058" s="5">
        <f t="shared" si="124"/>
        <v>1.0287523080981244E-2</v>
      </c>
      <c r="G1058" s="25">
        <f t="shared" si="125"/>
        <v>5.8426784036163282</v>
      </c>
      <c r="I1058" s="1"/>
      <c r="J1058" s="1"/>
      <c r="K1058" s="1"/>
      <c r="L1058" s="1"/>
      <c r="M1058" s="1"/>
      <c r="N1058" s="1"/>
    </row>
    <row r="1059" spans="2:14" s="24" customFormat="1" x14ac:dyDescent="0.3">
      <c r="B1059" s="2"/>
      <c r="D1059" s="11">
        <v>32744</v>
      </c>
      <c r="E1059" s="12">
        <v>351.52</v>
      </c>
      <c r="F1059" s="5">
        <f t="shared" si="124"/>
        <v>1.9785320568610366E-2</v>
      </c>
      <c r="G1059" s="25">
        <f t="shared" si="125"/>
        <v>5.8622705519085203</v>
      </c>
      <c r="I1059" s="1"/>
      <c r="J1059" s="1"/>
      <c r="K1059" s="1"/>
      <c r="L1059" s="1"/>
      <c r="M1059" s="1"/>
      <c r="N1059" s="1"/>
    </row>
    <row r="1060" spans="2:14" s="24" customFormat="1" x14ac:dyDescent="0.3">
      <c r="B1060" s="2"/>
      <c r="D1060" s="11">
        <v>32745</v>
      </c>
      <c r="E1060" s="12">
        <v>350.52</v>
      </c>
      <c r="F1060" s="5">
        <f t="shared" si="124"/>
        <v>-2.8447883477469276E-3</v>
      </c>
      <c r="G1060" s="25">
        <f t="shared" si="125"/>
        <v>5.8594217075435875</v>
      </c>
      <c r="I1060" s="1"/>
      <c r="J1060" s="1"/>
      <c r="K1060" s="1"/>
      <c r="L1060" s="1"/>
      <c r="M1060" s="1"/>
      <c r="N1060" s="1"/>
    </row>
    <row r="1061" spans="2:14" s="24" customFormat="1" x14ac:dyDescent="0.3">
      <c r="B1061" s="2"/>
      <c r="D1061" s="11">
        <v>32748</v>
      </c>
      <c r="E1061" s="12">
        <v>352.09</v>
      </c>
      <c r="F1061" s="5">
        <f t="shared" si="124"/>
        <v>4.4790596827570276E-3</v>
      </c>
      <c r="G1061" s="25">
        <f t="shared" si="125"/>
        <v>5.863890769097317</v>
      </c>
      <c r="I1061" s="1"/>
      <c r="J1061" s="1"/>
      <c r="K1061" s="1"/>
      <c r="L1061" s="1"/>
      <c r="M1061" s="1"/>
      <c r="N1061" s="1"/>
    </row>
    <row r="1062" spans="2:14" s="24" customFormat="1" x14ac:dyDescent="0.3">
      <c r="B1062" s="2"/>
      <c r="D1062" s="11">
        <v>32749</v>
      </c>
      <c r="E1062" s="12">
        <v>349.84</v>
      </c>
      <c r="F1062" s="5">
        <f t="shared" si="124"/>
        <v>-6.3904115425033377E-3</v>
      </c>
      <c r="G1062" s="25">
        <f t="shared" si="125"/>
        <v>5.857479847154405</v>
      </c>
      <c r="I1062" s="1"/>
      <c r="J1062" s="1"/>
      <c r="K1062" s="1"/>
      <c r="L1062" s="1"/>
      <c r="M1062" s="1"/>
      <c r="N1062" s="1"/>
    </row>
    <row r="1063" spans="2:14" s="24" customFormat="1" x14ac:dyDescent="0.3">
      <c r="B1063" s="2"/>
      <c r="D1063" s="11">
        <v>32750</v>
      </c>
      <c r="E1063" s="12">
        <v>350.65</v>
      </c>
      <c r="F1063" s="5">
        <f t="shared" si="124"/>
        <v>2.3153441573290712E-3</v>
      </c>
      <c r="G1063" s="25">
        <f t="shared" si="125"/>
        <v>5.859792516588282</v>
      </c>
      <c r="I1063" s="1"/>
      <c r="J1063" s="1"/>
      <c r="K1063" s="1"/>
      <c r="L1063" s="1"/>
      <c r="M1063" s="1"/>
      <c r="N1063" s="1"/>
    </row>
    <row r="1064" spans="2:14" s="24" customFormat="1" x14ac:dyDescent="0.3">
      <c r="B1064" s="2"/>
      <c r="D1064" s="11">
        <v>32751</v>
      </c>
      <c r="E1064" s="12">
        <v>351.45</v>
      </c>
      <c r="F1064" s="5">
        <f t="shared" si="124"/>
        <v>2.2814772565236314E-3</v>
      </c>
      <c r="G1064" s="25">
        <f t="shared" si="125"/>
        <v>5.8620713967601716</v>
      </c>
      <c r="I1064" s="1"/>
      <c r="J1064" s="1"/>
      <c r="K1064" s="1"/>
      <c r="L1064" s="1"/>
      <c r="M1064" s="1"/>
      <c r="N1064" s="1"/>
    </row>
    <row r="1065" spans="2:14" s="24" customFormat="1" x14ac:dyDescent="0.3">
      <c r="B1065" s="2"/>
      <c r="D1065" s="11">
        <v>32752</v>
      </c>
      <c r="E1065" s="12">
        <v>353.73</v>
      </c>
      <c r="F1065" s="5">
        <f t="shared" si="124"/>
        <v>6.4874093043107975E-3</v>
      </c>
      <c r="G1065" s="25">
        <f t="shared" si="125"/>
        <v>5.8685378577446317</v>
      </c>
      <c r="I1065" s="1"/>
      <c r="J1065" s="1"/>
      <c r="K1065" s="1"/>
      <c r="L1065" s="1"/>
      <c r="M1065" s="1"/>
      <c r="N1065" s="1"/>
    </row>
    <row r="1066" spans="2:14" s="24" customFormat="1" x14ac:dyDescent="0.3">
      <c r="B1066" s="2"/>
      <c r="D1066" s="11">
        <v>32756</v>
      </c>
      <c r="E1066" s="12">
        <v>352.56</v>
      </c>
      <c r="F1066" s="5">
        <f t="shared" si="124"/>
        <v>-3.3076074972437051E-3</v>
      </c>
      <c r="G1066" s="25">
        <f t="shared" si="125"/>
        <v>5.865224765793112</v>
      </c>
      <c r="I1066" s="1"/>
      <c r="J1066" s="1"/>
      <c r="K1066" s="1"/>
      <c r="L1066" s="1"/>
      <c r="M1066" s="1"/>
      <c r="N1066" s="1"/>
    </row>
    <row r="1067" spans="2:14" s="24" customFormat="1" x14ac:dyDescent="0.3">
      <c r="B1067" s="2"/>
      <c r="D1067" s="11">
        <v>32757</v>
      </c>
      <c r="E1067" s="12">
        <v>349.24</v>
      </c>
      <c r="F1067" s="5">
        <f t="shared" si="124"/>
        <v>-9.4168368504651493E-3</v>
      </c>
      <c r="G1067" s="25">
        <f t="shared" si="125"/>
        <v>5.8557633038377093</v>
      </c>
      <c r="I1067" s="1"/>
      <c r="J1067" s="1"/>
      <c r="K1067" s="1"/>
      <c r="L1067" s="1"/>
      <c r="M1067" s="1"/>
      <c r="N1067" s="1"/>
    </row>
    <row r="1068" spans="2:14" s="24" customFormat="1" x14ac:dyDescent="0.3">
      <c r="B1068" s="2"/>
      <c r="D1068" s="11">
        <v>32758</v>
      </c>
      <c r="E1068" s="12">
        <v>348.35</v>
      </c>
      <c r="F1068" s="5">
        <f t="shared" si="124"/>
        <v>-2.5483907914327863E-3</v>
      </c>
      <c r="G1068" s="25">
        <f t="shared" si="125"/>
        <v>5.8532116586548595</v>
      </c>
      <c r="I1068" s="1"/>
      <c r="J1068" s="1"/>
      <c r="K1068" s="1"/>
      <c r="L1068" s="1"/>
      <c r="M1068" s="1"/>
      <c r="N1068" s="1"/>
    </row>
    <row r="1069" spans="2:14" s="24" customFormat="1" x14ac:dyDescent="0.3">
      <c r="B1069" s="2"/>
      <c r="D1069" s="11">
        <v>32759</v>
      </c>
      <c r="E1069" s="12">
        <v>348.76</v>
      </c>
      <c r="F1069" s="5">
        <f t="shared" si="124"/>
        <v>1.1769771781253572E-3</v>
      </c>
      <c r="G1069" s="25">
        <f t="shared" si="125"/>
        <v>5.8543879445295772</v>
      </c>
      <c r="I1069" s="1"/>
      <c r="J1069" s="1"/>
      <c r="K1069" s="1"/>
      <c r="L1069" s="1"/>
      <c r="M1069" s="1"/>
      <c r="N1069" s="1"/>
    </row>
    <row r="1070" spans="2:14" s="24" customFormat="1" x14ac:dyDescent="0.3">
      <c r="B1070" s="2"/>
      <c r="D1070" s="11">
        <v>32762</v>
      </c>
      <c r="E1070" s="12">
        <v>347.66</v>
      </c>
      <c r="F1070" s="5">
        <f t="shared" si="124"/>
        <v>-3.1540314256221069E-3</v>
      </c>
      <c r="G1070" s="25">
        <f t="shared" si="125"/>
        <v>5.8512289265384352</v>
      </c>
      <c r="I1070" s="1"/>
      <c r="J1070" s="1"/>
      <c r="K1070" s="1"/>
      <c r="L1070" s="1"/>
      <c r="M1070" s="1"/>
      <c r="N1070" s="1"/>
    </row>
    <row r="1071" spans="2:14" s="24" customFormat="1" x14ac:dyDescent="0.3">
      <c r="B1071" s="2"/>
      <c r="D1071" s="11">
        <v>32763</v>
      </c>
      <c r="E1071" s="12">
        <v>348.7</v>
      </c>
      <c r="F1071" s="5">
        <f t="shared" si="124"/>
        <v>2.9914284070642685E-3</v>
      </c>
      <c r="G1071" s="25">
        <f t="shared" si="125"/>
        <v>5.8542158915358362</v>
      </c>
      <c r="I1071" s="1"/>
      <c r="J1071" s="1"/>
      <c r="K1071" s="1"/>
      <c r="L1071" s="1"/>
      <c r="M1071" s="1"/>
      <c r="N1071" s="1"/>
    </row>
    <row r="1072" spans="2:14" s="24" customFormat="1" x14ac:dyDescent="0.3">
      <c r="B1072" s="2"/>
      <c r="D1072" s="11">
        <v>32764</v>
      </c>
      <c r="E1072" s="12">
        <v>345.46</v>
      </c>
      <c r="F1072" s="5">
        <f t="shared" si="124"/>
        <v>-9.2916547175222516E-3</v>
      </c>
      <c r="G1072" s="25">
        <f t="shared" si="125"/>
        <v>5.8448807938400904</v>
      </c>
      <c r="I1072" s="1"/>
      <c r="J1072" s="1"/>
      <c r="K1072" s="1"/>
      <c r="L1072" s="1"/>
      <c r="M1072" s="1"/>
      <c r="N1072" s="1"/>
    </row>
    <row r="1073" spans="2:14" s="24" customFormat="1" x14ac:dyDescent="0.3">
      <c r="B1073" s="2"/>
      <c r="D1073" s="11">
        <v>32765</v>
      </c>
      <c r="E1073" s="12">
        <v>343.16</v>
      </c>
      <c r="F1073" s="5">
        <f t="shared" si="124"/>
        <v>-6.6577896138480712E-3</v>
      </c>
      <c r="G1073" s="25">
        <f t="shared" si="125"/>
        <v>5.8382007377863587</v>
      </c>
      <c r="I1073" s="1"/>
      <c r="J1073" s="1"/>
      <c r="K1073" s="1"/>
      <c r="L1073" s="1"/>
      <c r="M1073" s="1"/>
      <c r="N1073" s="1"/>
    </row>
    <row r="1074" spans="2:14" s="24" customFormat="1" x14ac:dyDescent="0.3">
      <c r="B1074" s="2"/>
      <c r="D1074" s="11">
        <v>32766</v>
      </c>
      <c r="E1074" s="12">
        <v>345.06</v>
      </c>
      <c r="F1074" s="5">
        <f t="shared" si="124"/>
        <v>5.5367758480008656E-3</v>
      </c>
      <c r="G1074" s="25">
        <f t="shared" si="125"/>
        <v>5.8437222457493698</v>
      </c>
      <c r="I1074" s="1"/>
      <c r="J1074" s="1"/>
      <c r="K1074" s="1"/>
      <c r="L1074" s="1"/>
      <c r="M1074" s="1"/>
      <c r="N1074" s="1"/>
    </row>
    <row r="1075" spans="2:14" s="24" customFormat="1" x14ac:dyDescent="0.3">
      <c r="B1075" s="2"/>
      <c r="D1075" s="11">
        <v>32769</v>
      </c>
      <c r="E1075" s="12">
        <v>346.73</v>
      </c>
      <c r="F1075" s="5">
        <f t="shared" si="124"/>
        <v>4.8397380165768732E-3</v>
      </c>
      <c r="G1075" s="25">
        <f t="shared" si="125"/>
        <v>5.8485503131320584</v>
      </c>
      <c r="I1075" s="1"/>
      <c r="J1075" s="1"/>
      <c r="K1075" s="1"/>
      <c r="L1075" s="1"/>
      <c r="M1075" s="1"/>
      <c r="N1075" s="1"/>
    </row>
    <row r="1076" spans="2:14" s="24" customFormat="1" x14ac:dyDescent="0.3">
      <c r="B1076" s="2"/>
      <c r="D1076" s="11">
        <v>32770</v>
      </c>
      <c r="E1076" s="12">
        <v>346.55</v>
      </c>
      <c r="F1076" s="5">
        <f t="shared" si="124"/>
        <v>-5.1913592709026274E-4</v>
      </c>
      <c r="G1076" s="25">
        <f t="shared" si="125"/>
        <v>5.8480310420579684</v>
      </c>
      <c r="I1076" s="1"/>
      <c r="J1076" s="1"/>
      <c r="K1076" s="1"/>
      <c r="L1076" s="1"/>
      <c r="M1076" s="1"/>
      <c r="N1076" s="1"/>
    </row>
    <row r="1077" spans="2:14" s="24" customFormat="1" x14ac:dyDescent="0.3">
      <c r="B1077" s="2"/>
      <c r="D1077" s="11">
        <v>32771</v>
      </c>
      <c r="E1077" s="12">
        <v>346.47</v>
      </c>
      <c r="F1077" s="5">
        <f t="shared" si="124"/>
        <v>-2.3084691963637017E-4</v>
      </c>
      <c r="G1077" s="25">
        <f t="shared" si="125"/>
        <v>5.8478001683337828</v>
      </c>
      <c r="I1077" s="1"/>
      <c r="J1077" s="1"/>
      <c r="K1077" s="1"/>
      <c r="L1077" s="1"/>
      <c r="M1077" s="1"/>
      <c r="N1077" s="1"/>
    </row>
    <row r="1078" spans="2:14" s="24" customFormat="1" x14ac:dyDescent="0.3">
      <c r="B1078" s="2"/>
      <c r="D1078" s="11">
        <v>32772</v>
      </c>
      <c r="E1078" s="12">
        <v>345.7</v>
      </c>
      <c r="F1078" s="5">
        <f t="shared" si="124"/>
        <v>-2.2224146390742014E-3</v>
      </c>
      <c r="G1078" s="25">
        <f t="shared" si="125"/>
        <v>5.8455752789696787</v>
      </c>
      <c r="I1078" s="1"/>
      <c r="J1078" s="1"/>
      <c r="K1078" s="1"/>
      <c r="L1078" s="1"/>
      <c r="M1078" s="1"/>
      <c r="N1078" s="1"/>
    </row>
    <row r="1079" spans="2:14" s="24" customFormat="1" x14ac:dyDescent="0.3">
      <c r="B1079" s="2"/>
      <c r="D1079" s="11">
        <v>32773</v>
      </c>
      <c r="E1079" s="12">
        <v>347.05</v>
      </c>
      <c r="F1079" s="5">
        <f t="shared" ref="F1079:F1142" si="126">(E1079-E1078)/E1078</f>
        <v>3.9051200462829703E-3</v>
      </c>
      <c r="G1079" s="25">
        <f t="shared" si="125"/>
        <v>5.8494727964493682</v>
      </c>
      <c r="I1079" s="1"/>
      <c r="J1079" s="1"/>
      <c r="K1079" s="1"/>
      <c r="L1079" s="1"/>
      <c r="M1079" s="1"/>
      <c r="N1079" s="1"/>
    </row>
    <row r="1080" spans="2:14" s="24" customFormat="1" x14ac:dyDescent="0.3">
      <c r="B1080" s="2"/>
      <c r="D1080" s="11">
        <v>32776</v>
      </c>
      <c r="E1080" s="12">
        <v>344.23</v>
      </c>
      <c r="F1080" s="5">
        <f t="shared" si="126"/>
        <v>-8.1256303126350463E-3</v>
      </c>
      <c r="G1080" s="25">
        <f t="shared" si="125"/>
        <v>5.8413139677837682</v>
      </c>
      <c r="I1080" s="1"/>
      <c r="J1080" s="1"/>
      <c r="K1080" s="1"/>
      <c r="L1080" s="1"/>
      <c r="M1080" s="1"/>
      <c r="N1080" s="1"/>
    </row>
    <row r="1081" spans="2:14" s="24" customFormat="1" x14ac:dyDescent="0.3">
      <c r="B1081" s="2"/>
      <c r="D1081" s="11">
        <v>32777</v>
      </c>
      <c r="E1081" s="12">
        <v>344.33</v>
      </c>
      <c r="F1081" s="5">
        <f t="shared" si="126"/>
        <v>2.9050344246569414E-4</v>
      </c>
      <c r="G1081" s="25">
        <f t="shared" si="125"/>
        <v>5.8416044292336586</v>
      </c>
      <c r="I1081" s="1"/>
      <c r="J1081" s="1"/>
      <c r="K1081" s="1"/>
      <c r="L1081" s="1"/>
      <c r="M1081" s="1"/>
      <c r="N1081" s="1"/>
    </row>
    <row r="1082" spans="2:14" s="24" customFormat="1" x14ac:dyDescent="0.3">
      <c r="B1082" s="2"/>
      <c r="D1082" s="11">
        <v>32778</v>
      </c>
      <c r="E1082" s="12">
        <v>345.1</v>
      </c>
      <c r="F1082" s="5">
        <f t="shared" si="126"/>
        <v>2.2362268753812874E-3</v>
      </c>
      <c r="G1082" s="25">
        <f t="shared" si="125"/>
        <v>5.8438381609775796</v>
      </c>
      <c r="I1082" s="1"/>
      <c r="J1082" s="1"/>
      <c r="K1082" s="1"/>
      <c r="L1082" s="1"/>
      <c r="M1082" s="1"/>
      <c r="N1082" s="1"/>
    </row>
    <row r="1083" spans="2:14" s="24" customFormat="1" x14ac:dyDescent="0.3">
      <c r="B1083" s="2"/>
      <c r="D1083" s="11">
        <v>32779</v>
      </c>
      <c r="E1083" s="12">
        <v>348.6</v>
      </c>
      <c r="F1083" s="5">
        <f t="shared" si="126"/>
        <v>1.0141987829614604E-2</v>
      </c>
      <c r="G1083" s="25">
        <f t="shared" si="125"/>
        <v>5.8539290707472205</v>
      </c>
      <c r="I1083" s="1"/>
      <c r="J1083" s="1"/>
      <c r="K1083" s="1"/>
      <c r="L1083" s="1"/>
      <c r="M1083" s="1"/>
      <c r="N1083" s="1"/>
    </row>
    <row r="1084" spans="2:14" s="24" customFormat="1" x14ac:dyDescent="0.3">
      <c r="B1084" s="2"/>
      <c r="D1084" s="11">
        <v>32780</v>
      </c>
      <c r="E1084" s="12">
        <v>349.15</v>
      </c>
      <c r="F1084" s="5">
        <f t="shared" si="126"/>
        <v>1.577739529546628E-3</v>
      </c>
      <c r="G1084" s="25">
        <f t="shared" si="125"/>
        <v>5.85550556801378</v>
      </c>
      <c r="I1084" s="1"/>
      <c r="J1084" s="1"/>
      <c r="K1084" s="1"/>
      <c r="L1084" s="1"/>
      <c r="M1084" s="1"/>
      <c r="N1084" s="1"/>
    </row>
    <row r="1085" spans="2:14" s="24" customFormat="1" x14ac:dyDescent="0.3">
      <c r="B1085" s="2"/>
      <c r="D1085" s="11">
        <v>32783</v>
      </c>
      <c r="E1085" s="12">
        <v>350.87</v>
      </c>
      <c r="F1085" s="5">
        <f t="shared" si="126"/>
        <v>4.926249462981605E-3</v>
      </c>
      <c r="G1085" s="25">
        <f t="shared" si="125"/>
        <v>5.8604197265187077</v>
      </c>
      <c r="I1085" s="1"/>
      <c r="J1085" s="1"/>
      <c r="K1085" s="1"/>
      <c r="L1085" s="1"/>
      <c r="M1085" s="1"/>
      <c r="N1085" s="1"/>
    </row>
    <row r="1086" spans="2:14" s="24" customFormat="1" x14ac:dyDescent="0.3">
      <c r="B1086" s="2"/>
      <c r="D1086" s="11">
        <v>32784</v>
      </c>
      <c r="E1086" s="12">
        <v>354.71</v>
      </c>
      <c r="F1086" s="5">
        <f t="shared" si="126"/>
        <v>1.0944224356599239E-2</v>
      </c>
      <c r="G1086" s="25">
        <f t="shared" si="125"/>
        <v>5.8713045035701166</v>
      </c>
      <c r="I1086" s="1"/>
      <c r="J1086" s="1"/>
      <c r="K1086" s="1"/>
      <c r="L1086" s="1"/>
      <c r="M1086" s="1"/>
      <c r="N1086" s="1"/>
    </row>
    <row r="1087" spans="2:14" s="24" customFormat="1" x14ac:dyDescent="0.3">
      <c r="B1087" s="2"/>
      <c r="D1087" s="11">
        <v>32785</v>
      </c>
      <c r="E1087" s="12">
        <v>356.94</v>
      </c>
      <c r="F1087" s="5">
        <f t="shared" si="126"/>
        <v>6.2868258577429966E-3</v>
      </c>
      <c r="G1087" s="25">
        <f t="shared" si="125"/>
        <v>5.8775716539924172</v>
      </c>
      <c r="I1087" s="1"/>
      <c r="J1087" s="1"/>
      <c r="K1087" s="1"/>
      <c r="L1087" s="1"/>
      <c r="M1087" s="1"/>
      <c r="N1087" s="1"/>
    </row>
    <row r="1088" spans="2:14" s="24" customFormat="1" x14ac:dyDescent="0.3">
      <c r="B1088" s="2"/>
      <c r="D1088" s="11">
        <v>32786</v>
      </c>
      <c r="E1088" s="12">
        <v>356.97</v>
      </c>
      <c r="F1088" s="5">
        <f t="shared" si="126"/>
        <v>8.4047739115900594E-5</v>
      </c>
      <c r="G1088" s="25">
        <f t="shared" si="125"/>
        <v>5.8776556982562518</v>
      </c>
      <c r="I1088" s="1"/>
      <c r="J1088" s="1"/>
      <c r="K1088" s="1"/>
      <c r="L1088" s="1"/>
      <c r="M1088" s="1"/>
      <c r="N1088" s="1"/>
    </row>
    <row r="1089" spans="2:14" s="24" customFormat="1" x14ac:dyDescent="0.3">
      <c r="B1089" s="2"/>
      <c r="D1089" s="11">
        <v>32787</v>
      </c>
      <c r="E1089" s="12">
        <v>358.78</v>
      </c>
      <c r="F1089" s="5">
        <f t="shared" si="126"/>
        <v>5.0704540997841422E-3</v>
      </c>
      <c r="G1089" s="25">
        <f t="shared" si="125"/>
        <v>5.8827133442940642</v>
      </c>
      <c r="I1089" s="1"/>
      <c r="J1089" s="1"/>
      <c r="K1089" s="1"/>
      <c r="L1089" s="1"/>
      <c r="M1089" s="1"/>
      <c r="N1089" s="1"/>
    </row>
    <row r="1090" spans="2:14" s="24" customFormat="1" x14ac:dyDescent="0.3">
      <c r="B1090" s="2"/>
      <c r="D1090" s="11">
        <v>32790</v>
      </c>
      <c r="E1090" s="12">
        <v>359.8</v>
      </c>
      <c r="F1090" s="5">
        <f t="shared" si="126"/>
        <v>2.8429678354424401E-3</v>
      </c>
      <c r="G1090" s="25">
        <f t="shared" si="125"/>
        <v>5.8855522804491711</v>
      </c>
      <c r="I1090" s="1"/>
      <c r="J1090" s="1"/>
      <c r="K1090" s="1"/>
      <c r="L1090" s="1"/>
      <c r="M1090" s="1"/>
      <c r="N1090" s="1"/>
    </row>
    <row r="1091" spans="2:14" s="24" customFormat="1" x14ac:dyDescent="0.3">
      <c r="B1091" s="2"/>
      <c r="D1091" s="11">
        <v>32791</v>
      </c>
      <c r="E1091" s="12">
        <v>359.13</v>
      </c>
      <c r="F1091" s="5">
        <f t="shared" si="126"/>
        <v>-1.8621456364647467E-3</v>
      </c>
      <c r="G1091" s="25">
        <f t="shared" si="125"/>
        <v>5.8836883976103804</v>
      </c>
      <c r="I1091" s="1"/>
      <c r="J1091" s="1"/>
      <c r="K1091" s="1"/>
      <c r="L1091" s="1"/>
      <c r="M1091" s="1"/>
      <c r="N1091" s="1"/>
    </row>
    <row r="1092" spans="2:14" s="24" customFormat="1" x14ac:dyDescent="0.3">
      <c r="B1092" s="2"/>
      <c r="D1092" s="11">
        <v>32792</v>
      </c>
      <c r="E1092" s="12">
        <v>356.99</v>
      </c>
      <c r="F1092" s="5">
        <f t="shared" si="126"/>
        <v>-5.9588449864951031E-3</v>
      </c>
      <c r="G1092" s="25">
        <f t="shared" si="125"/>
        <v>5.8777117238416032</v>
      </c>
      <c r="I1092" s="1"/>
      <c r="J1092" s="1"/>
      <c r="K1092" s="1"/>
      <c r="L1092" s="1"/>
      <c r="M1092" s="1"/>
      <c r="N1092" s="1"/>
    </row>
    <row r="1093" spans="2:14" s="24" customFormat="1" x14ac:dyDescent="0.3">
      <c r="B1093" s="2"/>
      <c r="D1093" s="11">
        <v>32793</v>
      </c>
      <c r="E1093" s="12">
        <v>355.39</v>
      </c>
      <c r="F1093" s="5">
        <f t="shared" si="126"/>
        <v>-4.4819182610157781E-3</v>
      </c>
      <c r="G1093" s="25">
        <f t="shared" si="125"/>
        <v>5.8732197286518302</v>
      </c>
      <c r="I1093" s="1"/>
      <c r="J1093" s="1"/>
      <c r="K1093" s="1"/>
      <c r="L1093" s="1"/>
      <c r="M1093" s="1"/>
      <c r="N1093" s="1"/>
    </row>
    <row r="1094" spans="2:14" s="24" customFormat="1" x14ac:dyDescent="0.3">
      <c r="B1094" s="2"/>
      <c r="D1094" s="11">
        <v>32794</v>
      </c>
      <c r="E1094" s="12">
        <v>333.63</v>
      </c>
      <c r="F1094" s="5">
        <f t="shared" si="126"/>
        <v>-6.122850952474744E-2</v>
      </c>
      <c r="G1094" s="25">
        <f t="shared" si="125"/>
        <v>5.8100365026357057</v>
      </c>
      <c r="I1094" s="1"/>
      <c r="J1094" s="1"/>
      <c r="K1094" s="1"/>
      <c r="L1094" s="1"/>
      <c r="M1094" s="1"/>
      <c r="N1094" s="1"/>
    </row>
    <row r="1095" spans="2:14" s="24" customFormat="1" x14ac:dyDescent="0.3">
      <c r="B1095" s="2"/>
      <c r="D1095" s="11">
        <v>32797</v>
      </c>
      <c r="E1095" s="12">
        <v>342.85</v>
      </c>
      <c r="F1095" s="5">
        <f t="shared" si="126"/>
        <v>2.7635404490003977E-2</v>
      </c>
      <c r="G1095" s="25">
        <f t="shared" si="125"/>
        <v>5.8372969602040401</v>
      </c>
      <c r="I1095" s="1"/>
      <c r="J1095" s="1"/>
      <c r="K1095" s="1"/>
      <c r="L1095" s="1"/>
      <c r="M1095" s="1"/>
      <c r="N1095" s="1"/>
    </row>
    <row r="1096" spans="2:14" s="24" customFormat="1" x14ac:dyDescent="0.3">
      <c r="B1096" s="2"/>
      <c r="D1096" s="11">
        <v>32798</v>
      </c>
      <c r="E1096" s="12">
        <v>341.16</v>
      </c>
      <c r="F1096" s="5">
        <f t="shared" si="126"/>
        <v>-4.9292693597783217E-3</v>
      </c>
      <c r="G1096" s="25">
        <f t="shared" si="125"/>
        <v>5.8323554986006876</v>
      </c>
      <c r="I1096" s="1"/>
      <c r="J1096" s="1"/>
      <c r="K1096" s="1"/>
      <c r="L1096" s="1"/>
      <c r="M1096" s="1"/>
      <c r="N1096" s="1"/>
    </row>
    <row r="1097" spans="2:14" s="24" customFormat="1" x14ac:dyDescent="0.3">
      <c r="B1097" s="2"/>
      <c r="D1097" s="11">
        <v>32799</v>
      </c>
      <c r="E1097" s="12">
        <v>341.76</v>
      </c>
      <c r="F1097" s="5">
        <f t="shared" si="126"/>
        <v>1.7587055926836846E-3</v>
      </c>
      <c r="G1097" s="25">
        <f t="shared" si="125"/>
        <v>5.8341126606635134</v>
      </c>
      <c r="I1097" s="1"/>
      <c r="J1097" s="1"/>
      <c r="K1097" s="1"/>
      <c r="L1097" s="1"/>
      <c r="M1097" s="1"/>
      <c r="N1097" s="1"/>
    </row>
    <row r="1098" spans="2:14" s="24" customFormat="1" x14ac:dyDescent="0.3">
      <c r="B1098" s="2"/>
      <c r="D1098" s="11">
        <v>32800</v>
      </c>
      <c r="E1098" s="12">
        <v>347.13</v>
      </c>
      <c r="F1098" s="5">
        <f t="shared" si="126"/>
        <v>1.5712780898876417E-2</v>
      </c>
      <c r="G1098" s="25">
        <f t="shared" si="125"/>
        <v>5.8497032843751695</v>
      </c>
      <c r="I1098" s="1"/>
      <c r="J1098" s="1"/>
      <c r="K1098" s="1"/>
      <c r="L1098" s="1"/>
      <c r="M1098" s="1"/>
      <c r="N1098" s="1"/>
    </row>
    <row r="1099" spans="2:14" s="24" customFormat="1" x14ac:dyDescent="0.3">
      <c r="B1099" s="2"/>
      <c r="D1099" s="11">
        <v>32801</v>
      </c>
      <c r="E1099" s="12">
        <v>347.16</v>
      </c>
      <c r="F1099" s="5">
        <f t="shared" si="126"/>
        <v>8.6422953936650707E-5</v>
      </c>
      <c r="G1099" s="25">
        <f t="shared" si="125"/>
        <v>5.8497897036529878</v>
      </c>
      <c r="I1099" s="1"/>
      <c r="J1099" s="1"/>
      <c r="K1099" s="1"/>
      <c r="L1099" s="1"/>
      <c r="M1099" s="1"/>
      <c r="N1099" s="1"/>
    </row>
    <row r="1100" spans="2:14" s="24" customFormat="1" x14ac:dyDescent="0.3">
      <c r="B1100" s="2"/>
      <c r="D1100" s="11">
        <v>32804</v>
      </c>
      <c r="E1100" s="12">
        <v>344.83</v>
      </c>
      <c r="F1100" s="5">
        <f t="shared" si="126"/>
        <v>-6.711602719207399E-3</v>
      </c>
      <c r="G1100" s="25">
        <f t="shared" ref="G1100:G1163" si="127">LOG(E1100,2.71828)</f>
        <v>5.8430554723123533</v>
      </c>
      <c r="I1100" s="1"/>
      <c r="J1100" s="1"/>
      <c r="K1100" s="1"/>
      <c r="L1100" s="1"/>
      <c r="M1100" s="1"/>
      <c r="N1100" s="1"/>
    </row>
    <row r="1101" spans="2:14" s="24" customFormat="1" x14ac:dyDescent="0.3">
      <c r="B1101" s="2"/>
      <c r="D1101" s="11">
        <v>32805</v>
      </c>
      <c r="E1101" s="12">
        <v>343.7</v>
      </c>
      <c r="F1101" s="5">
        <f t="shared" si="126"/>
        <v>-3.2769770611605588E-3</v>
      </c>
      <c r="G1101" s="25">
        <f t="shared" si="127"/>
        <v>5.8397731119950445</v>
      </c>
      <c r="I1101" s="1"/>
      <c r="J1101" s="1"/>
      <c r="K1101" s="1"/>
      <c r="L1101" s="1"/>
      <c r="M1101" s="1"/>
      <c r="N1101" s="1"/>
    </row>
    <row r="1102" spans="2:14" s="24" customFormat="1" x14ac:dyDescent="0.3">
      <c r="B1102" s="2"/>
      <c r="D1102" s="11">
        <v>32806</v>
      </c>
      <c r="E1102" s="12">
        <v>342.5</v>
      </c>
      <c r="F1102" s="5">
        <f t="shared" si="126"/>
        <v>-3.4914169333720938E-3</v>
      </c>
      <c r="G1102" s="25">
        <f t="shared" si="127"/>
        <v>5.8362755834889146</v>
      </c>
      <c r="I1102" s="1"/>
      <c r="J1102" s="1"/>
      <c r="K1102" s="1"/>
      <c r="L1102" s="1"/>
      <c r="M1102" s="1"/>
      <c r="N1102" s="1"/>
    </row>
    <row r="1103" spans="2:14" s="24" customFormat="1" x14ac:dyDescent="0.3">
      <c r="B1103" s="2"/>
      <c r="D1103" s="11">
        <v>32807</v>
      </c>
      <c r="E1103" s="12">
        <v>337.93</v>
      </c>
      <c r="F1103" s="5">
        <f t="shared" si="126"/>
        <v>-1.3343065693430637E-2</v>
      </c>
      <c r="G1103" s="25">
        <f t="shared" si="127"/>
        <v>5.8228426901939754</v>
      </c>
      <c r="I1103" s="1"/>
      <c r="J1103" s="1"/>
      <c r="K1103" s="1"/>
      <c r="L1103" s="1"/>
      <c r="M1103" s="1"/>
      <c r="N1103" s="1"/>
    </row>
    <row r="1104" spans="2:14" s="24" customFormat="1" x14ac:dyDescent="0.3">
      <c r="B1104" s="2"/>
      <c r="D1104" s="11">
        <v>32808</v>
      </c>
      <c r="E1104" s="12">
        <v>335.06</v>
      </c>
      <c r="F1104" s="5">
        <f t="shared" si="126"/>
        <v>-8.4928831414790174E-3</v>
      </c>
      <c r="G1104" s="25">
        <f t="shared" si="127"/>
        <v>5.8143135312791863</v>
      </c>
      <c r="I1104" s="1"/>
      <c r="J1104" s="1"/>
      <c r="K1104" s="1"/>
      <c r="L1104" s="1"/>
      <c r="M1104" s="1"/>
      <c r="N1104" s="1"/>
    </row>
    <row r="1105" spans="2:14" s="24" customFormat="1" x14ac:dyDescent="0.3">
      <c r="B1105" s="2"/>
      <c r="D1105" s="11">
        <v>32811</v>
      </c>
      <c r="E1105" s="12">
        <v>335.07</v>
      </c>
      <c r="F1105" s="5">
        <f t="shared" si="126"/>
        <v>2.9845400823705918E-5</v>
      </c>
      <c r="G1105" s="25">
        <f t="shared" si="127"/>
        <v>5.8143433762547208</v>
      </c>
      <c r="I1105" s="1"/>
      <c r="J1105" s="1"/>
      <c r="K1105" s="1"/>
      <c r="L1105" s="1"/>
      <c r="M1105" s="1"/>
      <c r="N1105" s="1"/>
    </row>
    <row r="1106" spans="2:14" s="24" customFormat="1" x14ac:dyDescent="0.3">
      <c r="B1106" s="2"/>
      <c r="D1106" s="11">
        <v>32812</v>
      </c>
      <c r="E1106" s="12">
        <v>340.36</v>
      </c>
      <c r="F1106" s="5">
        <f t="shared" si="126"/>
        <v>1.5787745844152028E-2</v>
      </c>
      <c r="G1106" s="25">
        <f t="shared" si="127"/>
        <v>5.8300078025519513</v>
      </c>
      <c r="I1106" s="1"/>
      <c r="J1106" s="1"/>
      <c r="K1106" s="1"/>
      <c r="L1106" s="1"/>
      <c r="M1106" s="1"/>
      <c r="N1106" s="1"/>
    </row>
    <row r="1107" spans="2:14" s="24" customFormat="1" x14ac:dyDescent="0.3">
      <c r="B1107" s="2"/>
      <c r="D1107" s="11">
        <v>32813</v>
      </c>
      <c r="E1107" s="12">
        <v>341.2</v>
      </c>
      <c r="F1107" s="5">
        <f t="shared" si="126"/>
        <v>2.4679750852038282E-3</v>
      </c>
      <c r="G1107" s="25">
        <f t="shared" si="127"/>
        <v>5.8324727388461648</v>
      </c>
      <c r="I1107" s="1"/>
      <c r="J1107" s="1"/>
      <c r="K1107" s="1"/>
      <c r="L1107" s="1"/>
      <c r="M1107" s="1"/>
      <c r="N1107" s="1"/>
    </row>
    <row r="1108" spans="2:14" s="24" customFormat="1" x14ac:dyDescent="0.3">
      <c r="B1108" s="2"/>
      <c r="D1108" s="11">
        <v>32814</v>
      </c>
      <c r="E1108" s="12">
        <v>338.48</v>
      </c>
      <c r="F1108" s="5">
        <f t="shared" si="126"/>
        <v>-7.9718640093785764E-3</v>
      </c>
      <c r="G1108" s="25">
        <f t="shared" si="127"/>
        <v>5.8244689242566654</v>
      </c>
      <c r="I1108" s="1"/>
      <c r="J1108" s="1"/>
      <c r="K1108" s="1"/>
      <c r="L1108" s="1"/>
      <c r="M1108" s="1"/>
      <c r="N1108" s="1"/>
    </row>
    <row r="1109" spans="2:14" s="24" customFormat="1" x14ac:dyDescent="0.3">
      <c r="B1109" s="2"/>
      <c r="D1109" s="11">
        <v>32815</v>
      </c>
      <c r="E1109" s="12">
        <v>337.62</v>
      </c>
      <c r="F1109" s="5">
        <f t="shared" si="126"/>
        <v>-2.5407705034271259E-3</v>
      </c>
      <c r="G1109" s="25">
        <f t="shared" si="127"/>
        <v>5.8219249188068627</v>
      </c>
      <c r="I1109" s="1"/>
      <c r="J1109" s="1"/>
      <c r="K1109" s="1"/>
      <c r="L1109" s="1"/>
      <c r="M1109" s="1"/>
      <c r="N1109" s="1"/>
    </row>
    <row r="1110" spans="2:14" s="24" customFormat="1" x14ac:dyDescent="0.3">
      <c r="B1110" s="2"/>
      <c r="D1110" s="11">
        <v>32818</v>
      </c>
      <c r="E1110" s="12">
        <v>332.61</v>
      </c>
      <c r="F1110" s="5">
        <f t="shared" si="126"/>
        <v>-1.4839168295717051E-2</v>
      </c>
      <c r="G1110" s="25">
        <f t="shared" si="127"/>
        <v>5.8069745385295768</v>
      </c>
      <c r="I1110" s="1"/>
      <c r="J1110" s="1"/>
      <c r="K1110" s="1"/>
      <c r="L1110" s="1"/>
      <c r="M1110" s="1"/>
      <c r="N1110" s="1"/>
    </row>
    <row r="1111" spans="2:14" s="24" customFormat="1" x14ac:dyDescent="0.3">
      <c r="B1111" s="2"/>
      <c r="D1111" s="11">
        <v>32819</v>
      </c>
      <c r="E1111" s="12">
        <v>334.81</v>
      </c>
      <c r="F1111" s="5">
        <f t="shared" si="126"/>
        <v>6.614353146327496E-3</v>
      </c>
      <c r="G1111" s="25">
        <f t="shared" si="127"/>
        <v>5.8135671172592414</v>
      </c>
      <c r="I1111" s="1"/>
      <c r="J1111" s="1"/>
      <c r="K1111" s="1"/>
      <c r="L1111" s="1"/>
      <c r="M1111" s="1"/>
      <c r="N1111" s="1"/>
    </row>
    <row r="1112" spans="2:14" s="24" customFormat="1" x14ac:dyDescent="0.3">
      <c r="B1112" s="2"/>
      <c r="D1112" s="11">
        <v>32820</v>
      </c>
      <c r="E1112" s="12">
        <v>338.15</v>
      </c>
      <c r="F1112" s="5">
        <f t="shared" si="126"/>
        <v>9.9758071742181379E-3</v>
      </c>
      <c r="G1112" s="25">
        <f t="shared" si="127"/>
        <v>5.8234935012096809</v>
      </c>
      <c r="I1112" s="1"/>
      <c r="J1112" s="1"/>
      <c r="K1112" s="1"/>
      <c r="L1112" s="1"/>
      <c r="M1112" s="1"/>
      <c r="N1112" s="1"/>
    </row>
    <row r="1113" spans="2:14" s="24" customFormat="1" x14ac:dyDescent="0.3">
      <c r="B1113" s="2"/>
      <c r="D1113" s="11">
        <v>32821</v>
      </c>
      <c r="E1113" s="12">
        <v>336.57</v>
      </c>
      <c r="F1113" s="5">
        <f t="shared" si="126"/>
        <v>-4.6724826260534794E-3</v>
      </c>
      <c r="G1113" s="25">
        <f t="shared" si="127"/>
        <v>5.8188100652633885</v>
      </c>
      <c r="I1113" s="1"/>
      <c r="J1113" s="1"/>
      <c r="K1113" s="1"/>
      <c r="L1113" s="1"/>
      <c r="M1113" s="1"/>
      <c r="N1113" s="1"/>
    </row>
    <row r="1114" spans="2:14" s="24" customFormat="1" x14ac:dyDescent="0.3">
      <c r="B1114" s="2"/>
      <c r="D1114" s="11">
        <v>32822</v>
      </c>
      <c r="E1114" s="12">
        <v>339.1</v>
      </c>
      <c r="F1114" s="5">
        <f t="shared" si="126"/>
        <v>7.5170098345070258E-3</v>
      </c>
      <c r="G1114" s="25">
        <f t="shared" si="127"/>
        <v>5.8262989682074293</v>
      </c>
      <c r="I1114" s="1"/>
      <c r="J1114" s="1"/>
      <c r="K1114" s="1"/>
      <c r="L1114" s="1"/>
      <c r="M1114" s="1"/>
      <c r="N1114" s="1"/>
    </row>
    <row r="1115" spans="2:14" s="24" customFormat="1" x14ac:dyDescent="0.3">
      <c r="B1115" s="2"/>
      <c r="D1115" s="11">
        <v>32825</v>
      </c>
      <c r="E1115" s="12">
        <v>339.55</v>
      </c>
      <c r="F1115" s="5">
        <f t="shared" si="126"/>
        <v>1.3270421704511606E-3</v>
      </c>
      <c r="G1115" s="25">
        <f t="shared" si="127"/>
        <v>5.8276251315276841</v>
      </c>
      <c r="I1115" s="1"/>
      <c r="J1115" s="1"/>
      <c r="K1115" s="1"/>
      <c r="L1115" s="1"/>
      <c r="M1115" s="1"/>
      <c r="N1115" s="1"/>
    </row>
    <row r="1116" spans="2:14" s="24" customFormat="1" x14ac:dyDescent="0.3">
      <c r="B1116" s="2"/>
      <c r="D1116" s="11">
        <v>32826</v>
      </c>
      <c r="E1116" s="12">
        <v>337.99</v>
      </c>
      <c r="F1116" s="5">
        <f t="shared" si="126"/>
        <v>-4.5943160064791698E-3</v>
      </c>
      <c r="G1116" s="25">
        <f t="shared" si="127"/>
        <v>5.8230202261169159</v>
      </c>
      <c r="I1116" s="1"/>
      <c r="J1116" s="1"/>
      <c r="K1116" s="1"/>
      <c r="L1116" s="1"/>
      <c r="M1116" s="1"/>
      <c r="N1116" s="1"/>
    </row>
    <row r="1117" spans="2:14" s="24" customFormat="1" x14ac:dyDescent="0.3">
      <c r="B1117" s="2"/>
      <c r="D1117" s="11">
        <v>32827</v>
      </c>
      <c r="E1117" s="12">
        <v>340.54</v>
      </c>
      <c r="F1117" s="5">
        <f t="shared" si="126"/>
        <v>7.5446019112991843E-3</v>
      </c>
      <c r="G1117" s="25">
        <f t="shared" si="127"/>
        <v>5.8305365149187312</v>
      </c>
      <c r="I1117" s="1"/>
      <c r="J1117" s="1"/>
      <c r="K1117" s="1"/>
      <c r="L1117" s="1"/>
      <c r="M1117" s="1"/>
      <c r="N1117" s="1"/>
    </row>
    <row r="1118" spans="2:14" s="24" customFormat="1" x14ac:dyDescent="0.3">
      <c r="B1118" s="2"/>
      <c r="D1118" s="11">
        <v>32828</v>
      </c>
      <c r="E1118" s="12">
        <v>340.58</v>
      </c>
      <c r="F1118" s="5">
        <f t="shared" si="126"/>
        <v>1.1746050390545492E-4</v>
      </c>
      <c r="G1118" s="25">
        <f t="shared" si="127"/>
        <v>5.8306539686036984</v>
      </c>
      <c r="I1118" s="1"/>
      <c r="J1118" s="1"/>
      <c r="K1118" s="1"/>
      <c r="L1118" s="1"/>
      <c r="M1118" s="1"/>
      <c r="N1118" s="1"/>
    </row>
    <row r="1119" spans="2:14" s="24" customFormat="1" x14ac:dyDescent="0.3">
      <c r="B1119" s="2"/>
      <c r="D1119" s="11">
        <v>32829</v>
      </c>
      <c r="E1119" s="12">
        <v>341.61</v>
      </c>
      <c r="F1119" s="5">
        <f t="shared" si="126"/>
        <v>3.0242527453168996E-3</v>
      </c>
      <c r="G1119" s="25">
        <f t="shared" si="127"/>
        <v>5.833673659527066</v>
      </c>
      <c r="I1119" s="1"/>
      <c r="J1119" s="1"/>
      <c r="K1119" s="1"/>
      <c r="L1119" s="1"/>
      <c r="M1119" s="1"/>
      <c r="N1119" s="1"/>
    </row>
    <row r="1120" spans="2:14" s="24" customFormat="1" x14ac:dyDescent="0.3">
      <c r="B1120" s="2"/>
      <c r="D1120" s="11">
        <v>32832</v>
      </c>
      <c r="E1120" s="12">
        <v>339.35</v>
      </c>
      <c r="F1120" s="5">
        <f t="shared" si="126"/>
        <v>-6.6157313895962968E-3</v>
      </c>
      <c r="G1120" s="25">
        <f t="shared" si="127"/>
        <v>5.8270359427213316</v>
      </c>
      <c r="I1120" s="1"/>
      <c r="J1120" s="1"/>
      <c r="K1120" s="1"/>
      <c r="L1120" s="1"/>
      <c r="M1120" s="1"/>
      <c r="N1120" s="1"/>
    </row>
    <row r="1121" spans="2:14" s="24" customFormat="1" x14ac:dyDescent="0.3">
      <c r="B1121" s="2"/>
      <c r="D1121" s="11">
        <v>32833</v>
      </c>
      <c r="E1121" s="12">
        <v>339.59</v>
      </c>
      <c r="F1121" s="5">
        <f t="shared" si="126"/>
        <v>7.0723441874157131E-4</v>
      </c>
      <c r="G1121" s="25">
        <f t="shared" si="127"/>
        <v>5.8277429276432198</v>
      </c>
      <c r="I1121" s="1"/>
      <c r="J1121" s="1"/>
      <c r="K1121" s="1"/>
      <c r="L1121" s="1"/>
      <c r="M1121" s="1"/>
      <c r="N1121" s="1"/>
    </row>
    <row r="1122" spans="2:14" s="24" customFormat="1" x14ac:dyDescent="0.3">
      <c r="B1122" s="2"/>
      <c r="D1122" s="11">
        <v>32834</v>
      </c>
      <c r="E1122" s="12">
        <v>341.91</v>
      </c>
      <c r="F1122" s="5">
        <f t="shared" si="126"/>
        <v>6.8317677198976709E-3</v>
      </c>
      <c r="G1122" s="25">
        <f t="shared" si="127"/>
        <v>5.8345514691626574</v>
      </c>
      <c r="I1122" s="1"/>
      <c r="J1122" s="1"/>
      <c r="K1122" s="1"/>
      <c r="L1122" s="1"/>
      <c r="M1122" s="1"/>
      <c r="N1122" s="1"/>
    </row>
    <row r="1123" spans="2:14" s="24" customFormat="1" x14ac:dyDescent="0.3">
      <c r="B1123" s="2"/>
      <c r="D1123" s="11">
        <v>32836</v>
      </c>
      <c r="E1123" s="12">
        <v>343.97</v>
      </c>
      <c r="F1123" s="5">
        <f t="shared" si="126"/>
        <v>6.0249773332163494E-3</v>
      </c>
      <c r="G1123" s="25">
        <f t="shared" si="127"/>
        <v>5.8405583729355852</v>
      </c>
      <c r="I1123" s="1"/>
      <c r="J1123" s="1"/>
      <c r="K1123" s="1"/>
      <c r="L1123" s="1"/>
      <c r="M1123" s="1"/>
      <c r="N1123" s="1"/>
    </row>
    <row r="1124" spans="2:14" s="24" customFormat="1" x14ac:dyDescent="0.3">
      <c r="B1124" s="2"/>
      <c r="D1124" s="11">
        <v>32839</v>
      </c>
      <c r="E1124" s="12">
        <v>345.61</v>
      </c>
      <c r="F1124" s="5">
        <f t="shared" si="126"/>
        <v>4.7678576620053675E-3</v>
      </c>
      <c r="G1124" s="25">
        <f t="shared" si="127"/>
        <v>5.8453149035634286</v>
      </c>
      <c r="I1124" s="1"/>
      <c r="J1124" s="1"/>
      <c r="K1124" s="1"/>
      <c r="L1124" s="1"/>
      <c r="M1124" s="1"/>
      <c r="N1124" s="1"/>
    </row>
    <row r="1125" spans="2:14" s="24" customFormat="1" x14ac:dyDescent="0.3">
      <c r="B1125" s="2"/>
      <c r="D1125" s="11">
        <v>32840</v>
      </c>
      <c r="E1125" s="12">
        <v>345.77</v>
      </c>
      <c r="F1125" s="5">
        <f t="shared" si="126"/>
        <v>4.6294956743140583E-4</v>
      </c>
      <c r="G1125" s="25">
        <f t="shared" si="127"/>
        <v>5.8457777463141039</v>
      </c>
      <c r="I1125" s="1"/>
      <c r="J1125" s="1"/>
      <c r="K1125" s="1"/>
      <c r="L1125" s="1"/>
      <c r="M1125" s="1"/>
      <c r="N1125" s="1"/>
    </row>
    <row r="1126" spans="2:14" s="24" customFormat="1" x14ac:dyDescent="0.3">
      <c r="B1126" s="2"/>
      <c r="D1126" s="11">
        <v>32841</v>
      </c>
      <c r="E1126" s="12">
        <v>343.6</v>
      </c>
      <c r="F1126" s="5">
        <f t="shared" si="126"/>
        <v>-6.2758481071231139E-3</v>
      </c>
      <c r="G1126" s="25">
        <f t="shared" si="127"/>
        <v>5.8394821180536187</v>
      </c>
      <c r="I1126" s="1"/>
      <c r="J1126" s="1"/>
      <c r="K1126" s="1"/>
      <c r="L1126" s="1"/>
      <c r="M1126" s="1"/>
      <c r="N1126" s="1"/>
    </row>
    <row r="1127" spans="2:14" s="24" customFormat="1" x14ac:dyDescent="0.3">
      <c r="B1127" s="2"/>
      <c r="D1127" s="11">
        <v>32842</v>
      </c>
      <c r="E1127" s="12">
        <v>345.99</v>
      </c>
      <c r="F1127" s="5">
        <f t="shared" si="126"/>
        <v>6.9557625145517639E-3</v>
      </c>
      <c r="G1127" s="25">
        <f t="shared" si="127"/>
        <v>5.8464138055120936</v>
      </c>
      <c r="I1127" s="1"/>
      <c r="J1127" s="1"/>
      <c r="K1127" s="1"/>
      <c r="L1127" s="1"/>
      <c r="M1127" s="1"/>
      <c r="N1127" s="1"/>
    </row>
    <row r="1128" spans="2:14" s="24" customFormat="1" x14ac:dyDescent="0.3">
      <c r="B1128" s="2"/>
      <c r="D1128" s="11">
        <v>32843</v>
      </c>
      <c r="E1128" s="12">
        <v>350.63</v>
      </c>
      <c r="F1128" s="5">
        <f t="shared" si="126"/>
        <v>1.3410792219428267E-2</v>
      </c>
      <c r="G1128" s="25">
        <f t="shared" si="127"/>
        <v>5.8597354779918343</v>
      </c>
      <c r="I1128" s="1"/>
      <c r="J1128" s="1"/>
      <c r="K1128" s="1"/>
      <c r="L1128" s="1"/>
      <c r="M1128" s="1"/>
      <c r="N1128" s="1"/>
    </row>
    <row r="1129" spans="2:14" s="24" customFormat="1" x14ac:dyDescent="0.3">
      <c r="B1129" s="2"/>
      <c r="D1129" s="11">
        <v>32846</v>
      </c>
      <c r="E1129" s="12">
        <v>351.41</v>
      </c>
      <c r="F1129" s="5">
        <f t="shared" si="126"/>
        <v>2.2245672075978371E-3</v>
      </c>
      <c r="G1129" s="25">
        <f t="shared" si="127"/>
        <v>5.8619575760079616</v>
      </c>
      <c r="I1129" s="1"/>
      <c r="J1129" s="1"/>
      <c r="K1129" s="1"/>
      <c r="L1129" s="1"/>
      <c r="M1129" s="1"/>
      <c r="N1129" s="1"/>
    </row>
    <row r="1130" spans="2:14" s="24" customFormat="1" x14ac:dyDescent="0.3">
      <c r="B1130" s="2"/>
      <c r="D1130" s="11">
        <v>32847</v>
      </c>
      <c r="E1130" s="12">
        <v>349.58</v>
      </c>
      <c r="F1130" s="5">
        <f t="shared" si="126"/>
        <v>-5.2075922711363959E-3</v>
      </c>
      <c r="G1130" s="25">
        <f t="shared" si="127"/>
        <v>5.8567363734565809</v>
      </c>
      <c r="I1130" s="1"/>
      <c r="J1130" s="1"/>
      <c r="K1130" s="1"/>
      <c r="L1130" s="1"/>
      <c r="M1130" s="1"/>
      <c r="N1130" s="1"/>
    </row>
    <row r="1131" spans="2:14" s="24" customFormat="1" x14ac:dyDescent="0.3">
      <c r="B1131" s="2"/>
      <c r="D1131" s="11">
        <v>32848</v>
      </c>
      <c r="E1131" s="12">
        <v>348.55</v>
      </c>
      <c r="F1131" s="5">
        <f t="shared" si="126"/>
        <v>-2.9463928142341462E-3</v>
      </c>
      <c r="G1131" s="25">
        <f t="shared" si="127"/>
        <v>5.8537856294972217</v>
      </c>
      <c r="I1131" s="1"/>
      <c r="J1131" s="1"/>
      <c r="K1131" s="1"/>
      <c r="L1131" s="1"/>
      <c r="M1131" s="1"/>
      <c r="N1131" s="1"/>
    </row>
    <row r="1132" spans="2:14" s="24" customFormat="1" x14ac:dyDescent="0.3">
      <c r="B1132" s="2"/>
      <c r="D1132" s="11">
        <v>32849</v>
      </c>
      <c r="E1132" s="12">
        <v>347.59</v>
      </c>
      <c r="F1132" s="5">
        <f t="shared" si="126"/>
        <v>-2.7542676803902922E-3</v>
      </c>
      <c r="G1132" s="25">
        <f t="shared" si="127"/>
        <v>5.8510275599873465</v>
      </c>
      <c r="I1132" s="1"/>
      <c r="J1132" s="1"/>
      <c r="K1132" s="1"/>
      <c r="L1132" s="1"/>
      <c r="M1132" s="1"/>
      <c r="N1132" s="1"/>
    </row>
    <row r="1133" spans="2:14" s="24" customFormat="1" x14ac:dyDescent="0.3">
      <c r="B1133" s="2"/>
      <c r="D1133" s="11">
        <v>32850</v>
      </c>
      <c r="E1133" s="12">
        <v>348.69</v>
      </c>
      <c r="F1133" s="5">
        <f t="shared" si="126"/>
        <v>3.1646480048333463E-3</v>
      </c>
      <c r="G1133" s="25">
        <f t="shared" si="127"/>
        <v>5.8541872131586672</v>
      </c>
      <c r="I1133" s="1"/>
      <c r="J1133" s="1"/>
      <c r="K1133" s="1"/>
      <c r="L1133" s="1"/>
      <c r="M1133" s="1"/>
      <c r="N1133" s="1"/>
    </row>
    <row r="1134" spans="2:14" s="24" customFormat="1" x14ac:dyDescent="0.3">
      <c r="B1134" s="2"/>
      <c r="D1134" s="11">
        <v>32853</v>
      </c>
      <c r="E1134" s="12">
        <v>348.56</v>
      </c>
      <c r="F1134" s="5">
        <f t="shared" si="126"/>
        <v>-3.7282399839397588E-4</v>
      </c>
      <c r="G1134" s="25">
        <f t="shared" si="127"/>
        <v>5.8538143193932992</v>
      </c>
      <c r="I1134" s="1"/>
      <c r="J1134" s="1"/>
      <c r="K1134" s="1"/>
      <c r="L1134" s="1"/>
      <c r="M1134" s="1"/>
      <c r="N1134" s="1"/>
    </row>
    <row r="1135" spans="2:14" s="24" customFormat="1" x14ac:dyDescent="0.3">
      <c r="B1135" s="2"/>
      <c r="D1135" s="11">
        <v>32854</v>
      </c>
      <c r="E1135" s="12">
        <v>351.73</v>
      </c>
      <c r="F1135" s="5">
        <f t="shared" si="126"/>
        <v>9.0945604773927467E-3</v>
      </c>
      <c r="G1135" s="25">
        <f t="shared" si="127"/>
        <v>5.8628677794876154</v>
      </c>
      <c r="I1135" s="1"/>
      <c r="J1135" s="1"/>
      <c r="K1135" s="1"/>
      <c r="L1135" s="1"/>
      <c r="M1135" s="1"/>
      <c r="N1135" s="1"/>
    </row>
    <row r="1136" spans="2:14" s="24" customFormat="1" x14ac:dyDescent="0.3">
      <c r="B1136" s="2"/>
      <c r="D1136" s="11">
        <v>32855</v>
      </c>
      <c r="E1136" s="12">
        <v>352.75</v>
      </c>
      <c r="F1136" s="5">
        <f t="shared" si="126"/>
        <v>2.899951667472157E-3</v>
      </c>
      <c r="G1136" s="25">
        <f t="shared" si="127"/>
        <v>5.8657635363547094</v>
      </c>
      <c r="I1136" s="1"/>
      <c r="J1136" s="1"/>
      <c r="K1136" s="1"/>
      <c r="L1136" s="1"/>
      <c r="M1136" s="1"/>
      <c r="N1136" s="1"/>
    </row>
    <row r="1137" spans="2:14" s="24" customFormat="1" x14ac:dyDescent="0.3">
      <c r="B1137" s="2"/>
      <c r="D1137" s="11">
        <v>32856</v>
      </c>
      <c r="E1137" s="12">
        <v>350.93</v>
      </c>
      <c r="F1137" s="5">
        <f t="shared" si="126"/>
        <v>-5.1594613749113907E-3</v>
      </c>
      <c r="G1137" s="25">
        <f t="shared" si="127"/>
        <v>5.8605907155198631</v>
      </c>
      <c r="I1137" s="1"/>
      <c r="J1137" s="1"/>
      <c r="K1137" s="1"/>
      <c r="L1137" s="1"/>
      <c r="M1137" s="1"/>
      <c r="N1137" s="1"/>
    </row>
    <row r="1138" spans="2:14" s="24" customFormat="1" x14ac:dyDescent="0.3">
      <c r="B1138" s="2"/>
      <c r="D1138" s="11">
        <v>32857</v>
      </c>
      <c r="E1138" s="12">
        <v>350.06</v>
      </c>
      <c r="F1138" s="5">
        <f t="shared" si="126"/>
        <v>-2.4791268914028568E-3</v>
      </c>
      <c r="G1138" s="25">
        <f t="shared" si="127"/>
        <v>5.8581085088352998</v>
      </c>
      <c r="I1138" s="1"/>
      <c r="J1138" s="1"/>
      <c r="K1138" s="1"/>
      <c r="L1138" s="1"/>
      <c r="M1138" s="1"/>
      <c r="N1138" s="1"/>
    </row>
    <row r="1139" spans="2:14" s="24" customFormat="1" x14ac:dyDescent="0.3">
      <c r="B1139" s="2"/>
      <c r="D1139" s="11">
        <v>32860</v>
      </c>
      <c r="E1139" s="12">
        <v>343.69</v>
      </c>
      <c r="F1139" s="5">
        <f t="shared" si="126"/>
        <v>-1.8196880534765481E-2</v>
      </c>
      <c r="G1139" s="25">
        <f t="shared" si="127"/>
        <v>5.8397440164110899</v>
      </c>
      <c r="I1139" s="1"/>
      <c r="J1139" s="1"/>
      <c r="K1139" s="1"/>
      <c r="L1139" s="1"/>
      <c r="M1139" s="1"/>
      <c r="N1139" s="1"/>
    </row>
    <row r="1140" spans="2:14" s="24" customFormat="1" x14ac:dyDescent="0.3">
      <c r="B1140" s="2"/>
      <c r="D1140" s="11">
        <v>32861</v>
      </c>
      <c r="E1140" s="12">
        <v>342.46</v>
      </c>
      <c r="F1140" s="5">
        <f t="shared" si="126"/>
        <v>-3.5788064825861042E-3</v>
      </c>
      <c r="G1140" s="25">
        <f t="shared" si="127"/>
        <v>5.8361587882688966</v>
      </c>
      <c r="I1140" s="1"/>
      <c r="J1140" s="1"/>
      <c r="K1140" s="1"/>
      <c r="L1140" s="1"/>
      <c r="M1140" s="1"/>
      <c r="N1140" s="1"/>
    </row>
    <row r="1141" spans="2:14" s="24" customFormat="1" x14ac:dyDescent="0.3">
      <c r="B1141" s="2"/>
      <c r="D1141" s="11">
        <v>32862</v>
      </c>
      <c r="E1141" s="12">
        <v>342.84</v>
      </c>
      <c r="F1141" s="5">
        <f t="shared" si="126"/>
        <v>1.1096186415931655E-3</v>
      </c>
      <c r="G1141" s="25">
        <f t="shared" si="127"/>
        <v>5.8372677924847283</v>
      </c>
      <c r="I1141" s="1"/>
      <c r="J1141" s="1"/>
      <c r="K1141" s="1"/>
      <c r="L1141" s="1"/>
      <c r="M1141" s="1"/>
      <c r="N1141" s="1"/>
    </row>
    <row r="1142" spans="2:14" s="24" customFormat="1" x14ac:dyDescent="0.3">
      <c r="B1142" s="2"/>
      <c r="D1142" s="11">
        <v>32863</v>
      </c>
      <c r="E1142" s="12">
        <v>344.78</v>
      </c>
      <c r="F1142" s="5">
        <f t="shared" si="126"/>
        <v>5.6586162641465345E-3</v>
      </c>
      <c r="G1142" s="25">
        <f t="shared" si="127"/>
        <v>5.8429104627164365</v>
      </c>
      <c r="I1142" s="1"/>
      <c r="J1142" s="1"/>
      <c r="K1142" s="1"/>
      <c r="L1142" s="1"/>
      <c r="M1142" s="1"/>
      <c r="N1142" s="1"/>
    </row>
    <row r="1143" spans="2:14" s="24" customFormat="1" x14ac:dyDescent="0.3">
      <c r="B1143" s="2"/>
      <c r="D1143" s="11">
        <v>32864</v>
      </c>
      <c r="E1143" s="12">
        <v>347.42</v>
      </c>
      <c r="F1143" s="5">
        <f t="shared" ref="F1143:F1206" si="128">(E1143-E1142)/E1142</f>
        <v>7.6570566738211132E-3</v>
      </c>
      <c r="G1143" s="25">
        <f t="shared" si="127"/>
        <v>5.8505383580543056</v>
      </c>
      <c r="I1143" s="1"/>
      <c r="J1143" s="1"/>
      <c r="K1143" s="1"/>
      <c r="L1143" s="1"/>
      <c r="M1143" s="1"/>
      <c r="N1143" s="1"/>
    </row>
    <row r="1144" spans="2:14" s="24" customFormat="1" x14ac:dyDescent="0.3">
      <c r="B1144" s="2"/>
      <c r="D1144" s="11">
        <v>32868</v>
      </c>
      <c r="E1144" s="12">
        <v>346.81</v>
      </c>
      <c r="F1144" s="5">
        <f t="shared" si="128"/>
        <v>-1.7557998963790616E-3</v>
      </c>
      <c r="G1144" s="25">
        <f t="shared" si="127"/>
        <v>5.8487810137525473</v>
      </c>
      <c r="I1144" s="1"/>
      <c r="J1144" s="1"/>
      <c r="K1144" s="1"/>
      <c r="L1144" s="1"/>
      <c r="M1144" s="1"/>
      <c r="N1144" s="1"/>
    </row>
    <row r="1145" spans="2:14" s="24" customFormat="1" x14ac:dyDescent="0.3">
      <c r="B1145" s="2"/>
      <c r="D1145" s="11">
        <v>32869</v>
      </c>
      <c r="E1145" s="12">
        <v>348.81</v>
      </c>
      <c r="F1145" s="5">
        <f t="shared" si="128"/>
        <v>5.7668464000461351E-3</v>
      </c>
      <c r="G1145" s="25">
        <f t="shared" si="127"/>
        <v>5.8545312994150178</v>
      </c>
      <c r="I1145" s="1"/>
      <c r="J1145" s="1"/>
      <c r="K1145" s="1"/>
      <c r="L1145" s="1"/>
      <c r="M1145" s="1"/>
      <c r="N1145" s="1"/>
    </row>
    <row r="1146" spans="2:14" s="24" customFormat="1" x14ac:dyDescent="0.3">
      <c r="B1146" s="2"/>
      <c r="D1146" s="11">
        <v>32870</v>
      </c>
      <c r="E1146" s="12">
        <v>350.67</v>
      </c>
      <c r="F1146" s="5">
        <f t="shared" si="128"/>
        <v>5.3324159284424575E-3</v>
      </c>
      <c r="G1146" s="25">
        <f t="shared" si="127"/>
        <v>5.8598495519315161</v>
      </c>
      <c r="I1146" s="1"/>
      <c r="J1146" s="1"/>
      <c r="K1146" s="1"/>
      <c r="L1146" s="1"/>
      <c r="M1146" s="1"/>
      <c r="N1146" s="1"/>
    </row>
    <row r="1147" spans="2:14" s="24" customFormat="1" x14ac:dyDescent="0.3">
      <c r="B1147" s="2"/>
      <c r="D1147" s="11">
        <v>32871</v>
      </c>
      <c r="E1147" s="12">
        <v>353.4</v>
      </c>
      <c r="F1147" s="5">
        <f t="shared" si="128"/>
        <v>7.7850970998373436E-3</v>
      </c>
      <c r="G1147" s="25">
        <f t="shared" si="127"/>
        <v>5.8676045067457157</v>
      </c>
      <c r="I1147" s="1"/>
      <c r="J1147" s="1"/>
      <c r="K1147" s="1"/>
      <c r="L1147" s="1"/>
      <c r="M1147" s="1"/>
      <c r="N1147" s="1"/>
    </row>
    <row r="1148" spans="2:14" s="24" customFormat="1" x14ac:dyDescent="0.3">
      <c r="B1148" s="2"/>
      <c r="D1148" s="11">
        <v>32875</v>
      </c>
      <c r="E1148" s="12">
        <v>359.69</v>
      </c>
      <c r="F1148" s="5">
        <f t="shared" si="128"/>
        <v>1.7798528579513358E-2</v>
      </c>
      <c r="G1148" s="25">
        <f t="shared" si="127"/>
        <v>5.8852465080969525</v>
      </c>
      <c r="I1148" s="1"/>
      <c r="J1148" s="1"/>
      <c r="K1148" s="1"/>
      <c r="L1148" s="1"/>
      <c r="M1148" s="1"/>
      <c r="N1148" s="1"/>
    </row>
    <row r="1149" spans="2:14" s="24" customFormat="1" x14ac:dyDescent="0.3">
      <c r="B1149" s="2"/>
      <c r="D1149" s="11">
        <v>32876</v>
      </c>
      <c r="E1149" s="12">
        <v>358.76</v>
      </c>
      <c r="F1149" s="5">
        <f t="shared" si="128"/>
        <v>-2.5855597875948924E-3</v>
      </c>
      <c r="G1149" s="25">
        <f t="shared" si="127"/>
        <v>5.8826575982354248</v>
      </c>
      <c r="I1149" s="1"/>
      <c r="J1149" s="1"/>
      <c r="K1149" s="1"/>
      <c r="L1149" s="1"/>
      <c r="M1149" s="1"/>
      <c r="N1149" s="1"/>
    </row>
    <row r="1150" spans="2:14" s="24" customFormat="1" x14ac:dyDescent="0.3">
      <c r="B1150" s="2"/>
      <c r="D1150" s="11">
        <v>32877</v>
      </c>
      <c r="E1150" s="12">
        <v>355.67</v>
      </c>
      <c r="F1150" s="5">
        <f t="shared" si="128"/>
        <v>-8.6130003344853812E-3</v>
      </c>
      <c r="G1150" s="25">
        <f t="shared" si="127"/>
        <v>5.8740072858279202</v>
      </c>
      <c r="I1150" s="1"/>
      <c r="J1150" s="1"/>
      <c r="K1150" s="1"/>
      <c r="L1150" s="1"/>
      <c r="M1150" s="1"/>
      <c r="N1150" s="1"/>
    </row>
    <row r="1151" spans="2:14" s="24" customFormat="1" x14ac:dyDescent="0.3">
      <c r="B1151" s="2"/>
      <c r="D1151" s="11">
        <v>32878</v>
      </c>
      <c r="E1151" s="12">
        <v>352.2</v>
      </c>
      <c r="F1151" s="5">
        <f t="shared" si="128"/>
        <v>-9.7562347119521664E-3</v>
      </c>
      <c r="G1151" s="25">
        <f t="shared" si="127"/>
        <v>5.8642031406342863</v>
      </c>
      <c r="I1151" s="1"/>
      <c r="J1151" s="1"/>
      <c r="K1151" s="1"/>
      <c r="L1151" s="1"/>
      <c r="M1151" s="1"/>
      <c r="N1151" s="1"/>
    </row>
    <row r="1152" spans="2:14" s="24" customFormat="1" x14ac:dyDescent="0.3">
      <c r="B1152" s="2"/>
      <c r="D1152" s="11">
        <v>32881</v>
      </c>
      <c r="E1152" s="12">
        <v>353.79</v>
      </c>
      <c r="F1152" s="5">
        <f t="shared" si="128"/>
        <v>4.5144804088586938E-3</v>
      </c>
      <c r="G1152" s="25">
        <f t="shared" si="127"/>
        <v>5.8687074643720152</v>
      </c>
      <c r="I1152" s="1"/>
      <c r="J1152" s="1"/>
      <c r="K1152" s="1"/>
      <c r="L1152" s="1"/>
      <c r="M1152" s="1"/>
      <c r="N1152" s="1"/>
    </row>
    <row r="1153" spans="2:14" s="24" customFormat="1" x14ac:dyDescent="0.3">
      <c r="B1153" s="2"/>
      <c r="D1153" s="11">
        <v>32882</v>
      </c>
      <c r="E1153" s="12">
        <v>349.62</v>
      </c>
      <c r="F1153" s="5">
        <f t="shared" si="128"/>
        <v>-1.1786653099296237E-2</v>
      </c>
      <c r="G1153" s="25">
        <f t="shared" si="127"/>
        <v>5.8568507900096405</v>
      </c>
      <c r="I1153" s="1"/>
      <c r="J1153" s="1"/>
      <c r="K1153" s="1"/>
      <c r="L1153" s="1"/>
      <c r="M1153" s="1"/>
      <c r="N1153" s="1"/>
    </row>
    <row r="1154" spans="2:14" s="24" customFormat="1" x14ac:dyDescent="0.3">
      <c r="B1154" s="2"/>
      <c r="D1154" s="11">
        <v>32883</v>
      </c>
      <c r="E1154" s="12">
        <v>347.31</v>
      </c>
      <c r="F1154" s="5">
        <f t="shared" si="128"/>
        <v>-6.6071735026600369E-3</v>
      </c>
      <c r="G1154" s="25">
        <f t="shared" si="127"/>
        <v>5.8502216880532654</v>
      </c>
      <c r="I1154" s="1"/>
      <c r="J1154" s="1"/>
      <c r="K1154" s="1"/>
      <c r="L1154" s="1"/>
      <c r="M1154" s="1"/>
      <c r="N1154" s="1"/>
    </row>
    <row r="1155" spans="2:14" s="24" customFormat="1" x14ac:dyDescent="0.3">
      <c r="B1155" s="2"/>
      <c r="D1155" s="11">
        <v>32884</v>
      </c>
      <c r="E1155" s="12">
        <v>348.53</v>
      </c>
      <c r="F1155" s="5">
        <f t="shared" si="128"/>
        <v>3.5127119864097503E-3</v>
      </c>
      <c r="G1155" s="25">
        <f t="shared" si="127"/>
        <v>5.8537282472356207</v>
      </c>
      <c r="I1155" s="1"/>
      <c r="J1155" s="1"/>
      <c r="K1155" s="1"/>
      <c r="L1155" s="1"/>
      <c r="M1155" s="1"/>
      <c r="N1155" s="1"/>
    </row>
    <row r="1156" spans="2:14" s="24" customFormat="1" x14ac:dyDescent="0.3">
      <c r="B1156" s="2"/>
      <c r="D1156" s="11">
        <v>32885</v>
      </c>
      <c r="E1156" s="12">
        <v>339.93</v>
      </c>
      <c r="F1156" s="5">
        <f t="shared" si="128"/>
        <v>-2.4675063839554607E-2</v>
      </c>
      <c r="G1156" s="25">
        <f t="shared" si="127"/>
        <v>5.8287436347808326</v>
      </c>
      <c r="I1156" s="1"/>
      <c r="J1156" s="1"/>
      <c r="K1156" s="1"/>
      <c r="L1156" s="1"/>
      <c r="M1156" s="1"/>
      <c r="N1156" s="1"/>
    </row>
    <row r="1157" spans="2:14" s="24" customFormat="1" x14ac:dyDescent="0.3">
      <c r="B1157" s="2"/>
      <c r="D1157" s="11">
        <v>32888</v>
      </c>
      <c r="E1157" s="12">
        <v>337</v>
      </c>
      <c r="F1157" s="5">
        <f t="shared" si="128"/>
        <v>-8.6194216456329451E-3</v>
      </c>
      <c r="G1157" s="25">
        <f t="shared" si="127"/>
        <v>5.8200868452495964</v>
      </c>
      <c r="I1157" s="1"/>
      <c r="J1157" s="1"/>
      <c r="K1157" s="1"/>
      <c r="L1157" s="1"/>
      <c r="M1157" s="1"/>
      <c r="N1157" s="1"/>
    </row>
    <row r="1158" spans="2:14" s="24" customFormat="1" x14ac:dyDescent="0.3">
      <c r="B1158" s="2"/>
      <c r="D1158" s="11">
        <v>32889</v>
      </c>
      <c r="E1158" s="12">
        <v>340.75</v>
      </c>
      <c r="F1158" s="5">
        <f t="shared" si="128"/>
        <v>1.112759643916914E-2</v>
      </c>
      <c r="G1158" s="25">
        <f t="shared" si="127"/>
        <v>5.8311529929175521</v>
      </c>
      <c r="I1158" s="1"/>
      <c r="J1158" s="1"/>
      <c r="K1158" s="1"/>
      <c r="L1158" s="1"/>
      <c r="M1158" s="1"/>
      <c r="N1158" s="1"/>
    </row>
    <row r="1159" spans="2:14" s="24" customFormat="1" x14ac:dyDescent="0.3">
      <c r="B1159" s="2"/>
      <c r="D1159" s="11">
        <v>32890</v>
      </c>
      <c r="E1159" s="12">
        <v>337.4</v>
      </c>
      <c r="F1159" s="5">
        <f t="shared" si="128"/>
        <v>-9.8312545854732872E-3</v>
      </c>
      <c r="G1159" s="25">
        <f t="shared" si="127"/>
        <v>5.8212730858070305</v>
      </c>
      <c r="I1159" s="1"/>
      <c r="J1159" s="1"/>
      <c r="K1159" s="1"/>
      <c r="L1159" s="1"/>
      <c r="M1159" s="1"/>
      <c r="N1159" s="1"/>
    </row>
    <row r="1160" spans="2:14" s="24" customFormat="1" x14ac:dyDescent="0.3">
      <c r="B1160" s="2"/>
      <c r="D1160" s="11">
        <v>32891</v>
      </c>
      <c r="E1160" s="12">
        <v>338.19</v>
      </c>
      <c r="F1160" s="5">
        <f t="shared" si="128"/>
        <v>2.3414344991109083E-3</v>
      </c>
      <c r="G1160" s="25">
        <f t="shared" si="127"/>
        <v>5.8236117849928455</v>
      </c>
      <c r="I1160" s="1"/>
      <c r="J1160" s="1"/>
      <c r="K1160" s="1"/>
      <c r="L1160" s="1"/>
      <c r="M1160" s="1"/>
      <c r="N1160" s="1"/>
    </row>
    <row r="1161" spans="2:14" s="24" customFormat="1" x14ac:dyDescent="0.3">
      <c r="B1161" s="2"/>
      <c r="D1161" s="11">
        <v>32892</v>
      </c>
      <c r="E1161" s="12">
        <v>339.15</v>
      </c>
      <c r="F1161" s="5">
        <f t="shared" si="128"/>
        <v>2.838641000620892E-3</v>
      </c>
      <c r="G1161" s="25">
        <f t="shared" si="127"/>
        <v>5.8264464065670998</v>
      </c>
      <c r="I1161" s="1"/>
      <c r="J1161" s="1"/>
      <c r="K1161" s="1"/>
      <c r="L1161" s="1"/>
      <c r="M1161" s="1"/>
      <c r="N1161" s="1"/>
    </row>
    <row r="1162" spans="2:14" s="24" customFormat="1" x14ac:dyDescent="0.3">
      <c r="B1162" s="2"/>
      <c r="D1162" s="11">
        <v>32895</v>
      </c>
      <c r="E1162" s="12">
        <v>330.38</v>
      </c>
      <c r="F1162" s="5">
        <f t="shared" si="128"/>
        <v>-2.585876455845491E-2</v>
      </c>
      <c r="G1162" s="25">
        <f t="shared" si="127"/>
        <v>5.8002474086791791</v>
      </c>
      <c r="I1162" s="1"/>
      <c r="J1162" s="1"/>
      <c r="K1162" s="1"/>
      <c r="L1162" s="1"/>
      <c r="M1162" s="1"/>
      <c r="N1162" s="1"/>
    </row>
    <row r="1163" spans="2:14" s="24" customFormat="1" x14ac:dyDescent="0.3">
      <c r="B1163" s="2"/>
      <c r="D1163" s="11">
        <v>32896</v>
      </c>
      <c r="E1163" s="12">
        <v>331.61</v>
      </c>
      <c r="F1163" s="5">
        <f t="shared" si="128"/>
        <v>3.7229856528846121E-3</v>
      </c>
      <c r="G1163" s="25">
        <f t="shared" si="127"/>
        <v>5.8039634836736855</v>
      </c>
      <c r="I1163" s="1"/>
      <c r="J1163" s="1"/>
      <c r="K1163" s="1"/>
      <c r="L1163" s="1"/>
      <c r="M1163" s="1"/>
      <c r="N1163" s="1"/>
    </row>
    <row r="1164" spans="2:14" s="24" customFormat="1" x14ac:dyDescent="0.3">
      <c r="B1164" s="2"/>
      <c r="D1164" s="11">
        <v>32897</v>
      </c>
      <c r="E1164" s="12">
        <v>330.26</v>
      </c>
      <c r="F1164" s="5">
        <f t="shared" si="128"/>
        <v>-4.0710473146166361E-3</v>
      </c>
      <c r="G1164" s="25">
        <f t="shared" ref="G1164:G1227" si="129">LOG(E1164,2.71828)</f>
        <v>5.799884124342662</v>
      </c>
      <c r="I1164" s="1"/>
      <c r="J1164" s="1"/>
      <c r="K1164" s="1"/>
      <c r="L1164" s="1"/>
      <c r="M1164" s="1"/>
      <c r="N1164" s="1"/>
    </row>
    <row r="1165" spans="2:14" s="24" customFormat="1" x14ac:dyDescent="0.3">
      <c r="B1165" s="2"/>
      <c r="D1165" s="11">
        <v>32898</v>
      </c>
      <c r="E1165" s="12">
        <v>326.08</v>
      </c>
      <c r="F1165" s="5">
        <f t="shared" si="128"/>
        <v>-1.2656694725367913E-2</v>
      </c>
      <c r="G1165" s="25">
        <f t="shared" si="129"/>
        <v>5.787146642774279</v>
      </c>
      <c r="I1165" s="1"/>
      <c r="J1165" s="1"/>
      <c r="K1165" s="1"/>
      <c r="L1165" s="1"/>
      <c r="M1165" s="1"/>
      <c r="N1165" s="1"/>
    </row>
    <row r="1166" spans="2:14" s="24" customFormat="1" x14ac:dyDescent="0.3">
      <c r="B1166" s="2"/>
      <c r="D1166" s="11">
        <v>32899</v>
      </c>
      <c r="E1166" s="12">
        <v>325.8</v>
      </c>
      <c r="F1166" s="5">
        <f t="shared" si="128"/>
        <v>-8.5868498527960234E-4</v>
      </c>
      <c r="G1166" s="25">
        <f t="shared" si="129"/>
        <v>5.7862875883300182</v>
      </c>
      <c r="I1166" s="1"/>
      <c r="J1166" s="1"/>
      <c r="K1166" s="1"/>
      <c r="L1166" s="1"/>
      <c r="M1166" s="1"/>
      <c r="N1166" s="1"/>
    </row>
    <row r="1167" spans="2:14" s="24" customFormat="1" x14ac:dyDescent="0.3">
      <c r="B1167" s="2"/>
      <c r="D1167" s="11">
        <v>32902</v>
      </c>
      <c r="E1167" s="12">
        <v>325.2</v>
      </c>
      <c r="F1167" s="5">
        <f t="shared" si="128"/>
        <v>-1.8416206261510826E-3</v>
      </c>
      <c r="G1167" s="25">
        <f t="shared" si="129"/>
        <v>5.7844442685958155</v>
      </c>
      <c r="I1167" s="1"/>
      <c r="J1167" s="1"/>
      <c r="K1167" s="1"/>
      <c r="L1167" s="1"/>
      <c r="M1167" s="1"/>
      <c r="N1167" s="1"/>
    </row>
    <row r="1168" spans="2:14" s="24" customFormat="1" x14ac:dyDescent="0.3">
      <c r="B1168" s="2"/>
      <c r="D1168" s="11">
        <v>32903</v>
      </c>
      <c r="E1168" s="12">
        <v>322.98</v>
      </c>
      <c r="F1168" s="5">
        <f t="shared" si="128"/>
        <v>-6.8265682656825661E-3</v>
      </c>
      <c r="G1168" s="25">
        <f t="shared" si="129"/>
        <v>5.7775942881154219</v>
      </c>
      <c r="I1168" s="1"/>
      <c r="J1168" s="1"/>
      <c r="K1168" s="1"/>
      <c r="L1168" s="1"/>
      <c r="M1168" s="1"/>
      <c r="N1168" s="1"/>
    </row>
    <row r="1169" spans="2:14" s="24" customFormat="1" x14ac:dyDescent="0.3">
      <c r="B1169" s="2"/>
      <c r="D1169" s="11">
        <v>32904</v>
      </c>
      <c r="E1169" s="12">
        <v>329.08</v>
      </c>
      <c r="F1169" s="5">
        <f t="shared" si="128"/>
        <v>1.8886618366462212E-2</v>
      </c>
      <c r="G1169" s="25">
        <f t="shared" si="129"/>
        <v>5.7963047812008952</v>
      </c>
      <c r="I1169" s="1"/>
      <c r="J1169" s="1"/>
      <c r="K1169" s="1"/>
      <c r="L1169" s="1"/>
      <c r="M1169" s="1"/>
      <c r="N1169" s="1"/>
    </row>
    <row r="1170" spans="2:14" s="24" customFormat="1" x14ac:dyDescent="0.3">
      <c r="B1170" s="2"/>
      <c r="D1170" s="11">
        <v>32905</v>
      </c>
      <c r="E1170" s="12">
        <v>328.79</v>
      </c>
      <c r="F1170" s="5">
        <f t="shared" si="128"/>
        <v>-8.8124468214404892E-4</v>
      </c>
      <c r="G1170" s="25">
        <f t="shared" si="129"/>
        <v>5.7954231474013493</v>
      </c>
      <c r="I1170" s="1"/>
      <c r="J1170" s="1"/>
      <c r="K1170" s="1"/>
      <c r="L1170" s="1"/>
      <c r="M1170" s="1"/>
      <c r="N1170" s="1"/>
    </row>
    <row r="1171" spans="2:14" s="24" customFormat="1" x14ac:dyDescent="0.3">
      <c r="B1171" s="2"/>
      <c r="D1171" s="11">
        <v>32906</v>
      </c>
      <c r="E1171" s="12">
        <v>330.92</v>
      </c>
      <c r="F1171" s="5">
        <f t="shared" si="128"/>
        <v>6.4782992183460425E-3</v>
      </c>
      <c r="G1171" s="25">
        <f t="shared" si="129"/>
        <v>5.8018805569727085</v>
      </c>
      <c r="I1171" s="1"/>
      <c r="J1171" s="1"/>
      <c r="K1171" s="1"/>
      <c r="L1171" s="1"/>
      <c r="M1171" s="1"/>
      <c r="N1171" s="1"/>
    </row>
    <row r="1172" spans="2:14" s="24" customFormat="1" x14ac:dyDescent="0.3">
      <c r="B1172" s="2"/>
      <c r="D1172" s="11">
        <v>32909</v>
      </c>
      <c r="E1172" s="12">
        <v>331.85</v>
      </c>
      <c r="F1172" s="5">
        <f t="shared" si="128"/>
        <v>2.8103469116402963E-3</v>
      </c>
      <c r="G1172" s="25">
        <f t="shared" si="129"/>
        <v>5.8046869641303971</v>
      </c>
      <c r="I1172" s="1"/>
      <c r="J1172" s="1"/>
      <c r="K1172" s="1"/>
      <c r="L1172" s="1"/>
      <c r="M1172" s="1"/>
      <c r="N1172" s="1"/>
    </row>
    <row r="1173" spans="2:14" s="24" customFormat="1" x14ac:dyDescent="0.3">
      <c r="B1173" s="2"/>
      <c r="D1173" s="11">
        <v>32910</v>
      </c>
      <c r="E1173" s="12">
        <v>329.66</v>
      </c>
      <c r="F1173" s="5">
        <f t="shared" si="128"/>
        <v>-6.5993671839686529E-3</v>
      </c>
      <c r="G1173" s="25">
        <f t="shared" si="129"/>
        <v>5.7980657203878758</v>
      </c>
      <c r="I1173" s="1"/>
      <c r="J1173" s="1"/>
      <c r="K1173" s="1"/>
      <c r="L1173" s="1"/>
      <c r="M1173" s="1"/>
      <c r="N1173" s="1"/>
    </row>
    <row r="1174" spans="2:14" s="24" customFormat="1" x14ac:dyDescent="0.3">
      <c r="B1174" s="2"/>
      <c r="D1174" s="11">
        <v>32911</v>
      </c>
      <c r="E1174" s="12">
        <v>333.75</v>
      </c>
      <c r="F1174" s="5">
        <f t="shared" si="128"/>
        <v>1.2406722077291679E-2</v>
      </c>
      <c r="G1174" s="25">
        <f t="shared" si="129"/>
        <v>5.8103961180932009</v>
      </c>
      <c r="I1174" s="1"/>
      <c r="J1174" s="1"/>
      <c r="K1174" s="1"/>
      <c r="L1174" s="1"/>
      <c r="M1174" s="1"/>
      <c r="N1174" s="1"/>
    </row>
    <row r="1175" spans="2:14" s="24" customFormat="1" x14ac:dyDescent="0.3">
      <c r="B1175" s="2"/>
      <c r="D1175" s="11">
        <v>32912</v>
      </c>
      <c r="E1175" s="12">
        <v>332.96</v>
      </c>
      <c r="F1175" s="5">
        <f t="shared" si="128"/>
        <v>-2.3670411985019339E-3</v>
      </c>
      <c r="G1175" s="25">
        <f t="shared" si="129"/>
        <v>5.8080262694299805</v>
      </c>
      <c r="I1175" s="1"/>
      <c r="J1175" s="1"/>
      <c r="K1175" s="1"/>
      <c r="L1175" s="1"/>
      <c r="M1175" s="1"/>
      <c r="N1175" s="1"/>
    </row>
    <row r="1176" spans="2:14" s="24" customFormat="1" x14ac:dyDescent="0.3">
      <c r="B1176" s="2"/>
      <c r="D1176" s="11">
        <v>32913</v>
      </c>
      <c r="E1176" s="12">
        <v>333.62</v>
      </c>
      <c r="F1176" s="5">
        <f t="shared" si="128"/>
        <v>1.9822200864969518E-3</v>
      </c>
      <c r="G1176" s="25">
        <f t="shared" si="129"/>
        <v>5.8100065288425924</v>
      </c>
      <c r="I1176" s="1"/>
      <c r="J1176" s="1"/>
      <c r="K1176" s="1"/>
      <c r="L1176" s="1"/>
      <c r="M1176" s="1"/>
      <c r="N1176" s="1"/>
    </row>
    <row r="1177" spans="2:14" s="24" customFormat="1" x14ac:dyDescent="0.3">
      <c r="B1177" s="2"/>
      <c r="D1177" s="11">
        <v>32916</v>
      </c>
      <c r="E1177" s="12">
        <v>330.08</v>
      </c>
      <c r="F1177" s="5">
        <f t="shared" si="128"/>
        <v>-1.0610874647802951E-2</v>
      </c>
      <c r="G1177" s="25">
        <f t="shared" si="129"/>
        <v>5.7993389502640484</v>
      </c>
      <c r="I1177" s="1"/>
      <c r="J1177" s="1"/>
      <c r="K1177" s="1"/>
      <c r="L1177" s="1"/>
      <c r="M1177" s="1"/>
      <c r="N1177" s="1"/>
    </row>
    <row r="1178" spans="2:14" s="24" customFormat="1" x14ac:dyDescent="0.3">
      <c r="B1178" s="2"/>
      <c r="D1178" s="11">
        <v>32917</v>
      </c>
      <c r="E1178" s="12">
        <v>331.02</v>
      </c>
      <c r="F1178" s="5">
        <f t="shared" si="128"/>
        <v>2.8477944740668863E-3</v>
      </c>
      <c r="G1178" s="25">
        <f t="shared" si="129"/>
        <v>5.802182699366357</v>
      </c>
      <c r="I1178" s="1"/>
      <c r="J1178" s="1"/>
      <c r="K1178" s="1"/>
      <c r="L1178" s="1"/>
      <c r="M1178" s="1"/>
      <c r="N1178" s="1"/>
    </row>
    <row r="1179" spans="2:14" s="24" customFormat="1" x14ac:dyDescent="0.3">
      <c r="B1179" s="2"/>
      <c r="D1179" s="11">
        <v>32918</v>
      </c>
      <c r="E1179" s="12">
        <v>332.01</v>
      </c>
      <c r="F1179" s="5">
        <f t="shared" si="128"/>
        <v>2.9907558455682711E-3</v>
      </c>
      <c r="G1179" s="25">
        <f t="shared" si="129"/>
        <v>5.8051689938075048</v>
      </c>
      <c r="I1179" s="1"/>
      <c r="J1179" s="1"/>
      <c r="K1179" s="1"/>
      <c r="L1179" s="1"/>
      <c r="M1179" s="1"/>
      <c r="N1179" s="1"/>
    </row>
    <row r="1180" spans="2:14" s="24" customFormat="1" x14ac:dyDescent="0.3">
      <c r="B1180" s="2"/>
      <c r="D1180" s="11">
        <v>32919</v>
      </c>
      <c r="E1180" s="12">
        <v>334.89</v>
      </c>
      <c r="F1180" s="5">
        <f t="shared" si="128"/>
        <v>8.6744375169422478E-3</v>
      </c>
      <c r="G1180" s="25">
        <f t="shared" si="129"/>
        <v>5.8138060303671786</v>
      </c>
      <c r="I1180" s="1"/>
      <c r="J1180" s="1"/>
      <c r="K1180" s="1"/>
      <c r="L1180" s="1"/>
      <c r="M1180" s="1"/>
      <c r="N1180" s="1"/>
    </row>
    <row r="1181" spans="2:14" s="24" customFormat="1" x14ac:dyDescent="0.3">
      <c r="B1181" s="2"/>
      <c r="D1181" s="11">
        <v>32920</v>
      </c>
      <c r="E1181" s="12">
        <v>332.72</v>
      </c>
      <c r="F1181" s="5">
        <f t="shared" si="128"/>
        <v>-6.4797396159931896E-3</v>
      </c>
      <c r="G1181" s="25">
        <f t="shared" si="129"/>
        <v>5.8073052017342839</v>
      </c>
      <c r="I1181" s="1"/>
      <c r="J1181" s="1"/>
      <c r="K1181" s="1"/>
      <c r="L1181" s="1"/>
      <c r="M1181" s="1"/>
      <c r="N1181" s="1"/>
    </row>
    <row r="1182" spans="2:14" s="24" customFormat="1" x14ac:dyDescent="0.3">
      <c r="B1182" s="2"/>
      <c r="D1182" s="11">
        <v>32924</v>
      </c>
      <c r="E1182" s="12">
        <v>327.99</v>
      </c>
      <c r="F1182" s="5">
        <f t="shared" si="128"/>
        <v>-1.4216157730223665E-2</v>
      </c>
      <c r="G1182" s="25">
        <f t="shared" si="129"/>
        <v>5.7929870167829645</v>
      </c>
      <c r="I1182" s="1"/>
      <c r="J1182" s="1"/>
      <c r="K1182" s="1"/>
      <c r="L1182" s="1"/>
      <c r="M1182" s="1"/>
      <c r="N1182" s="1"/>
    </row>
    <row r="1183" spans="2:14" s="24" customFormat="1" x14ac:dyDescent="0.3">
      <c r="B1183" s="2"/>
      <c r="D1183" s="11">
        <v>32925</v>
      </c>
      <c r="E1183" s="12">
        <v>327.67</v>
      </c>
      <c r="F1183" s="5">
        <f t="shared" si="128"/>
        <v>-9.7563950120428417E-4</v>
      </c>
      <c r="G1183" s="25">
        <f t="shared" si="129"/>
        <v>5.7920109003791671</v>
      </c>
      <c r="I1183" s="1"/>
      <c r="J1183" s="1"/>
      <c r="K1183" s="1"/>
      <c r="L1183" s="1"/>
      <c r="M1183" s="1"/>
      <c r="N1183" s="1"/>
    </row>
    <row r="1184" spans="2:14" s="24" customFormat="1" x14ac:dyDescent="0.3">
      <c r="B1184" s="2"/>
      <c r="D1184" s="11">
        <v>32926</v>
      </c>
      <c r="E1184" s="12">
        <v>325.7</v>
      </c>
      <c r="F1184" s="5">
        <f t="shared" si="128"/>
        <v>-6.0121463667715301E-3</v>
      </c>
      <c r="G1184" s="25">
        <f t="shared" si="129"/>
        <v>5.7859806042377668</v>
      </c>
      <c r="I1184" s="1"/>
      <c r="J1184" s="1"/>
      <c r="K1184" s="1"/>
      <c r="L1184" s="1"/>
      <c r="M1184" s="1"/>
      <c r="N1184" s="1"/>
    </row>
    <row r="1185" spans="2:14" s="24" customFormat="1" x14ac:dyDescent="0.3">
      <c r="B1185" s="2"/>
      <c r="D1185" s="11">
        <v>32927</v>
      </c>
      <c r="E1185" s="12">
        <v>324.14999999999998</v>
      </c>
      <c r="F1185" s="5">
        <f t="shared" si="128"/>
        <v>-4.7589806570463968E-3</v>
      </c>
      <c r="G1185" s="25">
        <f t="shared" si="129"/>
        <v>5.7812102603677991</v>
      </c>
      <c r="I1185" s="1"/>
      <c r="J1185" s="1"/>
      <c r="K1185" s="1"/>
      <c r="L1185" s="1"/>
      <c r="M1185" s="1"/>
      <c r="N1185" s="1"/>
    </row>
    <row r="1186" spans="2:14" s="24" customFormat="1" x14ac:dyDescent="0.3">
      <c r="B1186" s="2"/>
      <c r="D1186" s="11">
        <v>32930</v>
      </c>
      <c r="E1186" s="12">
        <v>328.67</v>
      </c>
      <c r="F1186" s="5">
        <f t="shared" si="128"/>
        <v>1.3944161653555573E-2</v>
      </c>
      <c r="G1186" s="25">
        <f t="shared" si="129"/>
        <v>5.7950581059325117</v>
      </c>
      <c r="I1186" s="1"/>
      <c r="J1186" s="1"/>
      <c r="K1186" s="1"/>
      <c r="L1186" s="1"/>
      <c r="M1186" s="1"/>
      <c r="N1186" s="1"/>
    </row>
    <row r="1187" spans="2:14" s="24" customFormat="1" x14ac:dyDescent="0.3">
      <c r="B1187" s="2"/>
      <c r="D1187" s="11">
        <v>32931</v>
      </c>
      <c r="E1187" s="12">
        <v>330.26</v>
      </c>
      <c r="F1187" s="5">
        <f t="shared" si="128"/>
        <v>4.8376791310432198E-3</v>
      </c>
      <c r="G1187" s="25">
        <f t="shared" si="129"/>
        <v>5.799884124342662</v>
      </c>
      <c r="I1187" s="1"/>
      <c r="J1187" s="1"/>
      <c r="K1187" s="1"/>
      <c r="L1187" s="1"/>
      <c r="M1187" s="1"/>
      <c r="N1187" s="1"/>
    </row>
    <row r="1188" spans="2:14" s="24" customFormat="1" x14ac:dyDescent="0.3">
      <c r="B1188" s="2"/>
      <c r="D1188" s="11">
        <v>32932</v>
      </c>
      <c r="E1188" s="12">
        <v>331.89</v>
      </c>
      <c r="F1188" s="5">
        <f t="shared" si="128"/>
        <v>4.9355053594137815E-3</v>
      </c>
      <c r="G1188" s="25">
        <f t="shared" si="129"/>
        <v>5.8048074933344669</v>
      </c>
      <c r="I1188" s="1"/>
      <c r="J1188" s="1"/>
      <c r="K1188" s="1"/>
      <c r="L1188" s="1"/>
      <c r="M1188" s="1"/>
      <c r="N1188" s="1"/>
    </row>
    <row r="1189" spans="2:14" s="24" customFormat="1" x14ac:dyDescent="0.3">
      <c r="B1189" s="2"/>
      <c r="D1189" s="11">
        <v>32933</v>
      </c>
      <c r="E1189" s="12">
        <v>332.74</v>
      </c>
      <c r="F1189" s="5">
        <f t="shared" si="128"/>
        <v>2.5610895176113252E-3</v>
      </c>
      <c r="G1189" s="25">
        <f t="shared" si="129"/>
        <v>5.8073653105716572</v>
      </c>
      <c r="I1189" s="1"/>
      <c r="J1189" s="1"/>
      <c r="K1189" s="1"/>
      <c r="L1189" s="1"/>
      <c r="M1189" s="1"/>
      <c r="N1189" s="1"/>
    </row>
    <row r="1190" spans="2:14" s="24" customFormat="1" x14ac:dyDescent="0.3">
      <c r="B1190" s="2"/>
      <c r="D1190" s="11">
        <v>32934</v>
      </c>
      <c r="E1190" s="12">
        <v>335.54</v>
      </c>
      <c r="F1190" s="5">
        <f t="shared" si="128"/>
        <v>8.4149786620184262E-3</v>
      </c>
      <c r="G1190" s="25">
        <f t="shared" si="129"/>
        <v>5.8157450863189935</v>
      </c>
      <c r="I1190" s="1"/>
      <c r="J1190" s="1"/>
      <c r="K1190" s="1"/>
      <c r="L1190" s="1"/>
      <c r="M1190" s="1"/>
      <c r="N1190" s="1"/>
    </row>
    <row r="1191" spans="2:14" s="24" customFormat="1" x14ac:dyDescent="0.3">
      <c r="B1191" s="2"/>
      <c r="D1191" s="11">
        <v>32937</v>
      </c>
      <c r="E1191" s="12">
        <v>333.74</v>
      </c>
      <c r="F1191" s="5">
        <f t="shared" si="128"/>
        <v>-5.3644870954282983E-3</v>
      </c>
      <c r="G1191" s="25">
        <f t="shared" si="129"/>
        <v>5.810366155077344</v>
      </c>
      <c r="I1191" s="1"/>
      <c r="J1191" s="1"/>
      <c r="K1191" s="1"/>
      <c r="L1191" s="1"/>
      <c r="M1191" s="1"/>
      <c r="N1191" s="1"/>
    </row>
    <row r="1192" spans="2:14" s="24" customFormat="1" x14ac:dyDescent="0.3">
      <c r="B1192" s="2"/>
      <c r="D1192" s="11">
        <v>32938</v>
      </c>
      <c r="E1192" s="12">
        <v>337.93</v>
      </c>
      <c r="F1192" s="5">
        <f t="shared" si="128"/>
        <v>1.2554683286390596E-2</v>
      </c>
      <c r="G1192" s="25">
        <f t="shared" si="129"/>
        <v>5.8228426901939754</v>
      </c>
      <c r="I1192" s="1"/>
      <c r="J1192" s="1"/>
      <c r="K1192" s="1"/>
      <c r="L1192" s="1"/>
      <c r="M1192" s="1"/>
      <c r="N1192" s="1"/>
    </row>
    <row r="1193" spans="2:14" s="24" customFormat="1" x14ac:dyDescent="0.3">
      <c r="B1193" s="2"/>
      <c r="D1193" s="11">
        <v>32939</v>
      </c>
      <c r="E1193" s="12">
        <v>336.95</v>
      </c>
      <c r="F1193" s="5">
        <f t="shared" si="128"/>
        <v>-2.9000088775782504E-3</v>
      </c>
      <c r="G1193" s="25">
        <f t="shared" si="129"/>
        <v>5.8199384661896536</v>
      </c>
      <c r="I1193" s="1"/>
      <c r="J1193" s="1"/>
      <c r="K1193" s="1"/>
      <c r="L1193" s="1"/>
      <c r="M1193" s="1"/>
      <c r="N1193" s="1"/>
    </row>
    <row r="1194" spans="2:14" s="24" customFormat="1" x14ac:dyDescent="0.3">
      <c r="B1194" s="2"/>
      <c r="D1194" s="11">
        <v>32940</v>
      </c>
      <c r="E1194" s="12">
        <v>340.27</v>
      </c>
      <c r="F1194" s="5">
        <f t="shared" si="128"/>
        <v>9.8530939308502548E-3</v>
      </c>
      <c r="G1194" s="25">
        <f t="shared" si="129"/>
        <v>5.829743341505381</v>
      </c>
      <c r="I1194" s="1"/>
      <c r="J1194" s="1"/>
      <c r="K1194" s="1"/>
      <c r="L1194" s="1"/>
      <c r="M1194" s="1"/>
      <c r="N1194" s="1"/>
    </row>
    <row r="1195" spans="2:14" s="24" customFormat="1" x14ac:dyDescent="0.3">
      <c r="B1195" s="2"/>
      <c r="D1195" s="11">
        <v>32941</v>
      </c>
      <c r="E1195" s="12">
        <v>337.93</v>
      </c>
      <c r="F1195" s="5">
        <f t="shared" si="128"/>
        <v>-6.8768918799775921E-3</v>
      </c>
      <c r="G1195" s="25">
        <f t="shared" si="129"/>
        <v>5.8228426901939754</v>
      </c>
      <c r="I1195" s="1"/>
      <c r="J1195" s="1"/>
      <c r="K1195" s="1"/>
      <c r="L1195" s="1"/>
      <c r="M1195" s="1"/>
      <c r="N1195" s="1"/>
    </row>
    <row r="1196" spans="2:14" s="24" customFormat="1" x14ac:dyDescent="0.3">
      <c r="B1196" s="2"/>
      <c r="D1196" s="11">
        <v>32944</v>
      </c>
      <c r="E1196" s="12">
        <v>338.67</v>
      </c>
      <c r="F1196" s="5">
        <f t="shared" si="128"/>
        <v>2.1898026218447877E-3</v>
      </c>
      <c r="G1196" s="25">
        <f t="shared" si="129"/>
        <v>5.825030100163894</v>
      </c>
      <c r="I1196" s="1"/>
      <c r="J1196" s="1"/>
      <c r="K1196" s="1"/>
      <c r="L1196" s="1"/>
      <c r="M1196" s="1"/>
      <c r="N1196" s="1"/>
    </row>
    <row r="1197" spans="2:14" s="24" customFormat="1" x14ac:dyDescent="0.3">
      <c r="B1197" s="2"/>
      <c r="D1197" s="11">
        <v>32945</v>
      </c>
      <c r="E1197" s="12">
        <v>336</v>
      </c>
      <c r="F1197" s="5">
        <f t="shared" si="128"/>
        <v>-7.8837806714501316E-3</v>
      </c>
      <c r="G1197" s="25">
        <f t="shared" si="129"/>
        <v>5.8171150728614682</v>
      </c>
      <c r="I1197" s="1"/>
      <c r="J1197" s="1"/>
      <c r="K1197" s="1"/>
      <c r="L1197" s="1"/>
      <c r="M1197" s="1"/>
      <c r="N1197" s="1"/>
    </row>
    <row r="1198" spans="2:14" s="24" customFormat="1" x14ac:dyDescent="0.3">
      <c r="B1198" s="2"/>
      <c r="D1198" s="11">
        <v>32946</v>
      </c>
      <c r="E1198" s="12">
        <v>336.87</v>
      </c>
      <c r="F1198" s="5">
        <f t="shared" si="128"/>
        <v>2.589285714285728E-3</v>
      </c>
      <c r="G1198" s="25">
        <f t="shared" si="129"/>
        <v>5.8197010138902616</v>
      </c>
      <c r="I1198" s="1"/>
      <c r="J1198" s="1"/>
      <c r="K1198" s="1"/>
      <c r="L1198" s="1"/>
      <c r="M1198" s="1"/>
      <c r="N1198" s="1"/>
    </row>
    <row r="1199" spans="2:14" s="24" customFormat="1" x14ac:dyDescent="0.3">
      <c r="B1199" s="2"/>
      <c r="D1199" s="11">
        <v>32947</v>
      </c>
      <c r="E1199" s="12">
        <v>338.07</v>
      </c>
      <c r="F1199" s="5">
        <f t="shared" si="128"/>
        <v>3.562205004897998E-3</v>
      </c>
      <c r="G1199" s="25">
        <f t="shared" si="129"/>
        <v>5.8232568916619432</v>
      </c>
      <c r="I1199" s="1"/>
      <c r="J1199" s="1"/>
      <c r="K1199" s="1"/>
      <c r="L1199" s="1"/>
      <c r="M1199" s="1"/>
      <c r="N1199" s="1"/>
    </row>
    <row r="1200" spans="2:14" s="24" customFormat="1" x14ac:dyDescent="0.3">
      <c r="B1200" s="2"/>
      <c r="D1200" s="11">
        <v>32948</v>
      </c>
      <c r="E1200" s="12">
        <v>341.91</v>
      </c>
      <c r="F1200" s="5">
        <f t="shared" si="128"/>
        <v>1.1358594373946318E-2</v>
      </c>
      <c r="G1200" s="25">
        <f t="shared" si="129"/>
        <v>5.8345514691626574</v>
      </c>
      <c r="I1200" s="1"/>
      <c r="J1200" s="1"/>
      <c r="K1200" s="1"/>
      <c r="L1200" s="1"/>
      <c r="M1200" s="1"/>
      <c r="N1200" s="1"/>
    </row>
    <row r="1201" spans="2:14" s="24" customFormat="1" x14ac:dyDescent="0.3">
      <c r="B1201" s="2"/>
      <c r="D1201" s="11">
        <v>32951</v>
      </c>
      <c r="E1201" s="12">
        <v>343.53</v>
      </c>
      <c r="F1201" s="5">
        <f t="shared" si="128"/>
        <v>4.738088970781631E-3</v>
      </c>
      <c r="G1201" s="25">
        <f t="shared" si="129"/>
        <v>5.8392783718998249</v>
      </c>
      <c r="I1201" s="1"/>
      <c r="J1201" s="1"/>
      <c r="K1201" s="1"/>
      <c r="L1201" s="1"/>
      <c r="M1201" s="1"/>
      <c r="N1201" s="1"/>
    </row>
    <row r="1202" spans="2:14" s="24" customFormat="1" x14ac:dyDescent="0.3">
      <c r="B1202" s="2"/>
      <c r="D1202" s="11">
        <v>32952</v>
      </c>
      <c r="E1202" s="12">
        <v>341.57</v>
      </c>
      <c r="F1202" s="5">
        <f t="shared" si="128"/>
        <v>-5.705469682414868E-3</v>
      </c>
      <c r="G1202" s="25">
        <f t="shared" si="129"/>
        <v>5.8335565600014601</v>
      </c>
      <c r="I1202" s="1"/>
      <c r="J1202" s="1"/>
      <c r="K1202" s="1"/>
      <c r="L1202" s="1"/>
      <c r="M1202" s="1"/>
      <c r="N1202" s="1"/>
    </row>
    <row r="1203" spans="2:14" s="24" customFormat="1" x14ac:dyDescent="0.3">
      <c r="B1203" s="2"/>
      <c r="D1203" s="11">
        <v>32953</v>
      </c>
      <c r="E1203" s="12">
        <v>339.74</v>
      </c>
      <c r="F1203" s="5">
        <f t="shared" si="128"/>
        <v>-5.357613373539784E-3</v>
      </c>
      <c r="G1203" s="25">
        <f t="shared" si="129"/>
        <v>5.8281845395353358</v>
      </c>
      <c r="I1203" s="1"/>
      <c r="J1203" s="1"/>
      <c r="K1203" s="1"/>
      <c r="L1203" s="1"/>
      <c r="M1203" s="1"/>
      <c r="N1203" s="1"/>
    </row>
    <row r="1204" spans="2:14" s="24" customFormat="1" x14ac:dyDescent="0.3">
      <c r="B1204" s="2"/>
      <c r="D1204" s="11">
        <v>32954</v>
      </c>
      <c r="E1204" s="12">
        <v>335.69</v>
      </c>
      <c r="F1204" s="5">
        <f t="shared" si="128"/>
        <v>-1.1920880673456206E-2</v>
      </c>
      <c r="G1204" s="25">
        <f t="shared" si="129"/>
        <v>5.8161920273180403</v>
      </c>
      <c r="I1204" s="1"/>
      <c r="J1204" s="1"/>
      <c r="K1204" s="1"/>
      <c r="L1204" s="1"/>
      <c r="M1204" s="1"/>
      <c r="N1204" s="1"/>
    </row>
    <row r="1205" spans="2:14" s="24" customFormat="1" x14ac:dyDescent="0.3">
      <c r="B1205" s="2"/>
      <c r="D1205" s="11">
        <v>32955</v>
      </c>
      <c r="E1205" s="12">
        <v>337.22</v>
      </c>
      <c r="F1205" s="5">
        <f t="shared" si="128"/>
        <v>4.5577765200036629E-3</v>
      </c>
      <c r="G1205" s="25">
        <f t="shared" si="129"/>
        <v>5.8207394516860473</v>
      </c>
      <c r="I1205" s="1"/>
      <c r="J1205" s="1"/>
      <c r="K1205" s="1"/>
      <c r="L1205" s="1"/>
      <c r="M1205" s="1"/>
      <c r="N1205" s="1"/>
    </row>
    <row r="1206" spans="2:14" s="24" customFormat="1" x14ac:dyDescent="0.3">
      <c r="B1206" s="2"/>
      <c r="D1206" s="11">
        <v>32958</v>
      </c>
      <c r="E1206" s="12">
        <v>337.63</v>
      </c>
      <c r="F1206" s="5">
        <f t="shared" si="128"/>
        <v>1.215823498013072E-3</v>
      </c>
      <c r="G1206" s="25">
        <f t="shared" si="129"/>
        <v>5.821954537486544</v>
      </c>
      <c r="I1206" s="1"/>
      <c r="J1206" s="1"/>
      <c r="K1206" s="1"/>
      <c r="L1206" s="1"/>
      <c r="M1206" s="1"/>
      <c r="N1206" s="1"/>
    </row>
    <row r="1207" spans="2:14" s="24" customFormat="1" x14ac:dyDescent="0.3">
      <c r="B1207" s="2"/>
      <c r="D1207" s="11">
        <v>32959</v>
      </c>
      <c r="E1207" s="12">
        <v>341.5</v>
      </c>
      <c r="F1207" s="5">
        <f t="shared" ref="F1207:F1270" si="130">(E1207-E1206)/E1206</f>
        <v>1.1462251577170289E-2</v>
      </c>
      <c r="G1207" s="25">
        <f t="shared" si="129"/>
        <v>5.8333516028306551</v>
      </c>
      <c r="I1207" s="1"/>
      <c r="J1207" s="1"/>
      <c r="K1207" s="1"/>
      <c r="L1207" s="1"/>
      <c r="M1207" s="1"/>
      <c r="N1207" s="1"/>
    </row>
    <row r="1208" spans="2:14" s="24" customFormat="1" x14ac:dyDescent="0.3">
      <c r="B1208" s="2"/>
      <c r="D1208" s="11">
        <v>32960</v>
      </c>
      <c r="E1208" s="12">
        <v>342</v>
      </c>
      <c r="F1208" s="5">
        <f t="shared" si="130"/>
        <v>1.4641288433382138E-3</v>
      </c>
      <c r="G1208" s="25">
        <f t="shared" si="129"/>
        <v>5.8348146618665462</v>
      </c>
      <c r="I1208" s="1"/>
      <c r="J1208" s="1"/>
      <c r="K1208" s="1"/>
      <c r="L1208" s="1"/>
      <c r="M1208" s="1"/>
      <c r="N1208" s="1"/>
    </row>
    <row r="1209" spans="2:14" s="24" customFormat="1" x14ac:dyDescent="0.3">
      <c r="B1209" s="2"/>
      <c r="D1209" s="11">
        <v>32961</v>
      </c>
      <c r="E1209" s="12">
        <v>340.79</v>
      </c>
      <c r="F1209" s="5">
        <f t="shared" si="130"/>
        <v>-3.5380116959063731E-3</v>
      </c>
      <c r="G1209" s="25">
        <f t="shared" si="129"/>
        <v>5.831270374221516</v>
      </c>
      <c r="I1209" s="1"/>
      <c r="J1209" s="1"/>
      <c r="K1209" s="1"/>
      <c r="L1209" s="1"/>
      <c r="M1209" s="1"/>
      <c r="N1209" s="1"/>
    </row>
    <row r="1210" spans="2:14" s="24" customFormat="1" x14ac:dyDescent="0.3">
      <c r="B1210" s="2"/>
      <c r="D1210" s="11">
        <v>32962</v>
      </c>
      <c r="E1210" s="12">
        <v>339.94</v>
      </c>
      <c r="F1210" s="5">
        <f t="shared" si="130"/>
        <v>-2.4942046421550595E-3</v>
      </c>
      <c r="G1210" s="25">
        <f t="shared" si="129"/>
        <v>5.8287730521892414</v>
      </c>
      <c r="I1210" s="1"/>
      <c r="J1210" s="1"/>
      <c r="K1210" s="1"/>
      <c r="L1210" s="1"/>
      <c r="M1210" s="1"/>
      <c r="N1210" s="1"/>
    </row>
    <row r="1211" spans="2:14" s="24" customFormat="1" x14ac:dyDescent="0.3">
      <c r="B1211" s="2"/>
      <c r="D1211" s="11">
        <v>32965</v>
      </c>
      <c r="E1211" s="12">
        <v>338.7</v>
      </c>
      <c r="F1211" s="5">
        <f t="shared" si="130"/>
        <v>-3.6477025357416282E-3</v>
      </c>
      <c r="G1211" s="25">
        <f t="shared" si="129"/>
        <v>5.8251186781056372</v>
      </c>
      <c r="I1211" s="1"/>
      <c r="J1211" s="1"/>
      <c r="K1211" s="1"/>
      <c r="L1211" s="1"/>
      <c r="M1211" s="1"/>
      <c r="N1211" s="1"/>
    </row>
    <row r="1212" spans="2:14" s="24" customFormat="1" x14ac:dyDescent="0.3">
      <c r="B1212" s="2"/>
      <c r="D1212" s="11">
        <v>32966</v>
      </c>
      <c r="E1212" s="12">
        <v>343.64</v>
      </c>
      <c r="F1212" s="5">
        <f t="shared" si="130"/>
        <v>1.458517862415116E-2</v>
      </c>
      <c r="G1212" s="25">
        <f t="shared" si="129"/>
        <v>5.8395985257916756</v>
      </c>
      <c r="I1212" s="1"/>
      <c r="J1212" s="1"/>
      <c r="K1212" s="1"/>
      <c r="L1212" s="1"/>
      <c r="M1212" s="1"/>
      <c r="N1212" s="1"/>
    </row>
    <row r="1213" spans="2:14" s="24" customFormat="1" x14ac:dyDescent="0.3">
      <c r="B1213" s="2"/>
      <c r="D1213" s="11">
        <v>32967</v>
      </c>
      <c r="E1213" s="12">
        <v>341.09</v>
      </c>
      <c r="F1213" s="5">
        <f t="shared" si="130"/>
        <v>-7.4205563962286445E-3</v>
      </c>
      <c r="G1213" s="25">
        <f t="shared" si="129"/>
        <v>5.832150295090738</v>
      </c>
      <c r="I1213" s="1"/>
      <c r="J1213" s="1"/>
      <c r="K1213" s="1"/>
      <c r="L1213" s="1"/>
      <c r="M1213" s="1"/>
      <c r="N1213" s="1"/>
    </row>
    <row r="1214" spans="2:14" s="24" customFormat="1" x14ac:dyDescent="0.3">
      <c r="B1214" s="2"/>
      <c r="D1214" s="11">
        <v>32968</v>
      </c>
      <c r="E1214" s="12">
        <v>340.73</v>
      </c>
      <c r="F1214" s="5">
        <f t="shared" si="130"/>
        <v>-1.0554399132192583E-3</v>
      </c>
      <c r="G1214" s="25">
        <f t="shared" si="129"/>
        <v>5.8310942970982795</v>
      </c>
      <c r="I1214" s="1"/>
      <c r="J1214" s="1"/>
      <c r="K1214" s="1"/>
      <c r="L1214" s="1"/>
      <c r="M1214" s="1"/>
      <c r="N1214" s="1"/>
    </row>
    <row r="1215" spans="2:14" s="24" customFormat="1" x14ac:dyDescent="0.3">
      <c r="B1215" s="2"/>
      <c r="D1215" s="11">
        <v>32969</v>
      </c>
      <c r="E1215" s="12">
        <v>340.08</v>
      </c>
      <c r="F1215" s="5">
        <f t="shared" si="130"/>
        <v>-1.9076688286914392E-3</v>
      </c>
      <c r="G1215" s="25">
        <f t="shared" si="129"/>
        <v>5.8291848050675377</v>
      </c>
      <c r="I1215" s="1"/>
      <c r="J1215" s="1"/>
      <c r="K1215" s="1"/>
      <c r="L1215" s="1"/>
      <c r="M1215" s="1"/>
      <c r="N1215" s="1"/>
    </row>
    <row r="1216" spans="2:14" s="24" customFormat="1" x14ac:dyDescent="0.3">
      <c r="B1216" s="2"/>
      <c r="D1216" s="11">
        <v>32972</v>
      </c>
      <c r="E1216" s="12">
        <v>341.37</v>
      </c>
      <c r="F1216" s="5">
        <f t="shared" si="130"/>
        <v>3.7932251235004134E-3</v>
      </c>
      <c r="G1216" s="25">
        <f t="shared" si="129"/>
        <v>5.8329708566007277</v>
      </c>
      <c r="I1216" s="1"/>
      <c r="J1216" s="1"/>
      <c r="K1216" s="1"/>
      <c r="L1216" s="1"/>
      <c r="M1216" s="1"/>
      <c r="N1216" s="1"/>
    </row>
    <row r="1217" spans="2:14" s="24" customFormat="1" x14ac:dyDescent="0.3">
      <c r="B1217" s="2"/>
      <c r="D1217" s="11">
        <v>32973</v>
      </c>
      <c r="E1217" s="12">
        <v>342.07</v>
      </c>
      <c r="F1217" s="5">
        <f t="shared" si="130"/>
        <v>2.0505609748952417E-3</v>
      </c>
      <c r="G1217" s="25">
        <f t="shared" si="129"/>
        <v>5.8350193194230249</v>
      </c>
      <c r="I1217" s="1"/>
      <c r="J1217" s="1"/>
      <c r="K1217" s="1"/>
      <c r="L1217" s="1"/>
      <c r="M1217" s="1"/>
      <c r="N1217" s="1"/>
    </row>
    <row r="1218" spans="2:14" s="24" customFormat="1" x14ac:dyDescent="0.3">
      <c r="B1218" s="2"/>
      <c r="D1218" s="11">
        <v>32974</v>
      </c>
      <c r="E1218" s="12">
        <v>341.92</v>
      </c>
      <c r="F1218" s="5">
        <f t="shared" si="130"/>
        <v>-4.3850673838681341E-4</v>
      </c>
      <c r="G1218" s="25">
        <f t="shared" si="129"/>
        <v>5.8345807162174141</v>
      </c>
      <c r="I1218" s="1"/>
      <c r="J1218" s="1"/>
      <c r="K1218" s="1"/>
      <c r="L1218" s="1"/>
      <c r="M1218" s="1"/>
      <c r="N1218" s="1"/>
    </row>
    <row r="1219" spans="2:14" s="24" customFormat="1" x14ac:dyDescent="0.3">
      <c r="B1219" s="2"/>
      <c r="D1219" s="11">
        <v>32975</v>
      </c>
      <c r="E1219" s="12">
        <v>344.34</v>
      </c>
      <c r="F1219" s="5">
        <f t="shared" si="130"/>
        <v>7.0776789892371284E-3</v>
      </c>
      <c r="G1219" s="25">
        <f t="shared" si="129"/>
        <v>5.8416334707389579</v>
      </c>
      <c r="I1219" s="1"/>
      <c r="J1219" s="1"/>
      <c r="K1219" s="1"/>
      <c r="L1219" s="1"/>
      <c r="M1219" s="1"/>
      <c r="N1219" s="1"/>
    </row>
    <row r="1220" spans="2:14" s="24" customFormat="1" x14ac:dyDescent="0.3">
      <c r="B1220" s="2"/>
      <c r="D1220" s="11">
        <v>32979</v>
      </c>
      <c r="E1220" s="12">
        <v>344.74</v>
      </c>
      <c r="F1220" s="5">
        <f t="shared" si="130"/>
        <v>1.1616425625835922E-3</v>
      </c>
      <c r="G1220" s="25">
        <f t="shared" si="129"/>
        <v>5.8427944398978058</v>
      </c>
      <c r="I1220" s="1"/>
      <c r="J1220" s="1"/>
      <c r="K1220" s="1"/>
      <c r="L1220" s="1"/>
      <c r="M1220" s="1"/>
      <c r="N1220" s="1"/>
    </row>
    <row r="1221" spans="2:14" s="24" customFormat="1" x14ac:dyDescent="0.3">
      <c r="B1221" s="2"/>
      <c r="D1221" s="11">
        <v>32980</v>
      </c>
      <c r="E1221" s="12">
        <v>344.68</v>
      </c>
      <c r="F1221" s="5">
        <f t="shared" si="130"/>
        <v>-1.7404420722864265E-4</v>
      </c>
      <c r="G1221" s="25">
        <f t="shared" si="129"/>
        <v>5.8426203804260455</v>
      </c>
      <c r="I1221" s="1"/>
      <c r="J1221" s="1"/>
      <c r="K1221" s="1"/>
      <c r="L1221" s="1"/>
      <c r="M1221" s="1"/>
      <c r="N1221" s="1"/>
    </row>
    <row r="1222" spans="2:14" s="24" customFormat="1" x14ac:dyDescent="0.3">
      <c r="B1222" s="2"/>
      <c r="D1222" s="11">
        <v>32981</v>
      </c>
      <c r="E1222" s="12">
        <v>340.72</v>
      </c>
      <c r="F1222" s="5">
        <f t="shared" si="130"/>
        <v>-1.1488917256585759E-2</v>
      </c>
      <c r="G1222" s="25">
        <f t="shared" si="129"/>
        <v>5.8310649478966443</v>
      </c>
      <c r="I1222" s="1"/>
      <c r="J1222" s="1"/>
      <c r="K1222" s="1"/>
      <c r="L1222" s="1"/>
      <c r="M1222" s="1"/>
      <c r="N1222" s="1"/>
    </row>
    <row r="1223" spans="2:14" s="24" customFormat="1" x14ac:dyDescent="0.3">
      <c r="B1223" s="2"/>
      <c r="D1223" s="11">
        <v>32982</v>
      </c>
      <c r="E1223" s="12">
        <v>338.09</v>
      </c>
      <c r="F1223" s="5">
        <f t="shared" si="130"/>
        <v>-7.7189481098851025E-3</v>
      </c>
      <c r="G1223" s="25">
        <f t="shared" si="129"/>
        <v>5.8233160492975884</v>
      </c>
      <c r="I1223" s="1"/>
      <c r="J1223" s="1"/>
      <c r="K1223" s="1"/>
      <c r="L1223" s="1"/>
      <c r="M1223" s="1"/>
      <c r="N1223" s="1"/>
    </row>
    <row r="1224" spans="2:14" s="24" customFormat="1" x14ac:dyDescent="0.3">
      <c r="B1224" s="2"/>
      <c r="D1224" s="11">
        <v>32983</v>
      </c>
      <c r="E1224" s="12">
        <v>335.12</v>
      </c>
      <c r="F1224" s="5">
        <f t="shared" si="130"/>
        <v>-8.7846431423584566E-3</v>
      </c>
      <c r="G1224" s="25">
        <f t="shared" si="129"/>
        <v>5.8144925877730227</v>
      </c>
      <c r="I1224" s="1"/>
      <c r="J1224" s="1"/>
      <c r="K1224" s="1"/>
      <c r="L1224" s="1"/>
      <c r="M1224" s="1"/>
      <c r="N1224" s="1"/>
    </row>
    <row r="1225" spans="2:14" s="24" customFormat="1" x14ac:dyDescent="0.3">
      <c r="B1225" s="2"/>
      <c r="D1225" s="11">
        <v>32986</v>
      </c>
      <c r="E1225" s="12">
        <v>331.05</v>
      </c>
      <c r="F1225" s="5">
        <f t="shared" si="130"/>
        <v>-1.2144903318214351E-2</v>
      </c>
      <c r="G1225" s="25">
        <f t="shared" si="129"/>
        <v>5.8022733242857774</v>
      </c>
      <c r="I1225" s="1"/>
      <c r="J1225" s="1"/>
      <c r="K1225" s="1"/>
      <c r="L1225" s="1"/>
      <c r="M1225" s="1"/>
      <c r="N1225" s="1"/>
    </row>
    <row r="1226" spans="2:14" s="24" customFormat="1" x14ac:dyDescent="0.3">
      <c r="B1226" s="2"/>
      <c r="D1226" s="11">
        <v>32987</v>
      </c>
      <c r="E1226" s="12">
        <v>330.36</v>
      </c>
      <c r="F1226" s="5">
        <f t="shared" si="130"/>
        <v>-2.0842772995015788E-3</v>
      </c>
      <c r="G1226" s="25">
        <f t="shared" si="129"/>
        <v>5.8001868704539792</v>
      </c>
      <c r="I1226" s="1"/>
      <c r="J1226" s="1"/>
      <c r="K1226" s="1"/>
      <c r="L1226" s="1"/>
      <c r="M1226" s="1"/>
      <c r="N1226" s="1"/>
    </row>
    <row r="1227" spans="2:14" s="24" customFormat="1" x14ac:dyDescent="0.3">
      <c r="B1227" s="2"/>
      <c r="D1227" s="11">
        <v>32988</v>
      </c>
      <c r="E1227" s="12">
        <v>332.03</v>
      </c>
      <c r="F1227" s="5">
        <f t="shared" si="130"/>
        <v>5.0550914154254721E-3</v>
      </c>
      <c r="G1227" s="25">
        <f t="shared" si="129"/>
        <v>5.8052292311831435</v>
      </c>
      <c r="I1227" s="1"/>
      <c r="J1227" s="1"/>
      <c r="K1227" s="1"/>
      <c r="L1227" s="1"/>
      <c r="M1227" s="1"/>
      <c r="N1227" s="1"/>
    </row>
    <row r="1228" spans="2:14" s="24" customFormat="1" x14ac:dyDescent="0.3">
      <c r="B1228" s="2"/>
      <c r="D1228" s="11">
        <v>32989</v>
      </c>
      <c r="E1228" s="12">
        <v>332.92</v>
      </c>
      <c r="F1228" s="5">
        <f t="shared" si="130"/>
        <v>2.6804806794568058E-3</v>
      </c>
      <c r="G1228" s="25">
        <f t="shared" ref="G1228:G1291" si="131">LOG(E1228,2.71828)</f>
        <v>5.8079061275817363</v>
      </c>
      <c r="I1228" s="1"/>
      <c r="J1228" s="1"/>
      <c r="K1228" s="1"/>
      <c r="L1228" s="1"/>
      <c r="M1228" s="1"/>
      <c r="N1228" s="1"/>
    </row>
    <row r="1229" spans="2:14" s="24" customFormat="1" x14ac:dyDescent="0.3">
      <c r="B1229" s="2"/>
      <c r="D1229" s="11">
        <v>32990</v>
      </c>
      <c r="E1229" s="12">
        <v>329.11</v>
      </c>
      <c r="F1229" s="5">
        <f t="shared" si="130"/>
        <v>-1.1444190796587775E-2</v>
      </c>
      <c r="G1229" s="25">
        <f t="shared" si="131"/>
        <v>5.7963959403500773</v>
      </c>
      <c r="I1229" s="1"/>
      <c r="J1229" s="1"/>
      <c r="K1229" s="1"/>
      <c r="L1229" s="1"/>
      <c r="M1229" s="1"/>
      <c r="N1229" s="1"/>
    </row>
    <row r="1230" spans="2:14" s="24" customFormat="1" x14ac:dyDescent="0.3">
      <c r="B1230" s="2"/>
      <c r="D1230" s="11">
        <v>32993</v>
      </c>
      <c r="E1230" s="12">
        <v>330.8</v>
      </c>
      <c r="F1230" s="5">
        <f t="shared" si="130"/>
        <v>5.1350612257299918E-3</v>
      </c>
      <c r="G1230" s="25">
        <f t="shared" si="131"/>
        <v>5.8015178655562964</v>
      </c>
      <c r="I1230" s="1"/>
      <c r="J1230" s="1"/>
      <c r="K1230" s="1"/>
      <c r="L1230" s="1"/>
      <c r="M1230" s="1"/>
      <c r="N1230" s="1"/>
    </row>
    <row r="1231" spans="2:14" s="24" customFormat="1" x14ac:dyDescent="0.3">
      <c r="B1231" s="2"/>
      <c r="D1231" s="11">
        <v>32994</v>
      </c>
      <c r="E1231" s="12">
        <v>332.25</v>
      </c>
      <c r="F1231" s="5">
        <f t="shared" si="130"/>
        <v>4.3833131801692517E-3</v>
      </c>
      <c r="G1231" s="25">
        <f t="shared" si="131"/>
        <v>5.8058916029421219</v>
      </c>
      <c r="I1231" s="1"/>
      <c r="J1231" s="1"/>
      <c r="K1231" s="1"/>
      <c r="L1231" s="1"/>
      <c r="M1231" s="1"/>
      <c r="N1231" s="1"/>
    </row>
    <row r="1232" spans="2:14" s="24" customFormat="1" x14ac:dyDescent="0.3">
      <c r="B1232" s="2"/>
      <c r="D1232" s="11">
        <v>32995</v>
      </c>
      <c r="E1232" s="12">
        <v>334.48</v>
      </c>
      <c r="F1232" s="5">
        <f t="shared" si="130"/>
        <v>6.7118133935290241E-3</v>
      </c>
      <c r="G1232" s="25">
        <f t="shared" si="131"/>
        <v>5.8125809968967159</v>
      </c>
      <c r="I1232" s="1"/>
      <c r="J1232" s="1"/>
      <c r="K1232" s="1"/>
      <c r="L1232" s="1"/>
      <c r="M1232" s="1"/>
      <c r="N1232" s="1"/>
    </row>
    <row r="1233" spans="2:14" s="24" customFormat="1" x14ac:dyDescent="0.3">
      <c r="B1233" s="2"/>
      <c r="D1233" s="11">
        <v>32996</v>
      </c>
      <c r="E1233" s="12">
        <v>335.57</v>
      </c>
      <c r="F1233" s="5">
        <f t="shared" si="130"/>
        <v>3.2587897632144671E-3</v>
      </c>
      <c r="G1233" s="25">
        <f t="shared" si="131"/>
        <v>5.8158344905007215</v>
      </c>
      <c r="I1233" s="1"/>
      <c r="J1233" s="1"/>
      <c r="K1233" s="1"/>
      <c r="L1233" s="1"/>
      <c r="M1233" s="1"/>
      <c r="N1233" s="1"/>
    </row>
    <row r="1234" spans="2:14" s="24" customFormat="1" x14ac:dyDescent="0.3">
      <c r="B1234" s="2"/>
      <c r="D1234" s="11">
        <v>32997</v>
      </c>
      <c r="E1234" s="12">
        <v>338.39</v>
      </c>
      <c r="F1234" s="5">
        <f t="shared" si="130"/>
        <v>8.4036117650564505E-3</v>
      </c>
      <c r="G1234" s="25">
        <f t="shared" si="131"/>
        <v>5.8242029941339846</v>
      </c>
      <c r="I1234" s="1"/>
      <c r="J1234" s="1"/>
      <c r="K1234" s="1"/>
      <c r="L1234" s="1"/>
      <c r="M1234" s="1"/>
      <c r="N1234" s="1"/>
    </row>
    <row r="1235" spans="2:14" s="24" customFormat="1" x14ac:dyDescent="0.3">
      <c r="B1235" s="2"/>
      <c r="D1235" s="11">
        <v>33000</v>
      </c>
      <c r="E1235" s="12">
        <v>340.53</v>
      </c>
      <c r="F1235" s="5">
        <f t="shared" si="130"/>
        <v>6.3240639498802756E-3</v>
      </c>
      <c r="G1235" s="25">
        <f t="shared" si="131"/>
        <v>5.8305071493418392</v>
      </c>
      <c r="I1235" s="1"/>
      <c r="J1235" s="1"/>
      <c r="K1235" s="1"/>
      <c r="L1235" s="1"/>
      <c r="M1235" s="1"/>
      <c r="N1235" s="1"/>
    </row>
    <row r="1236" spans="2:14" s="24" customFormat="1" x14ac:dyDescent="0.3">
      <c r="B1236" s="2"/>
      <c r="D1236" s="11">
        <v>33001</v>
      </c>
      <c r="E1236" s="12">
        <v>342.01</v>
      </c>
      <c r="F1236" s="5">
        <f t="shared" si="130"/>
        <v>4.3461662702258784E-3</v>
      </c>
      <c r="G1236" s="25">
        <f t="shared" si="131"/>
        <v>5.834843901224823</v>
      </c>
      <c r="I1236" s="1"/>
      <c r="J1236" s="1"/>
      <c r="K1236" s="1"/>
      <c r="L1236" s="1"/>
      <c r="M1236" s="1"/>
      <c r="N1236" s="1"/>
    </row>
    <row r="1237" spans="2:14" s="24" customFormat="1" x14ac:dyDescent="0.3">
      <c r="B1237" s="2"/>
      <c r="D1237" s="11">
        <v>33002</v>
      </c>
      <c r="E1237" s="12">
        <v>342.86</v>
      </c>
      <c r="F1237" s="5">
        <f t="shared" si="130"/>
        <v>2.4853074471507348E-3</v>
      </c>
      <c r="G1237" s="25">
        <f t="shared" si="131"/>
        <v>5.83732612707262</v>
      </c>
      <c r="I1237" s="1"/>
      <c r="J1237" s="1"/>
      <c r="K1237" s="1"/>
      <c r="L1237" s="1"/>
      <c r="M1237" s="1"/>
      <c r="N1237" s="1"/>
    </row>
    <row r="1238" spans="2:14" s="24" customFormat="1" x14ac:dyDescent="0.3">
      <c r="B1238" s="2"/>
      <c r="D1238" s="11">
        <v>33003</v>
      </c>
      <c r="E1238" s="12">
        <v>343.82</v>
      </c>
      <c r="F1238" s="5">
        <f t="shared" si="130"/>
        <v>2.7999766668610495E-3</v>
      </c>
      <c r="G1238" s="25">
        <f t="shared" si="131"/>
        <v>5.8401221929874136</v>
      </c>
      <c r="I1238" s="1"/>
      <c r="J1238" s="1"/>
      <c r="K1238" s="1"/>
      <c r="L1238" s="1"/>
      <c r="M1238" s="1"/>
      <c r="N1238" s="1"/>
    </row>
    <row r="1239" spans="2:14" s="24" customFormat="1" x14ac:dyDescent="0.3">
      <c r="B1239" s="2"/>
      <c r="D1239" s="11">
        <v>33004</v>
      </c>
      <c r="E1239" s="12">
        <v>352</v>
      </c>
      <c r="F1239" s="5">
        <f t="shared" si="130"/>
        <v>2.3791518817986176E-2</v>
      </c>
      <c r="G1239" s="25">
        <f t="shared" si="131"/>
        <v>5.8636351197881975</v>
      </c>
      <c r="I1239" s="1"/>
      <c r="J1239" s="1"/>
      <c r="K1239" s="1"/>
      <c r="L1239" s="1"/>
      <c r="M1239" s="1"/>
      <c r="N1239" s="1"/>
    </row>
    <row r="1240" spans="2:14" s="24" customFormat="1" x14ac:dyDescent="0.3">
      <c r="B1240" s="2"/>
      <c r="D1240" s="11">
        <v>33007</v>
      </c>
      <c r="E1240" s="12">
        <v>354.75</v>
      </c>
      <c r="F1240" s="5">
        <f t="shared" si="130"/>
        <v>7.8125E-3</v>
      </c>
      <c r="G1240" s="25">
        <f t="shared" si="131"/>
        <v>5.8714172654649337</v>
      </c>
      <c r="I1240" s="1"/>
      <c r="J1240" s="1"/>
      <c r="K1240" s="1"/>
      <c r="L1240" s="1"/>
      <c r="M1240" s="1"/>
      <c r="N1240" s="1"/>
    </row>
    <row r="1241" spans="2:14" s="24" customFormat="1" x14ac:dyDescent="0.3">
      <c r="B1241" s="2"/>
      <c r="D1241" s="11">
        <v>33008</v>
      </c>
      <c r="E1241" s="12">
        <v>354.28</v>
      </c>
      <c r="F1241" s="5">
        <f t="shared" si="130"/>
        <v>-1.3248766737139598E-3</v>
      </c>
      <c r="G1241" s="25">
        <f t="shared" si="131"/>
        <v>5.8700915094743911</v>
      </c>
      <c r="I1241" s="1"/>
      <c r="J1241" s="1"/>
      <c r="K1241" s="1"/>
      <c r="L1241" s="1"/>
      <c r="M1241" s="1"/>
      <c r="N1241" s="1"/>
    </row>
    <row r="1242" spans="2:14" s="24" customFormat="1" x14ac:dyDescent="0.3">
      <c r="B1242" s="2"/>
      <c r="D1242" s="11">
        <v>33009</v>
      </c>
      <c r="E1242" s="12">
        <v>354</v>
      </c>
      <c r="F1242" s="5">
        <f t="shared" si="130"/>
        <v>-7.9033532798908411E-4</v>
      </c>
      <c r="G1242" s="25">
        <f t="shared" si="131"/>
        <v>5.8693008611349509</v>
      </c>
      <c r="I1242" s="1"/>
      <c r="J1242" s="1"/>
      <c r="K1242" s="1"/>
      <c r="L1242" s="1"/>
      <c r="M1242" s="1"/>
      <c r="N1242" s="1"/>
    </row>
    <row r="1243" spans="2:14" s="24" customFormat="1" x14ac:dyDescent="0.3">
      <c r="B1243" s="2"/>
      <c r="D1243" s="11">
        <v>33010</v>
      </c>
      <c r="E1243" s="12">
        <v>354.47</v>
      </c>
      <c r="F1243" s="5">
        <f t="shared" si="130"/>
        <v>1.327683615819286E-3</v>
      </c>
      <c r="G1243" s="25">
        <f t="shared" si="131"/>
        <v>5.8706276650507023</v>
      </c>
      <c r="I1243" s="1"/>
      <c r="J1243" s="1"/>
      <c r="K1243" s="1"/>
      <c r="L1243" s="1"/>
      <c r="M1243" s="1"/>
      <c r="N1243" s="1"/>
    </row>
    <row r="1244" spans="2:14" s="24" customFormat="1" x14ac:dyDescent="0.3">
      <c r="B1244" s="2"/>
      <c r="D1244" s="11">
        <v>33011</v>
      </c>
      <c r="E1244" s="12">
        <v>354.64</v>
      </c>
      <c r="F1244" s="5">
        <f t="shared" si="130"/>
        <v>4.795892459163231E-4</v>
      </c>
      <c r="G1244" s="25">
        <f t="shared" si="131"/>
        <v>5.871107139652973</v>
      </c>
      <c r="I1244" s="1"/>
      <c r="J1244" s="1"/>
      <c r="K1244" s="1"/>
      <c r="L1244" s="1"/>
      <c r="M1244" s="1"/>
      <c r="N1244" s="1"/>
    </row>
    <row r="1245" spans="2:14" s="24" customFormat="1" x14ac:dyDescent="0.3">
      <c r="B1245" s="2"/>
      <c r="D1245" s="11">
        <v>33014</v>
      </c>
      <c r="E1245" s="12">
        <v>358</v>
      </c>
      <c r="F1245" s="5">
        <f t="shared" si="130"/>
        <v>9.4743965711708029E-3</v>
      </c>
      <c r="G1245" s="25">
        <f t="shared" si="131"/>
        <v>5.8805369419598579</v>
      </c>
      <c r="I1245" s="1"/>
      <c r="J1245" s="1"/>
      <c r="K1245" s="1"/>
      <c r="L1245" s="1"/>
      <c r="M1245" s="1"/>
      <c r="N1245" s="1"/>
    </row>
    <row r="1246" spans="2:14" s="24" customFormat="1" x14ac:dyDescent="0.3">
      <c r="B1246" s="2"/>
      <c r="D1246" s="11">
        <v>33015</v>
      </c>
      <c r="E1246" s="12">
        <v>358.43</v>
      </c>
      <c r="F1246" s="5">
        <f t="shared" si="130"/>
        <v>1.2011173184357732E-3</v>
      </c>
      <c r="G1246" s="25">
        <f t="shared" si="131"/>
        <v>5.8817373393214281</v>
      </c>
      <c r="I1246" s="1"/>
      <c r="J1246" s="1"/>
      <c r="K1246" s="1"/>
      <c r="L1246" s="1"/>
      <c r="M1246" s="1"/>
      <c r="N1246" s="1"/>
    </row>
    <row r="1247" spans="2:14" s="24" customFormat="1" x14ac:dyDescent="0.3">
      <c r="B1247" s="2"/>
      <c r="D1247" s="11">
        <v>33016</v>
      </c>
      <c r="E1247" s="12">
        <v>359.29</v>
      </c>
      <c r="F1247" s="5">
        <f t="shared" si="130"/>
        <v>2.399352732751203E-3</v>
      </c>
      <c r="G1247" s="25">
        <f t="shared" si="131"/>
        <v>5.8841338198154141</v>
      </c>
      <c r="I1247" s="1"/>
      <c r="J1247" s="1"/>
      <c r="K1247" s="1"/>
      <c r="L1247" s="1"/>
      <c r="M1247" s="1"/>
      <c r="N1247" s="1"/>
    </row>
    <row r="1248" spans="2:14" s="24" customFormat="1" x14ac:dyDescent="0.3">
      <c r="B1248" s="2"/>
      <c r="D1248" s="11">
        <v>33017</v>
      </c>
      <c r="E1248" s="12">
        <v>358.41</v>
      </c>
      <c r="F1248" s="5">
        <f t="shared" si="130"/>
        <v>-2.4492749589467991E-3</v>
      </c>
      <c r="G1248" s="25">
        <f t="shared" si="131"/>
        <v>5.8816815388263155</v>
      </c>
      <c r="I1248" s="1"/>
      <c r="J1248" s="1"/>
      <c r="K1248" s="1"/>
      <c r="L1248" s="1"/>
      <c r="M1248" s="1"/>
      <c r="N1248" s="1"/>
    </row>
    <row r="1249" spans="2:14" s="24" customFormat="1" x14ac:dyDescent="0.3">
      <c r="B1249" s="2"/>
      <c r="D1249" s="11">
        <v>33018</v>
      </c>
      <c r="E1249" s="12">
        <v>354.58</v>
      </c>
      <c r="F1249" s="5">
        <f t="shared" si="130"/>
        <v>-1.0686085767696328E-2</v>
      </c>
      <c r="G1249" s="25">
        <f t="shared" si="131"/>
        <v>5.8709379395725971</v>
      </c>
      <c r="I1249" s="1"/>
      <c r="J1249" s="1"/>
      <c r="K1249" s="1"/>
      <c r="L1249" s="1"/>
      <c r="M1249" s="1"/>
      <c r="N1249" s="1"/>
    </row>
    <row r="1250" spans="2:14" s="24" customFormat="1" x14ac:dyDescent="0.3">
      <c r="B1250" s="2"/>
      <c r="D1250" s="11">
        <v>33022</v>
      </c>
      <c r="E1250" s="12">
        <v>360.65</v>
      </c>
      <c r="F1250" s="5">
        <f t="shared" si="130"/>
        <v>1.7118844830503677E-2</v>
      </c>
      <c r="G1250" s="25">
        <f t="shared" si="131"/>
        <v>5.8879119194696372</v>
      </c>
      <c r="I1250" s="1"/>
      <c r="J1250" s="1"/>
      <c r="K1250" s="1"/>
      <c r="L1250" s="1"/>
      <c r="M1250" s="1"/>
      <c r="N1250" s="1"/>
    </row>
    <row r="1251" spans="2:14" s="24" customFormat="1" x14ac:dyDescent="0.3">
      <c r="B1251" s="2"/>
      <c r="D1251" s="11">
        <v>33023</v>
      </c>
      <c r="E1251" s="12">
        <v>360.86</v>
      </c>
      <c r="F1251" s="5">
        <f t="shared" si="130"/>
        <v>5.8228199084995539E-4</v>
      </c>
      <c r="G1251" s="25">
        <f t="shared" si="131"/>
        <v>5.8884940323916677</v>
      </c>
      <c r="I1251" s="1"/>
      <c r="J1251" s="1"/>
      <c r="K1251" s="1"/>
      <c r="L1251" s="1"/>
      <c r="M1251" s="1"/>
      <c r="N1251" s="1"/>
    </row>
    <row r="1252" spans="2:14" s="24" customFormat="1" x14ac:dyDescent="0.3">
      <c r="B1252" s="2"/>
      <c r="D1252" s="11">
        <v>33024</v>
      </c>
      <c r="E1252" s="12">
        <v>361.23</v>
      </c>
      <c r="F1252" s="5">
        <f t="shared" si="130"/>
        <v>1.0253283821980948E-3</v>
      </c>
      <c r="G1252" s="25">
        <f t="shared" si="131"/>
        <v>5.8895188361730897</v>
      </c>
      <c r="I1252" s="1"/>
      <c r="J1252" s="1"/>
      <c r="K1252" s="1"/>
      <c r="L1252" s="1"/>
      <c r="M1252" s="1"/>
      <c r="N1252" s="1"/>
    </row>
    <row r="1253" spans="2:14" s="24" customFormat="1" x14ac:dyDescent="0.3">
      <c r="B1253" s="2"/>
      <c r="D1253" s="11">
        <v>33025</v>
      </c>
      <c r="E1253" s="12">
        <v>363.16</v>
      </c>
      <c r="F1253" s="5">
        <f t="shared" si="130"/>
        <v>5.3428563519087747E-3</v>
      </c>
      <c r="G1253" s="25">
        <f t="shared" si="131"/>
        <v>5.8948474736887313</v>
      </c>
      <c r="I1253" s="1"/>
      <c r="J1253" s="1"/>
      <c r="K1253" s="1"/>
      <c r="L1253" s="1"/>
      <c r="M1253" s="1"/>
      <c r="N1253" s="1"/>
    </row>
    <row r="1254" spans="2:14" s="24" customFormat="1" x14ac:dyDescent="0.3">
      <c r="B1254" s="2"/>
      <c r="D1254" s="11">
        <v>33028</v>
      </c>
      <c r="E1254" s="12">
        <v>367.4</v>
      </c>
      <c r="F1254" s="5">
        <f t="shared" si="130"/>
        <v>1.1675294635972992E-2</v>
      </c>
      <c r="G1254" s="25">
        <f t="shared" si="131"/>
        <v>5.9064551457741326</v>
      </c>
      <c r="I1254" s="1"/>
      <c r="J1254" s="1"/>
      <c r="K1254" s="1"/>
      <c r="L1254" s="1"/>
      <c r="M1254" s="1"/>
      <c r="N1254" s="1"/>
    </row>
    <row r="1255" spans="2:14" s="24" customFormat="1" x14ac:dyDescent="0.3">
      <c r="B1255" s="2"/>
      <c r="D1255" s="11">
        <v>33029</v>
      </c>
      <c r="E1255" s="12">
        <v>366.64</v>
      </c>
      <c r="F1255" s="5">
        <f t="shared" si="130"/>
        <v>-2.0685900925421635E-3</v>
      </c>
      <c r="G1255" s="25">
        <f t="shared" si="131"/>
        <v>5.9043844118010913</v>
      </c>
      <c r="I1255" s="1"/>
      <c r="J1255" s="1"/>
      <c r="K1255" s="1"/>
      <c r="L1255" s="1"/>
      <c r="M1255" s="1"/>
      <c r="N1255" s="1"/>
    </row>
    <row r="1256" spans="2:14" s="24" customFormat="1" x14ac:dyDescent="0.3">
      <c r="B1256" s="2"/>
      <c r="D1256" s="11">
        <v>33030</v>
      </c>
      <c r="E1256" s="12">
        <v>364.96</v>
      </c>
      <c r="F1256" s="5">
        <f t="shared" si="130"/>
        <v>-4.5821514291948693E-3</v>
      </c>
      <c r="G1256" s="25">
        <f t="shared" si="131"/>
        <v>5.8997917270470186</v>
      </c>
      <c r="I1256" s="1"/>
      <c r="J1256" s="1"/>
      <c r="K1256" s="1"/>
      <c r="L1256" s="1"/>
      <c r="M1256" s="1"/>
      <c r="N1256" s="1"/>
    </row>
    <row r="1257" spans="2:14" s="24" customFormat="1" x14ac:dyDescent="0.3">
      <c r="B1257" s="2"/>
      <c r="D1257" s="11">
        <v>33031</v>
      </c>
      <c r="E1257" s="12">
        <v>363.15</v>
      </c>
      <c r="F1257" s="5">
        <f t="shared" si="130"/>
        <v>-4.9594476106970689E-3</v>
      </c>
      <c r="G1257" s="25">
        <f t="shared" si="131"/>
        <v>5.8948199372188297</v>
      </c>
      <c r="I1257" s="1"/>
      <c r="J1257" s="1"/>
      <c r="K1257" s="1"/>
      <c r="L1257" s="1"/>
      <c r="M1257" s="1"/>
      <c r="N1257" s="1"/>
    </row>
    <row r="1258" spans="2:14" s="24" customFormat="1" x14ac:dyDescent="0.3">
      <c r="B1258" s="2"/>
      <c r="D1258" s="11">
        <v>33032</v>
      </c>
      <c r="E1258" s="12">
        <v>358.71</v>
      </c>
      <c r="F1258" s="5">
        <f t="shared" si="130"/>
        <v>-1.2226352746798837E-2</v>
      </c>
      <c r="G1258" s="25">
        <f t="shared" si="131"/>
        <v>5.8825182194914678</v>
      </c>
      <c r="I1258" s="1"/>
      <c r="J1258" s="1"/>
      <c r="K1258" s="1"/>
      <c r="L1258" s="1"/>
      <c r="M1258" s="1"/>
      <c r="N1258" s="1"/>
    </row>
    <row r="1259" spans="2:14" s="24" customFormat="1" x14ac:dyDescent="0.3">
      <c r="B1259" s="2"/>
      <c r="D1259" s="11">
        <v>33035</v>
      </c>
      <c r="E1259" s="12">
        <v>361.63</v>
      </c>
      <c r="F1259" s="5">
        <f t="shared" si="130"/>
        <v>8.1402804493881306E-3</v>
      </c>
      <c r="G1259" s="25">
        <f t="shared" si="131"/>
        <v>5.8906255520237076</v>
      </c>
      <c r="I1259" s="1"/>
      <c r="J1259" s="1"/>
      <c r="K1259" s="1"/>
      <c r="L1259" s="1"/>
      <c r="M1259" s="1"/>
      <c r="N1259" s="1"/>
    </row>
    <row r="1260" spans="2:14" s="24" customFormat="1" x14ac:dyDescent="0.3">
      <c r="B1260" s="2"/>
      <c r="D1260" s="11">
        <v>33036</v>
      </c>
      <c r="E1260" s="12">
        <v>366.25</v>
      </c>
      <c r="F1260" s="5">
        <f t="shared" si="130"/>
        <v>1.277548875922906E-2</v>
      </c>
      <c r="G1260" s="25">
        <f t="shared" si="131"/>
        <v>5.9033201312156089</v>
      </c>
      <c r="I1260" s="1"/>
      <c r="J1260" s="1"/>
      <c r="K1260" s="1"/>
      <c r="L1260" s="1"/>
      <c r="M1260" s="1"/>
      <c r="N1260" s="1"/>
    </row>
    <row r="1261" spans="2:14" s="24" customFormat="1" x14ac:dyDescent="0.3">
      <c r="B1261" s="2"/>
      <c r="D1261" s="11">
        <v>33037</v>
      </c>
      <c r="E1261" s="12">
        <v>364.9</v>
      </c>
      <c r="F1261" s="5">
        <f t="shared" si="130"/>
        <v>-3.6860068259386286E-3</v>
      </c>
      <c r="G1261" s="25">
        <f t="shared" si="131"/>
        <v>5.8996273118427478</v>
      </c>
      <c r="I1261" s="1"/>
      <c r="J1261" s="1"/>
      <c r="K1261" s="1"/>
      <c r="L1261" s="1"/>
      <c r="M1261" s="1"/>
      <c r="N1261" s="1"/>
    </row>
    <row r="1262" spans="2:14" s="24" customFormat="1" x14ac:dyDescent="0.3">
      <c r="B1262" s="2"/>
      <c r="D1262" s="11">
        <v>33038</v>
      </c>
      <c r="E1262" s="12">
        <v>362.9</v>
      </c>
      <c r="F1262" s="5">
        <f t="shared" si="130"/>
        <v>-5.4809536859413543E-3</v>
      </c>
      <c r="G1262" s="25">
        <f t="shared" si="131"/>
        <v>5.8941312789224494</v>
      </c>
      <c r="I1262" s="1"/>
      <c r="J1262" s="1"/>
      <c r="K1262" s="1"/>
      <c r="L1262" s="1"/>
      <c r="M1262" s="1"/>
      <c r="N1262" s="1"/>
    </row>
    <row r="1263" spans="2:14" s="24" customFormat="1" x14ac:dyDescent="0.3">
      <c r="B1263" s="2"/>
      <c r="D1263" s="11">
        <v>33039</v>
      </c>
      <c r="E1263" s="12">
        <v>362.91</v>
      </c>
      <c r="F1263" s="5">
        <f t="shared" si="130"/>
        <v>2.7555800496135984E-5</v>
      </c>
      <c r="G1263" s="25">
        <f t="shared" si="131"/>
        <v>5.8941588343618267</v>
      </c>
      <c r="I1263" s="1"/>
      <c r="J1263" s="1"/>
      <c r="K1263" s="1"/>
      <c r="L1263" s="1"/>
      <c r="M1263" s="1"/>
      <c r="N1263" s="1"/>
    </row>
    <row r="1264" spans="2:14" s="24" customFormat="1" x14ac:dyDescent="0.3">
      <c r="B1264" s="2"/>
      <c r="D1264" s="11">
        <v>33042</v>
      </c>
      <c r="E1264" s="12">
        <v>356.88</v>
      </c>
      <c r="F1264" s="5">
        <f t="shared" si="130"/>
        <v>-1.6615689840456391E-2</v>
      </c>
      <c r="G1264" s="25">
        <f t="shared" si="131"/>
        <v>5.8774035442714778</v>
      </c>
      <c r="I1264" s="1"/>
      <c r="J1264" s="1"/>
      <c r="K1264" s="1"/>
      <c r="L1264" s="1"/>
      <c r="M1264" s="1"/>
      <c r="N1264" s="1"/>
    </row>
    <row r="1265" spans="2:14" s="24" customFormat="1" x14ac:dyDescent="0.3">
      <c r="B1265" s="2"/>
      <c r="D1265" s="11">
        <v>33043</v>
      </c>
      <c r="E1265" s="12">
        <v>358.47</v>
      </c>
      <c r="F1265" s="5">
        <f t="shared" si="130"/>
        <v>4.4552790854069484E-3</v>
      </c>
      <c r="G1265" s="25">
        <f t="shared" si="131"/>
        <v>5.8818489309714428</v>
      </c>
      <c r="I1265" s="1"/>
      <c r="J1265" s="1"/>
      <c r="K1265" s="1"/>
      <c r="L1265" s="1"/>
      <c r="M1265" s="1"/>
      <c r="N1265" s="1"/>
    </row>
    <row r="1266" spans="2:14" s="24" customFormat="1" x14ac:dyDescent="0.3">
      <c r="B1266" s="2"/>
      <c r="D1266" s="11">
        <v>33044</v>
      </c>
      <c r="E1266" s="12">
        <v>359.1</v>
      </c>
      <c r="F1266" s="5">
        <f t="shared" si="130"/>
        <v>1.7574692442882121E-3</v>
      </c>
      <c r="G1266" s="25">
        <f t="shared" si="131"/>
        <v>5.8836048588548371</v>
      </c>
      <c r="I1266" s="1"/>
      <c r="J1266" s="1"/>
      <c r="K1266" s="1"/>
      <c r="L1266" s="1"/>
      <c r="M1266" s="1"/>
      <c r="N1266" s="1"/>
    </row>
    <row r="1267" spans="2:14" s="24" customFormat="1" x14ac:dyDescent="0.3">
      <c r="B1267" s="2"/>
      <c r="D1267" s="11">
        <v>33045</v>
      </c>
      <c r="E1267" s="12">
        <v>360.47</v>
      </c>
      <c r="F1267" s="5">
        <f t="shared" si="130"/>
        <v>3.8150932887775118E-3</v>
      </c>
      <c r="G1267" s="25">
        <f t="shared" si="131"/>
        <v>5.8874126956932455</v>
      </c>
      <c r="I1267" s="1"/>
      <c r="J1267" s="1"/>
      <c r="K1267" s="1"/>
      <c r="L1267" s="1"/>
      <c r="M1267" s="1"/>
      <c r="N1267" s="1"/>
    </row>
    <row r="1268" spans="2:14" s="24" customFormat="1" x14ac:dyDescent="0.3">
      <c r="B1268" s="2"/>
      <c r="D1268" s="11">
        <v>33046</v>
      </c>
      <c r="E1268" s="12">
        <v>355.43</v>
      </c>
      <c r="F1268" s="5">
        <f t="shared" si="130"/>
        <v>-1.3981746053763199E-2</v>
      </c>
      <c r="G1268" s="25">
        <f t="shared" si="131"/>
        <v>5.8733322748012027</v>
      </c>
      <c r="I1268" s="1"/>
      <c r="J1268" s="1"/>
      <c r="K1268" s="1"/>
      <c r="L1268" s="1"/>
      <c r="M1268" s="1"/>
      <c r="N1268" s="1"/>
    </row>
    <row r="1269" spans="2:14" s="24" customFormat="1" x14ac:dyDescent="0.3">
      <c r="B1269" s="2"/>
      <c r="D1269" s="11">
        <v>33049</v>
      </c>
      <c r="E1269" s="12">
        <v>352.31</v>
      </c>
      <c r="F1269" s="5">
        <f t="shared" si="130"/>
        <v>-8.7780997664800506E-3</v>
      </c>
      <c r="G1269" s="25">
        <f t="shared" si="131"/>
        <v>5.8645154146258154</v>
      </c>
      <c r="I1269" s="1"/>
      <c r="J1269" s="1"/>
      <c r="K1269" s="1"/>
      <c r="L1269" s="1"/>
      <c r="M1269" s="1"/>
      <c r="N1269" s="1"/>
    </row>
    <row r="1270" spans="2:14" s="24" customFormat="1" x14ac:dyDescent="0.3">
      <c r="B1270" s="2"/>
      <c r="D1270" s="11">
        <v>33050</v>
      </c>
      <c r="E1270" s="12">
        <v>352.06</v>
      </c>
      <c r="F1270" s="5">
        <f t="shared" si="130"/>
        <v>-7.096023388493089E-4</v>
      </c>
      <c r="G1270" s="25">
        <f t="shared" si="131"/>
        <v>5.8638055599225742</v>
      </c>
      <c r="I1270" s="1"/>
      <c r="J1270" s="1"/>
      <c r="K1270" s="1"/>
      <c r="L1270" s="1"/>
      <c r="M1270" s="1"/>
      <c r="N1270" s="1"/>
    </row>
    <row r="1271" spans="2:14" s="24" customFormat="1" x14ac:dyDescent="0.3">
      <c r="B1271" s="2"/>
      <c r="D1271" s="11">
        <v>33051</v>
      </c>
      <c r="E1271" s="12">
        <v>355.14</v>
      </c>
      <c r="F1271" s="5">
        <f t="shared" ref="F1271:F1334" si="132">(E1271-E1270)/E1270</f>
        <v>8.7485087769129805E-3</v>
      </c>
      <c r="G1271" s="25">
        <f t="shared" si="131"/>
        <v>5.872516028094557</v>
      </c>
      <c r="I1271" s="1"/>
      <c r="J1271" s="1"/>
      <c r="K1271" s="1"/>
      <c r="L1271" s="1"/>
      <c r="M1271" s="1"/>
      <c r="N1271" s="1"/>
    </row>
    <row r="1272" spans="2:14" s="24" customFormat="1" x14ac:dyDescent="0.3">
      <c r="B1272" s="2"/>
      <c r="D1272" s="11">
        <v>33052</v>
      </c>
      <c r="E1272" s="12">
        <v>357.63</v>
      </c>
      <c r="F1272" s="5">
        <f t="shared" si="132"/>
        <v>7.0113194796418568E-3</v>
      </c>
      <c r="G1272" s="25">
        <f t="shared" si="131"/>
        <v>5.8795028872616175</v>
      </c>
      <c r="I1272" s="1"/>
      <c r="J1272" s="1"/>
      <c r="K1272" s="1"/>
      <c r="L1272" s="1"/>
      <c r="M1272" s="1"/>
      <c r="N1272" s="1"/>
    </row>
    <row r="1273" spans="2:14" s="24" customFormat="1" x14ac:dyDescent="0.3">
      <c r="B1273" s="2"/>
      <c r="D1273" s="11">
        <v>33053</v>
      </c>
      <c r="E1273" s="12">
        <v>358.02</v>
      </c>
      <c r="F1273" s="5">
        <f t="shared" si="132"/>
        <v>1.0905125408941822E-3</v>
      </c>
      <c r="G1273" s="25">
        <f t="shared" si="131"/>
        <v>5.8805928063587798</v>
      </c>
      <c r="I1273" s="1"/>
      <c r="J1273" s="1"/>
      <c r="K1273" s="1"/>
      <c r="L1273" s="1"/>
      <c r="M1273" s="1"/>
      <c r="N1273" s="1"/>
    </row>
    <row r="1274" spans="2:14" s="24" customFormat="1" x14ac:dyDescent="0.3">
      <c r="B1274" s="2"/>
      <c r="D1274" s="11">
        <v>33056</v>
      </c>
      <c r="E1274" s="12">
        <v>359.54</v>
      </c>
      <c r="F1274" s="5">
        <f t="shared" si="132"/>
        <v>4.2455728730239617E-3</v>
      </c>
      <c r="G1274" s="25">
        <f t="shared" si="131"/>
        <v>5.8848293950647568</v>
      </c>
      <c r="I1274" s="1"/>
      <c r="J1274" s="1"/>
      <c r="K1274" s="1"/>
      <c r="L1274" s="1"/>
      <c r="M1274" s="1"/>
      <c r="N1274" s="1"/>
    </row>
    <row r="1275" spans="2:14" s="24" customFormat="1" x14ac:dyDescent="0.3">
      <c r="B1275" s="2"/>
      <c r="D1275" s="11">
        <v>33057</v>
      </c>
      <c r="E1275" s="12">
        <v>360.16</v>
      </c>
      <c r="F1275" s="5">
        <f t="shared" si="132"/>
        <v>1.7244256550036283E-3</v>
      </c>
      <c r="G1275" s="25">
        <f t="shared" si="131"/>
        <v>5.8865523367638506</v>
      </c>
      <c r="I1275" s="1"/>
      <c r="J1275" s="1"/>
      <c r="K1275" s="1"/>
      <c r="L1275" s="1"/>
      <c r="M1275" s="1"/>
      <c r="N1275" s="1"/>
    </row>
    <row r="1276" spans="2:14" s="24" customFormat="1" x14ac:dyDescent="0.3">
      <c r="B1276" s="2"/>
      <c r="D1276" s="11">
        <v>33059</v>
      </c>
      <c r="E1276" s="12">
        <v>355.68</v>
      </c>
      <c r="F1276" s="5">
        <f t="shared" si="132"/>
        <v>-1.2438916037316798E-2</v>
      </c>
      <c r="G1276" s="25">
        <f t="shared" si="131"/>
        <v>5.8740354014017644</v>
      </c>
      <c r="I1276" s="1"/>
      <c r="J1276" s="1"/>
      <c r="K1276" s="1"/>
      <c r="L1276" s="1"/>
      <c r="M1276" s="1"/>
      <c r="N1276" s="1"/>
    </row>
    <row r="1277" spans="2:14" s="24" customFormat="1" x14ac:dyDescent="0.3">
      <c r="B1277" s="2"/>
      <c r="D1277" s="11">
        <v>33060</v>
      </c>
      <c r="E1277" s="12">
        <v>358.42</v>
      </c>
      <c r="F1277" s="5">
        <f t="shared" si="132"/>
        <v>7.7035537561853601E-3</v>
      </c>
      <c r="G1277" s="25">
        <f t="shared" si="131"/>
        <v>5.8817094394630827</v>
      </c>
      <c r="I1277" s="1"/>
      <c r="J1277" s="1"/>
      <c r="K1277" s="1"/>
      <c r="L1277" s="1"/>
      <c r="M1277" s="1"/>
      <c r="N1277" s="1"/>
    </row>
    <row r="1278" spans="2:14" s="24" customFormat="1" x14ac:dyDescent="0.3">
      <c r="B1278" s="2"/>
      <c r="D1278" s="11">
        <v>33063</v>
      </c>
      <c r="E1278" s="12">
        <v>359.52</v>
      </c>
      <c r="F1278" s="5">
        <f t="shared" si="132"/>
        <v>3.069025166006266E-3</v>
      </c>
      <c r="G1278" s="25">
        <f t="shared" si="131"/>
        <v>5.884773766846088</v>
      </c>
      <c r="I1278" s="1"/>
      <c r="J1278" s="1"/>
      <c r="K1278" s="1"/>
      <c r="L1278" s="1"/>
      <c r="M1278" s="1"/>
      <c r="N1278" s="1"/>
    </row>
    <row r="1279" spans="2:14" s="24" customFormat="1" x14ac:dyDescent="0.3">
      <c r="B1279" s="2"/>
      <c r="D1279" s="11">
        <v>33064</v>
      </c>
      <c r="E1279" s="12">
        <v>356.49</v>
      </c>
      <c r="F1279" s="5">
        <f t="shared" si="132"/>
        <v>-8.4279038718290296E-3</v>
      </c>
      <c r="G1279" s="25">
        <f t="shared" si="131"/>
        <v>5.8763101416860328</v>
      </c>
      <c r="I1279" s="1"/>
      <c r="J1279" s="1"/>
      <c r="K1279" s="1"/>
      <c r="L1279" s="1"/>
      <c r="M1279" s="1"/>
      <c r="N1279" s="1"/>
    </row>
    <row r="1280" spans="2:14" s="24" customFormat="1" x14ac:dyDescent="0.3">
      <c r="B1280" s="2"/>
      <c r="D1280" s="11">
        <v>33065</v>
      </c>
      <c r="E1280" s="12">
        <v>361.23</v>
      </c>
      <c r="F1280" s="5">
        <f t="shared" si="132"/>
        <v>1.3296305646722233E-2</v>
      </c>
      <c r="G1280" s="25">
        <f t="shared" si="131"/>
        <v>5.8895188361730897</v>
      </c>
      <c r="I1280" s="1"/>
      <c r="J1280" s="1"/>
      <c r="K1280" s="1"/>
      <c r="L1280" s="1"/>
      <c r="M1280" s="1"/>
      <c r="N1280" s="1"/>
    </row>
    <row r="1281" spans="2:14" s="24" customFormat="1" x14ac:dyDescent="0.3">
      <c r="B1281" s="2"/>
      <c r="D1281" s="11">
        <v>33066</v>
      </c>
      <c r="E1281" s="12">
        <v>365.44</v>
      </c>
      <c r="F1281" s="5">
        <f t="shared" si="132"/>
        <v>1.1654624477479664E-2</v>
      </c>
      <c r="G1281" s="25">
        <f t="shared" si="131"/>
        <v>5.9011060764226322</v>
      </c>
      <c r="I1281" s="1"/>
      <c r="J1281" s="1"/>
      <c r="K1281" s="1"/>
      <c r="L1281" s="1"/>
      <c r="M1281" s="1"/>
      <c r="N1281" s="1"/>
    </row>
    <row r="1282" spans="2:14" s="24" customFormat="1" x14ac:dyDescent="0.3">
      <c r="B1282" s="2"/>
      <c r="D1282" s="11">
        <v>33067</v>
      </c>
      <c r="E1282" s="12">
        <v>367.31</v>
      </c>
      <c r="F1282" s="5">
        <f t="shared" si="132"/>
        <v>5.1171190893169998E-3</v>
      </c>
      <c r="G1282" s="25">
        <f t="shared" si="131"/>
        <v>5.9062101509843812</v>
      </c>
      <c r="I1282" s="1"/>
      <c r="J1282" s="1"/>
      <c r="K1282" s="1"/>
      <c r="L1282" s="1"/>
      <c r="M1282" s="1"/>
      <c r="N1282" s="1"/>
    </row>
    <row r="1283" spans="2:14" s="24" customFormat="1" x14ac:dyDescent="0.3">
      <c r="B1283" s="2"/>
      <c r="D1283" s="11">
        <v>33070</v>
      </c>
      <c r="E1283" s="12">
        <v>368.95</v>
      </c>
      <c r="F1283" s="5">
        <f t="shared" si="132"/>
        <v>4.4648934142821764E-3</v>
      </c>
      <c r="G1283" s="25">
        <f t="shared" si="131"/>
        <v>5.9106651093293268</v>
      </c>
      <c r="I1283" s="1"/>
      <c r="J1283" s="1"/>
      <c r="K1283" s="1"/>
      <c r="L1283" s="1"/>
      <c r="M1283" s="1"/>
      <c r="N1283" s="1"/>
    </row>
    <row r="1284" spans="2:14" s="24" customFormat="1" x14ac:dyDescent="0.3">
      <c r="B1284" s="2"/>
      <c r="D1284" s="11">
        <v>33071</v>
      </c>
      <c r="E1284" s="12">
        <v>367.52</v>
      </c>
      <c r="F1284" s="5">
        <f t="shared" si="132"/>
        <v>-3.8758639382030272E-3</v>
      </c>
      <c r="G1284" s="25">
        <f t="shared" si="131"/>
        <v>5.9067817121535615</v>
      </c>
      <c r="I1284" s="1"/>
      <c r="J1284" s="1"/>
      <c r="K1284" s="1"/>
      <c r="L1284" s="1"/>
      <c r="M1284" s="1"/>
      <c r="N1284" s="1"/>
    </row>
    <row r="1285" spans="2:14" s="24" customFormat="1" x14ac:dyDescent="0.3">
      <c r="B1285" s="2"/>
      <c r="D1285" s="11">
        <v>33072</v>
      </c>
      <c r="E1285" s="12">
        <v>364.22</v>
      </c>
      <c r="F1285" s="5">
        <f t="shared" si="132"/>
        <v>-8.9791031780582144E-3</v>
      </c>
      <c r="G1285" s="25">
        <f t="shared" si="131"/>
        <v>5.8977620478133455</v>
      </c>
      <c r="I1285" s="1"/>
      <c r="J1285" s="1"/>
      <c r="K1285" s="1"/>
      <c r="L1285" s="1"/>
      <c r="M1285" s="1"/>
      <c r="N1285" s="1"/>
    </row>
    <row r="1286" spans="2:14" s="24" customFormat="1" x14ac:dyDescent="0.3">
      <c r="B1286" s="2"/>
      <c r="D1286" s="11">
        <v>33073</v>
      </c>
      <c r="E1286" s="12">
        <v>365.32</v>
      </c>
      <c r="F1286" s="5">
        <f t="shared" si="132"/>
        <v>3.0201526549886492E-3</v>
      </c>
      <c r="G1286" s="25">
        <f t="shared" si="131"/>
        <v>5.900777650997604</v>
      </c>
      <c r="I1286" s="1"/>
      <c r="J1286" s="1"/>
      <c r="K1286" s="1"/>
      <c r="L1286" s="1"/>
      <c r="M1286" s="1"/>
      <c r="N1286" s="1"/>
    </row>
    <row r="1287" spans="2:14" s="24" customFormat="1" x14ac:dyDescent="0.3">
      <c r="B1287" s="2"/>
      <c r="D1287" s="11">
        <v>33074</v>
      </c>
      <c r="E1287" s="12">
        <v>361.61</v>
      </c>
      <c r="F1287" s="5">
        <f t="shared" si="132"/>
        <v>-1.0155480127011878E-2</v>
      </c>
      <c r="G1287" s="25">
        <f t="shared" si="131"/>
        <v>5.8905702453109754</v>
      </c>
      <c r="I1287" s="1"/>
      <c r="J1287" s="1"/>
      <c r="K1287" s="1"/>
      <c r="L1287" s="1"/>
      <c r="M1287" s="1"/>
      <c r="N1287" s="1"/>
    </row>
    <row r="1288" spans="2:14" s="24" customFormat="1" x14ac:dyDescent="0.3">
      <c r="B1288" s="2"/>
      <c r="D1288" s="11">
        <v>33077</v>
      </c>
      <c r="E1288" s="12">
        <v>355.31</v>
      </c>
      <c r="F1288" s="5">
        <f t="shared" si="132"/>
        <v>-1.7422084566245433E-2</v>
      </c>
      <c r="G1288" s="25">
        <f t="shared" si="131"/>
        <v>5.8729945983460752</v>
      </c>
      <c r="I1288" s="1"/>
      <c r="J1288" s="1"/>
      <c r="K1288" s="1"/>
      <c r="L1288" s="1"/>
      <c r="M1288" s="1"/>
      <c r="N1288" s="1"/>
    </row>
    <row r="1289" spans="2:14" s="24" customFormat="1" x14ac:dyDescent="0.3">
      <c r="B1289" s="2"/>
      <c r="D1289" s="11">
        <v>33078</v>
      </c>
      <c r="E1289" s="12">
        <v>355.79</v>
      </c>
      <c r="F1289" s="5">
        <f t="shared" si="132"/>
        <v>1.3509329880949542E-3</v>
      </c>
      <c r="G1289" s="25">
        <f t="shared" si="131"/>
        <v>5.8743446205532912</v>
      </c>
      <c r="I1289" s="1"/>
      <c r="J1289" s="1"/>
      <c r="K1289" s="1"/>
      <c r="L1289" s="1"/>
      <c r="M1289" s="1"/>
      <c r="N1289" s="1"/>
    </row>
    <row r="1290" spans="2:14" s="24" customFormat="1" x14ac:dyDescent="0.3">
      <c r="B1290" s="2"/>
      <c r="D1290" s="11">
        <v>33079</v>
      </c>
      <c r="E1290" s="12">
        <v>357.09</v>
      </c>
      <c r="F1290" s="5">
        <f t="shared" si="132"/>
        <v>3.6538407487561606E-3</v>
      </c>
      <c r="G1290" s="25">
        <f t="shared" si="131"/>
        <v>5.8779918046950614</v>
      </c>
      <c r="I1290" s="1"/>
      <c r="J1290" s="1"/>
      <c r="K1290" s="1"/>
      <c r="L1290" s="1"/>
      <c r="M1290" s="1"/>
      <c r="N1290" s="1"/>
    </row>
    <row r="1291" spans="2:14" s="24" customFormat="1" x14ac:dyDescent="0.3">
      <c r="B1291" s="2"/>
      <c r="D1291" s="11">
        <v>33080</v>
      </c>
      <c r="E1291" s="12">
        <v>355.91</v>
      </c>
      <c r="F1291" s="5">
        <f t="shared" si="132"/>
        <v>-3.3044890643813885E-3</v>
      </c>
      <c r="G1291" s="25">
        <f t="shared" si="131"/>
        <v>5.8746818415223956</v>
      </c>
      <c r="I1291" s="1"/>
      <c r="J1291" s="1"/>
      <c r="K1291" s="1"/>
      <c r="L1291" s="1"/>
      <c r="M1291" s="1"/>
      <c r="N1291" s="1"/>
    </row>
    <row r="1292" spans="2:14" s="24" customFormat="1" x14ac:dyDescent="0.3">
      <c r="B1292" s="2"/>
      <c r="D1292" s="11">
        <v>33081</v>
      </c>
      <c r="E1292" s="12">
        <v>353.44</v>
      </c>
      <c r="F1292" s="5">
        <f t="shared" si="132"/>
        <v>-6.9399567306342256E-3</v>
      </c>
      <c r="G1292" s="25">
        <f t="shared" ref="G1292:G1355" si="133">LOG(E1292,2.71828)</f>
        <v>5.8677176866080565</v>
      </c>
      <c r="I1292" s="1"/>
      <c r="J1292" s="1"/>
      <c r="K1292" s="1"/>
      <c r="L1292" s="1"/>
      <c r="M1292" s="1"/>
      <c r="N1292" s="1"/>
    </row>
    <row r="1293" spans="2:14" s="24" customFormat="1" x14ac:dyDescent="0.3">
      <c r="B1293" s="2"/>
      <c r="D1293" s="11">
        <v>33084</v>
      </c>
      <c r="E1293" s="12">
        <v>355.55</v>
      </c>
      <c r="F1293" s="5">
        <f t="shared" si="132"/>
        <v>5.9698958804889476E-3</v>
      </c>
      <c r="G1293" s="25">
        <f t="shared" si="133"/>
        <v>5.8736698372695075</v>
      </c>
      <c r="I1293" s="1"/>
      <c r="J1293" s="1"/>
      <c r="K1293" s="1"/>
      <c r="L1293" s="1"/>
      <c r="M1293" s="1"/>
      <c r="N1293" s="1"/>
    </row>
    <row r="1294" spans="2:14" s="24" customFormat="1" x14ac:dyDescent="0.3">
      <c r="B1294" s="2"/>
      <c r="D1294" s="11">
        <v>33085</v>
      </c>
      <c r="E1294" s="12">
        <v>356.15</v>
      </c>
      <c r="F1294" s="5">
        <f t="shared" si="132"/>
        <v>1.6875263675993977E-3</v>
      </c>
      <c r="G1294" s="25">
        <f t="shared" si="133"/>
        <v>5.8753559424985067</v>
      </c>
      <c r="I1294" s="1"/>
      <c r="J1294" s="1"/>
      <c r="K1294" s="1"/>
      <c r="L1294" s="1"/>
      <c r="M1294" s="1"/>
      <c r="N1294" s="1"/>
    </row>
    <row r="1295" spans="2:14" s="24" customFormat="1" x14ac:dyDescent="0.3">
      <c r="B1295" s="2"/>
      <c r="D1295" s="11">
        <v>33086</v>
      </c>
      <c r="E1295" s="12">
        <v>355.52</v>
      </c>
      <c r="F1295" s="5">
        <f t="shared" si="132"/>
        <v>-1.7689175909026968E-3</v>
      </c>
      <c r="G1295" s="25">
        <f t="shared" si="133"/>
        <v>5.8735854573344879</v>
      </c>
      <c r="I1295" s="1"/>
      <c r="J1295" s="1"/>
      <c r="K1295" s="1"/>
      <c r="L1295" s="1"/>
      <c r="M1295" s="1"/>
      <c r="N1295" s="1"/>
    </row>
    <row r="1296" spans="2:14" s="24" customFormat="1" x14ac:dyDescent="0.3">
      <c r="B1296" s="2"/>
      <c r="D1296" s="11">
        <v>33087</v>
      </c>
      <c r="E1296" s="12">
        <v>351.48</v>
      </c>
      <c r="F1296" s="5">
        <f t="shared" si="132"/>
        <v>-1.1363636363636262E-2</v>
      </c>
      <c r="G1296" s="25">
        <f t="shared" si="133"/>
        <v>5.8621567538233164</v>
      </c>
      <c r="I1296" s="1"/>
      <c r="J1296" s="1"/>
      <c r="K1296" s="1"/>
      <c r="L1296" s="1"/>
      <c r="M1296" s="1"/>
      <c r="N1296" s="1"/>
    </row>
    <row r="1297" spans="2:14" s="24" customFormat="1" x14ac:dyDescent="0.3">
      <c r="B1297" s="2"/>
      <c r="D1297" s="11">
        <v>33088</v>
      </c>
      <c r="E1297" s="12">
        <v>344.86</v>
      </c>
      <c r="F1297" s="5">
        <f t="shared" si="132"/>
        <v>-1.8834642084898157E-2</v>
      </c>
      <c r="G1297" s="25">
        <f t="shared" si="133"/>
        <v>5.843142467977648</v>
      </c>
      <c r="I1297" s="1"/>
      <c r="J1297" s="1"/>
      <c r="K1297" s="1"/>
      <c r="L1297" s="1"/>
      <c r="M1297" s="1"/>
      <c r="N1297" s="1"/>
    </row>
    <row r="1298" spans="2:14" s="24" customFormat="1" x14ac:dyDescent="0.3">
      <c r="B1298" s="2"/>
      <c r="D1298" s="11">
        <v>33091</v>
      </c>
      <c r="E1298" s="12">
        <v>334.43</v>
      </c>
      <c r="F1298" s="5">
        <f t="shared" si="132"/>
        <v>-3.0244157049237389E-2</v>
      </c>
      <c r="G1298" s="25">
        <f t="shared" si="133"/>
        <v>5.8124314998530897</v>
      </c>
      <c r="I1298" s="1"/>
      <c r="J1298" s="1"/>
      <c r="K1298" s="1"/>
      <c r="L1298" s="1"/>
      <c r="M1298" s="1"/>
      <c r="N1298" s="1"/>
    </row>
    <row r="1299" spans="2:14" s="24" customFormat="1" x14ac:dyDescent="0.3">
      <c r="B1299" s="2"/>
      <c r="D1299" s="11">
        <v>33092</v>
      </c>
      <c r="E1299" s="12">
        <v>334.83</v>
      </c>
      <c r="F1299" s="5">
        <f t="shared" si="132"/>
        <v>1.1960649463265175E-3</v>
      </c>
      <c r="G1299" s="25">
        <f t="shared" si="133"/>
        <v>5.8136268508876361</v>
      </c>
      <c r="I1299" s="1"/>
      <c r="J1299" s="1"/>
      <c r="K1299" s="1"/>
      <c r="L1299" s="1"/>
      <c r="M1299" s="1"/>
      <c r="N1299" s="1"/>
    </row>
    <row r="1300" spans="2:14" s="24" customFormat="1" x14ac:dyDescent="0.3">
      <c r="B1300" s="2"/>
      <c r="D1300" s="11">
        <v>33093</v>
      </c>
      <c r="E1300" s="12">
        <v>338.35</v>
      </c>
      <c r="F1300" s="5">
        <f t="shared" si="132"/>
        <v>1.0512797539049783E-2</v>
      </c>
      <c r="G1300" s="25">
        <f t="shared" si="133"/>
        <v>5.824084780264692</v>
      </c>
      <c r="I1300" s="1"/>
      <c r="J1300" s="1"/>
      <c r="K1300" s="1"/>
      <c r="L1300" s="1"/>
      <c r="M1300" s="1"/>
      <c r="N1300" s="1"/>
    </row>
    <row r="1301" spans="2:14" s="24" customFormat="1" x14ac:dyDescent="0.3">
      <c r="B1301" s="2"/>
      <c r="D1301" s="11">
        <v>33094</v>
      </c>
      <c r="E1301" s="12">
        <v>339.94</v>
      </c>
      <c r="F1301" s="5">
        <f t="shared" si="132"/>
        <v>4.6992758977389536E-3</v>
      </c>
      <c r="G1301" s="25">
        <f t="shared" si="133"/>
        <v>5.8287730521892414</v>
      </c>
      <c r="I1301" s="1"/>
      <c r="J1301" s="1"/>
      <c r="K1301" s="1"/>
      <c r="L1301" s="1"/>
      <c r="M1301" s="1"/>
      <c r="N1301" s="1"/>
    </row>
    <row r="1302" spans="2:14" s="24" customFormat="1" x14ac:dyDescent="0.3">
      <c r="B1302" s="2"/>
      <c r="D1302" s="11">
        <v>33095</v>
      </c>
      <c r="E1302" s="12">
        <v>335.52</v>
      </c>
      <c r="F1302" s="5">
        <f t="shared" si="132"/>
        <v>-1.3002294522562852E-2</v>
      </c>
      <c r="G1302" s="25">
        <f t="shared" si="133"/>
        <v>5.8156854790902539</v>
      </c>
      <c r="I1302" s="1"/>
      <c r="J1302" s="1"/>
      <c r="K1302" s="1"/>
      <c r="L1302" s="1"/>
      <c r="M1302" s="1"/>
      <c r="N1302" s="1"/>
    </row>
    <row r="1303" spans="2:14" s="24" customFormat="1" x14ac:dyDescent="0.3">
      <c r="B1303" s="2"/>
      <c r="D1303" s="11">
        <v>33098</v>
      </c>
      <c r="E1303" s="12">
        <v>338.84</v>
      </c>
      <c r="F1303" s="5">
        <f t="shared" si="132"/>
        <v>9.8950882212684582E-3</v>
      </c>
      <c r="G1303" s="25">
        <f t="shared" si="133"/>
        <v>5.825531938123242</v>
      </c>
      <c r="I1303" s="1"/>
      <c r="J1303" s="1"/>
      <c r="K1303" s="1"/>
      <c r="L1303" s="1"/>
      <c r="M1303" s="1"/>
      <c r="N1303" s="1"/>
    </row>
    <row r="1304" spans="2:14" s="24" customFormat="1" x14ac:dyDescent="0.3">
      <c r="B1304" s="2"/>
      <c r="D1304" s="11">
        <v>33099</v>
      </c>
      <c r="E1304" s="12">
        <v>339.39</v>
      </c>
      <c r="F1304" s="5">
        <f t="shared" si="132"/>
        <v>1.6231849840633084E-3</v>
      </c>
      <c r="G1304" s="25">
        <f t="shared" si="133"/>
        <v>5.8271538082573322</v>
      </c>
      <c r="I1304" s="1"/>
      <c r="J1304" s="1"/>
      <c r="K1304" s="1"/>
      <c r="L1304" s="1"/>
      <c r="M1304" s="1"/>
      <c r="N1304" s="1"/>
    </row>
    <row r="1305" spans="2:14" s="24" customFormat="1" x14ac:dyDescent="0.3">
      <c r="B1305" s="2"/>
      <c r="D1305" s="11">
        <v>33100</v>
      </c>
      <c r="E1305" s="12">
        <v>340.06</v>
      </c>
      <c r="F1305" s="5">
        <f t="shared" si="132"/>
        <v>1.9741300568667784E-3</v>
      </c>
      <c r="G1305" s="25">
        <f t="shared" si="133"/>
        <v>5.829125993606783</v>
      </c>
      <c r="I1305" s="1"/>
      <c r="J1305" s="1"/>
      <c r="K1305" s="1"/>
      <c r="L1305" s="1"/>
      <c r="M1305" s="1"/>
      <c r="N1305" s="1"/>
    </row>
    <row r="1306" spans="2:14" s="24" customFormat="1" x14ac:dyDescent="0.3">
      <c r="B1306" s="2"/>
      <c r="D1306" s="11">
        <v>33101</v>
      </c>
      <c r="E1306" s="12">
        <v>332.39</v>
      </c>
      <c r="F1306" s="5">
        <f t="shared" si="132"/>
        <v>-2.2554843262953643E-2</v>
      </c>
      <c r="G1306" s="25">
        <f t="shared" si="133"/>
        <v>5.8063128839250364</v>
      </c>
      <c r="I1306" s="1"/>
      <c r="J1306" s="1"/>
      <c r="K1306" s="1"/>
      <c r="L1306" s="1"/>
      <c r="M1306" s="1"/>
      <c r="N1306" s="1"/>
    </row>
    <row r="1307" spans="2:14" s="24" customFormat="1" x14ac:dyDescent="0.3">
      <c r="B1307" s="2"/>
      <c r="D1307" s="11">
        <v>33102</v>
      </c>
      <c r="E1307" s="12">
        <v>327.83</v>
      </c>
      <c r="F1307" s="5">
        <f t="shared" si="132"/>
        <v>-1.3718824272691724E-2</v>
      </c>
      <c r="G1307" s="25">
        <f t="shared" si="133"/>
        <v>5.7924990776813861</v>
      </c>
      <c r="I1307" s="1"/>
      <c r="J1307" s="1"/>
      <c r="K1307" s="1"/>
      <c r="L1307" s="1"/>
      <c r="M1307" s="1"/>
      <c r="N1307" s="1"/>
    </row>
    <row r="1308" spans="2:14" s="24" customFormat="1" x14ac:dyDescent="0.3">
      <c r="B1308" s="2"/>
      <c r="D1308" s="11">
        <v>33105</v>
      </c>
      <c r="E1308" s="12">
        <v>328.51</v>
      </c>
      <c r="F1308" s="5">
        <f t="shared" si="132"/>
        <v>2.0742457981270989E-3</v>
      </c>
      <c r="G1308" s="25">
        <f t="shared" si="133"/>
        <v>5.7945711765956904</v>
      </c>
      <c r="I1308" s="1"/>
      <c r="J1308" s="1"/>
      <c r="K1308" s="1"/>
      <c r="L1308" s="1"/>
      <c r="M1308" s="1"/>
      <c r="N1308" s="1"/>
    </row>
    <row r="1309" spans="2:14" s="24" customFormat="1" x14ac:dyDescent="0.3">
      <c r="B1309" s="2"/>
      <c r="D1309" s="11">
        <v>33106</v>
      </c>
      <c r="E1309" s="12">
        <v>321.86</v>
      </c>
      <c r="F1309" s="5">
        <f t="shared" si="132"/>
        <v>-2.0242914979757016E-2</v>
      </c>
      <c r="G1309" s="25">
        <f t="shared" si="133"/>
        <v>5.774120552368232</v>
      </c>
      <c r="I1309" s="1"/>
      <c r="J1309" s="1"/>
      <c r="K1309" s="1"/>
      <c r="L1309" s="1"/>
      <c r="M1309" s="1"/>
      <c r="N1309" s="1"/>
    </row>
    <row r="1310" spans="2:14" s="24" customFormat="1" x14ac:dyDescent="0.3">
      <c r="B1310" s="2"/>
      <c r="D1310" s="11">
        <v>33107</v>
      </c>
      <c r="E1310" s="12">
        <v>316.55</v>
      </c>
      <c r="F1310" s="5">
        <f t="shared" si="132"/>
        <v>-1.6497856210774878E-2</v>
      </c>
      <c r="G1310" s="25">
        <f t="shared" si="133"/>
        <v>5.7574850797781227</v>
      </c>
      <c r="I1310" s="1"/>
      <c r="J1310" s="1"/>
      <c r="K1310" s="1"/>
      <c r="L1310" s="1"/>
      <c r="M1310" s="1"/>
      <c r="N1310" s="1"/>
    </row>
    <row r="1311" spans="2:14" s="24" customFormat="1" x14ac:dyDescent="0.3">
      <c r="B1311" s="2"/>
      <c r="D1311" s="11">
        <v>33108</v>
      </c>
      <c r="E1311" s="12">
        <v>307.06</v>
      </c>
      <c r="F1311" s="5">
        <f t="shared" si="132"/>
        <v>-2.9979466119096538E-2</v>
      </c>
      <c r="G1311" s="25">
        <f t="shared" si="133"/>
        <v>5.7270470205444974</v>
      </c>
      <c r="I1311" s="1"/>
      <c r="J1311" s="1"/>
      <c r="K1311" s="1"/>
      <c r="L1311" s="1"/>
      <c r="M1311" s="1"/>
      <c r="N1311" s="1"/>
    </row>
    <row r="1312" spans="2:14" s="24" customFormat="1" x14ac:dyDescent="0.3">
      <c r="B1312" s="2"/>
      <c r="D1312" s="11">
        <v>33109</v>
      </c>
      <c r="E1312" s="12">
        <v>311.51</v>
      </c>
      <c r="F1312" s="5">
        <f t="shared" si="132"/>
        <v>1.449228163876763E-2</v>
      </c>
      <c r="G1312" s="25">
        <f t="shared" si="133"/>
        <v>5.7414353024330191</v>
      </c>
      <c r="I1312" s="1"/>
      <c r="J1312" s="1"/>
      <c r="K1312" s="1"/>
      <c r="L1312" s="1"/>
      <c r="M1312" s="1"/>
      <c r="N1312" s="1"/>
    </row>
    <row r="1313" spans="2:14" s="24" customFormat="1" x14ac:dyDescent="0.3">
      <c r="B1313" s="2"/>
      <c r="D1313" s="11">
        <v>33112</v>
      </c>
      <c r="E1313" s="12">
        <v>321.44</v>
      </c>
      <c r="F1313" s="5">
        <f t="shared" si="132"/>
        <v>3.1876986292574898E-2</v>
      </c>
      <c r="G1313" s="25">
        <f t="shared" si="133"/>
        <v>5.7728147841661794</v>
      </c>
      <c r="I1313" s="1"/>
      <c r="J1313" s="1"/>
      <c r="K1313" s="1"/>
      <c r="L1313" s="1"/>
      <c r="M1313" s="1"/>
      <c r="N1313" s="1"/>
    </row>
    <row r="1314" spans="2:14" s="24" customFormat="1" x14ac:dyDescent="0.3">
      <c r="B1314" s="2"/>
      <c r="D1314" s="11">
        <v>33113</v>
      </c>
      <c r="E1314" s="12">
        <v>321.33999999999997</v>
      </c>
      <c r="F1314" s="5">
        <f t="shared" si="132"/>
        <v>-3.1110004977607868E-4</v>
      </c>
      <c r="G1314" s="25">
        <f t="shared" si="133"/>
        <v>5.7725036355054486</v>
      </c>
      <c r="I1314" s="1"/>
      <c r="J1314" s="1"/>
      <c r="K1314" s="1"/>
      <c r="L1314" s="1"/>
      <c r="M1314" s="1"/>
      <c r="N1314" s="1"/>
    </row>
    <row r="1315" spans="2:14" s="24" customFormat="1" x14ac:dyDescent="0.3">
      <c r="B1315" s="2"/>
      <c r="D1315" s="11">
        <v>33114</v>
      </c>
      <c r="E1315" s="12">
        <v>324.19</v>
      </c>
      <c r="F1315" s="5">
        <f t="shared" si="132"/>
        <v>8.8691105993652306E-3</v>
      </c>
      <c r="G1315" s="25">
        <f t="shared" si="133"/>
        <v>5.781333652498339</v>
      </c>
      <c r="I1315" s="1"/>
      <c r="J1315" s="1"/>
      <c r="K1315" s="1"/>
      <c r="L1315" s="1"/>
      <c r="M1315" s="1"/>
      <c r="N1315" s="1"/>
    </row>
    <row r="1316" spans="2:14" s="24" customFormat="1" x14ac:dyDescent="0.3">
      <c r="B1316" s="2"/>
      <c r="D1316" s="11">
        <v>33115</v>
      </c>
      <c r="E1316" s="12">
        <v>318.70999999999998</v>
      </c>
      <c r="F1316" s="5">
        <f t="shared" si="132"/>
        <v>-1.6903667602332022E-2</v>
      </c>
      <c r="G1316" s="25">
        <f t="shared" si="133"/>
        <v>5.7642854757642965</v>
      </c>
      <c r="I1316" s="1"/>
      <c r="J1316" s="1"/>
      <c r="K1316" s="1"/>
      <c r="L1316" s="1"/>
      <c r="M1316" s="1"/>
      <c r="N1316" s="1"/>
    </row>
    <row r="1317" spans="2:14" s="24" customFormat="1" x14ac:dyDescent="0.3">
      <c r="B1317" s="2"/>
      <c r="D1317" s="11">
        <v>33116</v>
      </c>
      <c r="E1317" s="12">
        <v>322.56</v>
      </c>
      <c r="F1317" s="5">
        <f t="shared" si="132"/>
        <v>1.2079947287502817E-2</v>
      </c>
      <c r="G1317" s="25">
        <f t="shared" si="133"/>
        <v>5.7762930508821695</v>
      </c>
      <c r="I1317" s="1"/>
      <c r="J1317" s="1"/>
      <c r="K1317" s="1"/>
      <c r="L1317" s="1"/>
      <c r="M1317" s="1"/>
      <c r="N1317" s="1"/>
    </row>
    <row r="1318" spans="2:14" s="24" customFormat="1" x14ac:dyDescent="0.3">
      <c r="B1318" s="2"/>
      <c r="D1318" s="11">
        <v>33120</v>
      </c>
      <c r="E1318" s="12">
        <v>323.08999999999997</v>
      </c>
      <c r="F1318" s="5">
        <f t="shared" si="132"/>
        <v>1.6431051587300742E-3</v>
      </c>
      <c r="G1318" s="25">
        <f t="shared" si="133"/>
        <v>5.7779348087248135</v>
      </c>
      <c r="I1318" s="1"/>
      <c r="J1318" s="1"/>
      <c r="K1318" s="1"/>
      <c r="L1318" s="1"/>
      <c r="M1318" s="1"/>
      <c r="N1318" s="1"/>
    </row>
    <row r="1319" spans="2:14" s="24" customFormat="1" x14ac:dyDescent="0.3">
      <c r="B1319" s="2"/>
      <c r="D1319" s="11">
        <v>33121</v>
      </c>
      <c r="E1319" s="12">
        <v>324.39</v>
      </c>
      <c r="F1319" s="5">
        <f t="shared" si="132"/>
        <v>4.0236466619208624E-3</v>
      </c>
      <c r="G1319" s="25">
        <f t="shared" si="133"/>
        <v>5.7819503848701972</v>
      </c>
      <c r="I1319" s="1"/>
      <c r="J1319" s="1"/>
      <c r="K1319" s="1"/>
      <c r="L1319" s="1"/>
      <c r="M1319" s="1"/>
      <c r="N1319" s="1"/>
    </row>
    <row r="1320" spans="2:14" s="24" customFormat="1" x14ac:dyDescent="0.3">
      <c r="B1320" s="2"/>
      <c r="D1320" s="11">
        <v>33122</v>
      </c>
      <c r="E1320" s="12">
        <v>320.45999999999998</v>
      </c>
      <c r="F1320" s="5">
        <f t="shared" si="132"/>
        <v>-1.2115046703042656E-2</v>
      </c>
      <c r="G1320" s="25">
        <f t="shared" si="133"/>
        <v>5.7697613446253841</v>
      </c>
      <c r="I1320" s="1"/>
      <c r="J1320" s="1"/>
      <c r="K1320" s="1"/>
      <c r="L1320" s="1"/>
      <c r="M1320" s="1"/>
      <c r="N1320" s="1"/>
    </row>
    <row r="1321" spans="2:14" s="24" customFormat="1" x14ac:dyDescent="0.3">
      <c r="B1321" s="2"/>
      <c r="D1321" s="11">
        <v>33123</v>
      </c>
      <c r="E1321" s="12">
        <v>323.39999999999998</v>
      </c>
      <c r="F1321" s="5">
        <f t="shared" si="132"/>
        <v>9.1743119266054982E-3</v>
      </c>
      <c r="G1321" s="25">
        <f t="shared" si="133"/>
        <v>5.7788938343316509</v>
      </c>
      <c r="I1321" s="1"/>
      <c r="J1321" s="1"/>
      <c r="K1321" s="1"/>
      <c r="L1321" s="1"/>
      <c r="M1321" s="1"/>
      <c r="N1321" s="1"/>
    </row>
    <row r="1322" spans="2:14" s="24" customFormat="1" x14ac:dyDescent="0.3">
      <c r="B1322" s="2"/>
      <c r="D1322" s="11">
        <v>33126</v>
      </c>
      <c r="E1322" s="12">
        <v>321.63</v>
      </c>
      <c r="F1322" s="5">
        <f t="shared" si="132"/>
        <v>-5.4730983302411313E-3</v>
      </c>
      <c r="G1322" s="25">
        <f t="shared" si="133"/>
        <v>5.7734057000332939</v>
      </c>
      <c r="I1322" s="1"/>
      <c r="J1322" s="1"/>
      <c r="K1322" s="1"/>
      <c r="L1322" s="1"/>
      <c r="M1322" s="1"/>
      <c r="N1322" s="1"/>
    </row>
    <row r="1323" spans="2:14" s="24" customFormat="1" x14ac:dyDescent="0.3">
      <c r="B1323" s="2"/>
      <c r="D1323" s="11">
        <v>33127</v>
      </c>
      <c r="E1323" s="12">
        <v>321.04000000000002</v>
      </c>
      <c r="F1323" s="5">
        <f t="shared" si="132"/>
        <v>-1.8344059944656126E-3</v>
      </c>
      <c r="G1323" s="25">
        <f t="shared" si="133"/>
        <v>5.7715696082206449</v>
      </c>
      <c r="I1323" s="1"/>
      <c r="J1323" s="1"/>
      <c r="K1323" s="1"/>
      <c r="L1323" s="1"/>
      <c r="M1323" s="1"/>
      <c r="N1323" s="1"/>
    </row>
    <row r="1324" spans="2:14" s="24" customFormat="1" x14ac:dyDescent="0.3">
      <c r="B1324" s="2"/>
      <c r="D1324" s="11">
        <v>33128</v>
      </c>
      <c r="E1324" s="12">
        <v>322.54000000000002</v>
      </c>
      <c r="F1324" s="5">
        <f t="shared" si="132"/>
        <v>4.6723149763269372E-3</v>
      </c>
      <c r="G1324" s="25">
        <f t="shared" si="133"/>
        <v>5.7762310449498822</v>
      </c>
      <c r="I1324" s="1"/>
      <c r="J1324" s="1"/>
      <c r="K1324" s="1"/>
      <c r="L1324" s="1"/>
      <c r="M1324" s="1"/>
      <c r="N1324" s="1"/>
    </row>
    <row r="1325" spans="2:14" s="24" customFormat="1" x14ac:dyDescent="0.3">
      <c r="B1325" s="2"/>
      <c r="D1325" s="11">
        <v>33129</v>
      </c>
      <c r="E1325" s="12">
        <v>318.64999999999998</v>
      </c>
      <c r="F1325" s="5">
        <f t="shared" si="132"/>
        <v>-1.2060519625472943E-2</v>
      </c>
      <c r="G1325" s="25">
        <f t="shared" si="133"/>
        <v>5.76409719899595</v>
      </c>
      <c r="I1325" s="1"/>
      <c r="J1325" s="1"/>
      <c r="K1325" s="1"/>
      <c r="L1325" s="1"/>
      <c r="M1325" s="1"/>
      <c r="N1325" s="1"/>
    </row>
    <row r="1326" spans="2:14" s="24" customFormat="1" x14ac:dyDescent="0.3">
      <c r="B1326" s="2"/>
      <c r="D1326" s="11">
        <v>33130</v>
      </c>
      <c r="E1326" s="12">
        <v>316.83</v>
      </c>
      <c r="F1326" s="5">
        <f t="shared" si="132"/>
        <v>-5.7115957947591195E-3</v>
      </c>
      <c r="G1326" s="25">
        <f t="shared" si="133"/>
        <v>5.7583692258092034</v>
      </c>
      <c r="I1326" s="1"/>
      <c r="J1326" s="1"/>
      <c r="K1326" s="1"/>
      <c r="L1326" s="1"/>
      <c r="M1326" s="1"/>
      <c r="N1326" s="1"/>
    </row>
    <row r="1327" spans="2:14" s="24" customFormat="1" x14ac:dyDescent="0.3">
      <c r="B1327" s="2"/>
      <c r="D1327" s="11">
        <v>33133</v>
      </c>
      <c r="E1327" s="12">
        <v>317.77</v>
      </c>
      <c r="F1327" s="5">
        <f t="shared" si="132"/>
        <v>2.9668907616071639E-3</v>
      </c>
      <c r="G1327" s="25">
        <f t="shared" si="133"/>
        <v>5.761331726029117</v>
      </c>
      <c r="I1327" s="1"/>
      <c r="J1327" s="1"/>
      <c r="K1327" s="1"/>
      <c r="L1327" s="1"/>
      <c r="M1327" s="1"/>
      <c r="N1327" s="1"/>
    </row>
    <row r="1328" spans="2:14" s="24" customFormat="1" x14ac:dyDescent="0.3">
      <c r="B1328" s="2"/>
      <c r="D1328" s="11">
        <v>33134</v>
      </c>
      <c r="E1328" s="12">
        <v>318.60000000000002</v>
      </c>
      <c r="F1328" s="5">
        <f t="shared" si="132"/>
        <v>2.6119520407843441E-3</v>
      </c>
      <c r="G1328" s="25">
        <f t="shared" si="133"/>
        <v>5.76394027460604</v>
      </c>
      <c r="I1328" s="1"/>
      <c r="J1328" s="1"/>
      <c r="K1328" s="1"/>
      <c r="L1328" s="1"/>
      <c r="M1328" s="1"/>
      <c r="N1328" s="1"/>
    </row>
    <row r="1329" spans="2:14" s="24" customFormat="1" x14ac:dyDescent="0.3">
      <c r="B1329" s="2"/>
      <c r="D1329" s="11">
        <v>33135</v>
      </c>
      <c r="E1329" s="12">
        <v>316.60000000000002</v>
      </c>
      <c r="F1329" s="5">
        <f t="shared" si="132"/>
        <v>-6.2774639045825482E-3</v>
      </c>
      <c r="G1329" s="25">
        <f t="shared" si="133"/>
        <v>5.7576430203411384</v>
      </c>
      <c r="I1329" s="1"/>
      <c r="J1329" s="1"/>
      <c r="K1329" s="1"/>
      <c r="L1329" s="1"/>
      <c r="M1329" s="1"/>
      <c r="N1329" s="1"/>
    </row>
    <row r="1330" spans="2:14" s="24" customFormat="1" x14ac:dyDescent="0.3">
      <c r="B1330" s="2"/>
      <c r="D1330" s="11">
        <v>33136</v>
      </c>
      <c r="E1330" s="12">
        <v>311.48</v>
      </c>
      <c r="F1330" s="5">
        <f t="shared" si="132"/>
        <v>-1.6171825647504752E-2</v>
      </c>
      <c r="G1330" s="25">
        <f t="shared" si="133"/>
        <v>5.7413389926360638</v>
      </c>
      <c r="I1330" s="1"/>
      <c r="J1330" s="1"/>
      <c r="K1330" s="1"/>
      <c r="L1330" s="1"/>
      <c r="M1330" s="1"/>
      <c r="N1330" s="1"/>
    </row>
    <row r="1331" spans="2:14" s="24" customFormat="1" x14ac:dyDescent="0.3">
      <c r="B1331" s="2"/>
      <c r="D1331" s="11">
        <v>33137</v>
      </c>
      <c r="E1331" s="12">
        <v>311.32</v>
      </c>
      <c r="F1331" s="5">
        <f t="shared" si="132"/>
        <v>-5.1367664055485104E-4</v>
      </c>
      <c r="G1331" s="25">
        <f t="shared" si="133"/>
        <v>5.7408251836728503</v>
      </c>
      <c r="I1331" s="1"/>
      <c r="J1331" s="1"/>
      <c r="K1331" s="1"/>
      <c r="L1331" s="1"/>
      <c r="M1331" s="1"/>
      <c r="N1331" s="1"/>
    </row>
    <row r="1332" spans="2:14" s="24" customFormat="1" x14ac:dyDescent="0.3">
      <c r="B1332" s="2"/>
      <c r="D1332" s="11">
        <v>33140</v>
      </c>
      <c r="E1332" s="12">
        <v>304.58999999999997</v>
      </c>
      <c r="F1332" s="5">
        <f t="shared" si="132"/>
        <v>-2.1617628163947123E-2</v>
      </c>
      <c r="G1332" s="25">
        <f t="shared" si="133"/>
        <v>5.7189704568622624</v>
      </c>
      <c r="I1332" s="1"/>
      <c r="J1332" s="1"/>
      <c r="K1332" s="1"/>
      <c r="L1332" s="1"/>
      <c r="M1332" s="1"/>
      <c r="N1332" s="1"/>
    </row>
    <row r="1333" spans="2:14" s="24" customFormat="1" x14ac:dyDescent="0.3">
      <c r="B1333" s="2"/>
      <c r="D1333" s="11">
        <v>33141</v>
      </c>
      <c r="E1333" s="12">
        <v>308.26</v>
      </c>
      <c r="F1333" s="5">
        <f t="shared" si="132"/>
        <v>1.2048983879969848E-2</v>
      </c>
      <c r="G1333" s="25">
        <f t="shared" si="133"/>
        <v>5.7309474376559439</v>
      </c>
      <c r="I1333" s="1"/>
      <c r="J1333" s="1"/>
      <c r="K1333" s="1"/>
      <c r="L1333" s="1"/>
      <c r="M1333" s="1"/>
      <c r="N1333" s="1"/>
    </row>
    <row r="1334" spans="2:14" s="24" customFormat="1" x14ac:dyDescent="0.3">
      <c r="B1334" s="2"/>
      <c r="D1334" s="11">
        <v>33142</v>
      </c>
      <c r="E1334" s="12">
        <v>305.06</v>
      </c>
      <c r="F1334" s="5">
        <f t="shared" si="132"/>
        <v>-1.0380847336663819E-2</v>
      </c>
      <c r="G1334" s="25">
        <f t="shared" si="133"/>
        <v>5.7205123264899518</v>
      </c>
      <c r="I1334" s="1"/>
      <c r="J1334" s="1"/>
      <c r="K1334" s="1"/>
      <c r="L1334" s="1"/>
      <c r="M1334" s="1"/>
      <c r="N1334" s="1"/>
    </row>
    <row r="1335" spans="2:14" s="24" customFormat="1" x14ac:dyDescent="0.3">
      <c r="B1335" s="2"/>
      <c r="D1335" s="11">
        <v>33143</v>
      </c>
      <c r="E1335" s="12">
        <v>300.97000000000003</v>
      </c>
      <c r="F1335" s="5">
        <f t="shared" ref="F1335:F1398" si="134">(E1335-E1334)/E1334</f>
        <v>-1.3407198583885055E-2</v>
      </c>
      <c r="G1335" s="25">
        <f t="shared" si="133"/>
        <v>5.707014430846395</v>
      </c>
      <c r="I1335" s="1"/>
      <c r="J1335" s="1"/>
      <c r="K1335" s="1"/>
      <c r="L1335" s="1"/>
      <c r="M1335" s="1"/>
      <c r="N1335" s="1"/>
    </row>
    <row r="1336" spans="2:14" s="24" customFormat="1" x14ac:dyDescent="0.3">
      <c r="B1336" s="2"/>
      <c r="D1336" s="11">
        <v>33144</v>
      </c>
      <c r="E1336" s="12">
        <v>306.05</v>
      </c>
      <c r="F1336" s="5">
        <f t="shared" si="134"/>
        <v>1.6878758680267083E-2</v>
      </c>
      <c r="G1336" s="25">
        <f t="shared" si="133"/>
        <v>5.7237523373946457</v>
      </c>
      <c r="I1336" s="1"/>
      <c r="J1336" s="1"/>
      <c r="K1336" s="1"/>
      <c r="L1336" s="1"/>
      <c r="M1336" s="1"/>
      <c r="N1336" s="1"/>
    </row>
    <row r="1337" spans="2:14" s="24" customFormat="1" x14ac:dyDescent="0.3">
      <c r="B1337" s="2"/>
      <c r="D1337" s="11">
        <v>33147</v>
      </c>
      <c r="E1337" s="12">
        <v>314.94</v>
      </c>
      <c r="F1337" s="5">
        <f t="shared" si="134"/>
        <v>2.904754125142946E-2</v>
      </c>
      <c r="G1337" s="25">
        <f t="shared" si="133"/>
        <v>5.7523860138503506</v>
      </c>
      <c r="I1337" s="1"/>
      <c r="J1337" s="1"/>
      <c r="K1337" s="1"/>
      <c r="L1337" s="1"/>
      <c r="M1337" s="1"/>
      <c r="N1337" s="1"/>
    </row>
    <row r="1338" spans="2:14" s="24" customFormat="1" x14ac:dyDescent="0.3">
      <c r="B1338" s="2"/>
      <c r="D1338" s="11">
        <v>33148</v>
      </c>
      <c r="E1338" s="12">
        <v>315.20999999999998</v>
      </c>
      <c r="F1338" s="5">
        <f t="shared" si="134"/>
        <v>8.5730615355300002E-4</v>
      </c>
      <c r="G1338" s="25">
        <f t="shared" si="133"/>
        <v>5.7532429533033032</v>
      </c>
      <c r="I1338" s="1"/>
      <c r="J1338" s="1"/>
      <c r="K1338" s="1"/>
      <c r="L1338" s="1"/>
      <c r="M1338" s="1"/>
      <c r="N1338" s="1"/>
    </row>
    <row r="1339" spans="2:14" s="24" customFormat="1" x14ac:dyDescent="0.3">
      <c r="B1339" s="2"/>
      <c r="D1339" s="11">
        <v>33149</v>
      </c>
      <c r="E1339" s="12">
        <v>311.39999999999998</v>
      </c>
      <c r="F1339" s="5">
        <f t="shared" si="134"/>
        <v>-1.2087179975254601E-2</v>
      </c>
      <c r="G1339" s="25">
        <f t="shared" si="133"/>
        <v>5.741082121154391</v>
      </c>
      <c r="I1339" s="1"/>
      <c r="J1339" s="1"/>
      <c r="K1339" s="1"/>
      <c r="L1339" s="1"/>
      <c r="M1339" s="1"/>
      <c r="N1339" s="1"/>
    </row>
    <row r="1340" spans="2:14" s="24" customFormat="1" x14ac:dyDescent="0.3">
      <c r="B1340" s="2"/>
      <c r="D1340" s="11">
        <v>33150</v>
      </c>
      <c r="E1340" s="12">
        <v>312.69</v>
      </c>
      <c r="F1340" s="5">
        <f t="shared" si="134"/>
        <v>4.1425818882466943E-3</v>
      </c>
      <c r="G1340" s="25">
        <f t="shared" si="133"/>
        <v>5.745216148954599</v>
      </c>
      <c r="I1340" s="1"/>
      <c r="J1340" s="1"/>
      <c r="K1340" s="1"/>
      <c r="L1340" s="1"/>
      <c r="M1340" s="1"/>
      <c r="N1340" s="1"/>
    </row>
    <row r="1341" spans="2:14" s="24" customFormat="1" x14ac:dyDescent="0.3">
      <c r="B1341" s="2"/>
      <c r="D1341" s="11">
        <v>33151</v>
      </c>
      <c r="E1341" s="12">
        <v>311.5</v>
      </c>
      <c r="F1341" s="5">
        <f t="shared" si="134"/>
        <v>-3.8056861428251549E-3</v>
      </c>
      <c r="G1341" s="25">
        <f t="shared" si="133"/>
        <v>5.7414032001979756</v>
      </c>
      <c r="I1341" s="1"/>
      <c r="J1341" s="1"/>
      <c r="K1341" s="1"/>
      <c r="L1341" s="1"/>
      <c r="M1341" s="1"/>
      <c r="N1341" s="1"/>
    </row>
    <row r="1342" spans="2:14" s="24" customFormat="1" x14ac:dyDescent="0.3">
      <c r="B1342" s="2"/>
      <c r="D1342" s="11">
        <v>33154</v>
      </c>
      <c r="E1342" s="12">
        <v>313.48</v>
      </c>
      <c r="F1342" s="5">
        <f t="shared" si="134"/>
        <v>6.3563402889246171E-3</v>
      </c>
      <c r="G1342" s="25">
        <f t="shared" si="133"/>
        <v>5.7477394284172121</v>
      </c>
      <c r="I1342" s="1"/>
      <c r="J1342" s="1"/>
      <c r="K1342" s="1"/>
      <c r="L1342" s="1"/>
      <c r="M1342" s="1"/>
      <c r="N1342" s="1"/>
    </row>
    <row r="1343" spans="2:14" s="24" customFormat="1" x14ac:dyDescent="0.3">
      <c r="B1343" s="2"/>
      <c r="D1343" s="11">
        <v>33155</v>
      </c>
      <c r="E1343" s="12">
        <v>305.10000000000002</v>
      </c>
      <c r="F1343" s="5">
        <f t="shared" si="134"/>
        <v>-2.6732167921398479E-2</v>
      </c>
      <c r="G1343" s="25">
        <f t="shared" si="133"/>
        <v>5.720643439728982</v>
      </c>
      <c r="I1343" s="1"/>
      <c r="J1343" s="1"/>
      <c r="K1343" s="1"/>
      <c r="L1343" s="1"/>
      <c r="M1343" s="1"/>
      <c r="N1343" s="1"/>
    </row>
    <row r="1344" spans="2:14" s="24" customFormat="1" x14ac:dyDescent="0.3">
      <c r="B1344" s="2"/>
      <c r="D1344" s="11">
        <v>33156</v>
      </c>
      <c r="E1344" s="12">
        <v>300.39</v>
      </c>
      <c r="F1344" s="5">
        <f t="shared" si="134"/>
        <v>-1.5437561455260689E-2</v>
      </c>
      <c r="G1344" s="25">
        <f t="shared" si="133"/>
        <v>5.7050854679290675</v>
      </c>
      <c r="I1344" s="1"/>
      <c r="J1344" s="1"/>
      <c r="K1344" s="1"/>
      <c r="L1344" s="1"/>
      <c r="M1344" s="1"/>
      <c r="N1344" s="1"/>
    </row>
    <row r="1345" spans="2:14" s="24" customFormat="1" x14ac:dyDescent="0.3">
      <c r="B1345" s="2"/>
      <c r="D1345" s="11">
        <v>33157</v>
      </c>
      <c r="E1345" s="12">
        <v>295.45999999999998</v>
      </c>
      <c r="F1345" s="5">
        <f t="shared" si="134"/>
        <v>-1.6411997736276197E-2</v>
      </c>
      <c r="G1345" s="25">
        <f t="shared" si="133"/>
        <v>5.6885372903035316</v>
      </c>
      <c r="I1345" s="1"/>
      <c r="J1345" s="1"/>
      <c r="K1345" s="1"/>
      <c r="L1345" s="1"/>
      <c r="M1345" s="1"/>
      <c r="N1345" s="1"/>
    </row>
    <row r="1346" spans="2:14" s="24" customFormat="1" x14ac:dyDescent="0.3">
      <c r="B1346" s="2"/>
      <c r="D1346" s="11">
        <v>33158</v>
      </c>
      <c r="E1346" s="12">
        <v>300.02999999999997</v>
      </c>
      <c r="F1346" s="5">
        <f t="shared" si="134"/>
        <v>1.5467406755567568E-2</v>
      </c>
      <c r="G1346" s="25">
        <f t="shared" si="133"/>
        <v>5.7038863063911611</v>
      </c>
      <c r="I1346" s="1"/>
      <c r="J1346" s="1"/>
      <c r="K1346" s="1"/>
      <c r="L1346" s="1"/>
      <c r="M1346" s="1"/>
      <c r="N1346" s="1"/>
    </row>
    <row r="1347" spans="2:14" s="24" customFormat="1" x14ac:dyDescent="0.3">
      <c r="B1347" s="2"/>
      <c r="D1347" s="11">
        <v>33161</v>
      </c>
      <c r="E1347" s="12">
        <v>303.23</v>
      </c>
      <c r="F1347" s="5">
        <f t="shared" si="134"/>
        <v>1.0665600106656153E-2</v>
      </c>
      <c r="G1347" s="25">
        <f t="shared" si="133"/>
        <v>5.7144954373354402</v>
      </c>
      <c r="I1347" s="1"/>
      <c r="J1347" s="1"/>
      <c r="K1347" s="1"/>
      <c r="L1347" s="1"/>
      <c r="M1347" s="1"/>
      <c r="N1347" s="1"/>
    </row>
    <row r="1348" spans="2:14" s="24" customFormat="1" x14ac:dyDescent="0.3">
      <c r="B1348" s="2"/>
      <c r="D1348" s="11">
        <v>33162</v>
      </c>
      <c r="E1348" s="12">
        <v>298.92</v>
      </c>
      <c r="F1348" s="5">
        <f t="shared" si="134"/>
        <v>-1.4213633215710854E-2</v>
      </c>
      <c r="G1348" s="25">
        <f t="shared" si="133"/>
        <v>5.7001798133035342</v>
      </c>
      <c r="I1348" s="1"/>
      <c r="J1348" s="1"/>
      <c r="K1348" s="1"/>
      <c r="L1348" s="1"/>
      <c r="M1348" s="1"/>
      <c r="N1348" s="1"/>
    </row>
    <row r="1349" spans="2:14" s="24" customFormat="1" x14ac:dyDescent="0.3">
      <c r="B1349" s="2"/>
      <c r="D1349" s="11">
        <v>33163</v>
      </c>
      <c r="E1349" s="12">
        <v>298.76</v>
      </c>
      <c r="F1349" s="5">
        <f t="shared" si="134"/>
        <v>-5.3526027030652019E-4</v>
      </c>
      <c r="G1349" s="25">
        <f t="shared" si="133"/>
        <v>5.699644409370169</v>
      </c>
      <c r="I1349" s="1"/>
      <c r="J1349" s="1"/>
      <c r="K1349" s="1"/>
      <c r="L1349" s="1"/>
      <c r="M1349" s="1"/>
      <c r="N1349" s="1"/>
    </row>
    <row r="1350" spans="2:14" s="24" customFormat="1" x14ac:dyDescent="0.3">
      <c r="B1350" s="2"/>
      <c r="D1350" s="11">
        <v>33164</v>
      </c>
      <c r="E1350" s="12">
        <v>305.74</v>
      </c>
      <c r="F1350" s="5">
        <f t="shared" si="134"/>
        <v>2.3363234703440951E-2</v>
      </c>
      <c r="G1350" s="25">
        <f t="shared" si="133"/>
        <v>5.7227389169887743</v>
      </c>
      <c r="I1350" s="1"/>
      <c r="J1350" s="1"/>
      <c r="K1350" s="1"/>
      <c r="L1350" s="1"/>
      <c r="M1350" s="1"/>
      <c r="N1350" s="1"/>
    </row>
    <row r="1351" spans="2:14" s="24" customFormat="1" x14ac:dyDescent="0.3">
      <c r="B1351" s="2"/>
      <c r="D1351" s="11">
        <v>33165</v>
      </c>
      <c r="E1351" s="12">
        <v>312.48</v>
      </c>
      <c r="F1351" s="5">
        <f t="shared" si="134"/>
        <v>2.2044874730162912E-2</v>
      </c>
      <c r="G1351" s="25">
        <f t="shared" si="133"/>
        <v>5.7445443312117268</v>
      </c>
      <c r="I1351" s="1"/>
      <c r="J1351" s="1"/>
      <c r="K1351" s="1"/>
      <c r="L1351" s="1"/>
      <c r="M1351" s="1"/>
      <c r="N1351" s="1"/>
    </row>
    <row r="1352" spans="2:14" s="24" customFormat="1" x14ac:dyDescent="0.3">
      <c r="B1352" s="2"/>
      <c r="D1352" s="11">
        <v>33168</v>
      </c>
      <c r="E1352" s="12">
        <v>314.76</v>
      </c>
      <c r="F1352" s="5">
        <f t="shared" si="134"/>
        <v>7.2964669738862413E-3</v>
      </c>
      <c r="G1352" s="25">
        <f t="shared" si="133"/>
        <v>5.7518143126403132</v>
      </c>
      <c r="I1352" s="1"/>
      <c r="J1352" s="1"/>
      <c r="K1352" s="1"/>
      <c r="L1352" s="1"/>
      <c r="M1352" s="1"/>
      <c r="N1352" s="1"/>
    </row>
    <row r="1353" spans="2:14" s="24" customFormat="1" x14ac:dyDescent="0.3">
      <c r="B1353" s="2"/>
      <c r="D1353" s="11">
        <v>33169</v>
      </c>
      <c r="E1353" s="12">
        <v>312.36</v>
      </c>
      <c r="F1353" s="5">
        <f t="shared" si="134"/>
        <v>-7.624857033930542E-3</v>
      </c>
      <c r="G1353" s="25">
        <f t="shared" si="133"/>
        <v>5.7441602326194676</v>
      </c>
      <c r="I1353" s="1"/>
      <c r="J1353" s="1"/>
      <c r="K1353" s="1"/>
      <c r="L1353" s="1"/>
      <c r="M1353" s="1"/>
      <c r="N1353" s="1"/>
    </row>
    <row r="1354" spans="2:14" s="24" customFormat="1" x14ac:dyDescent="0.3">
      <c r="B1354" s="2"/>
      <c r="D1354" s="11">
        <v>33170</v>
      </c>
      <c r="E1354" s="12">
        <v>312.60000000000002</v>
      </c>
      <c r="F1354" s="5">
        <f t="shared" si="134"/>
        <v>7.6834421820978706E-4</v>
      </c>
      <c r="G1354" s="25">
        <f t="shared" si="133"/>
        <v>5.744928282329</v>
      </c>
      <c r="I1354" s="1"/>
      <c r="J1354" s="1"/>
      <c r="K1354" s="1"/>
      <c r="L1354" s="1"/>
      <c r="M1354" s="1"/>
      <c r="N1354" s="1"/>
    </row>
    <row r="1355" spans="2:14" s="24" customFormat="1" x14ac:dyDescent="0.3">
      <c r="B1355" s="2"/>
      <c r="D1355" s="11">
        <v>33171</v>
      </c>
      <c r="E1355" s="12">
        <v>310.17</v>
      </c>
      <c r="F1355" s="5">
        <f t="shared" si="134"/>
        <v>-7.7735124760076992E-3</v>
      </c>
      <c r="G1355" s="25">
        <f t="shared" si="133"/>
        <v>5.7371243933590286</v>
      </c>
      <c r="I1355" s="1"/>
      <c r="J1355" s="1"/>
      <c r="K1355" s="1"/>
      <c r="L1355" s="1"/>
      <c r="M1355" s="1"/>
      <c r="N1355" s="1"/>
    </row>
    <row r="1356" spans="2:14" s="24" customFormat="1" x14ac:dyDescent="0.3">
      <c r="B1356" s="2"/>
      <c r="D1356" s="11">
        <v>33172</v>
      </c>
      <c r="E1356" s="12">
        <v>304.70999999999998</v>
      </c>
      <c r="F1356" s="5">
        <f t="shared" si="134"/>
        <v>-1.7603249830738098E-2</v>
      </c>
      <c r="G1356" s="25">
        <f t="shared" ref="G1356:G1419" si="135">LOG(E1356,2.71828)</f>
        <v>5.7193643517654955</v>
      </c>
      <c r="I1356" s="1"/>
      <c r="J1356" s="1"/>
      <c r="K1356" s="1"/>
      <c r="L1356" s="1"/>
      <c r="M1356" s="1"/>
      <c r="N1356" s="1"/>
    </row>
    <row r="1357" spans="2:14" s="24" customFormat="1" x14ac:dyDescent="0.3">
      <c r="B1357" s="2"/>
      <c r="D1357" s="11">
        <v>33175</v>
      </c>
      <c r="E1357" s="12">
        <v>301.88</v>
      </c>
      <c r="F1357" s="5">
        <f t="shared" si="134"/>
        <v>-9.2875192806274303E-3</v>
      </c>
      <c r="G1357" s="25">
        <f t="shared" si="135"/>
        <v>5.7100334282861729</v>
      </c>
      <c r="I1357" s="1"/>
      <c r="J1357" s="1"/>
      <c r="K1357" s="1"/>
      <c r="L1357" s="1"/>
      <c r="M1357" s="1"/>
      <c r="N1357" s="1"/>
    </row>
    <row r="1358" spans="2:14" s="24" customFormat="1" x14ac:dyDescent="0.3">
      <c r="B1358" s="2"/>
      <c r="D1358" s="11">
        <v>33176</v>
      </c>
      <c r="E1358" s="12">
        <v>304.06</v>
      </c>
      <c r="F1358" s="5">
        <f t="shared" si="134"/>
        <v>7.2214124817808626E-3</v>
      </c>
      <c r="G1358" s="25">
        <f t="shared" si="135"/>
        <v>5.7172288960622462</v>
      </c>
      <c r="I1358" s="1"/>
      <c r="J1358" s="1"/>
      <c r="K1358" s="1"/>
      <c r="L1358" s="1"/>
      <c r="M1358" s="1"/>
      <c r="N1358" s="1"/>
    </row>
    <row r="1359" spans="2:14" s="24" customFormat="1" x14ac:dyDescent="0.3">
      <c r="B1359" s="2"/>
      <c r="D1359" s="11">
        <v>33177</v>
      </c>
      <c r="E1359" s="12">
        <v>304</v>
      </c>
      <c r="F1359" s="5">
        <f t="shared" si="134"/>
        <v>-1.9732947444584055E-4</v>
      </c>
      <c r="G1359" s="25">
        <f t="shared" si="135"/>
        <v>5.7170315469830308</v>
      </c>
      <c r="I1359" s="1"/>
      <c r="J1359" s="1"/>
      <c r="K1359" s="1"/>
      <c r="L1359" s="1"/>
      <c r="M1359" s="1"/>
      <c r="N1359" s="1"/>
    </row>
    <row r="1360" spans="2:14" s="24" customFormat="1" x14ac:dyDescent="0.3">
      <c r="B1360" s="2"/>
      <c r="D1360" s="11">
        <v>33178</v>
      </c>
      <c r="E1360" s="12">
        <v>307.02</v>
      </c>
      <c r="F1360" s="5">
        <f t="shared" si="134"/>
        <v>9.9342105263157295E-3</v>
      </c>
      <c r="G1360" s="25">
        <f t="shared" si="135"/>
        <v>5.7269167442711684</v>
      </c>
      <c r="I1360" s="1"/>
      <c r="J1360" s="1"/>
      <c r="K1360" s="1"/>
      <c r="L1360" s="1"/>
      <c r="M1360" s="1"/>
      <c r="N1360" s="1"/>
    </row>
    <row r="1361" spans="2:14" s="24" customFormat="1" x14ac:dyDescent="0.3">
      <c r="B1361" s="2"/>
      <c r="D1361" s="11">
        <v>33179</v>
      </c>
      <c r="E1361" s="12">
        <v>311.85000000000002</v>
      </c>
      <c r="F1361" s="5">
        <f t="shared" si="134"/>
        <v>1.5731874145006975E-2</v>
      </c>
      <c r="G1361" s="25">
        <f t="shared" si="135"/>
        <v>5.7425261656979654</v>
      </c>
      <c r="I1361" s="1"/>
      <c r="J1361" s="1"/>
      <c r="K1361" s="1"/>
      <c r="L1361" s="1"/>
      <c r="M1361" s="1"/>
      <c r="N1361" s="1"/>
    </row>
    <row r="1362" spans="2:14" s="24" customFormat="1" x14ac:dyDescent="0.3">
      <c r="B1362" s="2"/>
      <c r="D1362" s="11">
        <v>33182</v>
      </c>
      <c r="E1362" s="12">
        <v>314.58999999999997</v>
      </c>
      <c r="F1362" s="5">
        <f t="shared" si="134"/>
        <v>8.7862754529419666E-3</v>
      </c>
      <c r="G1362" s="25">
        <f t="shared" si="135"/>
        <v>5.7512740723336924</v>
      </c>
      <c r="I1362" s="1"/>
      <c r="J1362" s="1"/>
      <c r="K1362" s="1"/>
      <c r="L1362" s="1"/>
      <c r="M1362" s="1"/>
      <c r="N1362" s="1"/>
    </row>
    <row r="1363" spans="2:14" s="24" customFormat="1" x14ac:dyDescent="0.3">
      <c r="B1363" s="2"/>
      <c r="D1363" s="11">
        <v>33183</v>
      </c>
      <c r="E1363" s="12">
        <v>311.62</v>
      </c>
      <c r="F1363" s="5">
        <f t="shared" si="134"/>
        <v>-9.4408595314535455E-3</v>
      </c>
      <c r="G1363" s="25">
        <f t="shared" si="135"/>
        <v>5.7417883590187548</v>
      </c>
      <c r="I1363" s="1"/>
      <c r="J1363" s="1"/>
      <c r="K1363" s="1"/>
      <c r="L1363" s="1"/>
      <c r="M1363" s="1"/>
      <c r="N1363" s="1"/>
    </row>
    <row r="1364" spans="2:14" s="24" customFormat="1" x14ac:dyDescent="0.3">
      <c r="B1364" s="2"/>
      <c r="D1364" s="11">
        <v>33184</v>
      </c>
      <c r="E1364" s="12">
        <v>306.01</v>
      </c>
      <c r="F1364" s="5">
        <f t="shared" si="134"/>
        <v>-1.8002695590783692E-2</v>
      </c>
      <c r="G1364" s="25">
        <f t="shared" si="135"/>
        <v>5.723621631166619</v>
      </c>
      <c r="I1364" s="1"/>
      <c r="J1364" s="1"/>
      <c r="K1364" s="1"/>
      <c r="L1364" s="1"/>
      <c r="M1364" s="1"/>
      <c r="N1364" s="1"/>
    </row>
    <row r="1365" spans="2:14" s="24" customFormat="1" x14ac:dyDescent="0.3">
      <c r="B1365" s="2"/>
      <c r="D1365" s="11">
        <v>33185</v>
      </c>
      <c r="E1365" s="12">
        <v>307.61</v>
      </c>
      <c r="F1365" s="5">
        <f t="shared" si="134"/>
        <v>5.2285873010686672E-3</v>
      </c>
      <c r="G1365" s="25">
        <f t="shared" si="135"/>
        <v>5.7288366003734943</v>
      </c>
      <c r="I1365" s="1"/>
      <c r="J1365" s="1"/>
      <c r="K1365" s="1"/>
      <c r="L1365" s="1"/>
      <c r="M1365" s="1"/>
      <c r="N1365" s="1"/>
    </row>
    <row r="1366" spans="2:14" s="24" customFormat="1" x14ac:dyDescent="0.3">
      <c r="B1366" s="2"/>
      <c r="D1366" s="11">
        <v>33186</v>
      </c>
      <c r="E1366" s="12">
        <v>313.74</v>
      </c>
      <c r="F1366" s="5">
        <f t="shared" si="134"/>
        <v>1.9927830694710821E-2</v>
      </c>
      <c r="G1366" s="25">
        <f t="shared" si="135"/>
        <v>5.7485684842183096</v>
      </c>
      <c r="I1366" s="1"/>
      <c r="J1366" s="1"/>
      <c r="K1366" s="1"/>
      <c r="L1366" s="1"/>
      <c r="M1366" s="1"/>
      <c r="N1366" s="1"/>
    </row>
    <row r="1367" spans="2:14" s="24" customFormat="1" x14ac:dyDescent="0.3">
      <c r="B1367" s="2"/>
      <c r="D1367" s="11">
        <v>33189</v>
      </c>
      <c r="E1367" s="12">
        <v>319.48</v>
      </c>
      <c r="F1367" s="5">
        <f t="shared" si="134"/>
        <v>1.8295403837572541E-2</v>
      </c>
      <c r="G1367" s="25">
        <f t="shared" si="135"/>
        <v>5.7666985530346437</v>
      </c>
      <c r="I1367" s="1"/>
      <c r="J1367" s="1"/>
      <c r="K1367" s="1"/>
      <c r="L1367" s="1"/>
      <c r="M1367" s="1"/>
      <c r="N1367" s="1"/>
    </row>
    <row r="1368" spans="2:14" s="24" customFormat="1" x14ac:dyDescent="0.3">
      <c r="B1368" s="2"/>
      <c r="D1368" s="11">
        <v>33190</v>
      </c>
      <c r="E1368" s="12">
        <v>317.67</v>
      </c>
      <c r="F1368" s="5">
        <f t="shared" si="134"/>
        <v>-5.6654563665957253E-3</v>
      </c>
      <c r="G1368" s="25">
        <f t="shared" si="135"/>
        <v>5.7610169832742049</v>
      </c>
      <c r="I1368" s="1"/>
      <c r="J1368" s="1"/>
      <c r="K1368" s="1"/>
      <c r="L1368" s="1"/>
      <c r="M1368" s="1"/>
      <c r="N1368" s="1"/>
    </row>
    <row r="1369" spans="2:14" s="24" customFormat="1" x14ac:dyDescent="0.3">
      <c r="B1369" s="2"/>
      <c r="D1369" s="11">
        <v>33191</v>
      </c>
      <c r="E1369" s="12">
        <v>320.39999999999998</v>
      </c>
      <c r="F1369" s="5">
        <f t="shared" si="134"/>
        <v>8.5938237793935883E-3</v>
      </c>
      <c r="G1369" s="25">
        <f t="shared" si="135"/>
        <v>5.7695740961139013</v>
      </c>
      <c r="I1369" s="1"/>
      <c r="J1369" s="1"/>
      <c r="K1369" s="1"/>
      <c r="L1369" s="1"/>
      <c r="M1369" s="1"/>
      <c r="N1369" s="1"/>
    </row>
    <row r="1370" spans="2:14" s="24" customFormat="1" x14ac:dyDescent="0.3">
      <c r="B1370" s="2"/>
      <c r="D1370" s="11">
        <v>33192</v>
      </c>
      <c r="E1370" s="12">
        <v>317.02</v>
      </c>
      <c r="F1370" s="5">
        <f t="shared" si="134"/>
        <v>-1.054931335830211E-2</v>
      </c>
      <c r="G1370" s="25">
        <f t="shared" si="135"/>
        <v>5.7589687371557199</v>
      </c>
      <c r="I1370" s="1"/>
      <c r="J1370" s="1"/>
      <c r="K1370" s="1"/>
      <c r="L1370" s="1"/>
      <c r="M1370" s="1"/>
      <c r="N1370" s="1"/>
    </row>
    <row r="1371" spans="2:14" s="24" customFormat="1" x14ac:dyDescent="0.3">
      <c r="B1371" s="2"/>
      <c r="D1371" s="11">
        <v>33193</v>
      </c>
      <c r="E1371" s="12">
        <v>317.12</v>
      </c>
      <c r="F1371" s="5">
        <f t="shared" si="134"/>
        <v>3.1543751182897846E-4</v>
      </c>
      <c r="G1371" s="25">
        <f t="shared" si="135"/>
        <v>5.759284125139744</v>
      </c>
      <c r="I1371" s="1"/>
      <c r="J1371" s="1"/>
      <c r="K1371" s="1"/>
      <c r="L1371" s="1"/>
      <c r="M1371" s="1"/>
      <c r="N1371" s="1"/>
    </row>
    <row r="1372" spans="2:14" s="24" customFormat="1" x14ac:dyDescent="0.3">
      <c r="B1372" s="2"/>
      <c r="D1372" s="11">
        <v>33196</v>
      </c>
      <c r="E1372" s="12">
        <v>319.33999999999997</v>
      </c>
      <c r="F1372" s="5">
        <f t="shared" si="134"/>
        <v>7.0005045408677172E-3</v>
      </c>
      <c r="G1372" s="25">
        <f t="shared" si="135"/>
        <v>5.766260244602182</v>
      </c>
      <c r="I1372" s="1"/>
      <c r="J1372" s="1"/>
      <c r="K1372" s="1"/>
      <c r="L1372" s="1"/>
      <c r="M1372" s="1"/>
      <c r="N1372" s="1"/>
    </row>
    <row r="1373" spans="2:14" s="24" customFormat="1" x14ac:dyDescent="0.3">
      <c r="B1373" s="2"/>
      <c r="D1373" s="11">
        <v>33197</v>
      </c>
      <c r="E1373" s="12">
        <v>315.31</v>
      </c>
      <c r="F1373" s="5">
        <f t="shared" si="134"/>
        <v>-1.2619778292728669E-2</v>
      </c>
      <c r="G1373" s="25">
        <f t="shared" si="135"/>
        <v>5.7535601520221507</v>
      </c>
      <c r="I1373" s="1"/>
      <c r="J1373" s="1"/>
      <c r="K1373" s="1"/>
      <c r="L1373" s="1"/>
      <c r="M1373" s="1"/>
      <c r="N1373" s="1"/>
    </row>
    <row r="1374" spans="2:14" s="24" customFormat="1" x14ac:dyDescent="0.3">
      <c r="B1374" s="2"/>
      <c r="D1374" s="11">
        <v>33198</v>
      </c>
      <c r="E1374" s="12">
        <v>316.02999999999997</v>
      </c>
      <c r="F1374" s="5">
        <f t="shared" si="134"/>
        <v>2.283467064158988E-3</v>
      </c>
      <c r="G1374" s="25">
        <f t="shared" si="135"/>
        <v>5.7558410174716732</v>
      </c>
      <c r="I1374" s="1"/>
      <c r="J1374" s="1"/>
      <c r="K1374" s="1"/>
      <c r="L1374" s="1"/>
      <c r="M1374" s="1"/>
      <c r="N1374" s="1"/>
    </row>
    <row r="1375" spans="2:14" s="24" customFormat="1" x14ac:dyDescent="0.3">
      <c r="B1375" s="2"/>
      <c r="D1375" s="11">
        <v>33200</v>
      </c>
      <c r="E1375" s="12">
        <v>315.10000000000002</v>
      </c>
      <c r="F1375" s="5">
        <f t="shared" si="134"/>
        <v>-2.9427585988670382E-3</v>
      </c>
      <c r="G1375" s="25">
        <f t="shared" si="135"/>
        <v>5.7528939184629593</v>
      </c>
      <c r="I1375" s="1"/>
      <c r="J1375" s="1"/>
      <c r="K1375" s="1"/>
      <c r="L1375" s="1"/>
      <c r="M1375" s="1"/>
      <c r="N1375" s="1"/>
    </row>
    <row r="1376" spans="2:14" s="24" customFormat="1" x14ac:dyDescent="0.3">
      <c r="B1376" s="2"/>
      <c r="D1376" s="11">
        <v>33203</v>
      </c>
      <c r="E1376" s="12">
        <v>316.51</v>
      </c>
      <c r="F1376" s="5">
        <f t="shared" si="134"/>
        <v>4.4747699143128155E-3</v>
      </c>
      <c r="G1376" s="25">
        <f t="shared" si="135"/>
        <v>5.7573587093647047</v>
      </c>
      <c r="I1376" s="1"/>
      <c r="J1376" s="1"/>
      <c r="K1376" s="1"/>
      <c r="L1376" s="1"/>
      <c r="M1376" s="1"/>
      <c r="N1376" s="1"/>
    </row>
    <row r="1377" spans="2:14" s="24" customFormat="1" x14ac:dyDescent="0.3">
      <c r="B1377" s="2"/>
      <c r="D1377" s="11">
        <v>33204</v>
      </c>
      <c r="E1377" s="12">
        <v>318.10000000000002</v>
      </c>
      <c r="F1377" s="5">
        <f t="shared" si="134"/>
        <v>5.0235379608860129E-3</v>
      </c>
      <c r="G1377" s="25">
        <f t="shared" si="135"/>
        <v>5.7623696748287223</v>
      </c>
      <c r="I1377" s="1"/>
      <c r="J1377" s="1"/>
      <c r="K1377" s="1"/>
      <c r="L1377" s="1"/>
      <c r="M1377" s="1"/>
      <c r="N1377" s="1"/>
    </row>
    <row r="1378" spans="2:14" s="24" customFormat="1" x14ac:dyDescent="0.3">
      <c r="B1378" s="2"/>
      <c r="D1378" s="11">
        <v>33205</v>
      </c>
      <c r="E1378" s="12">
        <v>317.95</v>
      </c>
      <c r="F1378" s="5">
        <f t="shared" si="134"/>
        <v>-4.7154982709850392E-4</v>
      </c>
      <c r="G1378" s="25">
        <f t="shared" si="135"/>
        <v>5.7618980134697759</v>
      </c>
      <c r="I1378" s="1"/>
      <c r="J1378" s="1"/>
      <c r="K1378" s="1"/>
      <c r="L1378" s="1"/>
      <c r="M1378" s="1"/>
      <c r="N1378" s="1"/>
    </row>
    <row r="1379" spans="2:14" s="24" customFormat="1" x14ac:dyDescent="0.3">
      <c r="B1379" s="2"/>
      <c r="D1379" s="11">
        <v>33206</v>
      </c>
      <c r="E1379" s="12">
        <v>316.42</v>
      </c>
      <c r="F1379" s="5">
        <f t="shared" si="134"/>
        <v>-4.8120773706556777E-3</v>
      </c>
      <c r="G1379" s="25">
        <f t="shared" si="135"/>
        <v>5.7570743175326049</v>
      </c>
      <c r="I1379" s="1"/>
      <c r="J1379" s="1"/>
      <c r="K1379" s="1"/>
      <c r="L1379" s="1"/>
      <c r="M1379" s="1"/>
      <c r="N1379" s="1"/>
    </row>
    <row r="1380" spans="2:14" s="24" customFormat="1" x14ac:dyDescent="0.3">
      <c r="B1380" s="2"/>
      <c r="D1380" s="11">
        <v>33207</v>
      </c>
      <c r="E1380" s="12">
        <v>322.22000000000003</v>
      </c>
      <c r="F1380" s="5">
        <f t="shared" si="134"/>
        <v>1.8330067631628883E-2</v>
      </c>
      <c r="G1380" s="25">
        <f t="shared" si="135"/>
        <v>5.775238426792666</v>
      </c>
      <c r="I1380" s="1"/>
      <c r="J1380" s="1"/>
      <c r="K1380" s="1"/>
      <c r="L1380" s="1"/>
      <c r="M1380" s="1"/>
      <c r="N1380" s="1"/>
    </row>
    <row r="1381" spans="2:14" s="24" customFormat="1" x14ac:dyDescent="0.3">
      <c r="B1381" s="2"/>
      <c r="D1381" s="11">
        <v>33210</v>
      </c>
      <c r="E1381" s="12">
        <v>324.10000000000002</v>
      </c>
      <c r="F1381" s="5">
        <f t="shared" si="134"/>
        <v>5.8345229967103071E-3</v>
      </c>
      <c r="G1381" s="25">
        <f t="shared" si="135"/>
        <v>5.7810559987905323</v>
      </c>
      <c r="I1381" s="1"/>
      <c r="J1381" s="1"/>
      <c r="K1381" s="1"/>
      <c r="L1381" s="1"/>
      <c r="M1381" s="1"/>
      <c r="N1381" s="1"/>
    </row>
    <row r="1382" spans="2:14" s="24" customFormat="1" x14ac:dyDescent="0.3">
      <c r="B1382" s="2"/>
      <c r="D1382" s="11">
        <v>33211</v>
      </c>
      <c r="E1382" s="12">
        <v>326.35000000000002</v>
      </c>
      <c r="F1382" s="5">
        <f t="shared" si="134"/>
        <v>6.9423017587164453E-3</v>
      </c>
      <c r="G1382" s="25">
        <f t="shared" si="135"/>
        <v>5.7879743183778833</v>
      </c>
      <c r="I1382" s="1"/>
      <c r="J1382" s="1"/>
      <c r="K1382" s="1"/>
      <c r="L1382" s="1"/>
      <c r="M1382" s="1"/>
      <c r="N1382" s="1"/>
    </row>
    <row r="1383" spans="2:14" s="24" customFormat="1" x14ac:dyDescent="0.3">
      <c r="B1383" s="2"/>
      <c r="D1383" s="11">
        <v>33212</v>
      </c>
      <c r="E1383" s="12">
        <v>329.92</v>
      </c>
      <c r="F1383" s="5">
        <f t="shared" si="134"/>
        <v>1.0939175731576507E-2</v>
      </c>
      <c r="G1383" s="25">
        <f t="shared" si="135"/>
        <v>5.7988541014435677</v>
      </c>
      <c r="I1383" s="1"/>
      <c r="J1383" s="1"/>
      <c r="K1383" s="1"/>
      <c r="L1383" s="1"/>
      <c r="M1383" s="1"/>
      <c r="N1383" s="1"/>
    </row>
    <row r="1384" spans="2:14" s="24" customFormat="1" x14ac:dyDescent="0.3">
      <c r="B1384" s="2"/>
      <c r="D1384" s="11">
        <v>33213</v>
      </c>
      <c r="E1384" s="12">
        <v>329.07</v>
      </c>
      <c r="F1384" s="5">
        <f t="shared" si="134"/>
        <v>-2.5763821532493415E-3</v>
      </c>
      <c r="G1384" s="25">
        <f t="shared" si="135"/>
        <v>5.7962743929710774</v>
      </c>
      <c r="I1384" s="1"/>
      <c r="J1384" s="1"/>
      <c r="K1384" s="1"/>
      <c r="L1384" s="1"/>
      <c r="M1384" s="1"/>
      <c r="N1384" s="1"/>
    </row>
    <row r="1385" spans="2:14" s="24" customFormat="1" x14ac:dyDescent="0.3">
      <c r="B1385" s="2"/>
      <c r="D1385" s="11">
        <v>33214</v>
      </c>
      <c r="E1385" s="12">
        <v>327.75</v>
      </c>
      <c r="F1385" s="5">
        <f t="shared" si="134"/>
        <v>-4.0113045856504485E-3</v>
      </c>
      <c r="G1385" s="25">
        <f t="shared" si="135"/>
        <v>5.7922550188198905</v>
      </c>
      <c r="I1385" s="1"/>
      <c r="J1385" s="1"/>
      <c r="K1385" s="1"/>
      <c r="L1385" s="1"/>
      <c r="M1385" s="1"/>
      <c r="N1385" s="1"/>
    </row>
    <row r="1386" spans="2:14" s="24" customFormat="1" x14ac:dyDescent="0.3">
      <c r="B1386" s="2"/>
      <c r="D1386" s="11">
        <v>33217</v>
      </c>
      <c r="E1386" s="12">
        <v>328.89</v>
      </c>
      <c r="F1386" s="5">
        <f t="shared" si="134"/>
        <v>3.4782608695651759E-3</v>
      </c>
      <c r="G1386" s="25">
        <f t="shared" si="135"/>
        <v>5.7957272468662433</v>
      </c>
      <c r="I1386" s="1"/>
      <c r="J1386" s="1"/>
      <c r="K1386" s="1"/>
      <c r="L1386" s="1"/>
      <c r="M1386" s="1"/>
      <c r="N1386" s="1"/>
    </row>
    <row r="1387" spans="2:14" s="24" customFormat="1" x14ac:dyDescent="0.3">
      <c r="B1387" s="2"/>
      <c r="D1387" s="11">
        <v>33218</v>
      </c>
      <c r="E1387" s="12">
        <v>326.44</v>
      </c>
      <c r="F1387" s="5">
        <f t="shared" si="134"/>
        <v>-7.4492991577730814E-3</v>
      </c>
      <c r="G1387" s="25">
        <f t="shared" si="135"/>
        <v>5.7882500580831762</v>
      </c>
      <c r="I1387" s="1"/>
      <c r="J1387" s="1"/>
      <c r="K1387" s="1"/>
      <c r="L1387" s="1"/>
      <c r="M1387" s="1"/>
      <c r="N1387" s="1"/>
    </row>
    <row r="1388" spans="2:14" s="24" customFormat="1" x14ac:dyDescent="0.3">
      <c r="B1388" s="2"/>
      <c r="D1388" s="11">
        <v>33219</v>
      </c>
      <c r="E1388" s="12">
        <v>330.19</v>
      </c>
      <c r="F1388" s="5">
        <f t="shared" si="134"/>
        <v>1.1487562798676633E-2</v>
      </c>
      <c r="G1388" s="25">
        <f t="shared" si="135"/>
        <v>5.7996721475167172</v>
      </c>
      <c r="I1388" s="1"/>
      <c r="J1388" s="1"/>
      <c r="K1388" s="1"/>
      <c r="L1388" s="1"/>
      <c r="M1388" s="1"/>
      <c r="N1388" s="1"/>
    </row>
    <row r="1389" spans="2:14" s="24" customFormat="1" x14ac:dyDescent="0.3">
      <c r="B1389" s="2"/>
      <c r="D1389" s="11">
        <v>33220</v>
      </c>
      <c r="E1389" s="12">
        <v>329.34</v>
      </c>
      <c r="F1389" s="5">
        <f t="shared" si="134"/>
        <v>-2.5742754171841145E-3</v>
      </c>
      <c r="G1389" s="25">
        <f t="shared" si="135"/>
        <v>5.7970945512212593</v>
      </c>
      <c r="I1389" s="1"/>
      <c r="J1389" s="1"/>
      <c r="K1389" s="1"/>
      <c r="L1389" s="1"/>
      <c r="M1389" s="1"/>
      <c r="N1389" s="1"/>
    </row>
    <row r="1390" spans="2:14" s="24" customFormat="1" x14ac:dyDescent="0.3">
      <c r="B1390" s="2"/>
      <c r="D1390" s="11">
        <v>33221</v>
      </c>
      <c r="E1390" s="12">
        <v>326.82</v>
      </c>
      <c r="F1390" s="5">
        <f t="shared" si="134"/>
        <v>-7.65166697030419E-3</v>
      </c>
      <c r="G1390" s="25">
        <f t="shared" si="135"/>
        <v>5.7894134548883338</v>
      </c>
      <c r="I1390" s="1"/>
      <c r="J1390" s="1"/>
      <c r="K1390" s="1"/>
      <c r="L1390" s="1"/>
      <c r="M1390" s="1"/>
      <c r="N1390" s="1"/>
    </row>
    <row r="1391" spans="2:14" s="24" customFormat="1" x14ac:dyDescent="0.3">
      <c r="B1391" s="2"/>
      <c r="D1391" s="11">
        <v>33224</v>
      </c>
      <c r="E1391" s="12">
        <v>326.02</v>
      </c>
      <c r="F1391" s="5">
        <f t="shared" si="134"/>
        <v>-2.4478306101218144E-3</v>
      </c>
      <c r="G1391" s="25">
        <f t="shared" si="135"/>
        <v>5.78696262179428</v>
      </c>
      <c r="I1391" s="1"/>
      <c r="J1391" s="1"/>
      <c r="K1391" s="1"/>
      <c r="L1391" s="1"/>
      <c r="M1391" s="1"/>
      <c r="N1391" s="1"/>
    </row>
    <row r="1392" spans="2:14" s="24" customFormat="1" x14ac:dyDescent="0.3">
      <c r="B1392" s="2"/>
      <c r="D1392" s="11">
        <v>33225</v>
      </c>
      <c r="E1392" s="12">
        <v>330.05</v>
      </c>
      <c r="F1392" s="5">
        <f t="shared" si="134"/>
        <v>1.2361204834059352E-2</v>
      </c>
      <c r="G1392" s="25">
        <f t="shared" si="135"/>
        <v>5.799248059014749</v>
      </c>
      <c r="I1392" s="1"/>
      <c r="J1392" s="1"/>
      <c r="K1392" s="1"/>
      <c r="L1392" s="1"/>
      <c r="M1392" s="1"/>
      <c r="N1392" s="1"/>
    </row>
    <row r="1393" spans="2:14" s="24" customFormat="1" x14ac:dyDescent="0.3">
      <c r="B1393" s="2"/>
      <c r="D1393" s="11">
        <v>33226</v>
      </c>
      <c r="E1393" s="12">
        <v>330.2</v>
      </c>
      <c r="F1393" s="5">
        <f t="shared" si="134"/>
        <v>4.5447659445531667E-4</v>
      </c>
      <c r="G1393" s="25">
        <f t="shared" si="135"/>
        <v>5.7997024326716327</v>
      </c>
      <c r="I1393" s="1"/>
      <c r="J1393" s="1"/>
      <c r="K1393" s="1"/>
      <c r="L1393" s="1"/>
      <c r="M1393" s="1"/>
      <c r="N1393" s="1"/>
    </row>
    <row r="1394" spans="2:14" s="24" customFormat="1" x14ac:dyDescent="0.3">
      <c r="B1394" s="2"/>
      <c r="D1394" s="11">
        <v>33227</v>
      </c>
      <c r="E1394" s="12">
        <v>330.12</v>
      </c>
      <c r="F1394" s="5">
        <f t="shared" si="134"/>
        <v>-2.4227740763169015E-4</v>
      </c>
      <c r="G1394" s="25">
        <f t="shared" si="135"/>
        <v>5.7994601257470997</v>
      </c>
      <c r="I1394" s="1"/>
      <c r="J1394" s="1"/>
      <c r="K1394" s="1"/>
      <c r="L1394" s="1"/>
      <c r="M1394" s="1"/>
      <c r="N1394" s="1"/>
    </row>
    <row r="1395" spans="2:14" s="24" customFormat="1" x14ac:dyDescent="0.3">
      <c r="B1395" s="2"/>
      <c r="D1395" s="11">
        <v>33228</v>
      </c>
      <c r="E1395" s="12">
        <v>331.75</v>
      </c>
      <c r="F1395" s="5">
        <f t="shared" si="134"/>
        <v>4.9375984490488169E-3</v>
      </c>
      <c r="G1395" s="25">
        <f t="shared" si="135"/>
        <v>5.804385577548052</v>
      </c>
      <c r="I1395" s="1"/>
      <c r="J1395" s="1"/>
      <c r="K1395" s="1"/>
      <c r="L1395" s="1"/>
      <c r="M1395" s="1"/>
      <c r="N1395" s="1"/>
    </row>
    <row r="1396" spans="2:14" s="24" customFormat="1" x14ac:dyDescent="0.3">
      <c r="B1396" s="2"/>
      <c r="D1396" s="11">
        <v>33231</v>
      </c>
      <c r="E1396" s="12">
        <v>329.9</v>
      </c>
      <c r="F1396" s="5">
        <f t="shared" si="134"/>
        <v>-5.5764883195177778E-3</v>
      </c>
      <c r="G1396" s="25">
        <f t="shared" si="135"/>
        <v>5.7987934788087303</v>
      </c>
      <c r="I1396" s="1"/>
      <c r="J1396" s="1"/>
      <c r="K1396" s="1"/>
      <c r="L1396" s="1"/>
      <c r="M1396" s="1"/>
      <c r="N1396" s="1"/>
    </row>
    <row r="1397" spans="2:14" s="24" customFormat="1" x14ac:dyDescent="0.3">
      <c r="B1397" s="2"/>
      <c r="D1397" s="11">
        <v>33233</v>
      </c>
      <c r="E1397" s="12">
        <v>330.85</v>
      </c>
      <c r="F1397" s="5">
        <f t="shared" si="134"/>
        <v>2.8796605031829207E-3</v>
      </c>
      <c r="G1397" s="25">
        <f t="shared" si="135"/>
        <v>5.8016690029664924</v>
      </c>
      <c r="I1397" s="1"/>
      <c r="J1397" s="1"/>
      <c r="K1397" s="1"/>
      <c r="L1397" s="1"/>
      <c r="M1397" s="1"/>
      <c r="N1397" s="1"/>
    </row>
    <row r="1398" spans="2:14" s="24" customFormat="1" x14ac:dyDescent="0.3">
      <c r="B1398" s="2"/>
      <c r="D1398" s="11">
        <v>33234</v>
      </c>
      <c r="E1398" s="12">
        <v>328.29</v>
      </c>
      <c r="F1398" s="5">
        <f t="shared" si="134"/>
        <v>-7.7376454586670761E-3</v>
      </c>
      <c r="G1398" s="25">
        <f t="shared" si="135"/>
        <v>5.7939012613818921</v>
      </c>
      <c r="I1398" s="1"/>
      <c r="J1398" s="1"/>
      <c r="K1398" s="1"/>
      <c r="L1398" s="1"/>
      <c r="M1398" s="1"/>
      <c r="N1398" s="1"/>
    </row>
    <row r="1399" spans="2:14" s="24" customFormat="1" x14ac:dyDescent="0.3">
      <c r="B1399" s="2"/>
      <c r="D1399" s="11">
        <v>33235</v>
      </c>
      <c r="E1399" s="12">
        <v>328.72</v>
      </c>
      <c r="F1399" s="5">
        <f t="shared" ref="F1399:F1462" si="136">(E1399-E1398)/E1398</f>
        <v>1.3098175393706992E-3</v>
      </c>
      <c r="G1399" s="25">
        <f t="shared" si="135"/>
        <v>5.7952102227390618</v>
      </c>
      <c r="I1399" s="1"/>
      <c r="J1399" s="1"/>
      <c r="K1399" s="1"/>
      <c r="L1399" s="1"/>
      <c r="M1399" s="1"/>
      <c r="N1399" s="1"/>
    </row>
    <row r="1400" spans="2:14" s="24" customFormat="1" x14ac:dyDescent="0.3">
      <c r="B1400" s="2"/>
      <c r="D1400" s="11">
        <v>33238</v>
      </c>
      <c r="E1400" s="12">
        <v>330.22</v>
      </c>
      <c r="F1400" s="5">
        <f t="shared" si="136"/>
        <v>4.5631540520807978E-3</v>
      </c>
      <c r="G1400" s="25">
        <f t="shared" si="135"/>
        <v>5.7997630002300324</v>
      </c>
      <c r="I1400" s="1"/>
      <c r="J1400" s="1"/>
      <c r="K1400" s="1"/>
      <c r="L1400" s="1"/>
      <c r="M1400" s="1"/>
      <c r="N1400" s="1"/>
    </row>
    <row r="1401" spans="2:14" s="24" customFormat="1" x14ac:dyDescent="0.3">
      <c r="B1401" s="2"/>
      <c r="D1401" s="11">
        <v>33240</v>
      </c>
      <c r="E1401" s="12">
        <v>326.45</v>
      </c>
      <c r="F1401" s="5">
        <f t="shared" si="136"/>
        <v>-1.1416631336684751E-2</v>
      </c>
      <c r="G1401" s="25">
        <f t="shared" si="135"/>
        <v>5.7882806911353812</v>
      </c>
      <c r="I1401" s="1"/>
      <c r="J1401" s="1"/>
      <c r="K1401" s="1"/>
      <c r="L1401" s="1"/>
      <c r="M1401" s="1"/>
      <c r="N1401" s="1"/>
    </row>
    <row r="1402" spans="2:14" s="24" customFormat="1" x14ac:dyDescent="0.3">
      <c r="B1402" s="2"/>
      <c r="D1402" s="11">
        <v>33241</v>
      </c>
      <c r="E1402" s="12">
        <v>321.91000000000003</v>
      </c>
      <c r="F1402" s="5">
        <f t="shared" si="136"/>
        <v>-1.3907183335885935E-2</v>
      </c>
      <c r="G1402" s="25">
        <f t="shared" si="135"/>
        <v>5.7742758874529159</v>
      </c>
      <c r="I1402" s="1"/>
      <c r="J1402" s="1"/>
      <c r="K1402" s="1"/>
      <c r="L1402" s="1"/>
      <c r="M1402" s="1"/>
      <c r="N1402" s="1"/>
    </row>
    <row r="1403" spans="2:14" s="24" customFormat="1" x14ac:dyDescent="0.3">
      <c r="B1403" s="2"/>
      <c r="D1403" s="11">
        <v>33242</v>
      </c>
      <c r="E1403" s="12">
        <v>321</v>
      </c>
      <c r="F1403" s="5">
        <f t="shared" si="136"/>
        <v>-2.8268770774440835E-3</v>
      </c>
      <c r="G1403" s="25">
        <f t="shared" si="135"/>
        <v>5.7714450053081849</v>
      </c>
      <c r="I1403" s="1"/>
      <c r="J1403" s="1"/>
      <c r="K1403" s="1"/>
      <c r="L1403" s="1"/>
      <c r="M1403" s="1"/>
      <c r="N1403" s="1"/>
    </row>
    <row r="1404" spans="2:14" s="24" customFormat="1" x14ac:dyDescent="0.3">
      <c r="B1404" s="2"/>
      <c r="D1404" s="11">
        <v>33245</v>
      </c>
      <c r="E1404" s="12">
        <v>315.44</v>
      </c>
      <c r="F1404" s="5">
        <f t="shared" si="136"/>
        <v>-1.732087227414331E-2</v>
      </c>
      <c r="G1404" s="25">
        <f t="shared" si="135"/>
        <v>5.7539723599945196</v>
      </c>
      <c r="I1404" s="1"/>
      <c r="J1404" s="1"/>
      <c r="K1404" s="1"/>
      <c r="L1404" s="1"/>
      <c r="M1404" s="1"/>
      <c r="N1404" s="1"/>
    </row>
    <row r="1405" spans="2:14" s="24" customFormat="1" x14ac:dyDescent="0.3">
      <c r="B1405" s="2"/>
      <c r="D1405" s="11">
        <v>33246</v>
      </c>
      <c r="E1405" s="12">
        <v>314.89999999999998</v>
      </c>
      <c r="F1405" s="5">
        <f t="shared" si="136"/>
        <v>-1.7118944965762758E-3</v>
      </c>
      <c r="G1405" s="25">
        <f t="shared" si="135"/>
        <v>5.7522589973796281</v>
      </c>
      <c r="I1405" s="1"/>
      <c r="J1405" s="1"/>
      <c r="K1405" s="1"/>
      <c r="L1405" s="1"/>
      <c r="M1405" s="1"/>
      <c r="N1405" s="1"/>
    </row>
    <row r="1406" spans="2:14" s="24" customFormat="1" x14ac:dyDescent="0.3">
      <c r="B1406" s="2"/>
      <c r="D1406" s="11">
        <v>33247</v>
      </c>
      <c r="E1406" s="12">
        <v>311.49</v>
      </c>
      <c r="F1406" s="5">
        <f t="shared" si="136"/>
        <v>-1.0828834550650901E-2</v>
      </c>
      <c r="G1406" s="25">
        <f t="shared" si="135"/>
        <v>5.7413710969323457</v>
      </c>
      <c r="I1406" s="1"/>
      <c r="J1406" s="1"/>
      <c r="K1406" s="1"/>
      <c r="L1406" s="1"/>
      <c r="M1406" s="1"/>
      <c r="N1406" s="1"/>
    </row>
    <row r="1407" spans="2:14" s="24" customFormat="1" x14ac:dyDescent="0.3">
      <c r="B1407" s="2"/>
      <c r="D1407" s="11">
        <v>33248</v>
      </c>
      <c r="E1407" s="12">
        <v>314.52999999999997</v>
      </c>
      <c r="F1407" s="5">
        <f t="shared" si="136"/>
        <v>9.7595428424667365E-3</v>
      </c>
      <c r="G1407" s="25">
        <f t="shared" si="135"/>
        <v>5.751083329580192</v>
      </c>
      <c r="I1407" s="1"/>
      <c r="J1407" s="1"/>
      <c r="K1407" s="1"/>
      <c r="L1407" s="1"/>
      <c r="M1407" s="1"/>
      <c r="N1407" s="1"/>
    </row>
    <row r="1408" spans="2:14" s="24" customFormat="1" x14ac:dyDescent="0.3">
      <c r="B1408" s="2"/>
      <c r="D1408" s="11">
        <v>33249</v>
      </c>
      <c r="E1408" s="12">
        <v>315.23</v>
      </c>
      <c r="F1408" s="5">
        <f t="shared" si="136"/>
        <v>2.2255428734939292E-3</v>
      </c>
      <c r="G1408" s="25">
        <f t="shared" si="135"/>
        <v>5.75330640109678</v>
      </c>
      <c r="I1408" s="1"/>
      <c r="J1408" s="1"/>
      <c r="K1408" s="1"/>
      <c r="L1408" s="1"/>
      <c r="M1408" s="1"/>
      <c r="N1408" s="1"/>
    </row>
    <row r="1409" spans="2:14" s="24" customFormat="1" x14ac:dyDescent="0.3">
      <c r="B1409" s="2"/>
      <c r="D1409" s="11">
        <v>33252</v>
      </c>
      <c r="E1409" s="12">
        <v>312.49</v>
      </c>
      <c r="F1409" s="5">
        <f t="shared" si="136"/>
        <v>-8.6920661104590586E-3</v>
      </c>
      <c r="G1409" s="25">
        <f t="shared" si="135"/>
        <v>5.7445763327693298</v>
      </c>
      <c r="I1409" s="1"/>
      <c r="J1409" s="1"/>
      <c r="K1409" s="1"/>
      <c r="L1409" s="1"/>
      <c r="M1409" s="1"/>
      <c r="N1409" s="1"/>
    </row>
    <row r="1410" spans="2:14" s="24" customFormat="1" x14ac:dyDescent="0.3">
      <c r="B1410" s="2"/>
      <c r="D1410" s="11">
        <v>33253</v>
      </c>
      <c r="E1410" s="12">
        <v>313.73</v>
      </c>
      <c r="F1410" s="5">
        <f t="shared" si="136"/>
        <v>3.9681269800633913E-3</v>
      </c>
      <c r="G1410" s="25">
        <f t="shared" si="135"/>
        <v>5.7485366101630486</v>
      </c>
      <c r="I1410" s="1"/>
      <c r="J1410" s="1"/>
      <c r="K1410" s="1"/>
      <c r="L1410" s="1"/>
      <c r="M1410" s="1"/>
      <c r="N1410" s="1"/>
    </row>
    <row r="1411" spans="2:14" s="24" customFormat="1" x14ac:dyDescent="0.3">
      <c r="B1411" s="2"/>
      <c r="D1411" s="11">
        <v>33254</v>
      </c>
      <c r="E1411" s="12">
        <v>316.17</v>
      </c>
      <c r="F1411" s="5">
        <f t="shared" si="136"/>
        <v>7.7773882000446168E-3</v>
      </c>
      <c r="G1411" s="25">
        <f t="shared" si="135"/>
        <v>5.7562839155939765</v>
      </c>
      <c r="I1411" s="1"/>
      <c r="J1411" s="1"/>
      <c r="K1411" s="1"/>
      <c r="L1411" s="1"/>
      <c r="M1411" s="1"/>
      <c r="N1411" s="1"/>
    </row>
    <row r="1412" spans="2:14" s="24" customFormat="1" x14ac:dyDescent="0.3">
      <c r="B1412" s="2"/>
      <c r="D1412" s="11">
        <v>33255</v>
      </c>
      <c r="E1412" s="12">
        <v>327.97</v>
      </c>
      <c r="F1412" s="5">
        <f t="shared" si="136"/>
        <v>3.7321694025366135E-2</v>
      </c>
      <c r="G1412" s="25">
        <f t="shared" si="135"/>
        <v>5.7929260374139204</v>
      </c>
      <c r="I1412" s="1"/>
      <c r="J1412" s="1"/>
      <c r="K1412" s="1"/>
      <c r="L1412" s="1"/>
      <c r="M1412" s="1"/>
      <c r="N1412" s="1"/>
    </row>
    <row r="1413" spans="2:14" s="24" customFormat="1" x14ac:dyDescent="0.3">
      <c r="B1413" s="2"/>
      <c r="D1413" s="11">
        <v>33256</v>
      </c>
      <c r="E1413" s="12">
        <v>332.23</v>
      </c>
      <c r="F1413" s="5">
        <f t="shared" si="136"/>
        <v>1.2988992895691651E-2</v>
      </c>
      <c r="G1413" s="25">
        <f t="shared" si="135"/>
        <v>5.8058314054539837</v>
      </c>
      <c r="I1413" s="1"/>
      <c r="J1413" s="1"/>
      <c r="K1413" s="1"/>
      <c r="L1413" s="1"/>
      <c r="M1413" s="1"/>
      <c r="N1413" s="1"/>
    </row>
    <row r="1414" spans="2:14" s="24" customFormat="1" x14ac:dyDescent="0.3">
      <c r="B1414" s="2"/>
      <c r="D1414" s="11">
        <v>33259</v>
      </c>
      <c r="E1414" s="12">
        <v>331.06</v>
      </c>
      <c r="F1414" s="5">
        <f t="shared" si="136"/>
        <v>-3.5216566836228391E-3</v>
      </c>
      <c r="G1414" s="25">
        <f t="shared" si="135"/>
        <v>5.8023035307672606</v>
      </c>
      <c r="I1414" s="1"/>
      <c r="J1414" s="1"/>
      <c r="K1414" s="1"/>
      <c r="L1414" s="1"/>
      <c r="M1414" s="1"/>
      <c r="N1414" s="1"/>
    </row>
    <row r="1415" spans="2:14" s="24" customFormat="1" x14ac:dyDescent="0.3">
      <c r="B1415" s="2"/>
      <c r="D1415" s="11">
        <v>33260</v>
      </c>
      <c r="E1415" s="12">
        <v>328.31</v>
      </c>
      <c r="F1415" s="5">
        <f t="shared" si="136"/>
        <v>-8.306651362290824E-3</v>
      </c>
      <c r="G1415" s="25">
        <f t="shared" si="135"/>
        <v>5.7939621813132334</v>
      </c>
      <c r="I1415" s="1"/>
      <c r="J1415" s="1"/>
      <c r="K1415" s="1"/>
      <c r="L1415" s="1"/>
      <c r="M1415" s="1"/>
      <c r="N1415" s="1"/>
    </row>
    <row r="1416" spans="2:14" s="24" customFormat="1" x14ac:dyDescent="0.3">
      <c r="B1416" s="2"/>
      <c r="D1416" s="11">
        <v>33261</v>
      </c>
      <c r="E1416" s="12">
        <v>330.21</v>
      </c>
      <c r="F1416" s="5">
        <f t="shared" si="136"/>
        <v>5.7872133044987277E-3</v>
      </c>
      <c r="G1416" s="25">
        <f t="shared" si="135"/>
        <v>5.7997327169093849</v>
      </c>
      <c r="I1416" s="1"/>
      <c r="J1416" s="1"/>
      <c r="K1416" s="1"/>
      <c r="L1416" s="1"/>
      <c r="M1416" s="1"/>
      <c r="N1416" s="1"/>
    </row>
    <row r="1417" spans="2:14" s="24" customFormat="1" x14ac:dyDescent="0.3">
      <c r="B1417" s="2"/>
      <c r="D1417" s="11">
        <v>33262</v>
      </c>
      <c r="E1417" s="12">
        <v>334.78</v>
      </c>
      <c r="F1417" s="5">
        <f t="shared" si="136"/>
        <v>1.3839677780806133E-2</v>
      </c>
      <c r="G1417" s="25">
        <f t="shared" si="135"/>
        <v>5.8134775101259217</v>
      </c>
      <c r="I1417" s="1"/>
      <c r="J1417" s="1"/>
      <c r="K1417" s="1"/>
      <c r="L1417" s="1"/>
      <c r="M1417" s="1"/>
      <c r="N1417" s="1"/>
    </row>
    <row r="1418" spans="2:14" s="24" customFormat="1" x14ac:dyDescent="0.3">
      <c r="B1418" s="2"/>
      <c r="D1418" s="11">
        <v>33263</v>
      </c>
      <c r="E1418" s="12">
        <v>336.07</v>
      </c>
      <c r="F1418" s="5">
        <f t="shared" si="136"/>
        <v>3.8532767787801559E-3</v>
      </c>
      <c r="G1418" s="25">
        <f t="shared" si="135"/>
        <v>5.8173233846365484</v>
      </c>
      <c r="I1418" s="1"/>
      <c r="J1418" s="1"/>
      <c r="K1418" s="1"/>
      <c r="L1418" s="1"/>
      <c r="M1418" s="1"/>
      <c r="N1418" s="1"/>
    </row>
    <row r="1419" spans="2:14" s="24" customFormat="1" x14ac:dyDescent="0.3">
      <c r="B1419" s="2"/>
      <c r="D1419" s="11">
        <v>33266</v>
      </c>
      <c r="E1419" s="12">
        <v>336.03</v>
      </c>
      <c r="F1419" s="5">
        <f t="shared" si="136"/>
        <v>-1.1902282262629948E-4</v>
      </c>
      <c r="G1419" s="25">
        <f t="shared" si="135"/>
        <v>5.8172043546500776</v>
      </c>
      <c r="I1419" s="1"/>
      <c r="J1419" s="1"/>
      <c r="K1419" s="1"/>
      <c r="L1419" s="1"/>
      <c r="M1419" s="1"/>
      <c r="N1419" s="1"/>
    </row>
    <row r="1420" spans="2:14" s="24" customFormat="1" x14ac:dyDescent="0.3">
      <c r="B1420" s="2"/>
      <c r="D1420" s="11">
        <v>33267</v>
      </c>
      <c r="E1420" s="12">
        <v>335.84</v>
      </c>
      <c r="F1420" s="5">
        <f t="shared" si="136"/>
        <v>-5.6542570603814466E-4</v>
      </c>
      <c r="G1420" s="25">
        <f t="shared" ref="G1420:G1483" si="137">LOG(E1420,2.71828)</f>
        <v>5.8166387686501997</v>
      </c>
      <c r="I1420" s="1"/>
      <c r="J1420" s="1"/>
      <c r="K1420" s="1"/>
      <c r="L1420" s="1"/>
      <c r="M1420" s="1"/>
      <c r="N1420" s="1"/>
    </row>
    <row r="1421" spans="2:14" s="24" customFormat="1" x14ac:dyDescent="0.3">
      <c r="B1421" s="2"/>
      <c r="D1421" s="11">
        <v>33268</v>
      </c>
      <c r="E1421" s="12">
        <v>340.91</v>
      </c>
      <c r="F1421" s="5">
        <f t="shared" si="136"/>
        <v>1.5096474511672375E-2</v>
      </c>
      <c r="G1421" s="25">
        <f t="shared" si="137"/>
        <v>5.8316224354858788</v>
      </c>
      <c r="I1421" s="1"/>
      <c r="J1421" s="1"/>
      <c r="K1421" s="1"/>
      <c r="L1421" s="1"/>
      <c r="M1421" s="1"/>
      <c r="N1421" s="1"/>
    </row>
    <row r="1422" spans="2:14" s="24" customFormat="1" x14ac:dyDescent="0.3">
      <c r="B1422" s="2"/>
      <c r="D1422" s="11">
        <v>33269</v>
      </c>
      <c r="E1422" s="12">
        <v>343.93</v>
      </c>
      <c r="F1422" s="5">
        <f t="shared" si="136"/>
        <v>8.8586430436184971E-3</v>
      </c>
      <c r="G1422" s="25">
        <f t="shared" si="137"/>
        <v>5.8404420768839742</v>
      </c>
      <c r="I1422" s="1"/>
      <c r="J1422" s="1"/>
      <c r="K1422" s="1"/>
      <c r="L1422" s="1"/>
      <c r="M1422" s="1"/>
      <c r="N1422" s="1"/>
    </row>
    <row r="1423" spans="2:14" s="24" customFormat="1" x14ac:dyDescent="0.3">
      <c r="B1423" s="2"/>
      <c r="D1423" s="11">
        <v>33270</v>
      </c>
      <c r="E1423" s="12">
        <v>343.05</v>
      </c>
      <c r="F1423" s="5">
        <f t="shared" si="136"/>
        <v>-2.558660192481015E-3</v>
      </c>
      <c r="G1423" s="25">
        <f t="shared" si="137"/>
        <v>5.8378801360028412</v>
      </c>
      <c r="I1423" s="1"/>
      <c r="J1423" s="1"/>
      <c r="K1423" s="1"/>
      <c r="L1423" s="1"/>
      <c r="M1423" s="1"/>
      <c r="N1423" s="1"/>
    </row>
    <row r="1424" spans="2:14" s="24" customFormat="1" x14ac:dyDescent="0.3">
      <c r="B1424" s="2"/>
      <c r="D1424" s="11">
        <v>33273</v>
      </c>
      <c r="E1424" s="12">
        <v>348.34</v>
      </c>
      <c r="F1424" s="5">
        <f t="shared" si="136"/>
        <v>1.5420492639556809E-2</v>
      </c>
      <c r="G1424" s="25">
        <f t="shared" si="137"/>
        <v>5.8531829514630598</v>
      </c>
      <c r="I1424" s="1"/>
      <c r="J1424" s="1"/>
      <c r="K1424" s="1"/>
      <c r="L1424" s="1"/>
      <c r="M1424" s="1"/>
      <c r="N1424" s="1"/>
    </row>
    <row r="1425" spans="2:14" s="24" customFormat="1" x14ac:dyDescent="0.3">
      <c r="B1425" s="2"/>
      <c r="D1425" s="11">
        <v>33274</v>
      </c>
      <c r="E1425" s="12">
        <v>351.26</v>
      </c>
      <c r="F1425" s="5">
        <f t="shared" si="136"/>
        <v>8.382614686800299E-3</v>
      </c>
      <c r="G1425" s="25">
        <f t="shared" si="137"/>
        <v>5.8615306327681012</v>
      </c>
      <c r="I1425" s="1"/>
      <c r="J1425" s="1"/>
      <c r="K1425" s="1"/>
      <c r="L1425" s="1"/>
      <c r="M1425" s="1"/>
      <c r="N1425" s="1"/>
    </row>
    <row r="1426" spans="2:14" s="24" customFormat="1" x14ac:dyDescent="0.3">
      <c r="B1426" s="2"/>
      <c r="D1426" s="11">
        <v>33275</v>
      </c>
      <c r="E1426" s="12">
        <v>358.07</v>
      </c>
      <c r="F1426" s="5">
        <f t="shared" si="136"/>
        <v>1.9387348402892451E-2</v>
      </c>
      <c r="G1426" s="25">
        <f t="shared" si="137"/>
        <v>5.8807324537039847</v>
      </c>
      <c r="I1426" s="1"/>
      <c r="J1426" s="1"/>
      <c r="K1426" s="1"/>
      <c r="L1426" s="1"/>
      <c r="M1426" s="1"/>
      <c r="N1426" s="1"/>
    </row>
    <row r="1427" spans="2:14" s="24" customFormat="1" x14ac:dyDescent="0.3">
      <c r="B1427" s="2"/>
      <c r="D1427" s="11">
        <v>33276</v>
      </c>
      <c r="E1427" s="12">
        <v>356.52</v>
      </c>
      <c r="F1427" s="5">
        <f t="shared" si="136"/>
        <v>-4.3287625324657511E-3</v>
      </c>
      <c r="G1427" s="25">
        <f t="shared" si="137"/>
        <v>5.8763942920351093</v>
      </c>
      <c r="I1427" s="1"/>
      <c r="J1427" s="1"/>
      <c r="K1427" s="1"/>
      <c r="L1427" s="1"/>
      <c r="M1427" s="1"/>
      <c r="N1427" s="1"/>
    </row>
    <row r="1428" spans="2:14" s="24" customFormat="1" x14ac:dyDescent="0.3">
      <c r="B1428" s="2"/>
      <c r="D1428" s="11">
        <v>33277</v>
      </c>
      <c r="E1428" s="12">
        <v>359.35</v>
      </c>
      <c r="F1428" s="5">
        <f t="shared" si="136"/>
        <v>7.9378435992371842E-3</v>
      </c>
      <c r="G1428" s="25">
        <f t="shared" si="137"/>
        <v>5.88430080200538</v>
      </c>
      <c r="I1428" s="1"/>
      <c r="J1428" s="1"/>
      <c r="K1428" s="1"/>
      <c r="L1428" s="1"/>
      <c r="M1428" s="1"/>
      <c r="N1428" s="1"/>
    </row>
    <row r="1429" spans="2:14" s="24" customFormat="1" x14ac:dyDescent="0.3">
      <c r="B1429" s="2"/>
      <c r="D1429" s="11">
        <v>33280</v>
      </c>
      <c r="E1429" s="12">
        <v>368.58</v>
      </c>
      <c r="F1429" s="5">
        <f t="shared" si="136"/>
        <v>2.5685265061917241E-2</v>
      </c>
      <c r="G1429" s="25">
        <f t="shared" si="137"/>
        <v>5.909661759553936</v>
      </c>
      <c r="I1429" s="1"/>
      <c r="J1429" s="1"/>
      <c r="K1429" s="1"/>
      <c r="L1429" s="1"/>
      <c r="M1429" s="1"/>
      <c r="N1429" s="1"/>
    </row>
    <row r="1430" spans="2:14" s="24" customFormat="1" x14ac:dyDescent="0.3">
      <c r="B1430" s="2"/>
      <c r="D1430" s="11">
        <v>33281</v>
      </c>
      <c r="E1430" s="12">
        <v>365.5</v>
      </c>
      <c r="F1430" s="5">
        <f t="shared" si="136"/>
        <v>-8.3563948125236973E-3</v>
      </c>
      <c r="G1430" s="25">
        <f t="shared" si="137"/>
        <v>5.9012702486953055</v>
      </c>
      <c r="I1430" s="1"/>
      <c r="J1430" s="1"/>
      <c r="K1430" s="1"/>
      <c r="L1430" s="1"/>
      <c r="M1430" s="1"/>
      <c r="N1430" s="1"/>
    </row>
    <row r="1431" spans="2:14" s="24" customFormat="1" x14ac:dyDescent="0.3">
      <c r="B1431" s="2"/>
      <c r="D1431" s="11">
        <v>33282</v>
      </c>
      <c r="E1431" s="12">
        <v>369.02</v>
      </c>
      <c r="F1431" s="5">
        <f t="shared" si="136"/>
        <v>9.6306429548563121E-3</v>
      </c>
      <c r="G1431" s="25">
        <f t="shared" si="137"/>
        <v>5.9108548190662953</v>
      </c>
      <c r="I1431" s="1"/>
      <c r="J1431" s="1"/>
      <c r="K1431" s="1"/>
      <c r="L1431" s="1"/>
      <c r="M1431" s="1"/>
      <c r="N1431" s="1"/>
    </row>
    <row r="1432" spans="2:14" s="24" customFormat="1" x14ac:dyDescent="0.3">
      <c r="B1432" s="2"/>
      <c r="D1432" s="11">
        <v>33283</v>
      </c>
      <c r="E1432" s="12">
        <v>364.22</v>
      </c>
      <c r="F1432" s="5">
        <f t="shared" si="136"/>
        <v>-1.3007425071811704E-2</v>
      </c>
      <c r="G1432" s="25">
        <f t="shared" si="137"/>
        <v>5.8977620478133455</v>
      </c>
      <c r="I1432" s="1"/>
      <c r="J1432" s="1"/>
      <c r="K1432" s="1"/>
      <c r="L1432" s="1"/>
      <c r="M1432" s="1"/>
      <c r="N1432" s="1"/>
    </row>
    <row r="1433" spans="2:14" s="24" customFormat="1" x14ac:dyDescent="0.3">
      <c r="B1433" s="2"/>
      <c r="D1433" s="11">
        <v>33284</v>
      </c>
      <c r="E1433" s="12">
        <v>369.06</v>
      </c>
      <c r="F1433" s="5">
        <f t="shared" si="136"/>
        <v>1.3288671681950399E-2</v>
      </c>
      <c r="G1433" s="25">
        <f t="shared" si="137"/>
        <v>5.9109632084737997</v>
      </c>
      <c r="I1433" s="1"/>
      <c r="J1433" s="1"/>
      <c r="K1433" s="1"/>
      <c r="L1433" s="1"/>
      <c r="M1433" s="1"/>
      <c r="N1433" s="1"/>
    </row>
    <row r="1434" spans="2:14" s="24" customFormat="1" x14ac:dyDescent="0.3">
      <c r="B1434" s="2"/>
      <c r="D1434" s="11">
        <v>33288</v>
      </c>
      <c r="E1434" s="12">
        <v>369.39</v>
      </c>
      <c r="F1434" s="5">
        <f t="shared" si="136"/>
        <v>8.9416355064212891E-4</v>
      </c>
      <c r="G1434" s="25">
        <f t="shared" si="137"/>
        <v>5.9118569730995505</v>
      </c>
      <c r="I1434" s="1"/>
      <c r="J1434" s="1"/>
      <c r="K1434" s="1"/>
      <c r="L1434" s="1"/>
      <c r="M1434" s="1"/>
      <c r="N1434" s="1"/>
    </row>
    <row r="1435" spans="2:14" s="24" customFormat="1" x14ac:dyDescent="0.3">
      <c r="B1435" s="2"/>
      <c r="D1435" s="11">
        <v>33289</v>
      </c>
      <c r="E1435" s="12">
        <v>365.14</v>
      </c>
      <c r="F1435" s="5">
        <f t="shared" si="136"/>
        <v>-1.1505454939224127E-2</v>
      </c>
      <c r="G1435" s="25">
        <f t="shared" si="137"/>
        <v>5.900284810527979</v>
      </c>
      <c r="I1435" s="1"/>
      <c r="J1435" s="1"/>
      <c r="K1435" s="1"/>
      <c r="L1435" s="1"/>
      <c r="M1435" s="1"/>
      <c r="N1435" s="1"/>
    </row>
    <row r="1436" spans="2:14" s="24" customFormat="1" x14ac:dyDescent="0.3">
      <c r="B1436" s="2"/>
      <c r="D1436" s="11">
        <v>33290</v>
      </c>
      <c r="E1436" s="12">
        <v>364.97</v>
      </c>
      <c r="F1436" s="5">
        <f t="shared" si="136"/>
        <v>-4.6557484800339343E-4</v>
      </c>
      <c r="G1436" s="25">
        <f t="shared" si="137"/>
        <v>5.8998191269531111</v>
      </c>
      <c r="I1436" s="1"/>
      <c r="J1436" s="1"/>
      <c r="K1436" s="1"/>
      <c r="L1436" s="1"/>
      <c r="M1436" s="1"/>
      <c r="N1436" s="1"/>
    </row>
    <row r="1437" spans="2:14" s="24" customFormat="1" x14ac:dyDescent="0.3">
      <c r="B1437" s="2"/>
      <c r="D1437" s="11">
        <v>33291</v>
      </c>
      <c r="E1437" s="12">
        <v>365.65</v>
      </c>
      <c r="F1437" s="5">
        <f t="shared" si="136"/>
        <v>1.8631668356301886E-3</v>
      </c>
      <c r="G1437" s="25">
        <f t="shared" si="137"/>
        <v>5.9016805614984307</v>
      </c>
      <c r="I1437" s="1"/>
      <c r="J1437" s="1"/>
      <c r="K1437" s="1"/>
      <c r="L1437" s="1"/>
      <c r="M1437" s="1"/>
      <c r="N1437" s="1"/>
    </row>
    <row r="1438" spans="2:14" s="24" customFormat="1" x14ac:dyDescent="0.3">
      <c r="B1438" s="2"/>
      <c r="D1438" s="11">
        <v>33294</v>
      </c>
      <c r="E1438" s="12">
        <v>367.26</v>
      </c>
      <c r="F1438" s="5">
        <f t="shared" si="136"/>
        <v>4.4031177355394876E-3</v>
      </c>
      <c r="G1438" s="25">
        <f t="shared" si="137"/>
        <v>5.9060740168277732</v>
      </c>
      <c r="I1438" s="1"/>
      <c r="J1438" s="1"/>
      <c r="K1438" s="1"/>
      <c r="L1438" s="1"/>
      <c r="M1438" s="1"/>
      <c r="N1438" s="1"/>
    </row>
    <row r="1439" spans="2:14" s="24" customFormat="1" x14ac:dyDescent="0.3">
      <c r="B1439" s="2"/>
      <c r="D1439" s="11">
        <v>33295</v>
      </c>
      <c r="E1439" s="12">
        <v>362.81</v>
      </c>
      <c r="F1439" s="5">
        <f t="shared" si="136"/>
        <v>-1.2116756521265558E-2</v>
      </c>
      <c r="G1439" s="25">
        <f t="shared" si="137"/>
        <v>5.8938832457935124</v>
      </c>
      <c r="I1439" s="1"/>
      <c r="J1439" s="1"/>
      <c r="K1439" s="1"/>
      <c r="L1439" s="1"/>
      <c r="M1439" s="1"/>
      <c r="N1439" s="1"/>
    </row>
    <row r="1440" spans="2:14" s="24" customFormat="1" x14ac:dyDescent="0.3">
      <c r="B1440" s="2"/>
      <c r="D1440" s="11">
        <v>33296</v>
      </c>
      <c r="E1440" s="12">
        <v>367.74</v>
      </c>
      <c r="F1440" s="5">
        <f t="shared" si="136"/>
        <v>1.3588379592624258E-2</v>
      </c>
      <c r="G1440" s="25">
        <f t="shared" si="137"/>
        <v>5.9073801403410036</v>
      </c>
      <c r="I1440" s="1"/>
      <c r="J1440" s="1"/>
      <c r="K1440" s="1"/>
      <c r="L1440" s="1"/>
      <c r="M1440" s="1"/>
      <c r="N1440" s="1"/>
    </row>
    <row r="1441" spans="2:14" s="24" customFormat="1" x14ac:dyDescent="0.3">
      <c r="B1441" s="2"/>
      <c r="D1441" s="11">
        <v>33297</v>
      </c>
      <c r="E1441" s="12">
        <v>367.07</v>
      </c>
      <c r="F1441" s="5">
        <f t="shared" si="136"/>
        <v>-1.8219394137162558E-3</v>
      </c>
      <c r="G1441" s="25">
        <f t="shared" si="137"/>
        <v>5.905556537950309</v>
      </c>
      <c r="I1441" s="1"/>
      <c r="J1441" s="1"/>
      <c r="K1441" s="1"/>
      <c r="L1441" s="1"/>
      <c r="M1441" s="1"/>
      <c r="N1441" s="1"/>
    </row>
    <row r="1442" spans="2:14" s="24" customFormat="1" x14ac:dyDescent="0.3">
      <c r="B1442" s="2"/>
      <c r="D1442" s="11">
        <v>33298</v>
      </c>
      <c r="E1442" s="12">
        <v>370.47</v>
      </c>
      <c r="F1442" s="5">
        <f t="shared" si="136"/>
        <v>9.262538480398928E-3</v>
      </c>
      <c r="G1442" s="25">
        <f t="shared" si="137"/>
        <v>5.9147764483882952</v>
      </c>
      <c r="I1442" s="1"/>
      <c r="J1442" s="1"/>
      <c r="K1442" s="1"/>
      <c r="L1442" s="1"/>
      <c r="M1442" s="1"/>
      <c r="N1442" s="1"/>
    </row>
    <row r="1443" spans="2:14" s="24" customFormat="1" x14ac:dyDescent="0.3">
      <c r="B1443" s="2"/>
      <c r="D1443" s="11">
        <v>33301</v>
      </c>
      <c r="E1443" s="12">
        <v>369.33</v>
      </c>
      <c r="F1443" s="5">
        <f t="shared" si="136"/>
        <v>-3.0771722406673771E-3</v>
      </c>
      <c r="G1443" s="25">
        <f t="shared" si="137"/>
        <v>5.9116945298450272</v>
      </c>
      <c r="I1443" s="1"/>
      <c r="J1443" s="1"/>
      <c r="K1443" s="1"/>
      <c r="L1443" s="1"/>
      <c r="M1443" s="1"/>
      <c r="N1443" s="1"/>
    </row>
    <row r="1444" spans="2:14" s="24" customFormat="1" x14ac:dyDescent="0.3">
      <c r="B1444" s="2"/>
      <c r="D1444" s="11">
        <v>33302</v>
      </c>
      <c r="E1444" s="12">
        <v>376.72</v>
      </c>
      <c r="F1444" s="5">
        <f t="shared" si="136"/>
        <v>2.0009205859258774E-2</v>
      </c>
      <c r="G1444" s="25">
        <f t="shared" si="137"/>
        <v>5.9315061957790629</v>
      </c>
      <c r="I1444" s="1"/>
      <c r="J1444" s="1"/>
      <c r="K1444" s="1"/>
      <c r="L1444" s="1"/>
      <c r="M1444" s="1"/>
      <c r="N1444" s="1"/>
    </row>
    <row r="1445" spans="2:14" s="24" customFormat="1" x14ac:dyDescent="0.3">
      <c r="B1445" s="2"/>
      <c r="D1445" s="11">
        <v>33303</v>
      </c>
      <c r="E1445" s="12">
        <v>376.17</v>
      </c>
      <c r="F1445" s="5">
        <f t="shared" si="136"/>
        <v>-1.4599702696963563E-3</v>
      </c>
      <c r="G1445" s="25">
        <f t="shared" si="137"/>
        <v>5.9300451577315485</v>
      </c>
      <c r="I1445" s="1"/>
      <c r="J1445" s="1"/>
      <c r="K1445" s="1"/>
      <c r="L1445" s="1"/>
      <c r="M1445" s="1"/>
      <c r="N1445" s="1"/>
    </row>
    <row r="1446" spans="2:14" s="24" customFormat="1" x14ac:dyDescent="0.3">
      <c r="B1446" s="2"/>
      <c r="D1446" s="11">
        <v>33304</v>
      </c>
      <c r="E1446" s="12">
        <v>375.91</v>
      </c>
      <c r="F1446" s="5">
        <f t="shared" si="136"/>
        <v>-6.9117686152534992E-4</v>
      </c>
      <c r="G1446" s="25">
        <f t="shared" si="137"/>
        <v>5.9293537414320925</v>
      </c>
      <c r="I1446" s="1"/>
      <c r="J1446" s="1"/>
      <c r="K1446" s="1"/>
      <c r="L1446" s="1"/>
      <c r="M1446" s="1"/>
      <c r="N1446" s="1"/>
    </row>
    <row r="1447" spans="2:14" s="24" customFormat="1" x14ac:dyDescent="0.3">
      <c r="B1447" s="2"/>
      <c r="D1447" s="11">
        <v>33305</v>
      </c>
      <c r="E1447" s="12">
        <v>374.95</v>
      </c>
      <c r="F1447" s="5">
        <f t="shared" si="136"/>
        <v>-2.5538027719401888E-3</v>
      </c>
      <c r="G1447" s="25">
        <f t="shared" si="137"/>
        <v>5.9267966704232871</v>
      </c>
      <c r="I1447" s="1"/>
      <c r="J1447" s="1"/>
      <c r="K1447" s="1"/>
      <c r="L1447" s="1"/>
      <c r="M1447" s="1"/>
      <c r="N1447" s="1"/>
    </row>
    <row r="1448" spans="2:14" s="24" customFormat="1" x14ac:dyDescent="0.3">
      <c r="B1448" s="2"/>
      <c r="D1448" s="11">
        <v>33308</v>
      </c>
      <c r="E1448" s="12">
        <v>372.96</v>
      </c>
      <c r="F1448" s="5">
        <f t="shared" si="136"/>
        <v>-5.307374316575568E-3</v>
      </c>
      <c r="G1448" s="25">
        <f t="shared" si="137"/>
        <v>5.9214751583838066</v>
      </c>
      <c r="I1448" s="1"/>
      <c r="J1448" s="1"/>
      <c r="K1448" s="1"/>
      <c r="L1448" s="1"/>
      <c r="M1448" s="1"/>
      <c r="N1448" s="1"/>
    </row>
    <row r="1449" spans="2:14" s="24" customFormat="1" x14ac:dyDescent="0.3">
      <c r="B1449" s="2"/>
      <c r="D1449" s="11">
        <v>33309</v>
      </c>
      <c r="E1449" s="12">
        <v>370.03</v>
      </c>
      <c r="F1449" s="5">
        <f t="shared" si="136"/>
        <v>-7.8560703560703743E-3</v>
      </c>
      <c r="G1449" s="25">
        <f t="shared" si="137"/>
        <v>5.9135880612235399</v>
      </c>
      <c r="I1449" s="1"/>
      <c r="J1449" s="1"/>
      <c r="K1449" s="1"/>
      <c r="L1449" s="1"/>
      <c r="M1449" s="1"/>
      <c r="N1449" s="1"/>
    </row>
    <row r="1450" spans="2:14" s="24" customFormat="1" x14ac:dyDescent="0.3">
      <c r="B1450" s="2"/>
      <c r="D1450" s="11">
        <v>33310</v>
      </c>
      <c r="E1450" s="12">
        <v>374.57</v>
      </c>
      <c r="F1450" s="5">
        <f t="shared" si="136"/>
        <v>1.2269275464151611E-2</v>
      </c>
      <c r="G1450" s="25">
        <f t="shared" si="137"/>
        <v>5.9257826873723571</v>
      </c>
      <c r="I1450" s="1"/>
      <c r="J1450" s="1"/>
      <c r="K1450" s="1"/>
      <c r="L1450" s="1"/>
      <c r="M1450" s="1"/>
      <c r="N1450" s="1"/>
    </row>
    <row r="1451" spans="2:14" s="24" customFormat="1" x14ac:dyDescent="0.3">
      <c r="B1451" s="2"/>
      <c r="D1451" s="11">
        <v>33311</v>
      </c>
      <c r="E1451" s="12">
        <v>373.5</v>
      </c>
      <c r="F1451" s="5">
        <f t="shared" si="136"/>
        <v>-2.8566089115518948E-3</v>
      </c>
      <c r="G1451" s="25">
        <f t="shared" si="137"/>
        <v>5.9229219886424458</v>
      </c>
      <c r="I1451" s="1"/>
      <c r="J1451" s="1"/>
      <c r="K1451" s="1"/>
      <c r="L1451" s="1"/>
      <c r="M1451" s="1"/>
      <c r="N1451" s="1"/>
    </row>
    <row r="1452" spans="2:14" s="24" customFormat="1" x14ac:dyDescent="0.3">
      <c r="B1452" s="2"/>
      <c r="D1452" s="11">
        <v>33312</v>
      </c>
      <c r="E1452" s="12">
        <v>373.59</v>
      </c>
      <c r="F1452" s="5">
        <f t="shared" si="136"/>
        <v>2.4096385542161979E-4</v>
      </c>
      <c r="G1452" s="25">
        <f t="shared" si="137"/>
        <v>5.9231629236328063</v>
      </c>
      <c r="I1452" s="1"/>
      <c r="J1452" s="1"/>
      <c r="K1452" s="1"/>
      <c r="L1452" s="1"/>
      <c r="M1452" s="1"/>
      <c r="N1452" s="1"/>
    </row>
    <row r="1453" spans="2:14" s="24" customFormat="1" x14ac:dyDescent="0.3">
      <c r="B1453" s="2"/>
      <c r="D1453" s="11">
        <v>33315</v>
      </c>
      <c r="E1453" s="12">
        <v>372.11</v>
      </c>
      <c r="F1453" s="5">
        <f t="shared" si="136"/>
        <v>-3.9615621403141449E-3</v>
      </c>
      <c r="G1453" s="25">
        <f t="shared" si="137"/>
        <v>5.9191934910491568</v>
      </c>
      <c r="I1453" s="1"/>
      <c r="J1453" s="1"/>
      <c r="K1453" s="1"/>
      <c r="L1453" s="1"/>
      <c r="M1453" s="1"/>
      <c r="N1453" s="1"/>
    </row>
    <row r="1454" spans="2:14" s="24" customFormat="1" x14ac:dyDescent="0.3">
      <c r="B1454" s="2"/>
      <c r="D1454" s="11">
        <v>33316</v>
      </c>
      <c r="E1454" s="12">
        <v>366.59</v>
      </c>
      <c r="F1454" s="5">
        <f t="shared" si="136"/>
        <v>-1.4834323184004834E-2</v>
      </c>
      <c r="G1454" s="25">
        <f t="shared" si="137"/>
        <v>5.9042480288551937</v>
      </c>
      <c r="I1454" s="1"/>
      <c r="J1454" s="1"/>
      <c r="K1454" s="1"/>
      <c r="L1454" s="1"/>
      <c r="M1454" s="1"/>
      <c r="N1454" s="1"/>
    </row>
    <row r="1455" spans="2:14" s="24" customFormat="1" x14ac:dyDescent="0.3">
      <c r="B1455" s="2"/>
      <c r="D1455" s="11">
        <v>33317</v>
      </c>
      <c r="E1455" s="12">
        <v>367.92</v>
      </c>
      <c r="F1455" s="5">
        <f t="shared" si="136"/>
        <v>3.6280313156388366E-3</v>
      </c>
      <c r="G1455" s="25">
        <f t="shared" si="137"/>
        <v>5.9078694971761436</v>
      </c>
      <c r="I1455" s="1"/>
      <c r="J1455" s="1"/>
      <c r="K1455" s="1"/>
      <c r="L1455" s="1"/>
      <c r="M1455" s="1"/>
      <c r="N1455" s="1"/>
    </row>
    <row r="1456" spans="2:14" s="24" customFormat="1" x14ac:dyDescent="0.3">
      <c r="B1456" s="2"/>
      <c r="D1456" s="11">
        <v>33318</v>
      </c>
      <c r="E1456" s="12">
        <v>366.58</v>
      </c>
      <c r="F1456" s="5">
        <f t="shared" si="136"/>
        <v>-3.642096107849619E-3</v>
      </c>
      <c r="G1456" s="25">
        <f t="shared" si="137"/>
        <v>5.9042207500338364</v>
      </c>
      <c r="I1456" s="1"/>
      <c r="J1456" s="1"/>
      <c r="K1456" s="1"/>
      <c r="L1456" s="1"/>
      <c r="M1456" s="1"/>
      <c r="N1456" s="1"/>
    </row>
    <row r="1457" spans="2:14" s="24" customFormat="1" x14ac:dyDescent="0.3">
      <c r="B1457" s="2"/>
      <c r="D1457" s="11">
        <v>33319</v>
      </c>
      <c r="E1457" s="12">
        <v>367.48</v>
      </c>
      <c r="F1457" s="5">
        <f t="shared" si="136"/>
        <v>2.4551257569972017E-3</v>
      </c>
      <c r="G1457" s="25">
        <f t="shared" si="137"/>
        <v>5.9066728685428256</v>
      </c>
      <c r="I1457" s="1"/>
      <c r="J1457" s="1"/>
      <c r="K1457" s="1"/>
      <c r="L1457" s="1"/>
      <c r="M1457" s="1"/>
      <c r="N1457" s="1"/>
    </row>
    <row r="1458" spans="2:14" s="24" customFormat="1" x14ac:dyDescent="0.3">
      <c r="B1458" s="2"/>
      <c r="D1458" s="11">
        <v>33322</v>
      </c>
      <c r="E1458" s="12">
        <v>369.83</v>
      </c>
      <c r="F1458" s="5">
        <f t="shared" si="136"/>
        <v>6.3949058452159729E-3</v>
      </c>
      <c r="G1458" s="25">
        <f t="shared" si="137"/>
        <v>5.9130474180223889</v>
      </c>
      <c r="I1458" s="1"/>
      <c r="J1458" s="1"/>
      <c r="K1458" s="1"/>
      <c r="L1458" s="1"/>
      <c r="M1458" s="1"/>
      <c r="N1458" s="1"/>
    </row>
    <row r="1459" spans="2:14" s="24" customFormat="1" x14ac:dyDescent="0.3">
      <c r="B1459" s="2"/>
      <c r="D1459" s="11">
        <v>33323</v>
      </c>
      <c r="E1459" s="12">
        <v>376.3</v>
      </c>
      <c r="F1459" s="5">
        <f t="shared" si="136"/>
        <v>1.7494524511262006E-2</v>
      </c>
      <c r="G1459" s="25">
        <f t="shared" si="137"/>
        <v>5.9303906866928058</v>
      </c>
      <c r="I1459" s="1"/>
      <c r="J1459" s="1"/>
      <c r="K1459" s="1"/>
      <c r="L1459" s="1"/>
      <c r="M1459" s="1"/>
      <c r="N1459" s="1"/>
    </row>
    <row r="1460" spans="2:14" s="24" customFormat="1" x14ac:dyDescent="0.3">
      <c r="B1460" s="2"/>
      <c r="D1460" s="11">
        <v>33324</v>
      </c>
      <c r="E1460" s="12">
        <v>375.35</v>
      </c>
      <c r="F1460" s="5">
        <f t="shared" si="136"/>
        <v>-2.5245814509699403E-3</v>
      </c>
      <c r="G1460" s="25">
        <f t="shared" si="137"/>
        <v>5.9278629114121104</v>
      </c>
      <c r="I1460" s="1"/>
      <c r="J1460" s="1"/>
      <c r="K1460" s="1"/>
      <c r="L1460" s="1"/>
      <c r="M1460" s="1"/>
      <c r="N1460" s="1"/>
    </row>
    <row r="1461" spans="2:14" s="24" customFormat="1" x14ac:dyDescent="0.3">
      <c r="B1461" s="2"/>
      <c r="D1461" s="11">
        <v>33325</v>
      </c>
      <c r="E1461" s="12">
        <v>375.22</v>
      </c>
      <c r="F1461" s="5">
        <f t="shared" si="136"/>
        <v>-3.4634341281469415E-4</v>
      </c>
      <c r="G1461" s="25">
        <f t="shared" si="137"/>
        <v>5.9275165077755547</v>
      </c>
      <c r="I1461" s="1"/>
      <c r="J1461" s="1"/>
      <c r="K1461" s="1"/>
      <c r="L1461" s="1"/>
      <c r="M1461" s="1"/>
      <c r="N1461" s="1"/>
    </row>
    <row r="1462" spans="2:14" s="24" customFormat="1" x14ac:dyDescent="0.3">
      <c r="B1462" s="2"/>
      <c r="D1462" s="11">
        <v>33329</v>
      </c>
      <c r="E1462" s="12">
        <v>371.3</v>
      </c>
      <c r="F1462" s="5">
        <f t="shared" si="136"/>
        <v>-1.0447204306806715E-2</v>
      </c>
      <c r="G1462" s="25">
        <f t="shared" si="137"/>
        <v>5.9170143412788132</v>
      </c>
      <c r="I1462" s="1"/>
      <c r="J1462" s="1"/>
      <c r="K1462" s="1"/>
      <c r="L1462" s="1"/>
      <c r="M1462" s="1"/>
      <c r="N1462" s="1"/>
    </row>
    <row r="1463" spans="2:14" s="24" customFormat="1" x14ac:dyDescent="0.3">
      <c r="B1463" s="2"/>
      <c r="D1463" s="11">
        <v>33330</v>
      </c>
      <c r="E1463" s="12">
        <v>379.5</v>
      </c>
      <c r="F1463" s="5">
        <f t="shared" ref="F1463:F1526" si="138">(E1463-E1462)/E1462</f>
        <v>2.2084567734985155E-2</v>
      </c>
      <c r="G1463" s="25">
        <f t="shared" si="137"/>
        <v>5.938858591625058</v>
      </c>
      <c r="I1463" s="1"/>
      <c r="J1463" s="1"/>
      <c r="K1463" s="1"/>
      <c r="L1463" s="1"/>
      <c r="M1463" s="1"/>
      <c r="N1463" s="1"/>
    </row>
    <row r="1464" spans="2:14" s="24" customFormat="1" x14ac:dyDescent="0.3">
      <c r="B1464" s="2"/>
      <c r="D1464" s="11">
        <v>33331</v>
      </c>
      <c r="E1464" s="12">
        <v>378.94</v>
      </c>
      <c r="F1464" s="5">
        <f t="shared" si="138"/>
        <v>-1.4756258234519164E-3</v>
      </c>
      <c r="G1464" s="25">
        <f t="shared" si="137"/>
        <v>5.9373818750002716</v>
      </c>
      <c r="I1464" s="1"/>
      <c r="J1464" s="1"/>
      <c r="K1464" s="1"/>
      <c r="L1464" s="1"/>
      <c r="M1464" s="1"/>
      <c r="N1464" s="1"/>
    </row>
    <row r="1465" spans="2:14" s="24" customFormat="1" x14ac:dyDescent="0.3">
      <c r="B1465" s="2"/>
      <c r="D1465" s="11">
        <v>33332</v>
      </c>
      <c r="E1465" s="12">
        <v>379.77</v>
      </c>
      <c r="F1465" s="5">
        <f t="shared" si="138"/>
        <v>2.1903203673404341E-3</v>
      </c>
      <c r="G1465" s="25">
        <f t="shared" si="137"/>
        <v>5.939569801584617</v>
      </c>
      <c r="I1465" s="1"/>
      <c r="J1465" s="1"/>
      <c r="K1465" s="1"/>
      <c r="L1465" s="1"/>
      <c r="M1465" s="1"/>
      <c r="N1465" s="1"/>
    </row>
    <row r="1466" spans="2:14" s="24" customFormat="1" x14ac:dyDescent="0.3">
      <c r="B1466" s="2"/>
      <c r="D1466" s="11">
        <v>33333</v>
      </c>
      <c r="E1466" s="12">
        <v>375.36</v>
      </c>
      <c r="F1466" s="5">
        <f t="shared" si="138"/>
        <v>-1.1612291650209255E-2</v>
      </c>
      <c r="G1466" s="25">
        <f t="shared" si="137"/>
        <v>5.9278895528761302</v>
      </c>
      <c r="I1466" s="1"/>
      <c r="J1466" s="1"/>
      <c r="K1466" s="1"/>
      <c r="L1466" s="1"/>
      <c r="M1466" s="1"/>
      <c r="N1466" s="1"/>
    </row>
    <row r="1467" spans="2:14" s="24" customFormat="1" x14ac:dyDescent="0.3">
      <c r="B1467" s="2"/>
      <c r="D1467" s="11">
        <v>33336</v>
      </c>
      <c r="E1467" s="12">
        <v>378.66</v>
      </c>
      <c r="F1467" s="5">
        <f t="shared" si="138"/>
        <v>8.7915601023018201E-3</v>
      </c>
      <c r="G1467" s="25">
        <f t="shared" si="137"/>
        <v>5.9366426981230491</v>
      </c>
      <c r="I1467" s="1"/>
      <c r="J1467" s="1"/>
      <c r="K1467" s="1"/>
      <c r="L1467" s="1"/>
      <c r="M1467" s="1"/>
      <c r="N1467" s="1"/>
    </row>
    <row r="1468" spans="2:14" s="24" customFormat="1" x14ac:dyDescent="0.3">
      <c r="B1468" s="2"/>
      <c r="D1468" s="11">
        <v>33337</v>
      </c>
      <c r="E1468" s="12">
        <v>373.56</v>
      </c>
      <c r="F1468" s="5">
        <f t="shared" si="138"/>
        <v>-1.3468546981461001E-2</v>
      </c>
      <c r="G1468" s="25">
        <f t="shared" si="137"/>
        <v>5.9230826184191399</v>
      </c>
      <c r="I1468" s="1"/>
      <c r="J1468" s="1"/>
      <c r="K1468" s="1"/>
      <c r="L1468" s="1"/>
      <c r="M1468" s="1"/>
      <c r="N1468" s="1"/>
    </row>
    <row r="1469" spans="2:14" s="24" customFormat="1" x14ac:dyDescent="0.3">
      <c r="B1469" s="2"/>
      <c r="D1469" s="11">
        <v>33338</v>
      </c>
      <c r="E1469" s="12">
        <v>373.15</v>
      </c>
      <c r="F1469" s="5">
        <f t="shared" si="138"/>
        <v>-1.0975479173359701E-3</v>
      </c>
      <c r="G1469" s="25">
        <f t="shared" si="137"/>
        <v>5.921984467016344</v>
      </c>
      <c r="I1469" s="1"/>
      <c r="J1469" s="1"/>
      <c r="K1469" s="1"/>
      <c r="L1469" s="1"/>
      <c r="M1469" s="1"/>
      <c r="N1469" s="1"/>
    </row>
    <row r="1470" spans="2:14" s="24" customFormat="1" x14ac:dyDescent="0.3">
      <c r="B1470" s="2"/>
      <c r="D1470" s="11">
        <v>33339</v>
      </c>
      <c r="E1470" s="12">
        <v>377.63</v>
      </c>
      <c r="F1470" s="5">
        <f t="shared" si="138"/>
        <v>1.200589575237845E-2</v>
      </c>
      <c r="G1470" s="25">
        <f t="shared" si="137"/>
        <v>5.9339188717346287</v>
      </c>
      <c r="I1470" s="1"/>
      <c r="J1470" s="1"/>
      <c r="K1470" s="1"/>
      <c r="L1470" s="1"/>
      <c r="M1470" s="1"/>
      <c r="N1470" s="1"/>
    </row>
    <row r="1471" spans="2:14" s="24" customFormat="1" x14ac:dyDescent="0.3">
      <c r="B1471" s="2"/>
      <c r="D1471" s="11">
        <v>33340</v>
      </c>
      <c r="E1471" s="12">
        <v>380.4</v>
      </c>
      <c r="F1471" s="5">
        <f t="shared" si="138"/>
        <v>7.3352223075496695E-3</v>
      </c>
      <c r="G1471" s="25">
        <f t="shared" si="137"/>
        <v>5.9412273270539444</v>
      </c>
      <c r="I1471" s="1"/>
      <c r="J1471" s="1"/>
      <c r="K1471" s="1"/>
      <c r="L1471" s="1"/>
      <c r="M1471" s="1"/>
      <c r="N1471" s="1"/>
    </row>
    <row r="1472" spans="2:14" s="24" customFormat="1" x14ac:dyDescent="0.3">
      <c r="B1472" s="2"/>
      <c r="D1472" s="11">
        <v>33343</v>
      </c>
      <c r="E1472" s="12">
        <v>381.19</v>
      </c>
      <c r="F1472" s="5">
        <f t="shared" si="138"/>
        <v>2.0767613038906955E-3</v>
      </c>
      <c r="G1472" s="25">
        <f t="shared" si="137"/>
        <v>5.9433019362655743</v>
      </c>
      <c r="I1472" s="1"/>
      <c r="J1472" s="1"/>
      <c r="K1472" s="1"/>
      <c r="L1472" s="1"/>
      <c r="M1472" s="1"/>
      <c r="N1472" s="1"/>
    </row>
    <row r="1473" spans="2:14" s="24" customFormat="1" x14ac:dyDescent="0.3">
      <c r="B1473" s="2"/>
      <c r="D1473" s="11">
        <v>33344</v>
      </c>
      <c r="E1473" s="12">
        <v>387.62</v>
      </c>
      <c r="F1473" s="5">
        <f t="shared" si="138"/>
        <v>1.6868228442509004E-2</v>
      </c>
      <c r="G1473" s="25">
        <f t="shared" si="137"/>
        <v>5.960029487302636</v>
      </c>
      <c r="I1473" s="1"/>
      <c r="J1473" s="1"/>
      <c r="K1473" s="1"/>
      <c r="L1473" s="1"/>
      <c r="M1473" s="1"/>
      <c r="N1473" s="1"/>
    </row>
    <row r="1474" spans="2:14" s="24" customFormat="1" x14ac:dyDescent="0.3">
      <c r="B1474" s="2"/>
      <c r="D1474" s="11">
        <v>33345</v>
      </c>
      <c r="E1474" s="12">
        <v>390.45</v>
      </c>
      <c r="F1474" s="5">
        <f t="shared" si="138"/>
        <v>7.3009648624941543E-3</v>
      </c>
      <c r="G1474" s="25">
        <f t="shared" si="137"/>
        <v>5.9673039340318939</v>
      </c>
      <c r="I1474" s="1"/>
      <c r="J1474" s="1"/>
      <c r="K1474" s="1"/>
      <c r="L1474" s="1"/>
      <c r="M1474" s="1"/>
      <c r="N1474" s="1"/>
    </row>
    <row r="1475" spans="2:14" s="24" customFormat="1" x14ac:dyDescent="0.3">
      <c r="B1475" s="2"/>
      <c r="D1475" s="11">
        <v>33346</v>
      </c>
      <c r="E1475" s="12">
        <v>388.46</v>
      </c>
      <c r="F1475" s="5">
        <f t="shared" si="138"/>
        <v>-5.0966833141247517E-3</v>
      </c>
      <c r="G1475" s="25">
        <f t="shared" si="137"/>
        <v>5.9621942148901308</v>
      </c>
      <c r="I1475" s="1"/>
      <c r="J1475" s="1"/>
      <c r="K1475" s="1"/>
      <c r="L1475" s="1"/>
      <c r="M1475" s="1"/>
      <c r="N1475" s="1"/>
    </row>
    <row r="1476" spans="2:14" s="24" customFormat="1" x14ac:dyDescent="0.3">
      <c r="B1476" s="2"/>
      <c r="D1476" s="11">
        <v>33347</v>
      </c>
      <c r="E1476" s="12">
        <v>384.2</v>
      </c>
      <c r="F1476" s="5">
        <f t="shared" si="138"/>
        <v>-1.0966380064871521E-2</v>
      </c>
      <c r="G1476" s="25">
        <f t="shared" si="137"/>
        <v>5.9511672534032849</v>
      </c>
      <c r="I1476" s="1"/>
      <c r="J1476" s="1"/>
      <c r="K1476" s="1"/>
      <c r="L1476" s="1"/>
      <c r="M1476" s="1"/>
      <c r="N1476" s="1"/>
    </row>
    <row r="1477" spans="2:14" s="24" customFormat="1" x14ac:dyDescent="0.3">
      <c r="B1477" s="2"/>
      <c r="D1477" s="11">
        <v>33350</v>
      </c>
      <c r="E1477" s="12">
        <v>380.95</v>
      </c>
      <c r="F1477" s="5">
        <f t="shared" si="138"/>
        <v>-8.4591358667360748E-3</v>
      </c>
      <c r="G1477" s="25">
        <f t="shared" si="137"/>
        <v>5.9426721302735785</v>
      </c>
      <c r="I1477" s="1"/>
      <c r="J1477" s="1"/>
      <c r="K1477" s="1"/>
      <c r="L1477" s="1"/>
      <c r="M1477" s="1"/>
      <c r="N1477" s="1"/>
    </row>
    <row r="1478" spans="2:14" s="24" customFormat="1" x14ac:dyDescent="0.3">
      <c r="B1478" s="2"/>
      <c r="D1478" s="11">
        <v>33351</v>
      </c>
      <c r="E1478" s="12">
        <v>381.76</v>
      </c>
      <c r="F1478" s="5">
        <f t="shared" si="138"/>
        <v>2.1262632891455632E-3</v>
      </c>
      <c r="G1478" s="25">
        <f t="shared" si="137"/>
        <v>5.9447961376928307</v>
      </c>
      <c r="I1478" s="1"/>
      <c r="J1478" s="1"/>
      <c r="K1478" s="1"/>
      <c r="L1478" s="1"/>
      <c r="M1478" s="1"/>
      <c r="N1478" s="1"/>
    </row>
    <row r="1479" spans="2:14" s="24" customFormat="1" x14ac:dyDescent="0.3">
      <c r="B1479" s="2"/>
      <c r="D1479" s="11">
        <v>33352</v>
      </c>
      <c r="E1479" s="12">
        <v>382.76</v>
      </c>
      <c r="F1479" s="5">
        <f t="shared" si="138"/>
        <v>2.619446772841576E-3</v>
      </c>
      <c r="G1479" s="25">
        <f t="shared" si="137"/>
        <v>5.9474121614540181</v>
      </c>
      <c r="I1479" s="1"/>
      <c r="J1479" s="1"/>
      <c r="K1479" s="1"/>
      <c r="L1479" s="1"/>
      <c r="M1479" s="1"/>
      <c r="N1479" s="1"/>
    </row>
    <row r="1480" spans="2:14" s="24" customFormat="1" x14ac:dyDescent="0.3">
      <c r="B1480" s="2"/>
      <c r="D1480" s="11">
        <v>33353</v>
      </c>
      <c r="E1480" s="12">
        <v>379.25</v>
      </c>
      <c r="F1480" s="5">
        <f t="shared" si="138"/>
        <v>-9.1702372243703395E-3</v>
      </c>
      <c r="G1480" s="25">
        <f t="shared" si="137"/>
        <v>5.9381996125747509</v>
      </c>
      <c r="I1480" s="1"/>
      <c r="J1480" s="1"/>
      <c r="K1480" s="1"/>
      <c r="L1480" s="1"/>
      <c r="M1480" s="1"/>
      <c r="N1480" s="1"/>
    </row>
    <row r="1481" spans="2:14" s="24" customFormat="1" x14ac:dyDescent="0.3">
      <c r="B1481" s="2"/>
      <c r="D1481" s="11">
        <v>33354</v>
      </c>
      <c r="E1481" s="12">
        <v>379.02</v>
      </c>
      <c r="F1481" s="5">
        <f t="shared" si="138"/>
        <v>-6.0646011865528857E-4</v>
      </c>
      <c r="G1481" s="25">
        <f t="shared" si="137"/>
        <v>5.9375929680767117</v>
      </c>
      <c r="I1481" s="1"/>
      <c r="J1481" s="1"/>
      <c r="K1481" s="1"/>
      <c r="L1481" s="1"/>
      <c r="M1481" s="1"/>
      <c r="N1481" s="1"/>
    </row>
    <row r="1482" spans="2:14" s="24" customFormat="1" x14ac:dyDescent="0.3">
      <c r="B1482" s="2"/>
      <c r="D1482" s="11">
        <v>33357</v>
      </c>
      <c r="E1482" s="12">
        <v>373.66</v>
      </c>
      <c r="F1482" s="5">
        <f t="shared" si="138"/>
        <v>-1.4141733945438122E-2</v>
      </c>
      <c r="G1482" s="25">
        <f t="shared" si="137"/>
        <v>5.9233502773893552</v>
      </c>
      <c r="I1482" s="1"/>
      <c r="J1482" s="1"/>
      <c r="K1482" s="1"/>
      <c r="L1482" s="1"/>
      <c r="M1482" s="1"/>
      <c r="N1482" s="1"/>
    </row>
    <row r="1483" spans="2:14" s="24" customFormat="1" x14ac:dyDescent="0.3">
      <c r="B1483" s="2"/>
      <c r="D1483" s="11">
        <v>33358</v>
      </c>
      <c r="E1483" s="12">
        <v>375.35</v>
      </c>
      <c r="F1483" s="5">
        <f t="shared" si="138"/>
        <v>4.522828239576079E-3</v>
      </c>
      <c r="G1483" s="25">
        <f t="shared" si="137"/>
        <v>5.9278629114121104</v>
      </c>
      <c r="I1483" s="1"/>
      <c r="J1483" s="1"/>
      <c r="K1483" s="1"/>
      <c r="L1483" s="1"/>
      <c r="M1483" s="1"/>
      <c r="N1483" s="1"/>
    </row>
    <row r="1484" spans="2:14" s="24" customFormat="1" x14ac:dyDescent="0.3">
      <c r="B1484" s="2"/>
      <c r="D1484" s="11">
        <v>33359</v>
      </c>
      <c r="E1484" s="12">
        <v>380.29</v>
      </c>
      <c r="F1484" s="5">
        <f t="shared" si="138"/>
        <v>1.3161049686958831E-2</v>
      </c>
      <c r="G1484" s="25">
        <f t="shared" ref="G1484:G1547" si="139">LOG(E1484,2.71828)</f>
        <v>5.9409381157464249</v>
      </c>
      <c r="I1484" s="1"/>
      <c r="J1484" s="1"/>
      <c r="K1484" s="1"/>
      <c r="L1484" s="1"/>
      <c r="M1484" s="1"/>
      <c r="N1484" s="1"/>
    </row>
    <row r="1485" spans="2:14" s="24" customFormat="1" x14ac:dyDescent="0.3">
      <c r="B1485" s="2"/>
      <c r="D1485" s="11">
        <v>33360</v>
      </c>
      <c r="E1485" s="12">
        <v>380.52</v>
      </c>
      <c r="F1485" s="5">
        <f t="shared" si="138"/>
        <v>6.0480159877977682E-4</v>
      </c>
      <c r="G1485" s="25">
        <f t="shared" si="139"/>
        <v>5.9415427349331251</v>
      </c>
      <c r="I1485" s="1"/>
      <c r="J1485" s="1"/>
      <c r="K1485" s="1"/>
      <c r="L1485" s="1"/>
      <c r="M1485" s="1"/>
      <c r="N1485" s="1"/>
    </row>
    <row r="1486" spans="2:14" s="24" customFormat="1" x14ac:dyDescent="0.3">
      <c r="B1486" s="2"/>
      <c r="D1486" s="11">
        <v>33361</v>
      </c>
      <c r="E1486" s="12">
        <v>380.8</v>
      </c>
      <c r="F1486" s="5">
        <f t="shared" si="138"/>
        <v>7.3583517292134337E-4</v>
      </c>
      <c r="G1486" s="25">
        <f t="shared" si="139"/>
        <v>5.9422783000068602</v>
      </c>
      <c r="I1486" s="1"/>
      <c r="J1486" s="1"/>
      <c r="K1486" s="1"/>
      <c r="L1486" s="1"/>
      <c r="M1486" s="1"/>
      <c r="N1486" s="1"/>
    </row>
    <row r="1487" spans="2:14" s="24" customFormat="1" x14ac:dyDescent="0.3">
      <c r="B1487" s="2"/>
      <c r="D1487" s="11">
        <v>33364</v>
      </c>
      <c r="E1487" s="12">
        <v>380.08</v>
      </c>
      <c r="F1487" s="5">
        <f t="shared" si="138"/>
        <v>-1.89075630252108E-3</v>
      </c>
      <c r="G1487" s="25">
        <f t="shared" si="139"/>
        <v>5.9403857526952883</v>
      </c>
      <c r="I1487" s="1"/>
      <c r="J1487" s="1"/>
      <c r="K1487" s="1"/>
      <c r="L1487" s="1"/>
      <c r="M1487" s="1"/>
      <c r="N1487" s="1"/>
    </row>
    <row r="1488" spans="2:14" s="24" customFormat="1" x14ac:dyDescent="0.3">
      <c r="B1488" s="2"/>
      <c r="D1488" s="11">
        <v>33365</v>
      </c>
      <c r="E1488" s="12">
        <v>377.32</v>
      </c>
      <c r="F1488" s="5">
        <f t="shared" si="138"/>
        <v>-7.2616291307093005E-3</v>
      </c>
      <c r="G1488" s="25">
        <f t="shared" si="139"/>
        <v>5.933097624695896</v>
      </c>
      <c r="I1488" s="1"/>
      <c r="J1488" s="1"/>
      <c r="K1488" s="1"/>
      <c r="L1488" s="1"/>
      <c r="M1488" s="1"/>
      <c r="N1488" s="1"/>
    </row>
    <row r="1489" spans="2:14" s="24" customFormat="1" x14ac:dyDescent="0.3">
      <c r="B1489" s="2"/>
      <c r="D1489" s="11">
        <v>33366</v>
      </c>
      <c r="E1489" s="12">
        <v>378.51</v>
      </c>
      <c r="F1489" s="5">
        <f t="shared" si="138"/>
        <v>3.153821689812355E-3</v>
      </c>
      <c r="G1489" s="25">
        <f t="shared" si="139"/>
        <v>5.9362464856400932</v>
      </c>
      <c r="I1489" s="1"/>
      <c r="J1489" s="1"/>
      <c r="K1489" s="1"/>
      <c r="L1489" s="1"/>
      <c r="M1489" s="1"/>
      <c r="N1489" s="1"/>
    </row>
    <row r="1490" spans="2:14" s="24" customFormat="1" x14ac:dyDescent="0.3">
      <c r="B1490" s="2"/>
      <c r="D1490" s="11">
        <v>33367</v>
      </c>
      <c r="E1490" s="12">
        <v>383.25</v>
      </c>
      <c r="F1490" s="5">
        <f t="shared" si="138"/>
        <v>1.2522786716335128E-2</v>
      </c>
      <c r="G1490" s="25">
        <f t="shared" si="139"/>
        <v>5.9486915191554424</v>
      </c>
      <c r="I1490" s="1"/>
      <c r="J1490" s="1"/>
      <c r="K1490" s="1"/>
      <c r="L1490" s="1"/>
      <c r="M1490" s="1"/>
      <c r="N1490" s="1"/>
    </row>
    <row r="1491" spans="2:14" s="24" customFormat="1" x14ac:dyDescent="0.3">
      <c r="B1491" s="2"/>
      <c r="D1491" s="11">
        <v>33368</v>
      </c>
      <c r="E1491" s="12">
        <v>375.74</v>
      </c>
      <c r="F1491" s="5">
        <f t="shared" si="138"/>
        <v>-1.9595564253098476E-2</v>
      </c>
      <c r="G1491" s="25">
        <f t="shared" si="139"/>
        <v>5.9289014029307969</v>
      </c>
      <c r="I1491" s="1"/>
      <c r="J1491" s="1"/>
      <c r="K1491" s="1"/>
      <c r="L1491" s="1"/>
      <c r="M1491" s="1"/>
      <c r="N1491" s="1"/>
    </row>
    <row r="1492" spans="2:14" s="24" customFormat="1" x14ac:dyDescent="0.3">
      <c r="B1492" s="2"/>
      <c r="D1492" s="11">
        <v>33371</v>
      </c>
      <c r="E1492" s="12">
        <v>376.76</v>
      </c>
      <c r="F1492" s="5">
        <f t="shared" si="138"/>
        <v>2.7146431042741836E-3</v>
      </c>
      <c r="G1492" s="25">
        <f t="shared" si="139"/>
        <v>5.9316123698697982</v>
      </c>
      <c r="I1492" s="1"/>
      <c r="J1492" s="1"/>
      <c r="K1492" s="1"/>
      <c r="L1492" s="1"/>
      <c r="M1492" s="1"/>
      <c r="N1492" s="1"/>
    </row>
    <row r="1493" spans="2:14" s="24" customFormat="1" x14ac:dyDescent="0.3">
      <c r="B1493" s="2"/>
      <c r="D1493" s="11">
        <v>33372</v>
      </c>
      <c r="E1493" s="12">
        <v>371.62</v>
      </c>
      <c r="F1493" s="5">
        <f t="shared" si="138"/>
        <v>-1.3642637222635064E-2</v>
      </c>
      <c r="G1493" s="25">
        <f t="shared" si="139"/>
        <v>5.917875807479855</v>
      </c>
      <c r="I1493" s="1"/>
      <c r="J1493" s="1"/>
      <c r="K1493" s="1"/>
      <c r="L1493" s="1"/>
      <c r="M1493" s="1"/>
      <c r="N1493" s="1"/>
    </row>
    <row r="1494" spans="2:14" s="24" customFormat="1" x14ac:dyDescent="0.3">
      <c r="B1494" s="2"/>
      <c r="D1494" s="11">
        <v>33373</v>
      </c>
      <c r="E1494" s="12">
        <v>368.57</v>
      </c>
      <c r="F1494" s="5">
        <f t="shared" si="138"/>
        <v>-8.2073085409827551E-3</v>
      </c>
      <c r="G1494" s="25">
        <f t="shared" si="139"/>
        <v>5.90963462801564</v>
      </c>
      <c r="I1494" s="1"/>
      <c r="J1494" s="1"/>
      <c r="K1494" s="1"/>
      <c r="L1494" s="1"/>
      <c r="M1494" s="1"/>
      <c r="N1494" s="1"/>
    </row>
    <row r="1495" spans="2:14" s="24" customFormat="1" x14ac:dyDescent="0.3">
      <c r="B1495" s="2"/>
      <c r="D1495" s="11">
        <v>33374</v>
      </c>
      <c r="E1495" s="12">
        <v>372.19</v>
      </c>
      <c r="F1495" s="5">
        <f t="shared" si="138"/>
        <v>9.821743495129839E-3</v>
      </c>
      <c r="G1495" s="25">
        <f t="shared" si="139"/>
        <v>5.919408458277748</v>
      </c>
      <c r="I1495" s="1"/>
      <c r="J1495" s="1"/>
      <c r="K1495" s="1"/>
      <c r="L1495" s="1"/>
      <c r="M1495" s="1"/>
      <c r="N1495" s="1"/>
    </row>
    <row r="1496" spans="2:14" s="24" customFormat="1" x14ac:dyDescent="0.3">
      <c r="B1496" s="2"/>
      <c r="D1496" s="11">
        <v>33375</v>
      </c>
      <c r="E1496" s="12">
        <v>372.39</v>
      </c>
      <c r="F1496" s="5">
        <f t="shared" si="138"/>
        <v>5.3735995056285396E-4</v>
      </c>
      <c r="G1496" s="25">
        <f t="shared" si="139"/>
        <v>5.9199456742635137</v>
      </c>
      <c r="I1496" s="1"/>
      <c r="J1496" s="1"/>
      <c r="K1496" s="1"/>
      <c r="L1496" s="1"/>
      <c r="M1496" s="1"/>
      <c r="N1496" s="1"/>
    </row>
    <row r="1497" spans="2:14" s="24" customFormat="1" x14ac:dyDescent="0.3">
      <c r="B1497" s="2"/>
      <c r="D1497" s="11">
        <v>33378</v>
      </c>
      <c r="E1497" s="12">
        <v>372.28</v>
      </c>
      <c r="F1497" s="5">
        <f t="shared" si="138"/>
        <v>-2.9538924246089756E-4</v>
      </c>
      <c r="G1497" s="25">
        <f t="shared" si="139"/>
        <v>5.9196502411863339</v>
      </c>
      <c r="I1497" s="1"/>
      <c r="J1497" s="1"/>
      <c r="K1497" s="1"/>
      <c r="L1497" s="1"/>
      <c r="M1497" s="1"/>
      <c r="N1497" s="1"/>
    </row>
    <row r="1498" spans="2:14" s="24" customFormat="1" x14ac:dyDescent="0.3">
      <c r="B1498" s="2"/>
      <c r="D1498" s="11">
        <v>33379</v>
      </c>
      <c r="E1498" s="12">
        <v>375.35</v>
      </c>
      <c r="F1498" s="5">
        <f t="shared" si="138"/>
        <v>8.2464811432256639E-3</v>
      </c>
      <c r="G1498" s="25">
        <f t="shared" si="139"/>
        <v>5.9278629114121104</v>
      </c>
      <c r="I1498" s="1"/>
      <c r="J1498" s="1"/>
      <c r="K1498" s="1"/>
      <c r="L1498" s="1"/>
      <c r="M1498" s="1"/>
      <c r="N1498" s="1"/>
    </row>
    <row r="1499" spans="2:14" s="24" customFormat="1" x14ac:dyDescent="0.3">
      <c r="B1499" s="2"/>
      <c r="D1499" s="11">
        <v>33380</v>
      </c>
      <c r="E1499" s="12">
        <v>376.19</v>
      </c>
      <c r="F1499" s="5">
        <f t="shared" si="138"/>
        <v>2.2379112828026506E-3</v>
      </c>
      <c r="G1499" s="25">
        <f t="shared" si="139"/>
        <v>5.9300983238048595</v>
      </c>
      <c r="I1499" s="1"/>
      <c r="J1499" s="1"/>
      <c r="K1499" s="1"/>
      <c r="L1499" s="1"/>
      <c r="M1499" s="1"/>
      <c r="N1499" s="1"/>
    </row>
    <row r="1500" spans="2:14" s="24" customFormat="1" x14ac:dyDescent="0.3">
      <c r="B1500" s="2"/>
      <c r="D1500" s="11">
        <v>33381</v>
      </c>
      <c r="E1500" s="12">
        <v>374.97</v>
      </c>
      <c r="F1500" s="5">
        <f t="shared" si="138"/>
        <v>-3.2430420798000223E-3</v>
      </c>
      <c r="G1500" s="25">
        <f t="shared" si="139"/>
        <v>5.926850009482008</v>
      </c>
      <c r="I1500" s="1"/>
      <c r="J1500" s="1"/>
      <c r="K1500" s="1"/>
      <c r="L1500" s="1"/>
      <c r="M1500" s="1"/>
      <c r="N1500" s="1"/>
    </row>
    <row r="1501" spans="2:14" s="24" customFormat="1" x14ac:dyDescent="0.3">
      <c r="B1501" s="2"/>
      <c r="D1501" s="11">
        <v>33382</v>
      </c>
      <c r="E1501" s="12">
        <v>377.49</v>
      </c>
      <c r="F1501" s="5">
        <f t="shared" si="138"/>
        <v>6.7205376430113919E-3</v>
      </c>
      <c r="G1501" s="25">
        <f t="shared" si="139"/>
        <v>5.9335480694892224</v>
      </c>
      <c r="I1501" s="1"/>
      <c r="J1501" s="1"/>
      <c r="K1501" s="1"/>
      <c r="L1501" s="1"/>
      <c r="M1501" s="1"/>
      <c r="N1501" s="1"/>
    </row>
    <row r="1502" spans="2:14" s="24" customFormat="1" x14ac:dyDescent="0.3">
      <c r="B1502" s="2"/>
      <c r="D1502" s="11">
        <v>33386</v>
      </c>
      <c r="E1502" s="12">
        <v>381.94</v>
      </c>
      <c r="F1502" s="5">
        <f t="shared" si="138"/>
        <v>1.178839174547667E-2</v>
      </c>
      <c r="G1502" s="25">
        <f t="shared" si="139"/>
        <v>5.945267527307629</v>
      </c>
      <c r="I1502" s="1"/>
      <c r="J1502" s="1"/>
      <c r="K1502" s="1"/>
      <c r="L1502" s="1"/>
      <c r="M1502" s="1"/>
      <c r="N1502" s="1"/>
    </row>
    <row r="1503" spans="2:14" s="24" customFormat="1" x14ac:dyDescent="0.3">
      <c r="B1503" s="2"/>
      <c r="D1503" s="11">
        <v>33387</v>
      </c>
      <c r="E1503" s="12">
        <v>382.79</v>
      </c>
      <c r="F1503" s="5">
        <f t="shared" si="138"/>
        <v>2.2254804419542932E-3</v>
      </c>
      <c r="G1503" s="25">
        <f t="shared" si="139"/>
        <v>5.9474905365312685</v>
      </c>
      <c r="I1503" s="1"/>
      <c r="J1503" s="1"/>
      <c r="K1503" s="1"/>
      <c r="L1503" s="1"/>
      <c r="M1503" s="1"/>
      <c r="N1503" s="1"/>
    </row>
    <row r="1504" spans="2:14" s="24" customFormat="1" x14ac:dyDescent="0.3">
      <c r="B1504" s="2"/>
      <c r="D1504" s="11">
        <v>33388</v>
      </c>
      <c r="E1504" s="12">
        <v>386.96</v>
      </c>
      <c r="F1504" s="5">
        <f t="shared" si="138"/>
        <v>1.0893701507353795E-2</v>
      </c>
      <c r="G1504" s="25">
        <f t="shared" si="139"/>
        <v>5.9583253363984605</v>
      </c>
      <c r="I1504" s="1"/>
      <c r="J1504" s="1"/>
      <c r="K1504" s="1"/>
      <c r="L1504" s="1"/>
      <c r="M1504" s="1"/>
      <c r="N1504" s="1"/>
    </row>
    <row r="1505" spans="2:14" s="24" customFormat="1" x14ac:dyDescent="0.3">
      <c r="B1505" s="2"/>
      <c r="D1505" s="11">
        <v>33389</v>
      </c>
      <c r="E1505" s="12">
        <v>389.83</v>
      </c>
      <c r="F1505" s="5">
        <f t="shared" si="138"/>
        <v>7.4167872648335867E-3</v>
      </c>
      <c r="G1505" s="25">
        <f t="shared" si="139"/>
        <v>5.9657147595111386</v>
      </c>
      <c r="I1505" s="1"/>
      <c r="J1505" s="1"/>
      <c r="K1505" s="1"/>
      <c r="L1505" s="1"/>
      <c r="M1505" s="1"/>
      <c r="N1505" s="1"/>
    </row>
    <row r="1506" spans="2:14" s="24" customFormat="1" x14ac:dyDescent="0.3">
      <c r="B1506" s="2"/>
      <c r="D1506" s="11">
        <v>33392</v>
      </c>
      <c r="E1506" s="12">
        <v>388.06</v>
      </c>
      <c r="F1506" s="5">
        <f t="shared" si="138"/>
        <v>-4.5404407049226122E-3</v>
      </c>
      <c r="G1506" s="25">
        <f t="shared" si="139"/>
        <v>5.9611639766362776</v>
      </c>
      <c r="I1506" s="1"/>
      <c r="J1506" s="1"/>
      <c r="K1506" s="1"/>
      <c r="L1506" s="1"/>
      <c r="M1506" s="1"/>
      <c r="N1506" s="1"/>
    </row>
    <row r="1507" spans="2:14" s="24" customFormat="1" x14ac:dyDescent="0.3">
      <c r="B1507" s="2"/>
      <c r="D1507" s="11">
        <v>33393</v>
      </c>
      <c r="E1507" s="12">
        <v>387.74</v>
      </c>
      <c r="F1507" s="5">
        <f t="shared" si="138"/>
        <v>-8.2461475029632831E-4</v>
      </c>
      <c r="G1507" s="25">
        <f t="shared" si="139"/>
        <v>5.9603390211493039</v>
      </c>
      <c r="I1507" s="1"/>
      <c r="J1507" s="1"/>
      <c r="K1507" s="1"/>
      <c r="L1507" s="1"/>
      <c r="M1507" s="1"/>
      <c r="N1507" s="1"/>
    </row>
    <row r="1508" spans="2:14" s="24" customFormat="1" x14ac:dyDescent="0.3">
      <c r="B1508" s="2"/>
      <c r="D1508" s="11">
        <v>33394</v>
      </c>
      <c r="E1508" s="12">
        <v>385.09</v>
      </c>
      <c r="F1508" s="5">
        <f t="shared" si="138"/>
        <v>-6.8344767111983137E-3</v>
      </c>
      <c r="G1508" s="25">
        <f t="shared" si="139"/>
        <v>5.9534810778277105</v>
      </c>
      <c r="I1508" s="1"/>
      <c r="J1508" s="1"/>
      <c r="K1508" s="1"/>
      <c r="L1508" s="1"/>
      <c r="M1508" s="1"/>
      <c r="N1508" s="1"/>
    </row>
    <row r="1509" spans="2:14" s="24" customFormat="1" x14ac:dyDescent="0.3">
      <c r="B1509" s="2"/>
      <c r="D1509" s="11">
        <v>33395</v>
      </c>
      <c r="E1509" s="12">
        <v>383.63</v>
      </c>
      <c r="F1509" s="5">
        <f t="shared" si="138"/>
        <v>-3.7913215092575231E-3</v>
      </c>
      <c r="G1509" s="25">
        <f t="shared" si="139"/>
        <v>5.9496825484865221</v>
      </c>
      <c r="I1509" s="1"/>
      <c r="J1509" s="1"/>
      <c r="K1509" s="1"/>
      <c r="L1509" s="1"/>
      <c r="M1509" s="1"/>
      <c r="N1509" s="1"/>
    </row>
    <row r="1510" spans="2:14" s="24" customFormat="1" x14ac:dyDescent="0.3">
      <c r="B1510" s="2"/>
      <c r="D1510" s="11">
        <v>33396</v>
      </c>
      <c r="E1510" s="12">
        <v>379.43</v>
      </c>
      <c r="F1510" s="5">
        <f t="shared" si="138"/>
        <v>-1.0948048901285062E-2</v>
      </c>
      <c r="G1510" s="25">
        <f t="shared" si="139"/>
        <v>5.9386741212594538</v>
      </c>
      <c r="I1510" s="1"/>
      <c r="J1510" s="1"/>
      <c r="K1510" s="1"/>
      <c r="L1510" s="1"/>
      <c r="M1510" s="1"/>
      <c r="N1510" s="1"/>
    </row>
    <row r="1511" spans="2:14" s="24" customFormat="1" x14ac:dyDescent="0.3">
      <c r="B1511" s="2"/>
      <c r="D1511" s="11">
        <v>33399</v>
      </c>
      <c r="E1511" s="12">
        <v>378.57</v>
      </c>
      <c r="F1511" s="5">
        <f t="shared" si="138"/>
        <v>-2.2665577313338786E-3</v>
      </c>
      <c r="G1511" s="25">
        <f t="shared" si="139"/>
        <v>5.93640498947188</v>
      </c>
      <c r="I1511" s="1"/>
      <c r="J1511" s="1"/>
      <c r="K1511" s="1"/>
      <c r="L1511" s="1"/>
      <c r="M1511" s="1"/>
      <c r="N1511" s="1"/>
    </row>
    <row r="1512" spans="2:14" s="24" customFormat="1" x14ac:dyDescent="0.3">
      <c r="B1512" s="2"/>
      <c r="D1512" s="11">
        <v>33400</v>
      </c>
      <c r="E1512" s="12">
        <v>381.05</v>
      </c>
      <c r="F1512" s="5">
        <f t="shared" si="138"/>
        <v>6.5509681168608664E-3</v>
      </c>
      <c r="G1512" s="25">
        <f t="shared" si="139"/>
        <v>5.9429345976432364</v>
      </c>
      <c r="I1512" s="1"/>
      <c r="J1512" s="1"/>
      <c r="K1512" s="1"/>
      <c r="L1512" s="1"/>
      <c r="M1512" s="1"/>
      <c r="N1512" s="1"/>
    </row>
    <row r="1513" spans="2:14" s="24" customFormat="1" x14ac:dyDescent="0.3">
      <c r="B1513" s="2"/>
      <c r="D1513" s="11">
        <v>33401</v>
      </c>
      <c r="E1513" s="12">
        <v>376.65</v>
      </c>
      <c r="F1513" s="5">
        <f t="shared" si="138"/>
        <v>-1.1547041070725716E-2</v>
      </c>
      <c r="G1513" s="25">
        <f t="shared" si="139"/>
        <v>5.9313203639904675</v>
      </c>
      <c r="I1513" s="1"/>
      <c r="J1513" s="1"/>
      <c r="K1513" s="1"/>
      <c r="L1513" s="1"/>
      <c r="M1513" s="1"/>
      <c r="N1513" s="1"/>
    </row>
    <row r="1514" spans="2:14" s="24" customFormat="1" x14ac:dyDescent="0.3">
      <c r="B1514" s="2"/>
      <c r="D1514" s="11">
        <v>33402</v>
      </c>
      <c r="E1514" s="12">
        <v>377.63</v>
      </c>
      <c r="F1514" s="5">
        <f t="shared" si="138"/>
        <v>2.6018850391610732E-3</v>
      </c>
      <c r="G1514" s="25">
        <f t="shared" si="139"/>
        <v>5.9339188717346287</v>
      </c>
      <c r="I1514" s="1"/>
      <c r="J1514" s="1"/>
      <c r="K1514" s="1"/>
      <c r="L1514" s="1"/>
      <c r="M1514" s="1"/>
      <c r="N1514" s="1"/>
    </row>
    <row r="1515" spans="2:14" s="24" customFormat="1" x14ac:dyDescent="0.3">
      <c r="B1515" s="2"/>
      <c r="D1515" s="11">
        <v>33403</v>
      </c>
      <c r="E1515" s="12">
        <v>382.29</v>
      </c>
      <c r="F1515" s="5">
        <f t="shared" si="138"/>
        <v>1.2340121282737137E-2</v>
      </c>
      <c r="G1515" s="25">
        <f t="shared" si="139"/>
        <v>5.9461834826087783</v>
      </c>
      <c r="I1515" s="1"/>
      <c r="J1515" s="1"/>
      <c r="K1515" s="1"/>
      <c r="L1515" s="1"/>
      <c r="M1515" s="1"/>
      <c r="N1515" s="1"/>
    </row>
    <row r="1516" spans="2:14" s="24" customFormat="1" x14ac:dyDescent="0.3">
      <c r="B1516" s="2"/>
      <c r="D1516" s="11">
        <v>33406</v>
      </c>
      <c r="E1516" s="12">
        <v>380.13</v>
      </c>
      <c r="F1516" s="5">
        <f t="shared" si="138"/>
        <v>-5.650160872636022E-3</v>
      </c>
      <c r="G1516" s="25">
        <f t="shared" si="139"/>
        <v>5.9405172953840308</v>
      </c>
      <c r="I1516" s="1"/>
      <c r="J1516" s="1"/>
      <c r="K1516" s="1"/>
      <c r="L1516" s="1"/>
      <c r="M1516" s="1"/>
      <c r="N1516" s="1"/>
    </row>
    <row r="1517" spans="2:14" s="24" customFormat="1" x14ac:dyDescent="0.3">
      <c r="B1517" s="2"/>
      <c r="D1517" s="11">
        <v>33407</v>
      </c>
      <c r="E1517" s="12">
        <v>378.59</v>
      </c>
      <c r="F1517" s="5">
        <f t="shared" si="138"/>
        <v>-4.0512456264962526E-3</v>
      </c>
      <c r="G1517" s="25">
        <f t="shared" si="139"/>
        <v>5.9364578184999797</v>
      </c>
      <c r="I1517" s="1"/>
      <c r="J1517" s="1"/>
      <c r="K1517" s="1"/>
      <c r="L1517" s="1"/>
      <c r="M1517" s="1"/>
      <c r="N1517" s="1"/>
    </row>
    <row r="1518" spans="2:14" s="24" customFormat="1" x14ac:dyDescent="0.3">
      <c r="B1518" s="2"/>
      <c r="D1518" s="11">
        <v>33408</v>
      </c>
      <c r="E1518" s="12">
        <v>375.09</v>
      </c>
      <c r="F1518" s="5">
        <f t="shared" si="138"/>
        <v>-9.2448294989302422E-3</v>
      </c>
      <c r="G1518" s="25">
        <f t="shared" si="139"/>
        <v>5.9271699841020178</v>
      </c>
      <c r="I1518" s="1"/>
      <c r="J1518" s="1"/>
      <c r="K1518" s="1"/>
      <c r="L1518" s="1"/>
      <c r="M1518" s="1"/>
      <c r="N1518" s="1"/>
    </row>
    <row r="1519" spans="2:14" s="24" customFormat="1" x14ac:dyDescent="0.3">
      <c r="B1519" s="2"/>
      <c r="D1519" s="11">
        <v>33409</v>
      </c>
      <c r="E1519" s="12">
        <v>375.42</v>
      </c>
      <c r="F1519" s="5">
        <f t="shared" si="138"/>
        <v>8.7978885067594695E-4</v>
      </c>
      <c r="G1519" s="25">
        <f t="shared" si="139"/>
        <v>5.9280493867568591</v>
      </c>
      <c r="I1519" s="1"/>
      <c r="J1519" s="1"/>
      <c r="K1519" s="1"/>
      <c r="L1519" s="1"/>
      <c r="M1519" s="1"/>
      <c r="N1519" s="1"/>
    </row>
    <row r="1520" spans="2:14" s="24" customFormat="1" x14ac:dyDescent="0.3">
      <c r="B1520" s="2"/>
      <c r="D1520" s="11">
        <v>33410</v>
      </c>
      <c r="E1520" s="12">
        <v>377.75</v>
      </c>
      <c r="F1520" s="5">
        <f t="shared" si="138"/>
        <v>6.206382185285771E-3</v>
      </c>
      <c r="G1520" s="25">
        <f t="shared" si="139"/>
        <v>5.9342365928332219</v>
      </c>
      <c r="I1520" s="1"/>
      <c r="J1520" s="1"/>
      <c r="K1520" s="1"/>
      <c r="L1520" s="1"/>
      <c r="M1520" s="1"/>
      <c r="N1520" s="1"/>
    </row>
    <row r="1521" spans="2:14" s="24" customFormat="1" x14ac:dyDescent="0.3">
      <c r="B1521" s="2"/>
      <c r="D1521" s="11">
        <v>33413</v>
      </c>
      <c r="E1521" s="12">
        <v>370.94</v>
      </c>
      <c r="F1521" s="5">
        <f t="shared" si="138"/>
        <v>-1.8027796161482468E-2</v>
      </c>
      <c r="G1521" s="25">
        <f t="shared" si="139"/>
        <v>5.9160443039044219</v>
      </c>
      <c r="I1521" s="1"/>
      <c r="J1521" s="1"/>
      <c r="K1521" s="1"/>
      <c r="L1521" s="1"/>
      <c r="M1521" s="1"/>
      <c r="N1521" s="1"/>
    </row>
    <row r="1522" spans="2:14" s="24" customFormat="1" x14ac:dyDescent="0.3">
      <c r="B1522" s="2"/>
      <c r="D1522" s="11">
        <v>33414</v>
      </c>
      <c r="E1522" s="12">
        <v>370.65</v>
      </c>
      <c r="F1522" s="5">
        <f t="shared" si="138"/>
        <v>-7.8179759529848616E-4</v>
      </c>
      <c r="G1522" s="25">
        <f t="shared" si="139"/>
        <v>5.9152622000199253</v>
      </c>
      <c r="I1522" s="1"/>
      <c r="J1522" s="1"/>
      <c r="K1522" s="1"/>
      <c r="L1522" s="1"/>
      <c r="M1522" s="1"/>
      <c r="N1522" s="1"/>
    </row>
    <row r="1523" spans="2:14" s="24" customFormat="1" x14ac:dyDescent="0.3">
      <c r="B1523" s="2"/>
      <c r="D1523" s="11">
        <v>33415</v>
      </c>
      <c r="E1523" s="12">
        <v>371.59</v>
      </c>
      <c r="F1523" s="5">
        <f t="shared" si="138"/>
        <v>2.5360852556319917E-3</v>
      </c>
      <c r="G1523" s="25">
        <f t="shared" si="139"/>
        <v>5.917795076541907</v>
      </c>
      <c r="I1523" s="1"/>
      <c r="J1523" s="1"/>
      <c r="K1523" s="1"/>
      <c r="L1523" s="1"/>
      <c r="M1523" s="1"/>
      <c r="N1523" s="1"/>
    </row>
    <row r="1524" spans="2:14" s="24" customFormat="1" x14ac:dyDescent="0.3">
      <c r="B1524" s="2"/>
      <c r="D1524" s="11">
        <v>33416</v>
      </c>
      <c r="E1524" s="12">
        <v>374.4</v>
      </c>
      <c r="F1524" s="5">
        <f t="shared" si="138"/>
        <v>7.5620980112489642E-3</v>
      </c>
      <c r="G1524" s="25">
        <f t="shared" si="139"/>
        <v>5.9253287302919118</v>
      </c>
      <c r="I1524" s="1"/>
      <c r="J1524" s="1"/>
      <c r="K1524" s="1"/>
      <c r="L1524" s="1"/>
      <c r="M1524" s="1"/>
      <c r="N1524" s="1"/>
    </row>
    <row r="1525" spans="2:14" s="24" customFormat="1" x14ac:dyDescent="0.3">
      <c r="B1525" s="2"/>
      <c r="D1525" s="11">
        <v>33417</v>
      </c>
      <c r="E1525" s="12">
        <v>371.16</v>
      </c>
      <c r="F1525" s="5">
        <f t="shared" si="138"/>
        <v>-8.6538461538460277E-3</v>
      </c>
      <c r="G1525" s="25">
        <f t="shared" si="139"/>
        <v>5.9166372163270831</v>
      </c>
      <c r="I1525" s="1"/>
      <c r="J1525" s="1"/>
      <c r="K1525" s="1"/>
      <c r="L1525" s="1"/>
      <c r="M1525" s="1"/>
      <c r="N1525" s="1"/>
    </row>
    <row r="1526" spans="2:14" s="24" customFormat="1" x14ac:dyDescent="0.3">
      <c r="B1526" s="2"/>
      <c r="D1526" s="11">
        <v>33420</v>
      </c>
      <c r="E1526" s="12">
        <v>377.92</v>
      </c>
      <c r="F1526" s="5">
        <f t="shared" si="138"/>
        <v>1.821316952257784E-2</v>
      </c>
      <c r="G1526" s="25">
        <f t="shared" si="139"/>
        <v>5.9346865249920189</v>
      </c>
      <c r="I1526" s="1"/>
      <c r="J1526" s="1"/>
      <c r="K1526" s="1"/>
      <c r="L1526" s="1"/>
      <c r="M1526" s="1"/>
      <c r="N1526" s="1"/>
    </row>
    <row r="1527" spans="2:14" s="24" customFormat="1" x14ac:dyDescent="0.3">
      <c r="B1527" s="2"/>
      <c r="D1527" s="11">
        <v>33421</v>
      </c>
      <c r="E1527" s="12">
        <v>377.47</v>
      </c>
      <c r="F1527" s="5">
        <f t="shared" ref="F1527:F1590" si="140">(E1527-E1526)/E1526</f>
        <v>-1.1907281964436617E-3</v>
      </c>
      <c r="G1527" s="25">
        <f t="shared" si="139"/>
        <v>5.9334950865140774</v>
      </c>
      <c r="I1527" s="1"/>
      <c r="J1527" s="1"/>
      <c r="K1527" s="1"/>
      <c r="L1527" s="1"/>
      <c r="M1527" s="1"/>
      <c r="N1527" s="1"/>
    </row>
    <row r="1528" spans="2:14" s="24" customFormat="1" x14ac:dyDescent="0.3">
      <c r="B1528" s="2"/>
      <c r="D1528" s="11">
        <v>33422</v>
      </c>
      <c r="E1528" s="12">
        <v>373.33</v>
      </c>
      <c r="F1528" s="5">
        <f t="shared" si="140"/>
        <v>-1.0967759027207574E-2</v>
      </c>
      <c r="G1528" s="25">
        <f t="shared" si="139"/>
        <v>5.9224667307730856</v>
      </c>
      <c r="I1528" s="1"/>
      <c r="J1528" s="1"/>
      <c r="K1528" s="1"/>
      <c r="L1528" s="1"/>
      <c r="M1528" s="1"/>
      <c r="N1528" s="1"/>
    </row>
    <row r="1529" spans="2:14" s="24" customFormat="1" x14ac:dyDescent="0.3">
      <c r="B1529" s="2"/>
      <c r="D1529" s="11">
        <v>33424</v>
      </c>
      <c r="E1529" s="12">
        <v>374.08</v>
      </c>
      <c r="F1529" s="5">
        <f t="shared" si="140"/>
        <v>2.0089465084509686E-3</v>
      </c>
      <c r="G1529" s="25">
        <f t="shared" si="139"/>
        <v>5.9244736633970154</v>
      </c>
      <c r="I1529" s="1"/>
      <c r="J1529" s="1"/>
      <c r="K1529" s="1"/>
      <c r="L1529" s="1"/>
      <c r="M1529" s="1"/>
      <c r="N1529" s="1"/>
    </row>
    <row r="1530" spans="2:14" s="24" customFormat="1" x14ac:dyDescent="0.3">
      <c r="B1530" s="2"/>
      <c r="D1530" s="11">
        <v>33427</v>
      </c>
      <c r="E1530" s="12">
        <v>377.94</v>
      </c>
      <c r="F1530" s="5">
        <f t="shared" si="140"/>
        <v>1.031864841745085E-2</v>
      </c>
      <c r="G1530" s="25">
        <f t="shared" si="139"/>
        <v>5.9347394448805106</v>
      </c>
      <c r="I1530" s="1"/>
      <c r="J1530" s="1"/>
      <c r="K1530" s="1"/>
      <c r="L1530" s="1"/>
      <c r="M1530" s="1"/>
      <c r="N1530" s="1"/>
    </row>
    <row r="1531" spans="2:14" s="24" customFormat="1" x14ac:dyDescent="0.3">
      <c r="B1531" s="2"/>
      <c r="D1531" s="11">
        <v>33428</v>
      </c>
      <c r="E1531" s="12">
        <v>376.11</v>
      </c>
      <c r="F1531" s="5">
        <f t="shared" si="140"/>
        <v>-4.8420384187965919E-3</v>
      </c>
      <c r="G1531" s="25">
        <f t="shared" si="139"/>
        <v>5.9298856425497375</v>
      </c>
      <c r="I1531" s="1"/>
      <c r="J1531" s="1"/>
      <c r="K1531" s="1"/>
      <c r="L1531" s="1"/>
      <c r="M1531" s="1"/>
      <c r="N1531" s="1"/>
    </row>
    <row r="1532" spans="2:14" s="24" customFormat="1" x14ac:dyDescent="0.3">
      <c r="B1532" s="2"/>
      <c r="D1532" s="11">
        <v>33429</v>
      </c>
      <c r="E1532" s="12">
        <v>375.74</v>
      </c>
      <c r="F1532" s="5">
        <f t="shared" si="140"/>
        <v>-9.8375475259898583E-4</v>
      </c>
      <c r="G1532" s="25">
        <f t="shared" si="139"/>
        <v>5.9289014029307969</v>
      </c>
      <c r="I1532" s="1"/>
      <c r="J1532" s="1"/>
      <c r="K1532" s="1"/>
      <c r="L1532" s="1"/>
      <c r="M1532" s="1"/>
      <c r="N1532" s="1"/>
    </row>
    <row r="1533" spans="2:14" s="24" customFormat="1" x14ac:dyDescent="0.3">
      <c r="B1533" s="2"/>
      <c r="D1533" s="11">
        <v>33430</v>
      </c>
      <c r="E1533" s="12">
        <v>376.97</v>
      </c>
      <c r="F1533" s="5">
        <f t="shared" si="140"/>
        <v>3.2735402139777987E-3</v>
      </c>
      <c r="G1533" s="25">
        <f t="shared" si="139"/>
        <v>5.9321695989748919</v>
      </c>
      <c r="I1533" s="1"/>
      <c r="J1533" s="1"/>
      <c r="K1533" s="1"/>
      <c r="L1533" s="1"/>
      <c r="M1533" s="1"/>
      <c r="N1533" s="1"/>
    </row>
    <row r="1534" spans="2:14" s="24" customFormat="1" x14ac:dyDescent="0.3">
      <c r="B1534" s="2"/>
      <c r="D1534" s="11">
        <v>33431</v>
      </c>
      <c r="E1534" s="12">
        <v>380.25</v>
      </c>
      <c r="F1534" s="5">
        <f t="shared" si="140"/>
        <v>8.7009576358860717E-3</v>
      </c>
      <c r="G1534" s="25">
        <f t="shared" si="139"/>
        <v>5.9408329272568174</v>
      </c>
      <c r="I1534" s="1"/>
      <c r="J1534" s="1"/>
      <c r="K1534" s="1"/>
      <c r="L1534" s="1"/>
      <c r="M1534" s="1"/>
      <c r="N1534" s="1"/>
    </row>
    <row r="1535" spans="2:14" s="24" customFormat="1" x14ac:dyDescent="0.3">
      <c r="B1535" s="2"/>
      <c r="D1535" s="11">
        <v>33434</v>
      </c>
      <c r="E1535" s="12">
        <v>382.39</v>
      </c>
      <c r="F1535" s="5">
        <f t="shared" si="140"/>
        <v>5.6278763971071306E-3</v>
      </c>
      <c r="G1535" s="25">
        <f t="shared" si="139"/>
        <v>5.9464450301001097</v>
      </c>
      <c r="I1535" s="1"/>
      <c r="J1535" s="1"/>
      <c r="K1535" s="1"/>
      <c r="L1535" s="1"/>
      <c r="M1535" s="1"/>
      <c r="N1535" s="1"/>
    </row>
    <row r="1536" spans="2:14" s="24" customFormat="1" x14ac:dyDescent="0.3">
      <c r="B1536" s="2"/>
      <c r="D1536" s="11">
        <v>33435</v>
      </c>
      <c r="E1536" s="12">
        <v>381.54</v>
      </c>
      <c r="F1536" s="5">
        <f t="shared" si="140"/>
        <v>-2.2228614765029573E-3</v>
      </c>
      <c r="G1536" s="25">
        <f t="shared" si="139"/>
        <v>5.9442196929029043</v>
      </c>
      <c r="I1536" s="1"/>
      <c r="J1536" s="1"/>
      <c r="K1536" s="1"/>
      <c r="L1536" s="1"/>
      <c r="M1536" s="1"/>
      <c r="N1536" s="1"/>
    </row>
    <row r="1537" spans="2:14" s="24" customFormat="1" x14ac:dyDescent="0.3">
      <c r="B1537" s="2"/>
      <c r="D1537" s="11">
        <v>33436</v>
      </c>
      <c r="E1537" s="12">
        <v>381.18</v>
      </c>
      <c r="F1537" s="5">
        <f t="shared" si="140"/>
        <v>-9.4354458248155793E-4</v>
      </c>
      <c r="G1537" s="25">
        <f t="shared" si="139"/>
        <v>5.9432757022670515</v>
      </c>
      <c r="I1537" s="1"/>
      <c r="J1537" s="1"/>
      <c r="K1537" s="1"/>
      <c r="L1537" s="1"/>
      <c r="M1537" s="1"/>
      <c r="N1537" s="1"/>
    </row>
    <row r="1538" spans="2:14" s="24" customFormat="1" x14ac:dyDescent="0.3">
      <c r="B1538" s="2"/>
      <c r="D1538" s="11">
        <v>33437</v>
      </c>
      <c r="E1538" s="12">
        <v>385.37</v>
      </c>
      <c r="F1538" s="5">
        <f t="shared" si="140"/>
        <v>1.0992182171152731E-2</v>
      </c>
      <c r="G1538" s="25">
        <f t="shared" si="139"/>
        <v>5.9542079168606774</v>
      </c>
      <c r="I1538" s="1"/>
      <c r="J1538" s="1"/>
      <c r="K1538" s="1"/>
      <c r="L1538" s="1"/>
      <c r="M1538" s="1"/>
      <c r="N1538" s="1"/>
    </row>
    <row r="1539" spans="2:14" s="24" customFormat="1" x14ac:dyDescent="0.3">
      <c r="B1539" s="2"/>
      <c r="D1539" s="11">
        <v>33438</v>
      </c>
      <c r="E1539" s="12">
        <v>384.22</v>
      </c>
      <c r="F1539" s="5">
        <f t="shared" si="140"/>
        <v>-2.9841451072994195E-3</v>
      </c>
      <c r="G1539" s="25">
        <f t="shared" si="139"/>
        <v>5.9512193083041396</v>
      </c>
      <c r="I1539" s="1"/>
      <c r="J1539" s="1"/>
      <c r="K1539" s="1"/>
      <c r="L1539" s="1"/>
      <c r="M1539" s="1"/>
      <c r="N1539" s="1"/>
    </row>
    <row r="1540" spans="2:14" s="24" customFormat="1" x14ac:dyDescent="0.3">
      <c r="B1540" s="2"/>
      <c r="D1540" s="11">
        <v>33441</v>
      </c>
      <c r="E1540" s="12">
        <v>382.88</v>
      </c>
      <c r="F1540" s="5">
        <f t="shared" si="140"/>
        <v>-3.4875852376243604E-3</v>
      </c>
      <c r="G1540" s="25">
        <f t="shared" si="139"/>
        <v>5.9477256249138701</v>
      </c>
      <c r="I1540" s="1"/>
      <c r="J1540" s="1"/>
      <c r="K1540" s="1"/>
      <c r="L1540" s="1"/>
      <c r="M1540" s="1"/>
      <c r="N1540" s="1"/>
    </row>
    <row r="1541" spans="2:14" s="24" customFormat="1" x14ac:dyDescent="0.3">
      <c r="B1541" s="2"/>
      <c r="D1541" s="11">
        <v>33442</v>
      </c>
      <c r="E1541" s="12">
        <v>379.42</v>
      </c>
      <c r="F1541" s="5">
        <f t="shared" si="140"/>
        <v>-9.0367739239447849E-3</v>
      </c>
      <c r="G1541" s="25">
        <f t="shared" si="139"/>
        <v>5.9386477655719601</v>
      </c>
      <c r="I1541" s="1"/>
      <c r="J1541" s="1"/>
      <c r="K1541" s="1"/>
      <c r="L1541" s="1"/>
      <c r="M1541" s="1"/>
      <c r="N1541" s="1"/>
    </row>
    <row r="1542" spans="2:14" s="24" customFormat="1" x14ac:dyDescent="0.3">
      <c r="B1542" s="2"/>
      <c r="D1542" s="11">
        <v>33443</v>
      </c>
      <c r="E1542" s="12">
        <v>378.64</v>
      </c>
      <c r="F1542" s="5">
        <f t="shared" si="140"/>
        <v>-2.0557693321386051E-3</v>
      </c>
      <c r="G1542" s="25">
        <f t="shared" si="139"/>
        <v>5.9365898788613096</v>
      </c>
      <c r="I1542" s="1"/>
      <c r="J1542" s="1"/>
      <c r="K1542" s="1"/>
      <c r="L1542" s="1"/>
      <c r="M1542" s="1"/>
      <c r="N1542" s="1"/>
    </row>
    <row r="1543" spans="2:14" s="24" customFormat="1" x14ac:dyDescent="0.3">
      <c r="B1543" s="2"/>
      <c r="D1543" s="11">
        <v>33444</v>
      </c>
      <c r="E1543" s="12">
        <v>380.96</v>
      </c>
      <c r="F1543" s="5">
        <f t="shared" si="140"/>
        <v>6.127192055778558E-3</v>
      </c>
      <c r="G1543" s="25">
        <f t="shared" si="139"/>
        <v>5.9426983801107696</v>
      </c>
      <c r="I1543" s="1"/>
      <c r="J1543" s="1"/>
      <c r="K1543" s="1"/>
      <c r="L1543" s="1"/>
      <c r="M1543" s="1"/>
      <c r="N1543" s="1"/>
    </row>
    <row r="1544" spans="2:14" s="24" customFormat="1" x14ac:dyDescent="0.3">
      <c r="B1544" s="2"/>
      <c r="D1544" s="11">
        <v>33445</v>
      </c>
      <c r="E1544" s="12">
        <v>380.93</v>
      </c>
      <c r="F1544" s="5">
        <f t="shared" si="140"/>
        <v>-7.874842503142775E-5</v>
      </c>
      <c r="G1544" s="25">
        <f t="shared" si="139"/>
        <v>5.9426196285319461</v>
      </c>
      <c r="I1544" s="1"/>
      <c r="J1544" s="1"/>
      <c r="K1544" s="1"/>
      <c r="L1544" s="1"/>
      <c r="M1544" s="1"/>
      <c r="N1544" s="1"/>
    </row>
    <row r="1545" spans="2:14" s="24" customFormat="1" x14ac:dyDescent="0.3">
      <c r="B1545" s="2"/>
      <c r="D1545" s="11">
        <v>33448</v>
      </c>
      <c r="E1545" s="12">
        <v>383.15</v>
      </c>
      <c r="F1545" s="5">
        <f t="shared" si="140"/>
        <v>5.8278423857400846E-3</v>
      </c>
      <c r="G1545" s="25">
        <f t="shared" si="139"/>
        <v>5.9484305586443957</v>
      </c>
      <c r="I1545" s="1"/>
      <c r="J1545" s="1"/>
      <c r="K1545" s="1"/>
      <c r="L1545" s="1"/>
      <c r="M1545" s="1"/>
      <c r="N1545" s="1"/>
    </row>
    <row r="1546" spans="2:14" s="24" customFormat="1" x14ac:dyDescent="0.3">
      <c r="B1546" s="2"/>
      <c r="D1546" s="11">
        <v>33449</v>
      </c>
      <c r="E1546" s="12">
        <v>386.69</v>
      </c>
      <c r="F1546" s="5">
        <f t="shared" si="140"/>
        <v>9.2392013571708752E-3</v>
      </c>
      <c r="G1546" s="25">
        <f t="shared" si="139"/>
        <v>5.9576273458534379</v>
      </c>
      <c r="I1546" s="1"/>
      <c r="J1546" s="1"/>
      <c r="K1546" s="1"/>
      <c r="L1546" s="1"/>
      <c r="M1546" s="1"/>
      <c r="N1546" s="1"/>
    </row>
    <row r="1547" spans="2:14" s="24" customFormat="1" x14ac:dyDescent="0.3">
      <c r="B1547" s="2"/>
      <c r="D1547" s="11">
        <v>33450</v>
      </c>
      <c r="E1547" s="12">
        <v>387.81</v>
      </c>
      <c r="F1547" s="5">
        <f t="shared" si="140"/>
        <v>2.8963769427707065E-3</v>
      </c>
      <c r="G1547" s="25">
        <f t="shared" si="139"/>
        <v>5.9605195383236342</v>
      </c>
      <c r="I1547" s="1"/>
      <c r="J1547" s="1"/>
      <c r="K1547" s="1"/>
      <c r="L1547" s="1"/>
      <c r="M1547" s="1"/>
      <c r="N1547" s="1"/>
    </row>
    <row r="1548" spans="2:14" s="24" customFormat="1" x14ac:dyDescent="0.3">
      <c r="B1548" s="2"/>
      <c r="D1548" s="11">
        <v>33451</v>
      </c>
      <c r="E1548" s="12">
        <v>387.12</v>
      </c>
      <c r="F1548" s="5">
        <f t="shared" si="140"/>
        <v>-1.7792217838632262E-3</v>
      </c>
      <c r="G1548" s="25">
        <f t="shared" ref="G1548:G1611" si="141">LOG(E1548,2.71828)</f>
        <v>5.958738730646866</v>
      </c>
      <c r="I1548" s="1"/>
      <c r="J1548" s="1"/>
      <c r="K1548" s="1"/>
      <c r="L1548" s="1"/>
      <c r="M1548" s="1"/>
      <c r="N1548" s="1"/>
    </row>
    <row r="1549" spans="2:14" s="24" customFormat="1" x14ac:dyDescent="0.3">
      <c r="B1549" s="2"/>
      <c r="D1549" s="11">
        <v>33452</v>
      </c>
      <c r="E1549" s="12">
        <v>387.18</v>
      </c>
      <c r="F1549" s="5">
        <f t="shared" si="140"/>
        <v>1.549907005579724E-4</v>
      </c>
      <c r="G1549" s="25">
        <f t="shared" si="141"/>
        <v>5.9588937094418535</v>
      </c>
      <c r="I1549" s="1"/>
      <c r="J1549" s="1"/>
      <c r="K1549" s="1"/>
      <c r="L1549" s="1"/>
      <c r="M1549" s="1"/>
      <c r="N1549" s="1"/>
    </row>
    <row r="1550" spans="2:14" s="24" customFormat="1" x14ac:dyDescent="0.3">
      <c r="B1550" s="2"/>
      <c r="D1550" s="11">
        <v>33455</v>
      </c>
      <c r="E1550" s="12">
        <v>385.06</v>
      </c>
      <c r="F1550" s="5">
        <f t="shared" si="140"/>
        <v>-5.4754894364378442E-3</v>
      </c>
      <c r="G1550" s="25">
        <f t="shared" si="141"/>
        <v>5.9534031708740143</v>
      </c>
      <c r="I1550" s="1"/>
      <c r="J1550" s="1"/>
      <c r="K1550" s="1"/>
      <c r="L1550" s="1"/>
      <c r="M1550" s="1"/>
      <c r="N1550" s="1"/>
    </row>
    <row r="1551" spans="2:14" s="24" customFormat="1" x14ac:dyDescent="0.3">
      <c r="B1551" s="2"/>
      <c r="D1551" s="11">
        <v>33456</v>
      </c>
      <c r="E1551" s="12">
        <v>390.62</v>
      </c>
      <c r="F1551" s="5">
        <f t="shared" si="140"/>
        <v>1.4439308159767315E-2</v>
      </c>
      <c r="G1551" s="25">
        <f t="shared" si="141"/>
        <v>5.9677392346247613</v>
      </c>
      <c r="I1551" s="1"/>
      <c r="J1551" s="1"/>
      <c r="K1551" s="1"/>
      <c r="L1551" s="1"/>
      <c r="M1551" s="1"/>
      <c r="N1551" s="1"/>
    </row>
    <row r="1552" spans="2:14" s="24" customFormat="1" x14ac:dyDescent="0.3">
      <c r="B1552" s="2"/>
      <c r="D1552" s="11">
        <v>33457</v>
      </c>
      <c r="E1552" s="12">
        <v>390.56</v>
      </c>
      <c r="F1552" s="5">
        <f t="shared" si="140"/>
        <v>-1.5360196610517197E-4</v>
      </c>
      <c r="G1552" s="25">
        <f t="shared" si="141"/>
        <v>5.9675856207573377</v>
      </c>
      <c r="I1552" s="1"/>
      <c r="J1552" s="1"/>
      <c r="K1552" s="1"/>
      <c r="L1552" s="1"/>
      <c r="M1552" s="1"/>
      <c r="N1552" s="1"/>
    </row>
    <row r="1553" spans="2:14" s="24" customFormat="1" x14ac:dyDescent="0.3">
      <c r="B1553" s="2"/>
      <c r="D1553" s="11">
        <v>33458</v>
      </c>
      <c r="E1553" s="12">
        <v>389.32</v>
      </c>
      <c r="F1553" s="5">
        <f t="shared" si="140"/>
        <v>-3.1749283080704863E-3</v>
      </c>
      <c r="G1553" s="25">
        <f t="shared" si="141"/>
        <v>5.9644056395319573</v>
      </c>
      <c r="I1553" s="1"/>
      <c r="J1553" s="1"/>
      <c r="K1553" s="1"/>
      <c r="L1553" s="1"/>
      <c r="M1553" s="1"/>
      <c r="N1553" s="1"/>
    </row>
    <row r="1554" spans="2:14" s="24" customFormat="1" x14ac:dyDescent="0.3">
      <c r="B1554" s="2"/>
      <c r="D1554" s="11">
        <v>33459</v>
      </c>
      <c r="E1554" s="12">
        <v>387.12</v>
      </c>
      <c r="F1554" s="5">
        <f t="shared" si="140"/>
        <v>-5.6508784547415715E-3</v>
      </c>
      <c r="G1554" s="25">
        <f t="shared" si="141"/>
        <v>5.958738730646866</v>
      </c>
      <c r="I1554" s="1"/>
      <c r="J1554" s="1"/>
      <c r="K1554" s="1"/>
      <c r="L1554" s="1"/>
      <c r="M1554" s="1"/>
      <c r="N1554" s="1"/>
    </row>
    <row r="1555" spans="2:14" s="24" customFormat="1" x14ac:dyDescent="0.3">
      <c r="B1555" s="2"/>
      <c r="D1555" s="11">
        <v>33462</v>
      </c>
      <c r="E1555" s="12">
        <v>388.02</v>
      </c>
      <c r="F1555" s="5">
        <f t="shared" si="140"/>
        <v>2.3248605083694392E-3</v>
      </c>
      <c r="G1555" s="25">
        <f t="shared" si="141"/>
        <v>5.9610608944103687</v>
      </c>
      <c r="I1555" s="1"/>
      <c r="J1555" s="1"/>
      <c r="K1555" s="1"/>
      <c r="L1555" s="1"/>
      <c r="M1555" s="1"/>
      <c r="N1555" s="1"/>
    </row>
    <row r="1556" spans="2:14" s="24" customFormat="1" x14ac:dyDescent="0.3">
      <c r="B1556" s="2"/>
      <c r="D1556" s="11">
        <v>33463</v>
      </c>
      <c r="E1556" s="12">
        <v>389.62</v>
      </c>
      <c r="F1556" s="5">
        <f t="shared" si="140"/>
        <v>4.1234987887222895E-3</v>
      </c>
      <c r="G1556" s="25">
        <f t="shared" si="141"/>
        <v>5.965175917644852</v>
      </c>
      <c r="I1556" s="1"/>
      <c r="J1556" s="1"/>
      <c r="K1556" s="1"/>
      <c r="L1556" s="1"/>
      <c r="M1556" s="1"/>
      <c r="N1556" s="1"/>
    </row>
    <row r="1557" spans="2:14" s="24" customFormat="1" x14ac:dyDescent="0.3">
      <c r="B1557" s="2"/>
      <c r="D1557" s="11">
        <v>33464</v>
      </c>
      <c r="E1557" s="12">
        <v>389.9</v>
      </c>
      <c r="F1557" s="5">
        <f t="shared" si="140"/>
        <v>7.1864893999274348E-4</v>
      </c>
      <c r="G1557" s="25">
        <f t="shared" si="141"/>
        <v>5.9658943089635734</v>
      </c>
      <c r="I1557" s="1"/>
      <c r="J1557" s="1"/>
      <c r="K1557" s="1"/>
      <c r="L1557" s="1"/>
      <c r="M1557" s="1"/>
      <c r="N1557" s="1"/>
    </row>
    <row r="1558" spans="2:14" s="24" customFormat="1" x14ac:dyDescent="0.3">
      <c r="B1558" s="2"/>
      <c r="D1558" s="11">
        <v>33465</v>
      </c>
      <c r="E1558" s="12">
        <v>389.33</v>
      </c>
      <c r="F1558" s="5">
        <f t="shared" si="140"/>
        <v>-1.4619133111053943E-3</v>
      </c>
      <c r="G1558" s="25">
        <f t="shared" si="141"/>
        <v>5.9644313250305183</v>
      </c>
      <c r="I1558" s="1"/>
      <c r="J1558" s="1"/>
      <c r="K1558" s="1"/>
      <c r="L1558" s="1"/>
      <c r="M1558" s="1"/>
      <c r="N1558" s="1"/>
    </row>
    <row r="1559" spans="2:14" s="24" customFormat="1" x14ac:dyDescent="0.3">
      <c r="B1559" s="2"/>
      <c r="D1559" s="11">
        <v>33466</v>
      </c>
      <c r="E1559" s="12">
        <v>385.58</v>
      </c>
      <c r="F1559" s="5">
        <f t="shared" si="140"/>
        <v>-9.6319317802378446E-3</v>
      </c>
      <c r="G1559" s="25">
        <f t="shared" si="141"/>
        <v>5.9547526996519107</v>
      </c>
      <c r="I1559" s="1"/>
      <c r="J1559" s="1"/>
      <c r="K1559" s="1"/>
      <c r="L1559" s="1"/>
      <c r="M1559" s="1"/>
      <c r="N1559" s="1"/>
    </row>
    <row r="1560" spans="2:14" s="24" customFormat="1" x14ac:dyDescent="0.3">
      <c r="B1560" s="2"/>
      <c r="D1560" s="11">
        <v>33469</v>
      </c>
      <c r="E1560" s="12">
        <v>376.47</v>
      </c>
      <c r="F1560" s="5">
        <f t="shared" si="140"/>
        <v>-2.3626744125732551E-2</v>
      </c>
      <c r="G1560" s="25">
        <f t="shared" si="141"/>
        <v>5.930842352187554</v>
      </c>
      <c r="I1560" s="1"/>
      <c r="J1560" s="1"/>
      <c r="K1560" s="1"/>
      <c r="L1560" s="1"/>
      <c r="M1560" s="1"/>
      <c r="N1560" s="1"/>
    </row>
    <row r="1561" spans="2:14" s="24" customFormat="1" x14ac:dyDescent="0.3">
      <c r="B1561" s="2"/>
      <c r="D1561" s="11">
        <v>33470</v>
      </c>
      <c r="E1561" s="12">
        <v>379.43</v>
      </c>
      <c r="F1561" s="5">
        <f t="shared" si="140"/>
        <v>7.8625122851753906E-3</v>
      </c>
      <c r="G1561" s="25">
        <f t="shared" si="141"/>
        <v>5.9386741212594538</v>
      </c>
      <c r="I1561" s="1"/>
      <c r="J1561" s="1"/>
      <c r="K1561" s="1"/>
      <c r="L1561" s="1"/>
      <c r="M1561" s="1"/>
      <c r="N1561" s="1"/>
    </row>
    <row r="1562" spans="2:14" s="24" customFormat="1" x14ac:dyDescent="0.3">
      <c r="B1562" s="2"/>
      <c r="D1562" s="11">
        <v>33471</v>
      </c>
      <c r="E1562" s="12">
        <v>390.59</v>
      </c>
      <c r="F1562" s="5">
        <f t="shared" si="140"/>
        <v>2.9412539862425133E-2</v>
      </c>
      <c r="G1562" s="25">
        <f t="shared" si="141"/>
        <v>5.9676624306406998</v>
      </c>
      <c r="I1562" s="1"/>
      <c r="J1562" s="1"/>
      <c r="K1562" s="1"/>
      <c r="L1562" s="1"/>
      <c r="M1562" s="1"/>
      <c r="N1562" s="1"/>
    </row>
    <row r="1563" spans="2:14" s="24" customFormat="1" x14ac:dyDescent="0.3">
      <c r="B1563" s="2"/>
      <c r="D1563" s="11">
        <v>33472</v>
      </c>
      <c r="E1563" s="12">
        <v>391.33</v>
      </c>
      <c r="F1563" s="5">
        <f t="shared" si="140"/>
        <v>1.8945697534499325E-3</v>
      </c>
      <c r="G1563" s="25">
        <f t="shared" si="141"/>
        <v>5.9695552092336266</v>
      </c>
      <c r="I1563" s="1"/>
      <c r="J1563" s="1"/>
      <c r="K1563" s="1"/>
      <c r="L1563" s="1"/>
      <c r="M1563" s="1"/>
      <c r="N1563" s="1"/>
    </row>
    <row r="1564" spans="2:14" s="24" customFormat="1" x14ac:dyDescent="0.3">
      <c r="B1564" s="2"/>
      <c r="D1564" s="11">
        <v>33473</v>
      </c>
      <c r="E1564" s="12">
        <v>394.17</v>
      </c>
      <c r="F1564" s="5">
        <f t="shared" si="140"/>
        <v>7.2573020213120175E-3</v>
      </c>
      <c r="G1564" s="25">
        <f t="shared" si="141"/>
        <v>5.9767863086233959</v>
      </c>
      <c r="I1564" s="1"/>
      <c r="J1564" s="1"/>
      <c r="K1564" s="1"/>
      <c r="L1564" s="1"/>
      <c r="M1564" s="1"/>
      <c r="N1564" s="1"/>
    </row>
    <row r="1565" spans="2:14" s="24" customFormat="1" x14ac:dyDescent="0.3">
      <c r="B1565" s="2"/>
      <c r="D1565" s="11">
        <v>33476</v>
      </c>
      <c r="E1565" s="12">
        <v>393.85</v>
      </c>
      <c r="F1565" s="5">
        <f t="shared" si="140"/>
        <v>-8.1183245807644718E-4</v>
      </c>
      <c r="G1565" s="25">
        <f t="shared" si="141"/>
        <v>5.9759741459045843</v>
      </c>
      <c r="I1565" s="1"/>
      <c r="J1565" s="1"/>
      <c r="K1565" s="1"/>
      <c r="L1565" s="1"/>
      <c r="M1565" s="1"/>
      <c r="N1565" s="1"/>
    </row>
    <row r="1566" spans="2:14" s="24" customFormat="1" x14ac:dyDescent="0.3">
      <c r="B1566" s="2"/>
      <c r="D1566" s="11">
        <v>33477</v>
      </c>
      <c r="E1566" s="12">
        <v>393.06</v>
      </c>
      <c r="F1566" s="5">
        <f t="shared" si="140"/>
        <v>-2.0058397867208848E-3</v>
      </c>
      <c r="G1566" s="25">
        <f t="shared" si="141"/>
        <v>5.9739662903765023</v>
      </c>
      <c r="I1566" s="1"/>
      <c r="J1566" s="1"/>
      <c r="K1566" s="1"/>
      <c r="L1566" s="1"/>
      <c r="M1566" s="1"/>
      <c r="N1566" s="1"/>
    </row>
    <row r="1567" spans="2:14" s="24" customFormat="1" x14ac:dyDescent="0.3">
      <c r="B1567" s="2"/>
      <c r="D1567" s="11">
        <v>33478</v>
      </c>
      <c r="E1567" s="12">
        <v>396.64</v>
      </c>
      <c r="F1567" s="5">
        <f t="shared" si="140"/>
        <v>9.1080242202207905E-3</v>
      </c>
      <c r="G1567" s="25">
        <f t="shared" si="141"/>
        <v>5.9830330927903521</v>
      </c>
      <c r="I1567" s="1"/>
      <c r="J1567" s="1"/>
      <c r="K1567" s="1"/>
      <c r="L1567" s="1"/>
      <c r="M1567" s="1"/>
      <c r="N1567" s="1"/>
    </row>
    <row r="1568" spans="2:14" s="24" customFormat="1" x14ac:dyDescent="0.3">
      <c r="B1568" s="2"/>
      <c r="D1568" s="11">
        <v>33479</v>
      </c>
      <c r="E1568" s="12">
        <v>396.47</v>
      </c>
      <c r="F1568" s="5">
        <f t="shared" si="140"/>
        <v>-4.2860024203297467E-4</v>
      </c>
      <c r="G1568" s="25">
        <f t="shared" si="141"/>
        <v>5.9826044003846217</v>
      </c>
      <c r="I1568" s="1"/>
      <c r="J1568" s="1"/>
      <c r="K1568" s="1"/>
      <c r="L1568" s="1"/>
      <c r="M1568" s="1"/>
      <c r="N1568" s="1"/>
    </row>
    <row r="1569" spans="2:14" s="24" customFormat="1" x14ac:dyDescent="0.3">
      <c r="B1569" s="2"/>
      <c r="D1569" s="11">
        <v>33480</v>
      </c>
      <c r="E1569" s="12">
        <v>395.43</v>
      </c>
      <c r="F1569" s="5">
        <f t="shared" si="140"/>
        <v>-2.6231492925064201E-3</v>
      </c>
      <c r="G1569" s="25">
        <f t="shared" si="141"/>
        <v>5.979977802840807</v>
      </c>
      <c r="I1569" s="1"/>
      <c r="J1569" s="1"/>
      <c r="K1569" s="1"/>
      <c r="L1569" s="1"/>
      <c r="M1569" s="1"/>
      <c r="N1569" s="1"/>
    </row>
    <row r="1570" spans="2:14" s="24" customFormat="1" x14ac:dyDescent="0.3">
      <c r="B1570" s="2"/>
      <c r="D1570" s="11">
        <v>33484</v>
      </c>
      <c r="E1570" s="12">
        <v>392.15</v>
      </c>
      <c r="F1570" s="5">
        <f t="shared" si="140"/>
        <v>-8.2947677212149538E-3</v>
      </c>
      <c r="G1570" s="25">
        <f t="shared" si="141"/>
        <v>5.9716484365042266</v>
      </c>
      <c r="I1570" s="1"/>
      <c r="J1570" s="1"/>
      <c r="K1570" s="1"/>
      <c r="L1570" s="1"/>
      <c r="M1570" s="1"/>
      <c r="N1570" s="1"/>
    </row>
    <row r="1571" spans="2:14" s="24" customFormat="1" x14ac:dyDescent="0.3">
      <c r="B1571" s="2"/>
      <c r="D1571" s="11">
        <v>33485</v>
      </c>
      <c r="E1571" s="12">
        <v>389.97</v>
      </c>
      <c r="F1571" s="5">
        <f t="shared" si="140"/>
        <v>-5.5590972842023464E-3</v>
      </c>
      <c r="G1571" s="25">
        <f t="shared" si="141"/>
        <v>5.9660738261838127</v>
      </c>
      <c r="I1571" s="1"/>
      <c r="J1571" s="1"/>
      <c r="K1571" s="1"/>
      <c r="L1571" s="1"/>
      <c r="M1571" s="1"/>
      <c r="N1571" s="1"/>
    </row>
    <row r="1572" spans="2:14" s="24" customFormat="1" x14ac:dyDescent="0.3">
      <c r="B1572" s="2"/>
      <c r="D1572" s="11">
        <v>33486</v>
      </c>
      <c r="E1572" s="12">
        <v>389.14</v>
      </c>
      <c r="F1572" s="5">
        <f t="shared" si="140"/>
        <v>-2.1283688488859167E-3</v>
      </c>
      <c r="G1572" s="25">
        <f t="shared" si="141"/>
        <v>5.9639431877058247</v>
      </c>
      <c r="I1572" s="1"/>
      <c r="J1572" s="1"/>
      <c r="K1572" s="1"/>
      <c r="L1572" s="1"/>
      <c r="M1572" s="1"/>
      <c r="N1572" s="1"/>
    </row>
    <row r="1573" spans="2:14" s="24" customFormat="1" x14ac:dyDescent="0.3">
      <c r="B1573" s="2"/>
      <c r="D1573" s="11">
        <v>33487</v>
      </c>
      <c r="E1573" s="12">
        <v>389.1</v>
      </c>
      <c r="F1573" s="5">
        <f t="shared" si="140"/>
        <v>-1.0279076938881539E-4</v>
      </c>
      <c r="G1573" s="25">
        <f t="shared" si="141"/>
        <v>5.9638403915839566</v>
      </c>
      <c r="I1573" s="1"/>
      <c r="J1573" s="1"/>
      <c r="K1573" s="1"/>
      <c r="L1573" s="1"/>
      <c r="M1573" s="1"/>
      <c r="N1573" s="1"/>
    </row>
    <row r="1574" spans="2:14" s="24" customFormat="1" x14ac:dyDescent="0.3">
      <c r="B1574" s="2"/>
      <c r="D1574" s="11">
        <v>33490</v>
      </c>
      <c r="E1574" s="12">
        <v>388.57</v>
      </c>
      <c r="F1574" s="5">
        <f t="shared" si="140"/>
        <v>-1.3621177075302739E-3</v>
      </c>
      <c r="G1574" s="25">
        <f t="shared" si="141"/>
        <v>5.9624773444339754</v>
      </c>
      <c r="I1574" s="1"/>
      <c r="J1574" s="1"/>
      <c r="K1574" s="1"/>
      <c r="L1574" s="1"/>
      <c r="M1574" s="1"/>
      <c r="N1574" s="1"/>
    </row>
    <row r="1575" spans="2:14" s="24" customFormat="1" x14ac:dyDescent="0.3">
      <c r="B1575" s="2"/>
      <c r="D1575" s="11">
        <v>33491</v>
      </c>
      <c r="E1575" s="12">
        <v>384.56</v>
      </c>
      <c r="F1575" s="5">
        <f t="shared" si="140"/>
        <v>-1.0319890881951749E-2</v>
      </c>
      <c r="G1575" s="25">
        <f t="shared" si="141"/>
        <v>5.9521038272845219</v>
      </c>
      <c r="I1575" s="1"/>
      <c r="J1575" s="1"/>
      <c r="K1575" s="1"/>
      <c r="L1575" s="1"/>
      <c r="M1575" s="1"/>
      <c r="N1575" s="1"/>
    </row>
    <row r="1576" spans="2:14" s="24" customFormat="1" x14ac:dyDescent="0.3">
      <c r="B1576" s="2"/>
      <c r="D1576" s="11">
        <v>33492</v>
      </c>
      <c r="E1576" s="12">
        <v>385.09</v>
      </c>
      <c r="F1576" s="5">
        <f t="shared" si="140"/>
        <v>1.3781984605782524E-3</v>
      </c>
      <c r="G1576" s="25">
        <f t="shared" si="141"/>
        <v>5.9534810778277105</v>
      </c>
      <c r="I1576" s="1"/>
      <c r="J1576" s="1"/>
      <c r="K1576" s="1"/>
      <c r="L1576" s="1"/>
      <c r="M1576" s="1"/>
      <c r="N1576" s="1"/>
    </row>
    <row r="1577" spans="2:14" s="24" customFormat="1" x14ac:dyDescent="0.3">
      <c r="B1577" s="2"/>
      <c r="D1577" s="11">
        <v>33493</v>
      </c>
      <c r="E1577" s="12">
        <v>387.34</v>
      </c>
      <c r="F1577" s="5">
        <f t="shared" si="140"/>
        <v>5.842789997143525E-3</v>
      </c>
      <c r="G1577" s="25">
        <f t="shared" si="141"/>
        <v>5.959306868843548</v>
      </c>
      <c r="I1577" s="1"/>
      <c r="J1577" s="1"/>
      <c r="K1577" s="1"/>
      <c r="L1577" s="1"/>
      <c r="M1577" s="1"/>
      <c r="N1577" s="1"/>
    </row>
    <row r="1578" spans="2:14" s="24" customFormat="1" x14ac:dyDescent="0.3">
      <c r="B1578" s="2"/>
      <c r="D1578" s="11">
        <v>33494</v>
      </c>
      <c r="E1578" s="12">
        <v>383.59</v>
      </c>
      <c r="F1578" s="5">
        <f t="shared" si="140"/>
        <v>-9.681416843083596E-3</v>
      </c>
      <c r="G1578" s="25">
        <f t="shared" si="141"/>
        <v>5.9495782758477942</v>
      </c>
      <c r="I1578" s="1"/>
      <c r="J1578" s="1"/>
      <c r="K1578" s="1"/>
      <c r="L1578" s="1"/>
      <c r="M1578" s="1"/>
      <c r="N1578" s="1"/>
    </row>
    <row r="1579" spans="2:14" s="24" customFormat="1" x14ac:dyDescent="0.3">
      <c r="B1579" s="2"/>
      <c r="D1579" s="11">
        <v>33497</v>
      </c>
      <c r="E1579" s="12">
        <v>385.78</v>
      </c>
      <c r="F1579" s="5">
        <f t="shared" si="140"/>
        <v>5.7092207826064233E-3</v>
      </c>
      <c r="G1579" s="25">
        <f t="shared" si="141"/>
        <v>5.9552712646254964</v>
      </c>
      <c r="I1579" s="1"/>
      <c r="J1579" s="1"/>
      <c r="K1579" s="1"/>
      <c r="L1579" s="1"/>
      <c r="M1579" s="1"/>
      <c r="N1579" s="1"/>
    </row>
    <row r="1580" spans="2:14" s="24" customFormat="1" x14ac:dyDescent="0.3">
      <c r="B1580" s="2"/>
      <c r="D1580" s="11">
        <v>33498</v>
      </c>
      <c r="E1580" s="12">
        <v>385.5</v>
      </c>
      <c r="F1580" s="5">
        <f t="shared" si="140"/>
        <v>-7.2580227072417626E-4</v>
      </c>
      <c r="G1580" s="25">
        <f t="shared" si="141"/>
        <v>5.9545451983443956</v>
      </c>
      <c r="I1580" s="1"/>
      <c r="J1580" s="1"/>
      <c r="K1580" s="1"/>
      <c r="L1580" s="1"/>
      <c r="M1580" s="1"/>
      <c r="N1580" s="1"/>
    </row>
    <row r="1581" spans="2:14" s="24" customFormat="1" x14ac:dyDescent="0.3">
      <c r="B1581" s="2"/>
      <c r="D1581" s="11">
        <v>33499</v>
      </c>
      <c r="E1581" s="12">
        <v>386.94</v>
      </c>
      <c r="F1581" s="5">
        <f t="shared" si="140"/>
        <v>3.7354085603112782E-3</v>
      </c>
      <c r="G1581" s="25">
        <f t="shared" si="141"/>
        <v>5.958273650099307</v>
      </c>
      <c r="I1581" s="1"/>
      <c r="J1581" s="1"/>
      <c r="K1581" s="1"/>
      <c r="L1581" s="1"/>
      <c r="M1581" s="1"/>
      <c r="N1581" s="1"/>
    </row>
    <row r="1582" spans="2:14" s="24" customFormat="1" x14ac:dyDescent="0.3">
      <c r="B1582" s="2"/>
      <c r="D1582" s="11">
        <v>33500</v>
      </c>
      <c r="E1582" s="12">
        <v>387.56</v>
      </c>
      <c r="F1582" s="5">
        <f t="shared" si="140"/>
        <v>1.6023156044864954E-3</v>
      </c>
      <c r="G1582" s="25">
        <f t="shared" si="141"/>
        <v>5.959874684442708</v>
      </c>
      <c r="I1582" s="1"/>
      <c r="J1582" s="1"/>
      <c r="K1582" s="1"/>
      <c r="L1582" s="1"/>
      <c r="M1582" s="1"/>
      <c r="N1582" s="1"/>
    </row>
    <row r="1583" spans="2:14" s="24" customFormat="1" x14ac:dyDescent="0.3">
      <c r="B1583" s="2"/>
      <c r="D1583" s="11">
        <v>33501</v>
      </c>
      <c r="E1583" s="12">
        <v>387.92</v>
      </c>
      <c r="F1583" s="5">
        <f t="shared" si="140"/>
        <v>9.2888843017858817E-4</v>
      </c>
      <c r="G1583" s="25">
        <f t="shared" si="141"/>
        <v>5.9608031423475314</v>
      </c>
      <c r="I1583" s="1"/>
      <c r="J1583" s="1"/>
      <c r="K1583" s="1"/>
      <c r="L1583" s="1"/>
      <c r="M1583" s="1"/>
      <c r="N1583" s="1"/>
    </row>
    <row r="1584" spans="2:14" s="24" customFormat="1" x14ac:dyDescent="0.3">
      <c r="B1584" s="2"/>
      <c r="D1584" s="11">
        <v>33504</v>
      </c>
      <c r="E1584" s="12">
        <v>385.92</v>
      </c>
      <c r="F1584" s="5">
        <f t="shared" si="140"/>
        <v>-5.1557022066405439E-3</v>
      </c>
      <c r="G1584" s="25">
        <f t="shared" si="141"/>
        <v>5.9556341001722313</v>
      </c>
      <c r="I1584" s="1"/>
      <c r="J1584" s="1"/>
      <c r="K1584" s="1"/>
      <c r="L1584" s="1"/>
      <c r="M1584" s="1"/>
      <c r="N1584" s="1"/>
    </row>
    <row r="1585" spans="2:14" s="24" customFormat="1" x14ac:dyDescent="0.3">
      <c r="B1585" s="2"/>
      <c r="D1585" s="11">
        <v>33505</v>
      </c>
      <c r="E1585" s="12">
        <v>387.71</v>
      </c>
      <c r="F1585" s="5">
        <f t="shared" si="140"/>
        <v>4.6382669983415304E-3</v>
      </c>
      <c r="G1585" s="25">
        <f t="shared" si="141"/>
        <v>5.9602616466694673</v>
      </c>
      <c r="I1585" s="1"/>
      <c r="J1585" s="1"/>
      <c r="K1585" s="1"/>
      <c r="L1585" s="1"/>
      <c r="M1585" s="1"/>
      <c r="N1585" s="1"/>
    </row>
    <row r="1586" spans="2:14" s="24" customFormat="1" x14ac:dyDescent="0.3">
      <c r="B1586" s="2"/>
      <c r="D1586" s="11">
        <v>33506</v>
      </c>
      <c r="E1586" s="12">
        <v>386.88</v>
      </c>
      <c r="F1586" s="5">
        <f t="shared" si="140"/>
        <v>-2.1407753217610693E-3</v>
      </c>
      <c r="G1586" s="25">
        <f t="shared" si="141"/>
        <v>5.9581185751710812</v>
      </c>
      <c r="I1586" s="1"/>
      <c r="J1586" s="1"/>
      <c r="K1586" s="1"/>
      <c r="L1586" s="1"/>
      <c r="M1586" s="1"/>
      <c r="N1586" s="1"/>
    </row>
    <row r="1587" spans="2:14" s="24" customFormat="1" x14ac:dyDescent="0.3">
      <c r="B1587" s="2"/>
      <c r="D1587" s="11">
        <v>33507</v>
      </c>
      <c r="E1587" s="12">
        <v>386.49</v>
      </c>
      <c r="F1587" s="5">
        <f t="shared" si="140"/>
        <v>-1.0080645161289971E-3</v>
      </c>
      <c r="G1587" s="25">
        <f t="shared" si="141"/>
        <v>5.9571100015377763</v>
      </c>
      <c r="I1587" s="1"/>
      <c r="J1587" s="1"/>
      <c r="K1587" s="1"/>
      <c r="L1587" s="1"/>
      <c r="M1587" s="1"/>
      <c r="N1587" s="1"/>
    </row>
    <row r="1588" spans="2:14" s="24" customFormat="1" x14ac:dyDescent="0.3">
      <c r="B1588" s="2"/>
      <c r="D1588" s="11">
        <v>33508</v>
      </c>
      <c r="E1588" s="12">
        <v>385.9</v>
      </c>
      <c r="F1588" s="5">
        <f t="shared" si="140"/>
        <v>-1.5265595487594292E-3</v>
      </c>
      <c r="G1588" s="25">
        <f t="shared" si="141"/>
        <v>5.9555822745821771</v>
      </c>
      <c r="I1588" s="1"/>
      <c r="J1588" s="1"/>
      <c r="K1588" s="1"/>
      <c r="L1588" s="1"/>
      <c r="M1588" s="1"/>
      <c r="N1588" s="1"/>
    </row>
    <row r="1589" spans="2:14" s="24" customFormat="1" x14ac:dyDescent="0.3">
      <c r="B1589" s="2"/>
      <c r="D1589" s="11">
        <v>33511</v>
      </c>
      <c r="E1589" s="12">
        <v>387.86</v>
      </c>
      <c r="F1589" s="5">
        <f t="shared" si="140"/>
        <v>5.0790360196943159E-3</v>
      </c>
      <c r="G1589" s="25">
        <f t="shared" si="141"/>
        <v>5.9606484592144824</v>
      </c>
      <c r="I1589" s="1"/>
      <c r="J1589" s="1"/>
      <c r="K1589" s="1"/>
      <c r="L1589" s="1"/>
      <c r="M1589" s="1"/>
      <c r="N1589" s="1"/>
    </row>
    <row r="1590" spans="2:14" s="24" customFormat="1" x14ac:dyDescent="0.3">
      <c r="B1590" s="2"/>
      <c r="D1590" s="11">
        <v>33512</v>
      </c>
      <c r="E1590" s="12">
        <v>389.2</v>
      </c>
      <c r="F1590" s="5">
        <f t="shared" si="140"/>
        <v>3.4548548445314676E-3</v>
      </c>
      <c r="G1590" s="25">
        <f t="shared" si="141"/>
        <v>5.9640973620781503</v>
      </c>
      <c r="I1590" s="1"/>
      <c r="J1590" s="1"/>
      <c r="K1590" s="1"/>
      <c r="L1590" s="1"/>
      <c r="M1590" s="1"/>
      <c r="N1590" s="1"/>
    </row>
    <row r="1591" spans="2:14" s="24" customFormat="1" x14ac:dyDescent="0.3">
      <c r="B1591" s="2"/>
      <c r="D1591" s="11">
        <v>33513</v>
      </c>
      <c r="E1591" s="12">
        <v>388.26</v>
      </c>
      <c r="F1591" s="5">
        <f t="shared" ref="F1591:F1654" si="142">(E1591-E1590)/E1590</f>
        <v>-2.4152106885919778E-3</v>
      </c>
      <c r="G1591" s="25">
        <f t="shared" si="141"/>
        <v>5.9616792284369664</v>
      </c>
      <c r="I1591" s="1"/>
      <c r="J1591" s="1"/>
      <c r="K1591" s="1"/>
      <c r="L1591" s="1"/>
      <c r="M1591" s="1"/>
      <c r="N1591" s="1"/>
    </row>
    <row r="1592" spans="2:14" s="24" customFormat="1" x14ac:dyDescent="0.3">
      <c r="B1592" s="2"/>
      <c r="D1592" s="11">
        <v>33514</v>
      </c>
      <c r="E1592" s="12">
        <v>384.47</v>
      </c>
      <c r="F1592" s="5">
        <f t="shared" si="142"/>
        <v>-9.761500025755843E-3</v>
      </c>
      <c r="G1592" s="25">
        <f t="shared" si="141"/>
        <v>5.9518697660360669</v>
      </c>
      <c r="I1592" s="1"/>
      <c r="J1592" s="1"/>
      <c r="K1592" s="1"/>
      <c r="L1592" s="1"/>
      <c r="M1592" s="1"/>
      <c r="N1592" s="1"/>
    </row>
    <row r="1593" spans="2:14" s="24" customFormat="1" x14ac:dyDescent="0.3">
      <c r="B1593" s="2"/>
      <c r="D1593" s="11">
        <v>33515</v>
      </c>
      <c r="E1593" s="12">
        <v>381.24</v>
      </c>
      <c r="F1593" s="5">
        <f t="shared" si="142"/>
        <v>-8.4011756443936273E-3</v>
      </c>
      <c r="G1593" s="25">
        <f t="shared" si="141"/>
        <v>5.9434330959358519</v>
      </c>
      <c r="I1593" s="1"/>
      <c r="J1593" s="1"/>
      <c r="K1593" s="1"/>
      <c r="L1593" s="1"/>
      <c r="M1593" s="1"/>
      <c r="N1593" s="1"/>
    </row>
    <row r="1594" spans="2:14" s="24" customFormat="1" x14ac:dyDescent="0.3">
      <c r="B1594" s="2"/>
      <c r="D1594" s="11">
        <v>33518</v>
      </c>
      <c r="E1594" s="12">
        <v>379.5</v>
      </c>
      <c r="F1594" s="5">
        <f t="shared" si="142"/>
        <v>-4.5640541391249847E-3</v>
      </c>
      <c r="G1594" s="25">
        <f t="shared" si="141"/>
        <v>5.938858591625058</v>
      </c>
      <c r="I1594" s="1"/>
      <c r="J1594" s="1"/>
      <c r="K1594" s="1"/>
      <c r="L1594" s="1"/>
      <c r="M1594" s="1"/>
      <c r="N1594" s="1"/>
    </row>
    <row r="1595" spans="2:14" s="24" customFormat="1" x14ac:dyDescent="0.3">
      <c r="B1595" s="2"/>
      <c r="D1595" s="11">
        <v>33519</v>
      </c>
      <c r="E1595" s="12">
        <v>380.67</v>
      </c>
      <c r="F1595" s="5">
        <f t="shared" si="142"/>
        <v>3.0830039525692118E-3</v>
      </c>
      <c r="G1595" s="25">
        <f t="shared" si="141"/>
        <v>5.941936854936908</v>
      </c>
      <c r="I1595" s="1"/>
      <c r="J1595" s="1"/>
      <c r="K1595" s="1"/>
      <c r="L1595" s="1"/>
      <c r="M1595" s="1"/>
      <c r="N1595" s="1"/>
    </row>
    <row r="1596" spans="2:14" s="24" customFormat="1" x14ac:dyDescent="0.3">
      <c r="B1596" s="2"/>
      <c r="D1596" s="11">
        <v>33520</v>
      </c>
      <c r="E1596" s="12">
        <v>376.8</v>
      </c>
      <c r="F1596" s="5">
        <f t="shared" si="142"/>
        <v>-1.0166285759319106E-2</v>
      </c>
      <c r="G1596" s="25">
        <f t="shared" si="141"/>
        <v>5.9317185326888016</v>
      </c>
      <c r="I1596" s="1"/>
      <c r="J1596" s="1"/>
      <c r="K1596" s="1"/>
      <c r="L1596" s="1"/>
      <c r="M1596" s="1"/>
      <c r="N1596" s="1"/>
    </row>
    <row r="1597" spans="2:14" s="24" customFormat="1" x14ac:dyDescent="0.3">
      <c r="B1597" s="2"/>
      <c r="D1597" s="11">
        <v>33521</v>
      </c>
      <c r="E1597" s="12">
        <v>380.55</v>
      </c>
      <c r="F1597" s="5">
        <f t="shared" si="142"/>
        <v>9.9522292993630568E-3</v>
      </c>
      <c r="G1597" s="25">
        <f t="shared" si="141"/>
        <v>5.9416215713612992</v>
      </c>
      <c r="I1597" s="1"/>
      <c r="J1597" s="1"/>
      <c r="K1597" s="1"/>
      <c r="L1597" s="1"/>
      <c r="M1597" s="1"/>
      <c r="N1597" s="1"/>
    </row>
    <row r="1598" spans="2:14" s="24" customFormat="1" x14ac:dyDescent="0.3">
      <c r="B1598" s="2"/>
      <c r="D1598" s="11">
        <v>33522</v>
      </c>
      <c r="E1598" s="12">
        <v>381.45</v>
      </c>
      <c r="F1598" s="5">
        <f t="shared" si="142"/>
        <v>2.3649980291682491E-3</v>
      </c>
      <c r="G1598" s="25">
        <f t="shared" si="141"/>
        <v>5.9439837787730827</v>
      </c>
      <c r="I1598" s="1"/>
      <c r="J1598" s="1"/>
      <c r="K1598" s="1"/>
      <c r="L1598" s="1"/>
      <c r="M1598" s="1"/>
      <c r="N1598" s="1"/>
    </row>
    <row r="1599" spans="2:14" s="24" customFormat="1" x14ac:dyDescent="0.3">
      <c r="B1599" s="2"/>
      <c r="D1599" s="11">
        <v>33525</v>
      </c>
      <c r="E1599" s="12">
        <v>386.47</v>
      </c>
      <c r="F1599" s="5">
        <f t="shared" si="142"/>
        <v>1.3160309345916998E-2</v>
      </c>
      <c r="G1599" s="25">
        <f t="shared" si="141"/>
        <v>5.9570582523826916</v>
      </c>
      <c r="I1599" s="1"/>
      <c r="J1599" s="1"/>
      <c r="K1599" s="1"/>
      <c r="L1599" s="1"/>
      <c r="M1599" s="1"/>
      <c r="N1599" s="1"/>
    </row>
    <row r="1600" spans="2:14" s="24" customFormat="1" x14ac:dyDescent="0.3">
      <c r="B1600" s="2"/>
      <c r="D1600" s="11">
        <v>33526</v>
      </c>
      <c r="E1600" s="12">
        <v>391.01</v>
      </c>
      <c r="F1600" s="5">
        <f t="shared" si="142"/>
        <v>1.1747354257768943E-2</v>
      </c>
      <c r="G1600" s="25">
        <f t="shared" si="141"/>
        <v>5.9687371499931574</v>
      </c>
      <c r="I1600" s="1"/>
      <c r="J1600" s="1"/>
      <c r="K1600" s="1"/>
      <c r="L1600" s="1"/>
      <c r="M1600" s="1"/>
      <c r="N1600" s="1"/>
    </row>
    <row r="1601" spans="2:14" s="24" customFormat="1" x14ac:dyDescent="0.3">
      <c r="B1601" s="2"/>
      <c r="D1601" s="11">
        <v>33527</v>
      </c>
      <c r="E1601" s="12">
        <v>392.8</v>
      </c>
      <c r="F1601" s="5">
        <f t="shared" si="142"/>
        <v>4.5778880335541816E-3</v>
      </c>
      <c r="G1601" s="25">
        <f t="shared" si="141"/>
        <v>5.973304594439881</v>
      </c>
      <c r="I1601" s="1"/>
      <c r="J1601" s="1"/>
      <c r="K1601" s="1"/>
      <c r="L1601" s="1"/>
      <c r="M1601" s="1"/>
      <c r="N1601" s="1"/>
    </row>
    <row r="1602" spans="2:14" s="24" customFormat="1" x14ac:dyDescent="0.3">
      <c r="B1602" s="2"/>
      <c r="D1602" s="11">
        <v>33528</v>
      </c>
      <c r="E1602" s="12">
        <v>391.92</v>
      </c>
      <c r="F1602" s="5">
        <f t="shared" si="142"/>
        <v>-2.2403258655804364E-3</v>
      </c>
      <c r="G1602" s="25">
        <f t="shared" si="141"/>
        <v>5.9710617537812372</v>
      </c>
      <c r="I1602" s="1"/>
      <c r="J1602" s="1"/>
      <c r="K1602" s="1"/>
      <c r="L1602" s="1"/>
      <c r="M1602" s="1"/>
      <c r="N1602" s="1"/>
    </row>
    <row r="1603" spans="2:14" s="24" customFormat="1" x14ac:dyDescent="0.3">
      <c r="B1603" s="2"/>
      <c r="D1603" s="11">
        <v>33529</v>
      </c>
      <c r="E1603" s="12">
        <v>392.5</v>
      </c>
      <c r="F1603" s="5">
        <f t="shared" si="142"/>
        <v>1.4798938558889163E-3</v>
      </c>
      <c r="G1603" s="25">
        <f t="shared" si="141"/>
        <v>5.9725405546681003</v>
      </c>
      <c r="I1603" s="1"/>
      <c r="J1603" s="1"/>
      <c r="K1603" s="1"/>
      <c r="L1603" s="1"/>
      <c r="M1603" s="1"/>
      <c r="N1603" s="1"/>
    </row>
    <row r="1604" spans="2:14" s="24" customFormat="1" x14ac:dyDescent="0.3">
      <c r="B1604" s="2"/>
      <c r="D1604" s="11">
        <v>33532</v>
      </c>
      <c r="E1604" s="12">
        <v>390.02</v>
      </c>
      <c r="F1604" s="5">
        <f t="shared" si="142"/>
        <v>-6.3184713375796639E-3</v>
      </c>
      <c r="G1604" s="25">
        <f t="shared" si="141"/>
        <v>5.9662020330421077</v>
      </c>
      <c r="I1604" s="1"/>
      <c r="J1604" s="1"/>
      <c r="K1604" s="1"/>
      <c r="L1604" s="1"/>
      <c r="M1604" s="1"/>
      <c r="N1604" s="1"/>
    </row>
    <row r="1605" spans="2:14" s="24" customFormat="1" x14ac:dyDescent="0.3">
      <c r="B1605" s="2"/>
      <c r="D1605" s="11">
        <v>33533</v>
      </c>
      <c r="E1605" s="12">
        <v>387.83</v>
      </c>
      <c r="F1605" s="5">
        <f t="shared" si="142"/>
        <v>-5.6150966617096506E-3</v>
      </c>
      <c r="G1605" s="25">
        <f t="shared" si="141"/>
        <v>5.9605711086744604</v>
      </c>
      <c r="I1605" s="1"/>
      <c r="J1605" s="1"/>
      <c r="K1605" s="1"/>
      <c r="L1605" s="1"/>
      <c r="M1605" s="1"/>
      <c r="N1605" s="1"/>
    </row>
    <row r="1606" spans="2:14" s="24" customFormat="1" x14ac:dyDescent="0.3">
      <c r="B1606" s="2"/>
      <c r="D1606" s="11">
        <v>33534</v>
      </c>
      <c r="E1606" s="12">
        <v>387.94</v>
      </c>
      <c r="F1606" s="5">
        <f t="shared" si="142"/>
        <v>2.8362942526368161E-4</v>
      </c>
      <c r="G1606" s="25">
        <f t="shared" si="141"/>
        <v>5.9608546980752593</v>
      </c>
      <c r="I1606" s="1"/>
      <c r="J1606" s="1"/>
      <c r="K1606" s="1"/>
      <c r="L1606" s="1"/>
      <c r="M1606" s="1"/>
      <c r="N1606" s="1"/>
    </row>
    <row r="1607" spans="2:14" s="24" customFormat="1" x14ac:dyDescent="0.3">
      <c r="B1607" s="2"/>
      <c r="D1607" s="11">
        <v>33535</v>
      </c>
      <c r="E1607" s="12">
        <v>385.07</v>
      </c>
      <c r="F1607" s="5">
        <f t="shared" si="142"/>
        <v>-7.3980512450379041E-3</v>
      </c>
      <c r="G1607" s="25">
        <f t="shared" si="141"/>
        <v>5.9534291405329727</v>
      </c>
      <c r="I1607" s="1"/>
      <c r="J1607" s="1"/>
      <c r="K1607" s="1"/>
      <c r="L1607" s="1"/>
      <c r="M1607" s="1"/>
      <c r="N1607" s="1"/>
    </row>
    <row r="1608" spans="2:14" s="24" customFormat="1" x14ac:dyDescent="0.3">
      <c r="B1608" s="2"/>
      <c r="D1608" s="11">
        <v>33536</v>
      </c>
      <c r="E1608" s="12">
        <v>384.2</v>
      </c>
      <c r="F1608" s="5">
        <f t="shared" si="142"/>
        <v>-2.259329472563442E-3</v>
      </c>
      <c r="G1608" s="25">
        <f t="shared" si="141"/>
        <v>5.9511672534032849</v>
      </c>
      <c r="I1608" s="1"/>
      <c r="J1608" s="1"/>
      <c r="K1608" s="1"/>
      <c r="L1608" s="1"/>
      <c r="M1608" s="1"/>
      <c r="N1608" s="1"/>
    </row>
    <row r="1609" spans="2:14" s="24" customFormat="1" x14ac:dyDescent="0.3">
      <c r="B1609" s="2"/>
      <c r="D1609" s="11">
        <v>33539</v>
      </c>
      <c r="E1609" s="12">
        <v>389.52</v>
      </c>
      <c r="F1609" s="5">
        <f t="shared" si="142"/>
        <v>1.3846954711087957E-2</v>
      </c>
      <c r="G1609" s="25">
        <f t="shared" si="141"/>
        <v>5.964919224193574</v>
      </c>
      <c r="I1609" s="1"/>
      <c r="J1609" s="1"/>
      <c r="K1609" s="1"/>
      <c r="L1609" s="1"/>
      <c r="M1609" s="1"/>
      <c r="N1609" s="1"/>
    </row>
    <row r="1610" spans="2:14" s="24" customFormat="1" x14ac:dyDescent="0.3">
      <c r="B1610" s="2"/>
      <c r="D1610" s="11">
        <v>33540</v>
      </c>
      <c r="E1610" s="12">
        <v>391.48</v>
      </c>
      <c r="F1610" s="5">
        <f t="shared" si="142"/>
        <v>5.0318340521668626E-3</v>
      </c>
      <c r="G1610" s="25">
        <f t="shared" si="141"/>
        <v>5.9699384442529393</v>
      </c>
      <c r="I1610" s="1"/>
      <c r="J1610" s="1"/>
      <c r="K1610" s="1"/>
      <c r="L1610" s="1"/>
      <c r="M1610" s="1"/>
      <c r="N1610" s="1"/>
    </row>
    <row r="1611" spans="2:14" s="24" customFormat="1" x14ac:dyDescent="0.3">
      <c r="B1611" s="2"/>
      <c r="D1611" s="11">
        <v>33541</v>
      </c>
      <c r="E1611" s="12">
        <v>392.96</v>
      </c>
      <c r="F1611" s="5">
        <f t="shared" si="142"/>
        <v>3.7805251864717515E-3</v>
      </c>
      <c r="G1611" s="25">
        <f t="shared" si="141"/>
        <v>5.9737118437522305</v>
      </c>
      <c r="I1611" s="1"/>
      <c r="J1611" s="1"/>
      <c r="K1611" s="1"/>
      <c r="L1611" s="1"/>
      <c r="M1611" s="1"/>
      <c r="N1611" s="1"/>
    </row>
    <row r="1612" spans="2:14" s="24" customFormat="1" x14ac:dyDescent="0.3">
      <c r="B1612" s="2"/>
      <c r="D1612" s="11">
        <v>33542</v>
      </c>
      <c r="E1612" s="12">
        <v>392.46</v>
      </c>
      <c r="F1612" s="5">
        <f t="shared" si="142"/>
        <v>-1.2723941368078177E-3</v>
      </c>
      <c r="G1612" s="25">
        <f t="shared" ref="G1612:G1675" si="143">LOG(E1612,2.71828)</f>
        <v>5.97243863857826</v>
      </c>
      <c r="I1612" s="1"/>
      <c r="J1612" s="1"/>
      <c r="K1612" s="1"/>
      <c r="L1612" s="1"/>
      <c r="M1612" s="1"/>
      <c r="N1612" s="1"/>
    </row>
    <row r="1613" spans="2:14" s="24" customFormat="1" x14ac:dyDescent="0.3">
      <c r="B1613" s="2"/>
      <c r="D1613" s="11">
        <v>33543</v>
      </c>
      <c r="E1613" s="12">
        <v>391.32</v>
      </c>
      <c r="F1613" s="5">
        <f t="shared" si="142"/>
        <v>-2.9047546246750914E-3</v>
      </c>
      <c r="G1613" s="25">
        <f t="shared" si="143"/>
        <v>5.9695296550095751</v>
      </c>
      <c r="I1613" s="1"/>
      <c r="J1613" s="1"/>
      <c r="K1613" s="1"/>
      <c r="L1613" s="1"/>
      <c r="M1613" s="1"/>
      <c r="N1613" s="1"/>
    </row>
    <row r="1614" spans="2:14" s="24" customFormat="1" x14ac:dyDescent="0.3">
      <c r="B1614" s="2"/>
      <c r="D1614" s="11">
        <v>33546</v>
      </c>
      <c r="E1614" s="12">
        <v>390.28</v>
      </c>
      <c r="F1614" s="5">
        <f t="shared" si="142"/>
        <v>-2.6576714709189934E-3</v>
      </c>
      <c r="G1614" s="25">
        <f t="shared" si="143"/>
        <v>5.966868443870025</v>
      </c>
      <c r="I1614" s="1"/>
      <c r="J1614" s="1"/>
      <c r="K1614" s="1"/>
      <c r="L1614" s="1"/>
      <c r="M1614" s="1"/>
      <c r="N1614" s="1"/>
    </row>
    <row r="1615" spans="2:14" s="24" customFormat="1" x14ac:dyDescent="0.3">
      <c r="B1615" s="2"/>
      <c r="D1615" s="11">
        <v>33547</v>
      </c>
      <c r="E1615" s="12">
        <v>388.71</v>
      </c>
      <c r="F1615" s="5">
        <f t="shared" si="142"/>
        <v>-4.0227528953571626E-3</v>
      </c>
      <c r="G1615" s="25">
        <f t="shared" si="143"/>
        <v>5.9628375752277307</v>
      </c>
      <c r="I1615" s="1"/>
      <c r="J1615" s="1"/>
      <c r="K1615" s="1"/>
      <c r="L1615" s="1"/>
      <c r="M1615" s="1"/>
      <c r="N1615" s="1"/>
    </row>
    <row r="1616" spans="2:14" s="24" customFormat="1" x14ac:dyDescent="0.3">
      <c r="B1616" s="2"/>
      <c r="D1616" s="11">
        <v>33548</v>
      </c>
      <c r="E1616" s="12">
        <v>389.97</v>
      </c>
      <c r="F1616" s="5">
        <f t="shared" si="142"/>
        <v>3.2414910858996368E-3</v>
      </c>
      <c r="G1616" s="25">
        <f t="shared" si="143"/>
        <v>5.9660738261838127</v>
      </c>
      <c r="I1616" s="1"/>
      <c r="J1616" s="1"/>
      <c r="K1616" s="1"/>
      <c r="L1616" s="1"/>
      <c r="M1616" s="1"/>
      <c r="N1616" s="1"/>
    </row>
    <row r="1617" spans="2:14" s="24" customFormat="1" x14ac:dyDescent="0.3">
      <c r="B1617" s="2"/>
      <c r="D1617" s="11">
        <v>33549</v>
      </c>
      <c r="E1617" s="12">
        <v>393.72</v>
      </c>
      <c r="F1617" s="5">
        <f t="shared" si="142"/>
        <v>9.616124317255172E-3</v>
      </c>
      <c r="G1617" s="25">
        <f t="shared" si="143"/>
        <v>5.9756440162941997</v>
      </c>
      <c r="I1617" s="1"/>
      <c r="J1617" s="1"/>
      <c r="K1617" s="1"/>
      <c r="L1617" s="1"/>
      <c r="M1617" s="1"/>
      <c r="N1617" s="1"/>
    </row>
    <row r="1618" spans="2:14" s="24" customFormat="1" x14ac:dyDescent="0.3">
      <c r="B1618" s="2"/>
      <c r="D1618" s="11">
        <v>33550</v>
      </c>
      <c r="E1618" s="12">
        <v>392.89</v>
      </c>
      <c r="F1618" s="5">
        <f t="shared" si="142"/>
        <v>-2.1080971248604108E-3</v>
      </c>
      <c r="G1618" s="25">
        <f t="shared" si="143"/>
        <v>5.9735336925852884</v>
      </c>
      <c r="I1618" s="1"/>
      <c r="J1618" s="1"/>
      <c r="K1618" s="1"/>
      <c r="L1618" s="1"/>
      <c r="M1618" s="1"/>
      <c r="N1618" s="1"/>
    </row>
    <row r="1619" spans="2:14" s="24" customFormat="1" x14ac:dyDescent="0.3">
      <c r="B1619" s="2"/>
      <c r="D1619" s="11">
        <v>33553</v>
      </c>
      <c r="E1619" s="12">
        <v>393.12</v>
      </c>
      <c r="F1619" s="5">
        <f t="shared" si="142"/>
        <v>5.8540558426027178E-4</v>
      </c>
      <c r="G1619" s="25">
        <f t="shared" si="143"/>
        <v>5.9741189272802027</v>
      </c>
      <c r="I1619" s="1"/>
      <c r="J1619" s="1"/>
      <c r="K1619" s="1"/>
      <c r="L1619" s="1"/>
      <c r="M1619" s="1"/>
      <c r="N1619" s="1"/>
    </row>
    <row r="1620" spans="2:14" s="24" customFormat="1" x14ac:dyDescent="0.3">
      <c r="B1620" s="2"/>
      <c r="D1620" s="11">
        <v>33554</v>
      </c>
      <c r="E1620" s="12">
        <v>396.74</v>
      </c>
      <c r="F1620" s="5">
        <f t="shared" si="142"/>
        <v>9.2083842083842196E-3</v>
      </c>
      <c r="G1620" s="25">
        <f t="shared" si="143"/>
        <v>5.9832851789730013</v>
      </c>
      <c r="I1620" s="1"/>
      <c r="J1620" s="1"/>
      <c r="K1620" s="1"/>
      <c r="L1620" s="1"/>
      <c r="M1620" s="1"/>
      <c r="N1620" s="1"/>
    </row>
    <row r="1621" spans="2:14" s="24" customFormat="1" x14ac:dyDescent="0.3">
      <c r="B1621" s="2"/>
      <c r="D1621" s="11">
        <v>33555</v>
      </c>
      <c r="E1621" s="12">
        <v>397.41</v>
      </c>
      <c r="F1621" s="5">
        <f t="shared" si="142"/>
        <v>1.6887634218884305E-3</v>
      </c>
      <c r="G1621" s="25">
        <f t="shared" si="143"/>
        <v>5.9849725191723113</v>
      </c>
      <c r="I1621" s="1"/>
      <c r="J1621" s="1"/>
      <c r="K1621" s="1"/>
      <c r="L1621" s="1"/>
      <c r="M1621" s="1"/>
      <c r="N1621" s="1"/>
    </row>
    <row r="1622" spans="2:14" s="24" customFormat="1" x14ac:dyDescent="0.3">
      <c r="B1622" s="2"/>
      <c r="D1622" s="11">
        <v>33556</v>
      </c>
      <c r="E1622" s="12">
        <v>397.15</v>
      </c>
      <c r="F1622" s="5">
        <f t="shared" si="142"/>
        <v>-6.5423617926083327E-4</v>
      </c>
      <c r="G1622" s="25">
        <f t="shared" si="143"/>
        <v>5.9843180684469548</v>
      </c>
      <c r="I1622" s="1"/>
      <c r="J1622" s="1"/>
      <c r="K1622" s="1"/>
      <c r="L1622" s="1"/>
      <c r="M1622" s="1"/>
      <c r="N1622" s="1"/>
    </row>
    <row r="1623" spans="2:14" s="24" customFormat="1" x14ac:dyDescent="0.3">
      <c r="B1623" s="2"/>
      <c r="D1623" s="11">
        <v>33557</v>
      </c>
      <c r="E1623" s="12">
        <v>382.62</v>
      </c>
      <c r="F1623" s="5">
        <f t="shared" si="142"/>
        <v>-3.658567291955174E-2</v>
      </c>
      <c r="G1623" s="25">
        <f t="shared" si="143"/>
        <v>5.947046329852113</v>
      </c>
      <c r="I1623" s="1"/>
      <c r="J1623" s="1"/>
      <c r="K1623" s="1"/>
      <c r="L1623" s="1"/>
      <c r="M1623" s="1"/>
      <c r="N1623" s="1"/>
    </row>
    <row r="1624" spans="2:14" s="24" customFormat="1" x14ac:dyDescent="0.3">
      <c r="B1624" s="2"/>
      <c r="D1624" s="11">
        <v>33560</v>
      </c>
      <c r="E1624" s="12">
        <v>385.24</v>
      </c>
      <c r="F1624" s="5">
        <f t="shared" si="142"/>
        <v>6.847524959489845E-3</v>
      </c>
      <c r="G1624" s="25">
        <f t="shared" si="143"/>
        <v>5.9538705215798524</v>
      </c>
      <c r="I1624" s="1"/>
      <c r="J1624" s="1"/>
      <c r="K1624" s="1"/>
      <c r="L1624" s="1"/>
      <c r="M1624" s="1"/>
      <c r="N1624" s="1"/>
    </row>
    <row r="1625" spans="2:14" s="24" customFormat="1" x14ac:dyDescent="0.3">
      <c r="B1625" s="2"/>
      <c r="D1625" s="11">
        <v>33561</v>
      </c>
      <c r="E1625" s="12">
        <v>379.42</v>
      </c>
      <c r="F1625" s="5">
        <f t="shared" si="142"/>
        <v>-1.510746547606685E-2</v>
      </c>
      <c r="G1625" s="25">
        <f t="shared" si="143"/>
        <v>5.9386477655719601</v>
      </c>
      <c r="I1625" s="1"/>
      <c r="J1625" s="1"/>
      <c r="K1625" s="1"/>
      <c r="L1625" s="1"/>
      <c r="M1625" s="1"/>
      <c r="N1625" s="1"/>
    </row>
    <row r="1626" spans="2:14" s="24" customFormat="1" x14ac:dyDescent="0.3">
      <c r="B1626" s="2"/>
      <c r="D1626" s="11">
        <v>33562</v>
      </c>
      <c r="E1626" s="12">
        <v>378.53</v>
      </c>
      <c r="F1626" s="5">
        <f t="shared" si="142"/>
        <v>-2.3456855200043305E-3</v>
      </c>
      <c r="G1626" s="25">
        <f t="shared" si="143"/>
        <v>5.9362993230422321</v>
      </c>
      <c r="I1626" s="1"/>
      <c r="J1626" s="1"/>
      <c r="K1626" s="1"/>
      <c r="L1626" s="1"/>
      <c r="M1626" s="1"/>
      <c r="N1626" s="1"/>
    </row>
    <row r="1627" spans="2:14" s="24" customFormat="1" x14ac:dyDescent="0.3">
      <c r="B1627" s="2"/>
      <c r="D1627" s="11">
        <v>33563</v>
      </c>
      <c r="E1627" s="12">
        <v>380.06</v>
      </c>
      <c r="F1627" s="5">
        <f t="shared" si="142"/>
        <v>4.0419517607588025E-3</v>
      </c>
      <c r="G1627" s="25">
        <f t="shared" si="143"/>
        <v>5.9403331307744374</v>
      </c>
      <c r="I1627" s="1"/>
      <c r="J1627" s="1"/>
      <c r="K1627" s="1"/>
      <c r="L1627" s="1"/>
      <c r="M1627" s="1"/>
      <c r="N1627" s="1"/>
    </row>
    <row r="1628" spans="2:14" s="24" customFormat="1" x14ac:dyDescent="0.3">
      <c r="B1628" s="2"/>
      <c r="D1628" s="11">
        <v>33564</v>
      </c>
      <c r="E1628" s="12">
        <v>376.14</v>
      </c>
      <c r="F1628" s="5">
        <f t="shared" si="142"/>
        <v>-1.0314160921959732E-2</v>
      </c>
      <c r="G1628" s="25">
        <f t="shared" si="143"/>
        <v>5.9299654033212779</v>
      </c>
      <c r="I1628" s="1"/>
      <c r="J1628" s="1"/>
      <c r="K1628" s="1"/>
      <c r="L1628" s="1"/>
      <c r="M1628" s="1"/>
      <c r="N1628" s="1"/>
    </row>
    <row r="1629" spans="2:14" s="24" customFormat="1" x14ac:dyDescent="0.3">
      <c r="B1629" s="2"/>
      <c r="D1629" s="11">
        <v>33567</v>
      </c>
      <c r="E1629" s="12">
        <v>375.34</v>
      </c>
      <c r="F1629" s="5">
        <f t="shared" si="142"/>
        <v>-2.126867655660157E-3</v>
      </c>
      <c r="G1629" s="25">
        <f t="shared" si="143"/>
        <v>5.9278362692383046</v>
      </c>
      <c r="I1629" s="1"/>
      <c r="J1629" s="1"/>
      <c r="K1629" s="1"/>
      <c r="L1629" s="1"/>
      <c r="M1629" s="1"/>
      <c r="N1629" s="1"/>
    </row>
    <row r="1630" spans="2:14" s="24" customFormat="1" x14ac:dyDescent="0.3">
      <c r="B1630" s="2"/>
      <c r="D1630" s="11">
        <v>33568</v>
      </c>
      <c r="E1630" s="12">
        <v>377.96</v>
      </c>
      <c r="F1630" s="5">
        <f t="shared" si="142"/>
        <v>6.9803378270368328E-3</v>
      </c>
      <c r="G1630" s="25">
        <f t="shared" si="143"/>
        <v>5.934792361968638</v>
      </c>
      <c r="I1630" s="1"/>
      <c r="J1630" s="1"/>
      <c r="K1630" s="1"/>
      <c r="L1630" s="1"/>
      <c r="M1630" s="1"/>
      <c r="N1630" s="1"/>
    </row>
    <row r="1631" spans="2:14" s="24" customFormat="1" x14ac:dyDescent="0.3">
      <c r="B1631" s="2"/>
      <c r="D1631" s="11">
        <v>33569</v>
      </c>
      <c r="E1631" s="12">
        <v>376.55</v>
      </c>
      <c r="F1631" s="5">
        <f t="shared" si="142"/>
        <v>-3.7305534977245427E-3</v>
      </c>
      <c r="G1631" s="25">
        <f t="shared" si="143"/>
        <v>5.9310548300875121</v>
      </c>
      <c r="I1631" s="1"/>
      <c r="J1631" s="1"/>
      <c r="K1631" s="1"/>
      <c r="L1631" s="1"/>
      <c r="M1631" s="1"/>
      <c r="N1631" s="1"/>
    </row>
    <row r="1632" spans="2:14" s="24" customFormat="1" x14ac:dyDescent="0.3">
      <c r="B1632" s="2"/>
      <c r="D1632" s="11">
        <v>33571</v>
      </c>
      <c r="E1632" s="12">
        <v>375.22</v>
      </c>
      <c r="F1632" s="5">
        <f t="shared" si="142"/>
        <v>-3.5320674545212694E-3</v>
      </c>
      <c r="G1632" s="25">
        <f t="shared" si="143"/>
        <v>5.9275165077755547</v>
      </c>
      <c r="I1632" s="1"/>
      <c r="J1632" s="1"/>
      <c r="K1632" s="1"/>
      <c r="L1632" s="1"/>
      <c r="M1632" s="1"/>
      <c r="N1632" s="1"/>
    </row>
    <row r="1633" spans="2:14" s="24" customFormat="1" x14ac:dyDescent="0.3">
      <c r="B1633" s="2"/>
      <c r="D1633" s="11">
        <v>33574</v>
      </c>
      <c r="E1633" s="12">
        <v>381.4</v>
      </c>
      <c r="F1633" s="5">
        <f t="shared" si="142"/>
        <v>1.6470337402057326E-2</v>
      </c>
      <c r="G1633" s="25">
        <f t="shared" si="143"/>
        <v>5.9438526913149872</v>
      </c>
      <c r="I1633" s="1"/>
      <c r="J1633" s="1"/>
      <c r="K1633" s="1"/>
      <c r="L1633" s="1"/>
      <c r="M1633" s="1"/>
      <c r="N1633" s="1"/>
    </row>
    <row r="1634" spans="2:14" s="24" customFormat="1" x14ac:dyDescent="0.3">
      <c r="B1634" s="2"/>
      <c r="D1634" s="11">
        <v>33575</v>
      </c>
      <c r="E1634" s="12">
        <v>380.96</v>
      </c>
      <c r="F1634" s="5">
        <f t="shared" si="142"/>
        <v>-1.1536444677503874E-3</v>
      </c>
      <c r="G1634" s="25">
        <f t="shared" si="143"/>
        <v>5.9426983801107696</v>
      </c>
      <c r="I1634" s="1"/>
      <c r="J1634" s="1"/>
      <c r="K1634" s="1"/>
      <c r="L1634" s="1"/>
      <c r="M1634" s="1"/>
      <c r="N1634" s="1"/>
    </row>
    <row r="1635" spans="2:14" s="24" customFormat="1" x14ac:dyDescent="0.3">
      <c r="B1635" s="2"/>
      <c r="D1635" s="11">
        <v>33576</v>
      </c>
      <c r="E1635" s="12">
        <v>380.07</v>
      </c>
      <c r="F1635" s="5">
        <f t="shared" si="142"/>
        <v>-2.3362032759344457E-3</v>
      </c>
      <c r="G1635" s="25">
        <f t="shared" si="143"/>
        <v>5.9403594420809958</v>
      </c>
      <c r="I1635" s="1"/>
      <c r="J1635" s="1"/>
      <c r="K1635" s="1"/>
      <c r="L1635" s="1"/>
      <c r="M1635" s="1"/>
      <c r="N1635" s="1"/>
    </row>
    <row r="1636" spans="2:14" s="24" customFormat="1" x14ac:dyDescent="0.3">
      <c r="B1636" s="2"/>
      <c r="D1636" s="11">
        <v>33577</v>
      </c>
      <c r="E1636" s="12">
        <v>377.4</v>
      </c>
      <c r="F1636" s="5">
        <f t="shared" si="142"/>
        <v>-7.025021706527787E-3</v>
      </c>
      <c r="G1636" s="25">
        <f t="shared" si="143"/>
        <v>5.9333096239912946</v>
      </c>
      <c r="I1636" s="1"/>
      <c r="J1636" s="1"/>
      <c r="K1636" s="1"/>
      <c r="L1636" s="1"/>
      <c r="M1636" s="1"/>
      <c r="N1636" s="1"/>
    </row>
    <row r="1637" spans="2:14" s="24" customFormat="1" x14ac:dyDescent="0.3">
      <c r="B1637" s="2"/>
      <c r="D1637" s="11">
        <v>33578</v>
      </c>
      <c r="E1637" s="12">
        <v>379.09</v>
      </c>
      <c r="F1637" s="5">
        <f t="shared" si="142"/>
        <v>4.4780074191838838E-3</v>
      </c>
      <c r="G1637" s="25">
        <f t="shared" si="143"/>
        <v>5.9377776379723333</v>
      </c>
      <c r="I1637" s="1"/>
      <c r="J1637" s="1"/>
      <c r="K1637" s="1"/>
      <c r="L1637" s="1"/>
      <c r="M1637" s="1"/>
      <c r="N1637" s="1"/>
    </row>
    <row r="1638" spans="2:14" s="24" customFormat="1" x14ac:dyDescent="0.3">
      <c r="B1638" s="2"/>
      <c r="D1638" s="11">
        <v>33581</v>
      </c>
      <c r="E1638" s="12">
        <v>378.26</v>
      </c>
      <c r="F1638" s="5">
        <f t="shared" si="142"/>
        <v>-2.1894536917354298E-3</v>
      </c>
      <c r="G1638" s="25">
        <f t="shared" si="143"/>
        <v>5.9355857824482179</v>
      </c>
      <c r="I1638" s="1"/>
      <c r="J1638" s="1"/>
      <c r="K1638" s="1"/>
      <c r="L1638" s="1"/>
      <c r="M1638" s="1"/>
      <c r="N1638" s="1"/>
    </row>
    <row r="1639" spans="2:14" s="24" customFormat="1" x14ac:dyDescent="0.3">
      <c r="B1639" s="2"/>
      <c r="D1639" s="11">
        <v>33582</v>
      </c>
      <c r="E1639" s="12">
        <v>377.9</v>
      </c>
      <c r="F1639" s="5">
        <f t="shared" si="142"/>
        <v>-9.5172632580768158E-4</v>
      </c>
      <c r="G1639" s="25">
        <f t="shared" si="143"/>
        <v>5.9346336023028652</v>
      </c>
      <c r="I1639" s="1"/>
      <c r="J1639" s="1"/>
      <c r="K1639" s="1"/>
      <c r="L1639" s="1"/>
      <c r="M1639" s="1"/>
      <c r="N1639" s="1"/>
    </row>
    <row r="1640" spans="2:14" s="24" customFormat="1" x14ac:dyDescent="0.3">
      <c r="B1640" s="2"/>
      <c r="D1640" s="11">
        <v>33583</v>
      </c>
      <c r="E1640" s="12">
        <v>377.7</v>
      </c>
      <c r="F1640" s="5">
        <f t="shared" si="142"/>
        <v>-5.2924053982532056E-4</v>
      </c>
      <c r="G1640" s="25">
        <f t="shared" si="143"/>
        <v>5.9341042213097444</v>
      </c>
      <c r="I1640" s="1"/>
      <c r="J1640" s="1"/>
      <c r="K1640" s="1"/>
      <c r="L1640" s="1"/>
      <c r="M1640" s="1"/>
      <c r="N1640" s="1"/>
    </row>
    <row r="1641" spans="2:14" s="24" customFormat="1" x14ac:dyDescent="0.3">
      <c r="B1641" s="2"/>
      <c r="D1641" s="11">
        <v>33584</v>
      </c>
      <c r="E1641" s="12">
        <v>381.55</v>
      </c>
      <c r="F1641" s="5">
        <f t="shared" si="142"/>
        <v>1.0193275086047188E-2</v>
      </c>
      <c r="G1641" s="25">
        <f t="shared" si="143"/>
        <v>5.944245902148805</v>
      </c>
      <c r="I1641" s="1"/>
      <c r="J1641" s="1"/>
      <c r="K1641" s="1"/>
      <c r="L1641" s="1"/>
      <c r="M1641" s="1"/>
      <c r="N1641" s="1"/>
    </row>
    <row r="1642" spans="2:14" s="24" customFormat="1" x14ac:dyDescent="0.3">
      <c r="B1642" s="2"/>
      <c r="D1642" s="11">
        <v>33585</v>
      </c>
      <c r="E1642" s="12">
        <v>384.47</v>
      </c>
      <c r="F1642" s="5">
        <f t="shared" si="142"/>
        <v>7.6529943650898071E-3</v>
      </c>
      <c r="G1642" s="25">
        <f t="shared" si="143"/>
        <v>5.9518697660360669</v>
      </c>
      <c r="I1642" s="1"/>
      <c r="J1642" s="1"/>
      <c r="K1642" s="1"/>
      <c r="L1642" s="1"/>
      <c r="M1642" s="1"/>
      <c r="N1642" s="1"/>
    </row>
    <row r="1643" spans="2:14" s="24" customFormat="1" x14ac:dyDescent="0.3">
      <c r="B1643" s="2"/>
      <c r="D1643" s="11">
        <v>33588</v>
      </c>
      <c r="E1643" s="12">
        <v>384.46</v>
      </c>
      <c r="F1643" s="5">
        <f t="shared" si="142"/>
        <v>-2.6009831716512988E-5</v>
      </c>
      <c r="G1643" s="25">
        <f t="shared" si="143"/>
        <v>5.9518437558485937</v>
      </c>
      <c r="I1643" s="1"/>
      <c r="J1643" s="1"/>
      <c r="K1643" s="1"/>
      <c r="L1643" s="1"/>
      <c r="M1643" s="1"/>
      <c r="N1643" s="1"/>
    </row>
    <row r="1644" spans="2:14" s="24" customFormat="1" x14ac:dyDescent="0.3">
      <c r="B1644" s="2"/>
      <c r="D1644" s="11">
        <v>33589</v>
      </c>
      <c r="E1644" s="12">
        <v>382.74</v>
      </c>
      <c r="F1644" s="5">
        <f t="shared" si="142"/>
        <v>-4.4738074181968754E-3</v>
      </c>
      <c r="G1644" s="25">
        <f t="shared" si="143"/>
        <v>5.9473599079897257</v>
      </c>
      <c r="I1644" s="1"/>
      <c r="J1644" s="1"/>
      <c r="K1644" s="1"/>
      <c r="L1644" s="1"/>
      <c r="M1644" s="1"/>
      <c r="N1644" s="1"/>
    </row>
    <row r="1645" spans="2:14" s="24" customFormat="1" x14ac:dyDescent="0.3">
      <c r="B1645" s="2"/>
      <c r="D1645" s="11">
        <v>33590</v>
      </c>
      <c r="E1645" s="12">
        <v>383.48</v>
      </c>
      <c r="F1645" s="5">
        <f t="shared" si="142"/>
        <v>1.9334273919632363E-3</v>
      </c>
      <c r="G1645" s="25">
        <f t="shared" si="143"/>
        <v>5.9492914700158739</v>
      </c>
      <c r="I1645" s="1"/>
      <c r="J1645" s="1"/>
      <c r="K1645" s="1"/>
      <c r="L1645" s="1"/>
      <c r="M1645" s="1"/>
      <c r="N1645" s="1"/>
    </row>
    <row r="1646" spans="2:14" s="24" customFormat="1" x14ac:dyDescent="0.3">
      <c r="B1646" s="2"/>
      <c r="D1646" s="11">
        <v>33591</v>
      </c>
      <c r="E1646" s="12">
        <v>382.52</v>
      </c>
      <c r="F1646" s="5">
        <f t="shared" si="142"/>
        <v>-2.5033900073016487E-3</v>
      </c>
      <c r="G1646" s="25">
        <f t="shared" si="143"/>
        <v>5.9467849396023951</v>
      </c>
      <c r="I1646" s="1"/>
      <c r="J1646" s="1"/>
      <c r="K1646" s="1"/>
      <c r="L1646" s="1"/>
      <c r="M1646" s="1"/>
      <c r="N1646" s="1"/>
    </row>
    <row r="1647" spans="2:14" s="24" customFormat="1" x14ac:dyDescent="0.3">
      <c r="B1647" s="2"/>
      <c r="D1647" s="11">
        <v>33592</v>
      </c>
      <c r="E1647" s="12">
        <v>387.04</v>
      </c>
      <c r="F1647" s="5">
        <f t="shared" si="142"/>
        <v>1.1816375614347063E-2</v>
      </c>
      <c r="G1647" s="25">
        <f t="shared" si="143"/>
        <v>5.9585320548844996</v>
      </c>
      <c r="I1647" s="1"/>
      <c r="J1647" s="1"/>
      <c r="K1647" s="1"/>
      <c r="L1647" s="1"/>
      <c r="M1647" s="1"/>
      <c r="N1647" s="1"/>
    </row>
    <row r="1648" spans="2:14" s="24" customFormat="1" x14ac:dyDescent="0.3">
      <c r="B1648" s="2"/>
      <c r="D1648" s="11">
        <v>33595</v>
      </c>
      <c r="E1648" s="12">
        <v>396.82</v>
      </c>
      <c r="F1648" s="5">
        <f t="shared" si="142"/>
        <v>2.5268706076891207E-2</v>
      </c>
      <c r="G1648" s="25">
        <f t="shared" si="143"/>
        <v>5.9834868021749852</v>
      </c>
      <c r="I1648" s="1"/>
      <c r="J1648" s="1"/>
      <c r="K1648" s="1"/>
      <c r="L1648" s="1"/>
      <c r="M1648" s="1"/>
      <c r="N1648" s="1"/>
    </row>
    <row r="1649" spans="2:14" s="24" customFormat="1" x14ac:dyDescent="0.3">
      <c r="B1649" s="2"/>
      <c r="D1649" s="11">
        <v>33596</v>
      </c>
      <c r="E1649" s="12">
        <v>399.33</v>
      </c>
      <c r="F1649" s="5">
        <f t="shared" si="142"/>
        <v>6.3252860238899025E-3</v>
      </c>
      <c r="G1649" s="25">
        <f t="shared" si="143"/>
        <v>5.9897921717770215</v>
      </c>
      <c r="I1649" s="1"/>
      <c r="J1649" s="1"/>
      <c r="K1649" s="1"/>
      <c r="L1649" s="1"/>
      <c r="M1649" s="1"/>
      <c r="N1649" s="1"/>
    </row>
    <row r="1650" spans="2:14" s="24" customFormat="1" x14ac:dyDescent="0.3">
      <c r="B1650" s="2"/>
      <c r="D1650" s="11">
        <v>33598</v>
      </c>
      <c r="E1650" s="12">
        <v>404.84</v>
      </c>
      <c r="F1650" s="5">
        <f t="shared" si="142"/>
        <v>1.3798111837327501E-2</v>
      </c>
      <c r="G1650" s="25">
        <f t="shared" si="143"/>
        <v>6.0034959655885789</v>
      </c>
      <c r="I1650" s="1"/>
      <c r="J1650" s="1"/>
      <c r="K1650" s="1"/>
      <c r="L1650" s="1"/>
      <c r="M1650" s="1"/>
      <c r="N1650" s="1"/>
    </row>
    <row r="1651" spans="2:14" s="24" customFormat="1" x14ac:dyDescent="0.3">
      <c r="B1651" s="2"/>
      <c r="D1651" s="11">
        <v>33599</v>
      </c>
      <c r="E1651" s="12">
        <v>406.46</v>
      </c>
      <c r="F1651" s="5">
        <f t="shared" si="142"/>
        <v>4.0015808714554011E-3</v>
      </c>
      <c r="G1651" s="25">
        <f t="shared" si="143"/>
        <v>6.0074895641163444</v>
      </c>
      <c r="I1651" s="1"/>
      <c r="J1651" s="1"/>
      <c r="K1651" s="1"/>
      <c r="L1651" s="1"/>
      <c r="M1651" s="1"/>
      <c r="N1651" s="1"/>
    </row>
    <row r="1652" spans="2:14" s="24" customFormat="1" x14ac:dyDescent="0.3">
      <c r="B1652" s="2"/>
      <c r="D1652" s="11">
        <v>33602</v>
      </c>
      <c r="E1652" s="12">
        <v>415.14</v>
      </c>
      <c r="F1652" s="5">
        <f t="shared" si="142"/>
        <v>2.1355114894454578E-2</v>
      </c>
      <c r="G1652" s="25">
        <f t="shared" si="143"/>
        <v>6.0286198679063139</v>
      </c>
      <c r="I1652" s="1"/>
      <c r="J1652" s="1"/>
      <c r="K1652" s="1"/>
      <c r="L1652" s="1"/>
      <c r="M1652" s="1"/>
      <c r="N1652" s="1"/>
    </row>
    <row r="1653" spans="2:14" s="24" customFormat="1" x14ac:dyDescent="0.3">
      <c r="B1653" s="2"/>
      <c r="D1653" s="11">
        <v>33603</v>
      </c>
      <c r="E1653" s="12">
        <v>417.09</v>
      </c>
      <c r="F1653" s="5">
        <f t="shared" si="142"/>
        <v>4.6972105795634938E-3</v>
      </c>
      <c r="G1653" s="25">
        <f t="shared" si="143"/>
        <v>6.0333060841692978</v>
      </c>
      <c r="I1653" s="1"/>
      <c r="J1653" s="1"/>
      <c r="K1653" s="1"/>
      <c r="L1653" s="1"/>
      <c r="M1653" s="1"/>
      <c r="N1653" s="1"/>
    </row>
    <row r="1654" spans="2:14" s="24" customFormat="1" x14ac:dyDescent="0.3">
      <c r="B1654" s="2"/>
      <c r="D1654" s="11">
        <v>33605</v>
      </c>
      <c r="E1654" s="12">
        <v>417.26</v>
      </c>
      <c r="F1654" s="5">
        <f t="shared" si="142"/>
        <v>4.0758589273302148E-4</v>
      </c>
      <c r="G1654" s="25">
        <f t="shared" si="143"/>
        <v>6.0337135872955718</v>
      </c>
      <c r="I1654" s="1"/>
      <c r="J1654" s="1"/>
      <c r="K1654" s="1"/>
      <c r="L1654" s="1"/>
      <c r="M1654" s="1"/>
      <c r="N1654" s="1"/>
    </row>
    <row r="1655" spans="2:14" s="24" customFormat="1" x14ac:dyDescent="0.3">
      <c r="B1655" s="2"/>
      <c r="D1655" s="11">
        <v>33606</v>
      </c>
      <c r="E1655" s="12">
        <v>419.34</v>
      </c>
      <c r="F1655" s="5">
        <f t="shared" ref="F1655:F1718" si="144">(E1655-E1654)/E1654</f>
        <v>4.9849015002635865E-3</v>
      </c>
      <c r="G1655" s="25">
        <f t="shared" si="143"/>
        <v>6.0386861086557166</v>
      </c>
      <c r="I1655" s="1"/>
      <c r="J1655" s="1"/>
      <c r="K1655" s="1"/>
      <c r="L1655" s="1"/>
      <c r="M1655" s="1"/>
      <c r="N1655" s="1"/>
    </row>
    <row r="1656" spans="2:14" s="24" customFormat="1" x14ac:dyDescent="0.3">
      <c r="B1656" s="2"/>
      <c r="D1656" s="11">
        <v>33609</v>
      </c>
      <c r="E1656" s="12">
        <v>417.96</v>
      </c>
      <c r="F1656" s="5">
        <f t="shared" si="144"/>
        <v>-3.290885677493193E-3</v>
      </c>
      <c r="G1656" s="25">
        <f t="shared" si="143"/>
        <v>6.0353897938872585</v>
      </c>
      <c r="I1656" s="1"/>
      <c r="J1656" s="1"/>
      <c r="K1656" s="1"/>
      <c r="L1656" s="1"/>
      <c r="M1656" s="1"/>
      <c r="N1656" s="1"/>
    </row>
    <row r="1657" spans="2:14" s="24" customFormat="1" x14ac:dyDescent="0.3">
      <c r="B1657" s="2"/>
      <c r="D1657" s="11">
        <v>33610</v>
      </c>
      <c r="E1657" s="12">
        <v>417.4</v>
      </c>
      <c r="F1657" s="5">
        <f t="shared" si="144"/>
        <v>-1.3398411331227923E-3</v>
      </c>
      <c r="G1657" s="25">
        <f t="shared" si="143"/>
        <v>6.0340490534625966</v>
      </c>
      <c r="I1657" s="1"/>
      <c r="J1657" s="1"/>
      <c r="K1657" s="1"/>
      <c r="L1657" s="1"/>
      <c r="M1657" s="1"/>
      <c r="N1657" s="1"/>
    </row>
    <row r="1658" spans="2:14" s="24" customFormat="1" x14ac:dyDescent="0.3">
      <c r="B1658" s="2"/>
      <c r="D1658" s="11">
        <v>33611</v>
      </c>
      <c r="E1658" s="12">
        <v>418.1</v>
      </c>
      <c r="F1658" s="5">
        <f t="shared" si="144"/>
        <v>1.6770483948252168E-3</v>
      </c>
      <c r="G1658" s="25">
        <f t="shared" si="143"/>
        <v>6.035724698309143</v>
      </c>
      <c r="I1658" s="1"/>
      <c r="J1658" s="1"/>
      <c r="K1658" s="1"/>
      <c r="L1658" s="1"/>
      <c r="M1658" s="1"/>
      <c r="N1658" s="1"/>
    </row>
    <row r="1659" spans="2:14" s="24" customFormat="1" x14ac:dyDescent="0.3">
      <c r="B1659" s="2"/>
      <c r="D1659" s="11">
        <v>33612</v>
      </c>
      <c r="E1659" s="12">
        <v>417.61</v>
      </c>
      <c r="F1659" s="5">
        <f t="shared" si="144"/>
        <v>-1.1719684286056185E-3</v>
      </c>
      <c r="G1659" s="25">
        <f t="shared" si="143"/>
        <v>6.0345520417997056</v>
      </c>
      <c r="I1659" s="1"/>
      <c r="J1659" s="1"/>
      <c r="K1659" s="1"/>
      <c r="L1659" s="1"/>
      <c r="M1659" s="1"/>
      <c r="N1659" s="1"/>
    </row>
    <row r="1660" spans="2:14" s="24" customFormat="1" x14ac:dyDescent="0.3">
      <c r="B1660" s="2"/>
      <c r="D1660" s="11">
        <v>33613</v>
      </c>
      <c r="E1660" s="12">
        <v>415.1</v>
      </c>
      <c r="F1660" s="5">
        <f t="shared" si="144"/>
        <v>-6.0103924714446271E-3</v>
      </c>
      <c r="G1660" s="25">
        <f t="shared" si="143"/>
        <v>6.0285235101617181</v>
      </c>
      <c r="I1660" s="1"/>
      <c r="J1660" s="1"/>
      <c r="K1660" s="1"/>
      <c r="L1660" s="1"/>
      <c r="M1660" s="1"/>
      <c r="N1660" s="1"/>
    </row>
    <row r="1661" spans="2:14" s="24" customFormat="1" x14ac:dyDescent="0.3">
      <c r="B1661" s="2"/>
      <c r="D1661" s="11">
        <v>33616</v>
      </c>
      <c r="E1661" s="12">
        <v>414.34</v>
      </c>
      <c r="F1661" s="5">
        <f t="shared" si="144"/>
        <v>-1.8308841243075108E-3</v>
      </c>
      <c r="G1661" s="25">
        <f t="shared" si="143"/>
        <v>6.0266909466877889</v>
      </c>
      <c r="I1661" s="1"/>
      <c r="J1661" s="1"/>
      <c r="K1661" s="1"/>
      <c r="L1661" s="1"/>
      <c r="M1661" s="1"/>
      <c r="N1661" s="1"/>
    </row>
    <row r="1662" spans="2:14" s="24" customFormat="1" x14ac:dyDescent="0.3">
      <c r="B1662" s="2"/>
      <c r="D1662" s="11">
        <v>33617</v>
      </c>
      <c r="E1662" s="12">
        <v>420.44</v>
      </c>
      <c r="F1662" s="5">
        <f t="shared" si="144"/>
        <v>1.4722208814017529E-2</v>
      </c>
      <c r="G1662" s="25">
        <f t="shared" si="143"/>
        <v>6.041305845655951</v>
      </c>
      <c r="I1662" s="1"/>
      <c r="J1662" s="1"/>
      <c r="K1662" s="1"/>
      <c r="L1662" s="1"/>
      <c r="M1662" s="1"/>
      <c r="N1662" s="1"/>
    </row>
    <row r="1663" spans="2:14" s="24" customFormat="1" x14ac:dyDescent="0.3">
      <c r="B1663" s="2"/>
      <c r="D1663" s="11">
        <v>33618</v>
      </c>
      <c r="E1663" s="12">
        <v>420.77</v>
      </c>
      <c r="F1663" s="5">
        <f t="shared" si="144"/>
        <v>7.8489201788598635E-4</v>
      </c>
      <c r="G1663" s="25">
        <f t="shared" si="143"/>
        <v>6.0420904303349339</v>
      </c>
      <c r="I1663" s="1"/>
      <c r="J1663" s="1"/>
      <c r="K1663" s="1"/>
      <c r="L1663" s="1"/>
      <c r="M1663" s="1"/>
      <c r="N1663" s="1"/>
    </row>
    <row r="1664" spans="2:14" s="24" customFormat="1" x14ac:dyDescent="0.3">
      <c r="B1664" s="2"/>
      <c r="D1664" s="11">
        <v>33619</v>
      </c>
      <c r="E1664" s="12">
        <v>418.21</v>
      </c>
      <c r="F1664" s="5">
        <f t="shared" si="144"/>
        <v>-6.0840839413456339E-3</v>
      </c>
      <c r="G1664" s="25">
        <f t="shared" si="143"/>
        <v>6.0359877588360433</v>
      </c>
      <c r="I1664" s="1"/>
      <c r="J1664" s="1"/>
      <c r="K1664" s="1"/>
      <c r="L1664" s="1"/>
      <c r="M1664" s="1"/>
      <c r="N1664" s="1"/>
    </row>
    <row r="1665" spans="2:14" s="24" customFormat="1" x14ac:dyDescent="0.3">
      <c r="B1665" s="2"/>
      <c r="D1665" s="11">
        <v>33620</v>
      </c>
      <c r="E1665" s="12">
        <v>418.86</v>
      </c>
      <c r="F1665" s="5">
        <f t="shared" si="144"/>
        <v>1.5542430836183595E-3</v>
      </c>
      <c r="G1665" s="25">
        <f t="shared" si="143"/>
        <v>6.0375407963785914</v>
      </c>
      <c r="I1665" s="1"/>
      <c r="J1665" s="1"/>
      <c r="K1665" s="1"/>
      <c r="L1665" s="1"/>
      <c r="M1665" s="1"/>
      <c r="N1665" s="1"/>
    </row>
    <row r="1666" spans="2:14" s="24" customFormat="1" x14ac:dyDescent="0.3">
      <c r="B1666" s="2"/>
      <c r="D1666" s="11">
        <v>33623</v>
      </c>
      <c r="E1666" s="12">
        <v>416.36</v>
      </c>
      <c r="F1666" s="5">
        <f t="shared" si="144"/>
        <v>-5.968581387575801E-3</v>
      </c>
      <c r="G1666" s="25">
        <f t="shared" si="143"/>
        <v>6.0315543277886796</v>
      </c>
      <c r="I1666" s="1"/>
      <c r="J1666" s="1"/>
      <c r="K1666" s="1"/>
      <c r="L1666" s="1"/>
      <c r="M1666" s="1"/>
      <c r="N1666" s="1"/>
    </row>
    <row r="1667" spans="2:14" s="24" customFormat="1" x14ac:dyDescent="0.3">
      <c r="B1667" s="2"/>
      <c r="D1667" s="11">
        <v>33624</v>
      </c>
      <c r="E1667" s="12">
        <v>412.64</v>
      </c>
      <c r="F1667" s="5">
        <f t="shared" si="144"/>
        <v>-8.9345758478240628E-3</v>
      </c>
      <c r="G1667" s="25">
        <f t="shared" si="143"/>
        <v>6.022579593237567</v>
      </c>
      <c r="I1667" s="1"/>
      <c r="J1667" s="1"/>
      <c r="K1667" s="1"/>
      <c r="L1667" s="1"/>
      <c r="M1667" s="1"/>
      <c r="N1667" s="1"/>
    </row>
    <row r="1668" spans="2:14" s="24" customFormat="1" x14ac:dyDescent="0.3">
      <c r="B1668" s="2"/>
      <c r="D1668" s="11">
        <v>33625</v>
      </c>
      <c r="E1668" s="12">
        <v>418.13</v>
      </c>
      <c r="F1668" s="5">
        <f t="shared" si="144"/>
        <v>1.330457541682825E-2</v>
      </c>
      <c r="G1668" s="25">
        <f t="shared" si="143"/>
        <v>6.0357964489523681</v>
      </c>
      <c r="I1668" s="1"/>
      <c r="J1668" s="1"/>
      <c r="K1668" s="1"/>
      <c r="L1668" s="1"/>
      <c r="M1668" s="1"/>
      <c r="N1668" s="1"/>
    </row>
    <row r="1669" spans="2:14" s="24" customFormat="1" x14ac:dyDescent="0.3">
      <c r="B1669" s="2"/>
      <c r="D1669" s="11">
        <v>33626</v>
      </c>
      <c r="E1669" s="12">
        <v>414.96</v>
      </c>
      <c r="F1669" s="5">
        <f t="shared" si="144"/>
        <v>-7.5813742137613082E-3</v>
      </c>
      <c r="G1669" s="25">
        <f t="shared" si="143"/>
        <v>6.0281861849189662</v>
      </c>
      <c r="I1669" s="1"/>
      <c r="J1669" s="1"/>
      <c r="K1669" s="1"/>
      <c r="L1669" s="1"/>
      <c r="M1669" s="1"/>
      <c r="N1669" s="1"/>
    </row>
    <row r="1670" spans="2:14" s="24" customFormat="1" x14ac:dyDescent="0.3">
      <c r="B1670" s="2"/>
      <c r="D1670" s="11">
        <v>33627</v>
      </c>
      <c r="E1670" s="12">
        <v>415.48</v>
      </c>
      <c r="F1670" s="5">
        <f t="shared" si="144"/>
        <v>1.2531328320802937E-3</v>
      </c>
      <c r="G1670" s="25">
        <f t="shared" si="143"/>
        <v>6.0294385340778289</v>
      </c>
      <c r="I1670" s="1"/>
      <c r="J1670" s="1"/>
      <c r="K1670" s="1"/>
      <c r="L1670" s="1"/>
      <c r="M1670" s="1"/>
      <c r="N1670" s="1"/>
    </row>
    <row r="1671" spans="2:14" s="24" customFormat="1" x14ac:dyDescent="0.3">
      <c r="B1671" s="2"/>
      <c r="D1671" s="11">
        <v>33630</v>
      </c>
      <c r="E1671" s="12">
        <v>414.99</v>
      </c>
      <c r="F1671" s="5">
        <f t="shared" si="144"/>
        <v>-1.1793588139020147E-3</v>
      </c>
      <c r="G1671" s="25">
        <f t="shared" si="143"/>
        <v>6.0282584784792839</v>
      </c>
      <c r="I1671" s="1"/>
      <c r="J1671" s="1"/>
      <c r="K1671" s="1"/>
      <c r="L1671" s="1"/>
      <c r="M1671" s="1"/>
      <c r="N1671" s="1"/>
    </row>
    <row r="1672" spans="2:14" s="24" customFormat="1" x14ac:dyDescent="0.3">
      <c r="B1672" s="2"/>
      <c r="D1672" s="11">
        <v>33631</v>
      </c>
      <c r="E1672" s="12">
        <v>414.96</v>
      </c>
      <c r="F1672" s="5">
        <f t="shared" si="144"/>
        <v>-7.2290898575940517E-5</v>
      </c>
      <c r="G1672" s="25">
        <f t="shared" si="143"/>
        <v>6.0281861849189662</v>
      </c>
      <c r="I1672" s="1"/>
      <c r="J1672" s="1"/>
      <c r="K1672" s="1"/>
      <c r="L1672" s="1"/>
      <c r="M1672" s="1"/>
      <c r="N1672" s="1"/>
    </row>
    <row r="1673" spans="2:14" s="24" customFormat="1" x14ac:dyDescent="0.3">
      <c r="B1673" s="2"/>
      <c r="D1673" s="11">
        <v>33632</v>
      </c>
      <c r="E1673" s="12">
        <v>410.34</v>
      </c>
      <c r="F1673" s="5">
        <f t="shared" si="144"/>
        <v>-1.1133603238866408E-2</v>
      </c>
      <c r="G1673" s="25">
        <f t="shared" si="143"/>
        <v>6.0169901316828254</v>
      </c>
      <c r="I1673" s="1"/>
      <c r="J1673" s="1"/>
      <c r="K1673" s="1"/>
      <c r="L1673" s="1"/>
      <c r="M1673" s="1"/>
      <c r="N1673" s="1"/>
    </row>
    <row r="1674" spans="2:14" s="24" customFormat="1" x14ac:dyDescent="0.3">
      <c r="B1674" s="2"/>
      <c r="D1674" s="11">
        <v>33633</v>
      </c>
      <c r="E1674" s="12">
        <v>411.63</v>
      </c>
      <c r="F1674" s="5">
        <f t="shared" si="144"/>
        <v>3.1437344641029891E-3</v>
      </c>
      <c r="G1674" s="25">
        <f t="shared" si="143"/>
        <v>6.0201289370572857</v>
      </c>
      <c r="I1674" s="1"/>
      <c r="J1674" s="1"/>
      <c r="K1674" s="1"/>
      <c r="L1674" s="1"/>
      <c r="M1674" s="1"/>
      <c r="N1674" s="1"/>
    </row>
    <row r="1675" spans="2:14" s="24" customFormat="1" x14ac:dyDescent="0.3">
      <c r="B1675" s="2"/>
      <c r="D1675" s="11">
        <v>33634</v>
      </c>
      <c r="E1675" s="12">
        <v>408.79</v>
      </c>
      <c r="F1675" s="5">
        <f t="shared" si="144"/>
        <v>-6.8993999465538835E-3</v>
      </c>
      <c r="G1675" s="25">
        <f t="shared" si="143"/>
        <v>6.0132056215498739</v>
      </c>
      <c r="I1675" s="1"/>
      <c r="J1675" s="1"/>
      <c r="K1675" s="1"/>
      <c r="L1675" s="1"/>
      <c r="M1675" s="1"/>
      <c r="N1675" s="1"/>
    </row>
    <row r="1676" spans="2:14" s="24" customFormat="1" x14ac:dyDescent="0.3">
      <c r="B1676" s="2"/>
      <c r="D1676" s="11">
        <v>33637</v>
      </c>
      <c r="E1676" s="12">
        <v>409.53</v>
      </c>
      <c r="F1676" s="5">
        <f t="shared" si="144"/>
        <v>1.8102204065656015E-3</v>
      </c>
      <c r="G1676" s="25">
        <f t="shared" ref="G1676:G1739" si="145">LOG(E1676,2.71828)</f>
        <v>6.0150142066986509</v>
      </c>
      <c r="I1676" s="1"/>
      <c r="J1676" s="1"/>
      <c r="K1676" s="1"/>
      <c r="L1676" s="1"/>
      <c r="M1676" s="1"/>
      <c r="N1676" s="1"/>
    </row>
    <row r="1677" spans="2:14" s="24" customFormat="1" x14ac:dyDescent="0.3">
      <c r="B1677" s="2"/>
      <c r="D1677" s="11">
        <v>33638</v>
      </c>
      <c r="E1677" s="12">
        <v>413.85</v>
      </c>
      <c r="F1677" s="5">
        <f t="shared" si="144"/>
        <v>1.0548677752545725E-2</v>
      </c>
      <c r="G1677" s="25">
        <f t="shared" si="145"/>
        <v>6.0255076424054979</v>
      </c>
      <c r="I1677" s="1"/>
      <c r="J1677" s="1"/>
      <c r="K1677" s="1"/>
      <c r="L1677" s="1"/>
      <c r="M1677" s="1"/>
      <c r="N1677" s="1"/>
    </row>
    <row r="1678" spans="2:14" s="24" customFormat="1" x14ac:dyDescent="0.3">
      <c r="B1678" s="2"/>
      <c r="D1678" s="11">
        <v>33639</v>
      </c>
      <c r="E1678" s="12">
        <v>413.84</v>
      </c>
      <c r="F1678" s="5">
        <f t="shared" si="144"/>
        <v>-2.4163344206953602E-5</v>
      </c>
      <c r="G1678" s="25">
        <f t="shared" si="145"/>
        <v>6.025483478753098</v>
      </c>
      <c r="I1678" s="1"/>
      <c r="J1678" s="1"/>
      <c r="K1678" s="1"/>
      <c r="L1678" s="1"/>
      <c r="M1678" s="1"/>
      <c r="N1678" s="1"/>
    </row>
    <row r="1679" spans="2:14" s="24" customFormat="1" x14ac:dyDescent="0.3">
      <c r="B1679" s="2"/>
      <c r="D1679" s="11">
        <v>33640</v>
      </c>
      <c r="E1679" s="12">
        <v>413.82</v>
      </c>
      <c r="F1679" s="5">
        <f t="shared" si="144"/>
        <v>-4.8327856176256065E-5</v>
      </c>
      <c r="G1679" s="25">
        <f t="shared" si="145"/>
        <v>6.0254351496965857</v>
      </c>
      <c r="I1679" s="1"/>
      <c r="J1679" s="1"/>
      <c r="K1679" s="1"/>
      <c r="L1679" s="1"/>
      <c r="M1679" s="1"/>
      <c r="N1679" s="1"/>
    </row>
    <row r="1680" spans="2:14" s="24" customFormat="1" x14ac:dyDescent="0.3">
      <c r="B1680" s="2"/>
      <c r="D1680" s="11">
        <v>33641</v>
      </c>
      <c r="E1680" s="12">
        <v>411.09</v>
      </c>
      <c r="F1680" s="5">
        <f t="shared" si="144"/>
        <v>-6.5970711903726702E-3</v>
      </c>
      <c r="G1680" s="25">
        <f t="shared" si="145"/>
        <v>6.0188162171993067</v>
      </c>
      <c r="I1680" s="1"/>
      <c r="J1680" s="1"/>
      <c r="K1680" s="1"/>
      <c r="L1680" s="1"/>
      <c r="M1680" s="1"/>
      <c r="N1680" s="1"/>
    </row>
    <row r="1681" spans="2:14" s="24" customFormat="1" x14ac:dyDescent="0.3">
      <c r="B1681" s="2"/>
      <c r="D1681" s="11">
        <v>33644</v>
      </c>
      <c r="E1681" s="12">
        <v>413.77</v>
      </c>
      <c r="F1681" s="5">
        <f t="shared" si="144"/>
        <v>6.519253691405792E-3</v>
      </c>
      <c r="G1681" s="25">
        <f t="shared" si="145"/>
        <v>6.0253143168356429</v>
      </c>
      <c r="I1681" s="1"/>
      <c r="J1681" s="1"/>
      <c r="K1681" s="1"/>
      <c r="L1681" s="1"/>
      <c r="M1681" s="1"/>
      <c r="N1681" s="1"/>
    </row>
    <row r="1682" spans="2:14" s="24" customFormat="1" x14ac:dyDescent="0.3">
      <c r="B1682" s="2"/>
      <c r="D1682" s="11">
        <v>33645</v>
      </c>
      <c r="E1682" s="12">
        <v>413.76</v>
      </c>
      <c r="F1682" s="5">
        <f t="shared" si="144"/>
        <v>-2.4168016047540676E-5</v>
      </c>
      <c r="G1682" s="25">
        <f t="shared" si="145"/>
        <v>6.0252901485112877</v>
      </c>
      <c r="I1682" s="1"/>
      <c r="J1682" s="1"/>
      <c r="K1682" s="1"/>
      <c r="L1682" s="1"/>
      <c r="M1682" s="1"/>
      <c r="N1682" s="1"/>
    </row>
    <row r="1683" spans="2:14" s="24" customFormat="1" x14ac:dyDescent="0.3">
      <c r="B1683" s="2"/>
      <c r="D1683" s="11">
        <v>33646</v>
      </c>
      <c r="E1683" s="12">
        <v>417.13</v>
      </c>
      <c r="F1683" s="5">
        <f t="shared" si="144"/>
        <v>8.1448182521268488E-3</v>
      </c>
      <c r="G1683" s="25">
        <f t="shared" si="145"/>
        <v>6.033401982198443</v>
      </c>
      <c r="I1683" s="1"/>
      <c r="J1683" s="1"/>
      <c r="K1683" s="1"/>
      <c r="L1683" s="1"/>
      <c r="M1683" s="1"/>
      <c r="N1683" s="1"/>
    </row>
    <row r="1684" spans="2:14" s="24" customFormat="1" x14ac:dyDescent="0.3">
      <c r="B1684" s="2"/>
      <c r="D1684" s="11">
        <v>33647</v>
      </c>
      <c r="E1684" s="12">
        <v>413.69</v>
      </c>
      <c r="F1684" s="5">
        <f t="shared" si="144"/>
        <v>-8.2468295255675641E-3</v>
      </c>
      <c r="G1684" s="25">
        <f t="shared" si="145"/>
        <v>6.0251209538838113</v>
      </c>
      <c r="I1684" s="1"/>
      <c r="J1684" s="1"/>
      <c r="K1684" s="1"/>
      <c r="L1684" s="1"/>
      <c r="M1684" s="1"/>
      <c r="N1684" s="1"/>
    </row>
    <row r="1685" spans="2:14" s="24" customFormat="1" x14ac:dyDescent="0.3">
      <c r="B1685" s="2"/>
      <c r="D1685" s="11">
        <v>33648</v>
      </c>
      <c r="E1685" s="12">
        <v>412.48</v>
      </c>
      <c r="F1685" s="5">
        <f t="shared" si="144"/>
        <v>-2.924895453117019E-3</v>
      </c>
      <c r="G1685" s="25">
        <f t="shared" si="145"/>
        <v>6.0221917705944845</v>
      </c>
      <c r="I1685" s="1"/>
      <c r="J1685" s="1"/>
      <c r="K1685" s="1"/>
      <c r="L1685" s="1"/>
      <c r="M1685" s="1"/>
      <c r="N1685" s="1"/>
    </row>
    <row r="1686" spans="2:14" s="24" customFormat="1" x14ac:dyDescent="0.3">
      <c r="B1686" s="2"/>
      <c r="D1686" s="11">
        <v>33652</v>
      </c>
      <c r="E1686" s="12">
        <v>407.38</v>
      </c>
      <c r="F1686" s="5">
        <f t="shared" si="144"/>
        <v>-1.2364235841737835E-2</v>
      </c>
      <c r="G1686" s="25">
        <f t="shared" si="145"/>
        <v>6.0097504532609713</v>
      </c>
      <c r="I1686" s="1"/>
      <c r="J1686" s="1"/>
      <c r="K1686" s="1"/>
      <c r="L1686" s="1"/>
      <c r="M1686" s="1"/>
      <c r="N1686" s="1"/>
    </row>
    <row r="1687" spans="2:14" s="24" customFormat="1" x14ac:dyDescent="0.3">
      <c r="B1687" s="2"/>
      <c r="D1687" s="11">
        <v>33653</v>
      </c>
      <c r="E1687" s="12">
        <v>408.26</v>
      </c>
      <c r="F1687" s="5">
        <f t="shared" si="144"/>
        <v>2.1601453188668943E-3</v>
      </c>
      <c r="G1687" s="25">
        <f t="shared" si="145"/>
        <v>6.011908270271876</v>
      </c>
      <c r="I1687" s="1"/>
      <c r="J1687" s="1"/>
      <c r="K1687" s="1"/>
      <c r="L1687" s="1"/>
      <c r="M1687" s="1"/>
      <c r="N1687" s="1"/>
    </row>
    <row r="1688" spans="2:14" s="24" customFormat="1" x14ac:dyDescent="0.3">
      <c r="B1688" s="2"/>
      <c r="D1688" s="11">
        <v>33654</v>
      </c>
      <c r="E1688" s="12">
        <v>413.9</v>
      </c>
      <c r="F1688" s="5">
        <f t="shared" si="144"/>
        <v>1.3814725909959306E-2</v>
      </c>
      <c r="G1688" s="25">
        <f t="shared" si="145"/>
        <v>6.025628451910042</v>
      </c>
      <c r="I1688" s="1"/>
      <c r="J1688" s="1"/>
      <c r="K1688" s="1"/>
      <c r="L1688" s="1"/>
      <c r="M1688" s="1"/>
      <c r="N1688" s="1"/>
    </row>
    <row r="1689" spans="2:14" s="24" customFormat="1" x14ac:dyDescent="0.3">
      <c r="B1689" s="2"/>
      <c r="D1689" s="11">
        <v>33655</v>
      </c>
      <c r="E1689" s="12">
        <v>411.46</v>
      </c>
      <c r="F1689" s="5">
        <f t="shared" si="144"/>
        <v>-5.895143754530075E-3</v>
      </c>
      <c r="G1689" s="25">
        <f t="shared" si="145"/>
        <v>6.019715859224319</v>
      </c>
      <c r="I1689" s="1"/>
      <c r="J1689" s="1"/>
      <c r="K1689" s="1"/>
      <c r="L1689" s="1"/>
      <c r="M1689" s="1"/>
      <c r="N1689" s="1"/>
    </row>
    <row r="1690" spans="2:14" s="24" customFormat="1" x14ac:dyDescent="0.3">
      <c r="B1690" s="2"/>
      <c r="D1690" s="11">
        <v>33658</v>
      </c>
      <c r="E1690" s="12">
        <v>412.27</v>
      </c>
      <c r="F1690" s="5">
        <f t="shared" si="144"/>
        <v>1.9685996208623009E-3</v>
      </c>
      <c r="G1690" s="25">
        <f t="shared" si="145"/>
        <v>6.0216825250151089</v>
      </c>
      <c r="I1690" s="1"/>
      <c r="J1690" s="1"/>
      <c r="K1690" s="1"/>
      <c r="L1690" s="1"/>
      <c r="M1690" s="1"/>
      <c r="N1690" s="1"/>
    </row>
    <row r="1691" spans="2:14" s="24" customFormat="1" x14ac:dyDescent="0.3">
      <c r="B1691" s="2"/>
      <c r="D1691" s="11">
        <v>33659</v>
      </c>
      <c r="E1691" s="12">
        <v>410.45</v>
      </c>
      <c r="F1691" s="5">
        <f t="shared" si="144"/>
        <v>-4.4145826764013709E-3</v>
      </c>
      <c r="G1691" s="25">
        <f t="shared" si="145"/>
        <v>6.0172581663193352</v>
      </c>
      <c r="I1691" s="1"/>
      <c r="J1691" s="1"/>
      <c r="K1691" s="1"/>
      <c r="L1691" s="1"/>
      <c r="M1691" s="1"/>
      <c r="N1691" s="1"/>
    </row>
    <row r="1692" spans="2:14" s="24" customFormat="1" x14ac:dyDescent="0.3">
      <c r="B1692" s="2"/>
      <c r="D1692" s="11">
        <v>33660</v>
      </c>
      <c r="E1692" s="12">
        <v>415.35</v>
      </c>
      <c r="F1692" s="5">
        <f t="shared" si="144"/>
        <v>1.1938116701181714E-2</v>
      </c>
      <c r="G1692" s="25">
        <f t="shared" si="145"/>
        <v>6.0291255937927977</v>
      </c>
      <c r="I1692" s="1"/>
      <c r="J1692" s="1"/>
      <c r="K1692" s="1"/>
      <c r="L1692" s="1"/>
      <c r="M1692" s="1"/>
      <c r="N1692" s="1"/>
    </row>
    <row r="1693" spans="2:14" s="24" customFormat="1" x14ac:dyDescent="0.3">
      <c r="B1693" s="2"/>
      <c r="D1693" s="11">
        <v>33661</v>
      </c>
      <c r="E1693" s="12">
        <v>413.86</v>
      </c>
      <c r="F1693" s="5">
        <f t="shared" si="144"/>
        <v>-3.5873359817022005E-3</v>
      </c>
      <c r="G1693" s="25">
        <f t="shared" si="145"/>
        <v>6.0255318054740288</v>
      </c>
      <c r="I1693" s="1"/>
      <c r="J1693" s="1"/>
      <c r="K1693" s="1"/>
      <c r="L1693" s="1"/>
      <c r="M1693" s="1"/>
      <c r="N1693" s="1"/>
    </row>
    <row r="1694" spans="2:14" s="24" customFormat="1" x14ac:dyDescent="0.3">
      <c r="B1694" s="2"/>
      <c r="D1694" s="11">
        <v>33662</v>
      </c>
      <c r="E1694" s="12">
        <v>412.7</v>
      </c>
      <c r="F1694" s="5">
        <f t="shared" si="144"/>
        <v>-2.8028802010342264E-3</v>
      </c>
      <c r="G1694" s="25">
        <f t="shared" si="145"/>
        <v>6.0227249879608689</v>
      </c>
      <c r="I1694" s="1"/>
      <c r="J1694" s="1"/>
      <c r="K1694" s="1"/>
      <c r="L1694" s="1"/>
      <c r="M1694" s="1"/>
      <c r="N1694" s="1"/>
    </row>
    <row r="1695" spans="2:14" s="24" customFormat="1" x14ac:dyDescent="0.3">
      <c r="B1695" s="2"/>
      <c r="D1695" s="11">
        <v>33665</v>
      </c>
      <c r="E1695" s="12">
        <v>412.45</v>
      </c>
      <c r="F1695" s="5">
        <f t="shared" si="144"/>
        <v>-6.0576690089653498E-4</v>
      </c>
      <c r="G1695" s="25">
        <f t="shared" si="145"/>
        <v>6.0221190371014783</v>
      </c>
      <c r="I1695" s="1"/>
      <c r="J1695" s="1"/>
      <c r="K1695" s="1"/>
      <c r="L1695" s="1"/>
      <c r="M1695" s="1"/>
      <c r="N1695" s="1"/>
    </row>
    <row r="1696" spans="2:14" s="24" customFormat="1" x14ac:dyDescent="0.3">
      <c r="B1696" s="2"/>
      <c r="D1696" s="11">
        <v>33666</v>
      </c>
      <c r="E1696" s="12">
        <v>412.85</v>
      </c>
      <c r="F1696" s="5">
        <f t="shared" si="144"/>
        <v>9.6981452297256428E-4</v>
      </c>
      <c r="G1696" s="25">
        <f t="shared" si="145"/>
        <v>6.0230883823102088</v>
      </c>
      <c r="I1696" s="1"/>
      <c r="J1696" s="1"/>
      <c r="K1696" s="1"/>
      <c r="L1696" s="1"/>
      <c r="M1696" s="1"/>
      <c r="N1696" s="1"/>
    </row>
    <row r="1697" spans="2:14" s="24" customFormat="1" x14ac:dyDescent="0.3">
      <c r="B1697" s="2"/>
      <c r="D1697" s="11">
        <v>33667</v>
      </c>
      <c r="E1697" s="12">
        <v>409.33</v>
      </c>
      <c r="F1697" s="5">
        <f t="shared" si="144"/>
        <v>-8.5260990674580085E-3</v>
      </c>
      <c r="G1697" s="25">
        <f t="shared" si="145"/>
        <v>6.0145257223704194</v>
      </c>
      <c r="I1697" s="1"/>
      <c r="J1697" s="1"/>
      <c r="K1697" s="1"/>
      <c r="L1697" s="1"/>
      <c r="M1697" s="1"/>
      <c r="N1697" s="1"/>
    </row>
    <row r="1698" spans="2:14" s="24" customFormat="1" x14ac:dyDescent="0.3">
      <c r="B1698" s="2"/>
      <c r="D1698" s="11">
        <v>33668</v>
      </c>
      <c r="E1698" s="12">
        <v>406.51</v>
      </c>
      <c r="F1698" s="5">
        <f t="shared" si="144"/>
        <v>-6.8893069161800827E-3</v>
      </c>
      <c r="G1698" s="25">
        <f t="shared" si="145"/>
        <v>6.0076125699682104</v>
      </c>
      <c r="I1698" s="1"/>
      <c r="J1698" s="1"/>
      <c r="K1698" s="1"/>
      <c r="L1698" s="1"/>
      <c r="M1698" s="1"/>
      <c r="N1698" s="1"/>
    </row>
    <row r="1699" spans="2:14" s="24" customFormat="1" x14ac:dyDescent="0.3">
      <c r="B1699" s="2"/>
      <c r="D1699" s="11">
        <v>33669</v>
      </c>
      <c r="E1699" s="12">
        <v>404.44</v>
      </c>
      <c r="F1699" s="5">
        <f t="shared" si="144"/>
        <v>-5.0921256549654207E-3</v>
      </c>
      <c r="G1699" s="25">
        <f t="shared" si="145"/>
        <v>6.0025074318261362</v>
      </c>
      <c r="I1699" s="1"/>
      <c r="J1699" s="1"/>
      <c r="K1699" s="1"/>
      <c r="L1699" s="1"/>
      <c r="M1699" s="1"/>
      <c r="N1699" s="1"/>
    </row>
    <row r="1700" spans="2:14" s="24" customFormat="1" x14ac:dyDescent="0.3">
      <c r="B1700" s="2"/>
      <c r="D1700" s="11">
        <v>33672</v>
      </c>
      <c r="E1700" s="12">
        <v>405.21</v>
      </c>
      <c r="F1700" s="5">
        <f t="shared" si="144"/>
        <v>1.9038670754623226E-3</v>
      </c>
      <c r="G1700" s="25">
        <f t="shared" si="145"/>
        <v>6.0044094901231464</v>
      </c>
      <c r="I1700" s="1"/>
      <c r="J1700" s="1"/>
      <c r="K1700" s="1"/>
      <c r="L1700" s="1"/>
      <c r="M1700" s="1"/>
      <c r="N1700" s="1"/>
    </row>
    <row r="1701" spans="2:14" s="24" customFormat="1" x14ac:dyDescent="0.3">
      <c r="B1701" s="2"/>
      <c r="D1701" s="11">
        <v>33673</v>
      </c>
      <c r="E1701" s="12">
        <v>406.89</v>
      </c>
      <c r="F1701" s="5">
        <f t="shared" si="144"/>
        <v>4.145998371214943E-3</v>
      </c>
      <c r="G1701" s="25">
        <f t="shared" si="145"/>
        <v>6.0085469203081496</v>
      </c>
      <c r="I1701" s="1"/>
      <c r="J1701" s="1"/>
      <c r="K1701" s="1"/>
      <c r="L1701" s="1"/>
      <c r="M1701" s="1"/>
      <c r="N1701" s="1"/>
    </row>
    <row r="1702" spans="2:14" s="24" customFormat="1" x14ac:dyDescent="0.3">
      <c r="B1702" s="2"/>
      <c r="D1702" s="11">
        <v>33674</v>
      </c>
      <c r="E1702" s="12">
        <v>404.03</v>
      </c>
      <c r="F1702" s="5">
        <f t="shared" si="144"/>
        <v>-7.028926736955968E-3</v>
      </c>
      <c r="G1702" s="25">
        <f t="shared" si="145"/>
        <v>6.0014931695506384</v>
      </c>
      <c r="I1702" s="1"/>
      <c r="J1702" s="1"/>
      <c r="K1702" s="1"/>
      <c r="L1702" s="1"/>
      <c r="M1702" s="1"/>
      <c r="N1702" s="1"/>
    </row>
    <row r="1703" spans="2:14" s="24" customFormat="1" x14ac:dyDescent="0.3">
      <c r="B1703" s="2"/>
      <c r="D1703" s="11">
        <v>33675</v>
      </c>
      <c r="E1703" s="12">
        <v>403.89</v>
      </c>
      <c r="F1703" s="5">
        <f t="shared" si="144"/>
        <v>-3.4650892260472334E-4</v>
      </c>
      <c r="G1703" s="25">
        <f t="shared" si="145"/>
        <v>6.001146600346825</v>
      </c>
      <c r="I1703" s="1"/>
      <c r="J1703" s="1"/>
      <c r="K1703" s="1"/>
      <c r="L1703" s="1"/>
      <c r="M1703" s="1"/>
      <c r="N1703" s="1"/>
    </row>
    <row r="1704" spans="2:14" s="24" customFormat="1" x14ac:dyDescent="0.3">
      <c r="B1704" s="2"/>
      <c r="D1704" s="11">
        <v>33676</v>
      </c>
      <c r="E1704" s="12">
        <v>405.84</v>
      </c>
      <c r="F1704" s="5">
        <f t="shared" si="144"/>
        <v>4.8280472405852802E-3</v>
      </c>
      <c r="G1704" s="25">
        <f t="shared" si="145"/>
        <v>6.0059630331857923</v>
      </c>
      <c r="I1704" s="1"/>
      <c r="J1704" s="1"/>
      <c r="K1704" s="1"/>
      <c r="L1704" s="1"/>
      <c r="M1704" s="1"/>
      <c r="N1704" s="1"/>
    </row>
    <row r="1705" spans="2:14" s="24" customFormat="1" x14ac:dyDescent="0.3">
      <c r="B1705" s="2"/>
      <c r="D1705" s="11">
        <v>33679</v>
      </c>
      <c r="E1705" s="12">
        <v>406.39</v>
      </c>
      <c r="F1705" s="5">
        <f t="shared" si="144"/>
        <v>1.3552138773901326E-3</v>
      </c>
      <c r="G1705" s="25">
        <f t="shared" si="145"/>
        <v>6.0073173305006495</v>
      </c>
      <c r="I1705" s="1"/>
      <c r="J1705" s="1"/>
      <c r="K1705" s="1"/>
      <c r="L1705" s="1"/>
      <c r="M1705" s="1"/>
      <c r="N1705" s="1"/>
    </row>
    <row r="1706" spans="2:14" s="24" customFormat="1" x14ac:dyDescent="0.3">
      <c r="B1706" s="2"/>
      <c r="D1706" s="11">
        <v>33680</v>
      </c>
      <c r="E1706" s="12">
        <v>409.58</v>
      </c>
      <c r="F1706" s="5">
        <f t="shared" si="144"/>
        <v>7.8496025984891304E-3</v>
      </c>
      <c r="G1706" s="25">
        <f t="shared" si="145"/>
        <v>6.0151362905059411</v>
      </c>
      <c r="I1706" s="1"/>
      <c r="J1706" s="1"/>
      <c r="K1706" s="1"/>
      <c r="L1706" s="1"/>
      <c r="M1706" s="1"/>
      <c r="N1706" s="1"/>
    </row>
    <row r="1707" spans="2:14" s="24" customFormat="1" x14ac:dyDescent="0.3">
      <c r="B1707" s="2"/>
      <c r="D1707" s="11">
        <v>33681</v>
      </c>
      <c r="E1707" s="12">
        <v>409.15</v>
      </c>
      <c r="F1707" s="5">
        <f t="shared" si="144"/>
        <v>-1.0498559499975751E-3</v>
      </c>
      <c r="G1707" s="25">
        <f t="shared" si="145"/>
        <v>6.014085882364606</v>
      </c>
      <c r="I1707" s="1"/>
      <c r="J1707" s="1"/>
      <c r="K1707" s="1"/>
      <c r="L1707" s="1"/>
      <c r="M1707" s="1"/>
      <c r="N1707" s="1"/>
    </row>
    <row r="1708" spans="2:14" s="24" customFormat="1" x14ac:dyDescent="0.3">
      <c r="B1708" s="2"/>
      <c r="D1708" s="11">
        <v>33682</v>
      </c>
      <c r="E1708" s="12">
        <v>409.8</v>
      </c>
      <c r="F1708" s="5">
        <f t="shared" si="144"/>
        <v>1.5886594158622367E-3</v>
      </c>
      <c r="G1708" s="25">
        <f t="shared" si="145"/>
        <v>6.0156732822637835</v>
      </c>
      <c r="I1708" s="1"/>
      <c r="J1708" s="1"/>
      <c r="K1708" s="1"/>
      <c r="L1708" s="1"/>
      <c r="M1708" s="1"/>
      <c r="N1708" s="1"/>
    </row>
    <row r="1709" spans="2:14" s="24" customFormat="1" x14ac:dyDescent="0.3">
      <c r="B1709" s="2"/>
      <c r="D1709" s="11">
        <v>33683</v>
      </c>
      <c r="E1709" s="12">
        <v>411.3</v>
      </c>
      <c r="F1709" s="5">
        <f t="shared" si="144"/>
        <v>3.6603221083455345E-3</v>
      </c>
      <c r="G1709" s="25">
        <f t="shared" si="145"/>
        <v>6.0193269241529945</v>
      </c>
      <c r="I1709" s="1"/>
      <c r="J1709" s="1"/>
      <c r="K1709" s="1"/>
      <c r="L1709" s="1"/>
      <c r="M1709" s="1"/>
      <c r="N1709" s="1"/>
    </row>
    <row r="1710" spans="2:14" s="24" customFormat="1" x14ac:dyDescent="0.3">
      <c r="B1710" s="2"/>
      <c r="D1710" s="11">
        <v>33686</v>
      </c>
      <c r="E1710" s="12">
        <v>409.91</v>
      </c>
      <c r="F1710" s="5">
        <f t="shared" si="144"/>
        <v>-3.3795283248236963E-3</v>
      </c>
      <c r="G1710" s="25">
        <f t="shared" si="145"/>
        <v>6.015941670046419</v>
      </c>
      <c r="I1710" s="1"/>
      <c r="J1710" s="1"/>
      <c r="K1710" s="1"/>
      <c r="L1710" s="1"/>
      <c r="M1710" s="1"/>
      <c r="N1710" s="1"/>
    </row>
    <row r="1711" spans="2:14" s="24" customFormat="1" x14ac:dyDescent="0.3">
      <c r="B1711" s="2"/>
      <c r="D1711" s="11">
        <v>33687</v>
      </c>
      <c r="E1711" s="12">
        <v>408.88</v>
      </c>
      <c r="F1711" s="5">
        <f t="shared" si="144"/>
        <v>-2.5127467004953026E-3</v>
      </c>
      <c r="G1711" s="25">
        <f t="shared" si="145"/>
        <v>6.0134257594072054</v>
      </c>
      <c r="I1711" s="1"/>
      <c r="J1711" s="1"/>
      <c r="K1711" s="1"/>
      <c r="L1711" s="1"/>
      <c r="M1711" s="1"/>
      <c r="N1711" s="1"/>
    </row>
    <row r="1712" spans="2:14" s="24" customFormat="1" x14ac:dyDescent="0.3">
      <c r="B1712" s="2"/>
      <c r="D1712" s="11">
        <v>33688</v>
      </c>
      <c r="E1712" s="12">
        <v>407.52</v>
      </c>
      <c r="F1712" s="5">
        <f t="shared" si="144"/>
        <v>-3.3261592643318667E-3</v>
      </c>
      <c r="G1712" s="25">
        <f t="shared" si="145"/>
        <v>6.0100940539372472</v>
      </c>
      <c r="I1712" s="1"/>
      <c r="J1712" s="1"/>
      <c r="K1712" s="1"/>
      <c r="L1712" s="1"/>
      <c r="M1712" s="1"/>
      <c r="N1712" s="1"/>
    </row>
    <row r="1713" spans="2:14" s="24" customFormat="1" x14ac:dyDescent="0.3">
      <c r="B1713" s="2"/>
      <c r="D1713" s="11">
        <v>33689</v>
      </c>
      <c r="E1713" s="12">
        <v>407.86</v>
      </c>
      <c r="F1713" s="5">
        <f t="shared" si="144"/>
        <v>8.3431488025135418E-4</v>
      </c>
      <c r="G1713" s="25">
        <f t="shared" si="145"/>
        <v>6.0109280215312726</v>
      </c>
      <c r="I1713" s="1"/>
      <c r="J1713" s="1"/>
      <c r="K1713" s="1"/>
      <c r="L1713" s="1"/>
      <c r="M1713" s="1"/>
      <c r="N1713" s="1"/>
    </row>
    <row r="1714" spans="2:14" s="24" customFormat="1" x14ac:dyDescent="0.3">
      <c r="B1714" s="2"/>
      <c r="D1714" s="11">
        <v>33690</v>
      </c>
      <c r="E1714" s="12">
        <v>403.5</v>
      </c>
      <c r="F1714" s="5">
        <f t="shared" si="144"/>
        <v>-1.0689942627372171E-2</v>
      </c>
      <c r="G1714" s="25">
        <f t="shared" si="145"/>
        <v>6.0001805237477415</v>
      </c>
      <c r="I1714" s="1"/>
      <c r="J1714" s="1"/>
      <c r="K1714" s="1"/>
      <c r="L1714" s="1"/>
      <c r="M1714" s="1"/>
      <c r="N1714" s="1"/>
    </row>
    <row r="1715" spans="2:14" s="24" customFormat="1" x14ac:dyDescent="0.3">
      <c r="B1715" s="2"/>
      <c r="D1715" s="11">
        <v>33693</v>
      </c>
      <c r="E1715" s="12">
        <v>403</v>
      </c>
      <c r="F1715" s="5">
        <f t="shared" si="144"/>
        <v>-1.2391573729863693E-3</v>
      </c>
      <c r="G1715" s="25">
        <f t="shared" si="145"/>
        <v>5.99894059715038</v>
      </c>
      <c r="I1715" s="1"/>
      <c r="J1715" s="1"/>
      <c r="K1715" s="1"/>
      <c r="L1715" s="1"/>
      <c r="M1715" s="1"/>
      <c r="N1715" s="1"/>
    </row>
    <row r="1716" spans="2:14" s="24" customFormat="1" x14ac:dyDescent="0.3">
      <c r="B1716" s="2"/>
      <c r="D1716" s="11">
        <v>33694</v>
      </c>
      <c r="E1716" s="12">
        <v>403.69</v>
      </c>
      <c r="F1716" s="5">
        <f t="shared" si="144"/>
        <v>1.7121588089329968E-3</v>
      </c>
      <c r="G1716" s="25">
        <f t="shared" si="145"/>
        <v>6.0006512930370368</v>
      </c>
      <c r="I1716" s="1"/>
      <c r="J1716" s="1"/>
      <c r="K1716" s="1"/>
      <c r="L1716" s="1"/>
      <c r="M1716" s="1"/>
      <c r="N1716" s="1"/>
    </row>
    <row r="1717" spans="2:14" s="24" customFormat="1" x14ac:dyDescent="0.3">
      <c r="B1717" s="2"/>
      <c r="D1717" s="11">
        <v>33695</v>
      </c>
      <c r="E1717" s="12">
        <v>404.23</v>
      </c>
      <c r="F1717" s="5">
        <f t="shared" si="144"/>
        <v>1.3376600857093821E-3</v>
      </c>
      <c r="G1717" s="25">
        <f t="shared" si="145"/>
        <v>6.0019880601517146</v>
      </c>
      <c r="I1717" s="1"/>
      <c r="J1717" s="1"/>
      <c r="K1717" s="1"/>
      <c r="L1717" s="1"/>
      <c r="M1717" s="1"/>
      <c r="N1717" s="1"/>
    </row>
    <row r="1718" spans="2:14" s="24" customFormat="1" x14ac:dyDescent="0.3">
      <c r="B1718" s="2"/>
      <c r="D1718" s="11">
        <v>33696</v>
      </c>
      <c r="E1718" s="12">
        <v>400.5</v>
      </c>
      <c r="F1718" s="5">
        <f t="shared" si="144"/>
        <v>-9.2274200331494884E-3</v>
      </c>
      <c r="G1718" s="25">
        <f t="shared" si="145"/>
        <v>5.9927177975263284</v>
      </c>
      <c r="I1718" s="1"/>
      <c r="J1718" s="1"/>
      <c r="K1718" s="1"/>
      <c r="L1718" s="1"/>
      <c r="M1718" s="1"/>
      <c r="N1718" s="1"/>
    </row>
    <row r="1719" spans="2:14" s="24" customFormat="1" x14ac:dyDescent="0.3">
      <c r="B1719" s="2"/>
      <c r="D1719" s="11">
        <v>33697</v>
      </c>
      <c r="E1719" s="12">
        <v>401.55</v>
      </c>
      <c r="F1719" s="5">
        <f t="shared" ref="F1719:F1782" si="146">(E1719-E1718)/E1718</f>
        <v>2.6217228464419759E-3</v>
      </c>
      <c r="G1719" s="25">
        <f t="shared" si="145"/>
        <v>5.9953360914135878</v>
      </c>
      <c r="I1719" s="1"/>
      <c r="J1719" s="1"/>
      <c r="K1719" s="1"/>
      <c r="L1719" s="1"/>
      <c r="M1719" s="1"/>
      <c r="N1719" s="1"/>
    </row>
    <row r="1720" spans="2:14" s="24" customFormat="1" x14ac:dyDescent="0.3">
      <c r="B1720" s="2"/>
      <c r="D1720" s="11">
        <v>33700</v>
      </c>
      <c r="E1720" s="12">
        <v>405.59</v>
      </c>
      <c r="F1720" s="5">
        <f t="shared" si="146"/>
        <v>1.0061013572406833E-2</v>
      </c>
      <c r="G1720" s="25">
        <f t="shared" si="145"/>
        <v>6.0053468366535627</v>
      </c>
      <c r="I1720" s="1"/>
      <c r="J1720" s="1"/>
      <c r="K1720" s="1"/>
      <c r="L1720" s="1"/>
      <c r="M1720" s="1"/>
      <c r="N1720" s="1"/>
    </row>
    <row r="1721" spans="2:14" s="24" customFormat="1" x14ac:dyDescent="0.3">
      <c r="B1721" s="2"/>
      <c r="D1721" s="11">
        <v>33701</v>
      </c>
      <c r="E1721" s="12">
        <v>398.06</v>
      </c>
      <c r="F1721" s="5">
        <f t="shared" si="146"/>
        <v>-1.8565546487832475E-2</v>
      </c>
      <c r="G1721" s="25">
        <f t="shared" si="145"/>
        <v>5.9866067745983935</v>
      </c>
      <c r="I1721" s="1"/>
      <c r="J1721" s="1"/>
      <c r="K1721" s="1"/>
      <c r="L1721" s="1"/>
      <c r="M1721" s="1"/>
      <c r="N1721" s="1"/>
    </row>
    <row r="1722" spans="2:14" s="24" customFormat="1" x14ac:dyDescent="0.3">
      <c r="B1722" s="2"/>
      <c r="D1722" s="11">
        <v>33702</v>
      </c>
      <c r="E1722" s="12">
        <v>394.5</v>
      </c>
      <c r="F1722" s="5">
        <f t="shared" si="146"/>
        <v>-8.9433753705471589E-3</v>
      </c>
      <c r="G1722" s="25">
        <f t="shared" si="145"/>
        <v>5.9776231611503956</v>
      </c>
      <c r="I1722" s="1"/>
      <c r="J1722" s="1"/>
      <c r="K1722" s="1"/>
      <c r="L1722" s="1"/>
      <c r="M1722" s="1"/>
      <c r="N1722" s="1"/>
    </row>
    <row r="1723" spans="2:14" s="24" customFormat="1" x14ac:dyDescent="0.3">
      <c r="B1723" s="2"/>
      <c r="D1723" s="11">
        <v>33703</v>
      </c>
      <c r="E1723" s="12">
        <v>400.64</v>
      </c>
      <c r="F1723" s="5">
        <f t="shared" si="146"/>
        <v>1.5564005069708457E-2</v>
      </c>
      <c r="G1723" s="25">
        <f t="shared" si="145"/>
        <v>5.9930672997246868</v>
      </c>
      <c r="I1723" s="1"/>
      <c r="J1723" s="1"/>
      <c r="K1723" s="1"/>
      <c r="L1723" s="1"/>
      <c r="M1723" s="1"/>
      <c r="N1723" s="1"/>
    </row>
    <row r="1724" spans="2:14" s="24" customFormat="1" x14ac:dyDescent="0.3">
      <c r="B1724" s="2"/>
      <c r="D1724" s="11">
        <v>33704</v>
      </c>
      <c r="E1724" s="12">
        <v>404.29</v>
      </c>
      <c r="F1724" s="5">
        <f t="shared" si="146"/>
        <v>9.1104233226837923E-3</v>
      </c>
      <c r="G1724" s="25">
        <f t="shared" si="145"/>
        <v>6.0021364795859133</v>
      </c>
      <c r="I1724" s="1"/>
      <c r="J1724" s="1"/>
      <c r="K1724" s="1"/>
      <c r="L1724" s="1"/>
      <c r="M1724" s="1"/>
      <c r="N1724" s="1"/>
    </row>
    <row r="1725" spans="2:14" s="24" customFormat="1" x14ac:dyDescent="0.3">
      <c r="B1725" s="2"/>
      <c r="D1725" s="11">
        <v>33707</v>
      </c>
      <c r="E1725" s="12">
        <v>406.08</v>
      </c>
      <c r="F1725" s="5">
        <f t="shared" si="146"/>
        <v>4.4275149026687865E-3</v>
      </c>
      <c r="G1725" s="25">
        <f t="shared" si="145"/>
        <v>6.0065542248510475</v>
      </c>
      <c r="I1725" s="1"/>
      <c r="J1725" s="1"/>
      <c r="K1725" s="1"/>
      <c r="L1725" s="1"/>
      <c r="M1725" s="1"/>
      <c r="N1725" s="1"/>
    </row>
    <row r="1726" spans="2:14" s="24" customFormat="1" x14ac:dyDescent="0.3">
      <c r="B1726" s="2"/>
      <c r="D1726" s="11">
        <v>33708</v>
      </c>
      <c r="E1726" s="12">
        <v>412.39</v>
      </c>
      <c r="F1726" s="5">
        <f t="shared" si="146"/>
        <v>1.5538810086682434E-2</v>
      </c>
      <c r="G1726" s="25">
        <f t="shared" si="145"/>
        <v>6.0219735542430692</v>
      </c>
      <c r="I1726" s="1"/>
      <c r="J1726" s="1"/>
      <c r="K1726" s="1"/>
      <c r="L1726" s="1"/>
      <c r="M1726" s="1"/>
      <c r="N1726" s="1"/>
    </row>
    <row r="1727" spans="2:14" s="24" customFormat="1" x14ac:dyDescent="0.3">
      <c r="B1727" s="2"/>
      <c r="D1727" s="11">
        <v>33709</v>
      </c>
      <c r="E1727" s="12">
        <v>416.28</v>
      </c>
      <c r="F1727" s="5">
        <f t="shared" si="146"/>
        <v>9.4328184485559467E-3</v>
      </c>
      <c r="G1727" s="25">
        <f t="shared" si="145"/>
        <v>6.0313621677818139</v>
      </c>
      <c r="I1727" s="1"/>
      <c r="J1727" s="1"/>
      <c r="K1727" s="1"/>
      <c r="L1727" s="1"/>
      <c r="M1727" s="1"/>
      <c r="N1727" s="1"/>
    </row>
    <row r="1728" spans="2:14" s="24" customFormat="1" x14ac:dyDescent="0.3">
      <c r="B1728" s="2"/>
      <c r="D1728" s="11">
        <v>33710</v>
      </c>
      <c r="E1728" s="12">
        <v>416.05</v>
      </c>
      <c r="F1728" s="5">
        <f t="shared" si="146"/>
        <v>-5.5251273181503165E-4</v>
      </c>
      <c r="G1728" s="25">
        <f t="shared" si="145"/>
        <v>6.030809501986842</v>
      </c>
      <c r="I1728" s="1"/>
      <c r="J1728" s="1"/>
      <c r="K1728" s="1"/>
      <c r="L1728" s="1"/>
      <c r="M1728" s="1"/>
      <c r="N1728" s="1"/>
    </row>
    <row r="1729" spans="2:14" s="24" customFormat="1" x14ac:dyDescent="0.3">
      <c r="B1729" s="2"/>
      <c r="D1729" s="11">
        <v>33714</v>
      </c>
      <c r="E1729" s="12">
        <v>410.16</v>
      </c>
      <c r="F1729" s="5">
        <f t="shared" si="146"/>
        <v>-1.4156952289388262E-2</v>
      </c>
      <c r="G1729" s="25">
        <f t="shared" si="145"/>
        <v>6.01655137452508</v>
      </c>
      <c r="I1729" s="1"/>
      <c r="J1729" s="1"/>
      <c r="K1729" s="1"/>
      <c r="L1729" s="1"/>
      <c r="M1729" s="1"/>
      <c r="N1729" s="1"/>
    </row>
    <row r="1730" spans="2:14" s="24" customFormat="1" x14ac:dyDescent="0.3">
      <c r="B1730" s="2"/>
      <c r="D1730" s="11">
        <v>33715</v>
      </c>
      <c r="E1730" s="12">
        <v>410.26</v>
      </c>
      <c r="F1730" s="5">
        <f t="shared" si="146"/>
        <v>2.4380729471417469E-4</v>
      </c>
      <c r="G1730" s="25">
        <f t="shared" si="145"/>
        <v>6.0167951522676031</v>
      </c>
      <c r="I1730" s="1"/>
      <c r="J1730" s="1"/>
      <c r="K1730" s="1"/>
      <c r="L1730" s="1"/>
      <c r="M1730" s="1"/>
      <c r="N1730" s="1"/>
    </row>
    <row r="1731" spans="2:14" s="24" customFormat="1" x14ac:dyDescent="0.3">
      <c r="B1731" s="2"/>
      <c r="D1731" s="11">
        <v>33716</v>
      </c>
      <c r="E1731" s="12">
        <v>409.81</v>
      </c>
      <c r="F1731" s="5">
        <f t="shared" si="146"/>
        <v>-1.096865402427701E-3</v>
      </c>
      <c r="G1731" s="25">
        <f t="shared" si="145"/>
        <v>6.0156976841298579</v>
      </c>
      <c r="I1731" s="1"/>
      <c r="J1731" s="1"/>
      <c r="K1731" s="1"/>
      <c r="L1731" s="1"/>
      <c r="M1731" s="1"/>
      <c r="N1731" s="1"/>
    </row>
    <row r="1732" spans="2:14" s="24" customFormat="1" x14ac:dyDescent="0.3">
      <c r="B1732" s="2"/>
      <c r="D1732" s="11">
        <v>33717</v>
      </c>
      <c r="E1732" s="12">
        <v>411.6</v>
      </c>
      <c r="F1732" s="5">
        <f t="shared" si="146"/>
        <v>4.3678777970279411E-3</v>
      </c>
      <c r="G1732" s="25">
        <f t="shared" si="145"/>
        <v>6.0200560533669609</v>
      </c>
      <c r="I1732" s="1"/>
      <c r="J1732" s="1"/>
      <c r="K1732" s="1"/>
      <c r="L1732" s="1"/>
      <c r="M1732" s="1"/>
      <c r="N1732" s="1"/>
    </row>
    <row r="1733" spans="2:14" s="24" customFormat="1" x14ac:dyDescent="0.3">
      <c r="B1733" s="2"/>
      <c r="D1733" s="11">
        <v>33718</v>
      </c>
      <c r="E1733" s="12">
        <v>409.02</v>
      </c>
      <c r="F1733" s="5">
        <f t="shared" si="146"/>
        <v>-6.2682215743441226E-3</v>
      </c>
      <c r="G1733" s="25">
        <f t="shared" si="145"/>
        <v>6.013768099780207</v>
      </c>
      <c r="I1733" s="1"/>
      <c r="J1733" s="1"/>
      <c r="K1733" s="1"/>
      <c r="L1733" s="1"/>
      <c r="M1733" s="1"/>
      <c r="N1733" s="1"/>
    </row>
    <row r="1734" spans="2:14" s="24" customFormat="1" x14ac:dyDescent="0.3">
      <c r="B1734" s="2"/>
      <c r="D1734" s="11">
        <v>33721</v>
      </c>
      <c r="E1734" s="12">
        <v>408.45</v>
      </c>
      <c r="F1734" s="5">
        <f t="shared" si="146"/>
        <v>-1.3935748863136111E-3</v>
      </c>
      <c r="G1734" s="25">
        <f t="shared" si="145"/>
        <v>6.012373552027289</v>
      </c>
      <c r="I1734" s="1"/>
      <c r="J1734" s="1"/>
      <c r="K1734" s="1"/>
      <c r="L1734" s="1"/>
      <c r="M1734" s="1"/>
      <c r="N1734" s="1"/>
    </row>
    <row r="1735" spans="2:14" s="24" customFormat="1" x14ac:dyDescent="0.3">
      <c r="B1735" s="2"/>
      <c r="D1735" s="11">
        <v>33722</v>
      </c>
      <c r="E1735" s="12">
        <v>409.11</v>
      </c>
      <c r="F1735" s="5">
        <f t="shared" si="146"/>
        <v>1.6158648549394663E-3</v>
      </c>
      <c r="G1735" s="25">
        <f t="shared" si="145"/>
        <v>6.0139881138633031</v>
      </c>
      <c r="I1735" s="1"/>
      <c r="J1735" s="1"/>
      <c r="K1735" s="1"/>
      <c r="L1735" s="1"/>
      <c r="M1735" s="1"/>
      <c r="N1735" s="1"/>
    </row>
    <row r="1736" spans="2:14" s="24" customFormat="1" x14ac:dyDescent="0.3">
      <c r="B1736" s="2"/>
      <c r="D1736" s="11">
        <v>33723</v>
      </c>
      <c r="E1736" s="12">
        <v>412.02</v>
      </c>
      <c r="F1736" s="5">
        <f t="shared" si="146"/>
        <v>7.1130013932682364E-3</v>
      </c>
      <c r="G1736" s="25">
        <f t="shared" si="145"/>
        <v>6.021075941953737</v>
      </c>
      <c r="I1736" s="1"/>
      <c r="J1736" s="1"/>
      <c r="K1736" s="1"/>
      <c r="L1736" s="1"/>
      <c r="M1736" s="1"/>
      <c r="N1736" s="1"/>
    </row>
    <row r="1737" spans="2:14" s="24" customFormat="1" x14ac:dyDescent="0.3">
      <c r="B1737" s="2"/>
      <c r="D1737" s="11">
        <v>33724</v>
      </c>
      <c r="E1737" s="12">
        <v>414.95</v>
      </c>
      <c r="F1737" s="5">
        <f t="shared" si="146"/>
        <v>7.1113052764429077E-3</v>
      </c>
      <c r="G1737" s="25">
        <f t="shared" si="145"/>
        <v>6.0281620859040688</v>
      </c>
      <c r="I1737" s="1"/>
      <c r="J1737" s="1"/>
      <c r="K1737" s="1"/>
      <c r="L1737" s="1"/>
      <c r="M1737" s="1"/>
      <c r="N1737" s="1"/>
    </row>
    <row r="1738" spans="2:14" s="24" customFormat="1" x14ac:dyDescent="0.3">
      <c r="B1738" s="2"/>
      <c r="D1738" s="11">
        <v>33725</v>
      </c>
      <c r="E1738" s="12">
        <v>412.53</v>
      </c>
      <c r="F1738" s="5">
        <f t="shared" si="146"/>
        <v>-5.8320279551753607E-3</v>
      </c>
      <c r="G1738" s="25">
        <f t="shared" si="145"/>
        <v>6.0223129813281586</v>
      </c>
      <c r="I1738" s="1"/>
      <c r="J1738" s="1"/>
      <c r="K1738" s="1"/>
      <c r="L1738" s="1"/>
      <c r="M1738" s="1"/>
      <c r="N1738" s="1"/>
    </row>
    <row r="1739" spans="2:14" s="24" customFormat="1" x14ac:dyDescent="0.3">
      <c r="B1739" s="2"/>
      <c r="D1739" s="11">
        <v>33728</v>
      </c>
      <c r="E1739" s="12">
        <v>416.91</v>
      </c>
      <c r="F1739" s="5">
        <f t="shared" si="146"/>
        <v>1.0617409642935187E-2</v>
      </c>
      <c r="G1739" s="25">
        <f t="shared" si="145"/>
        <v>6.0328744291959824</v>
      </c>
      <c r="I1739" s="1"/>
      <c r="J1739" s="1"/>
      <c r="K1739" s="1"/>
      <c r="L1739" s="1"/>
      <c r="M1739" s="1"/>
      <c r="N1739" s="1"/>
    </row>
    <row r="1740" spans="2:14" s="24" customFormat="1" x14ac:dyDescent="0.3">
      <c r="B1740" s="2"/>
      <c r="D1740" s="11">
        <v>33729</v>
      </c>
      <c r="E1740" s="12">
        <v>416.84</v>
      </c>
      <c r="F1740" s="5">
        <f t="shared" si="146"/>
        <v>-1.6790194526408581E-4</v>
      </c>
      <c r="G1740" s="25">
        <f t="shared" ref="G1740:G1803" si="147">LOG(E1740,2.71828)</f>
        <v>6.0327065130406599</v>
      </c>
      <c r="I1740" s="1"/>
      <c r="J1740" s="1"/>
      <c r="K1740" s="1"/>
      <c r="L1740" s="1"/>
      <c r="M1740" s="1"/>
      <c r="N1740" s="1"/>
    </row>
    <row r="1741" spans="2:14" s="24" customFormat="1" x14ac:dyDescent="0.3">
      <c r="B1741" s="2"/>
      <c r="D1741" s="11">
        <v>33730</v>
      </c>
      <c r="E1741" s="12">
        <v>416.79</v>
      </c>
      <c r="F1741" s="5">
        <f t="shared" si="146"/>
        <v>-1.1995010075797555E-4</v>
      </c>
      <c r="G1741" s="25">
        <f t="shared" si="147"/>
        <v>6.032586555664623</v>
      </c>
      <c r="I1741" s="1"/>
      <c r="J1741" s="1"/>
      <c r="K1741" s="1"/>
      <c r="L1741" s="1"/>
      <c r="M1741" s="1"/>
      <c r="N1741" s="1"/>
    </row>
    <row r="1742" spans="2:14" s="24" customFormat="1" x14ac:dyDescent="0.3">
      <c r="B1742" s="2"/>
      <c r="D1742" s="11">
        <v>33731</v>
      </c>
      <c r="E1742" s="12">
        <v>415.85</v>
      </c>
      <c r="F1742" s="5">
        <f t="shared" si="146"/>
        <v>-2.2553324216031999E-3</v>
      </c>
      <c r="G1742" s="25">
        <f t="shared" si="147"/>
        <v>6.0303286746316695</v>
      </c>
      <c r="I1742" s="1"/>
      <c r="J1742" s="1"/>
      <c r="K1742" s="1"/>
      <c r="L1742" s="1"/>
      <c r="M1742" s="1"/>
      <c r="N1742" s="1"/>
    </row>
    <row r="1743" spans="2:14" s="24" customFormat="1" x14ac:dyDescent="0.3">
      <c r="B1743" s="2"/>
      <c r="D1743" s="11">
        <v>33732</v>
      </c>
      <c r="E1743" s="12">
        <v>416.05</v>
      </c>
      <c r="F1743" s="5">
        <f t="shared" si="146"/>
        <v>4.8094264758924763E-4</v>
      </c>
      <c r="G1743" s="25">
        <f t="shared" si="147"/>
        <v>6.030809501986842</v>
      </c>
      <c r="I1743" s="1"/>
      <c r="J1743" s="1"/>
      <c r="K1743" s="1"/>
      <c r="L1743" s="1"/>
      <c r="M1743" s="1"/>
      <c r="N1743" s="1"/>
    </row>
    <row r="1744" spans="2:14" s="24" customFormat="1" x14ac:dyDescent="0.3">
      <c r="B1744" s="2"/>
      <c r="D1744" s="11">
        <v>33735</v>
      </c>
      <c r="E1744" s="12">
        <v>418.49</v>
      </c>
      <c r="F1744" s="5">
        <f t="shared" si="146"/>
        <v>5.8646797259944662E-3</v>
      </c>
      <c r="G1744" s="25">
        <f t="shared" si="147"/>
        <v>6.0366570553552146</v>
      </c>
      <c r="I1744" s="1"/>
      <c r="J1744" s="1"/>
      <c r="K1744" s="1"/>
      <c r="L1744" s="1"/>
      <c r="M1744" s="1"/>
      <c r="N1744" s="1"/>
    </row>
    <row r="1745" spans="2:14" s="24" customFormat="1" x14ac:dyDescent="0.3">
      <c r="B1745" s="2"/>
      <c r="D1745" s="11">
        <v>33736</v>
      </c>
      <c r="E1745" s="12">
        <v>416.29</v>
      </c>
      <c r="F1745" s="5">
        <f t="shared" si="146"/>
        <v>-5.2569953881812913E-3</v>
      </c>
      <c r="G1745" s="25">
        <f t="shared" si="147"/>
        <v>6.031386189802129</v>
      </c>
      <c r="I1745" s="1"/>
      <c r="J1745" s="1"/>
      <c r="K1745" s="1"/>
      <c r="L1745" s="1"/>
      <c r="M1745" s="1"/>
      <c r="N1745" s="1"/>
    </row>
    <row r="1746" spans="2:14" s="24" customFormat="1" x14ac:dyDescent="0.3">
      <c r="B1746" s="2"/>
      <c r="D1746" s="11">
        <v>33737</v>
      </c>
      <c r="E1746" s="12">
        <v>416.45</v>
      </c>
      <c r="F1746" s="5">
        <f t="shared" si="146"/>
        <v>3.8434745009480929E-4</v>
      </c>
      <c r="G1746" s="25">
        <f t="shared" si="147"/>
        <v>6.0317704636681455</v>
      </c>
      <c r="I1746" s="1"/>
      <c r="J1746" s="1"/>
      <c r="K1746" s="1"/>
      <c r="L1746" s="1"/>
      <c r="M1746" s="1"/>
      <c r="N1746" s="1"/>
    </row>
    <row r="1747" spans="2:14" s="24" customFormat="1" x14ac:dyDescent="0.3">
      <c r="B1747" s="2"/>
      <c r="D1747" s="11">
        <v>33738</v>
      </c>
      <c r="E1747" s="12">
        <v>413.14</v>
      </c>
      <c r="F1747" s="5">
        <f t="shared" si="146"/>
        <v>-7.9481330291751775E-3</v>
      </c>
      <c r="G1747" s="25">
        <f t="shared" si="147"/>
        <v>6.0237905704892061</v>
      </c>
      <c r="I1747" s="1"/>
      <c r="J1747" s="1"/>
      <c r="K1747" s="1"/>
      <c r="L1747" s="1"/>
      <c r="M1747" s="1"/>
      <c r="N1747" s="1"/>
    </row>
    <row r="1748" spans="2:14" s="24" customFormat="1" x14ac:dyDescent="0.3">
      <c r="B1748" s="2"/>
      <c r="D1748" s="11">
        <v>33739</v>
      </c>
      <c r="E1748" s="12">
        <v>410.09</v>
      </c>
      <c r="F1748" s="5">
        <f t="shared" si="146"/>
        <v>-7.382485356053666E-3</v>
      </c>
      <c r="G1748" s="25">
        <f t="shared" si="147"/>
        <v>6.0163806947390253</v>
      </c>
      <c r="I1748" s="1"/>
      <c r="J1748" s="1"/>
      <c r="K1748" s="1"/>
      <c r="L1748" s="1"/>
      <c r="M1748" s="1"/>
      <c r="N1748" s="1"/>
    </row>
    <row r="1749" spans="2:14" s="24" customFormat="1" x14ac:dyDescent="0.3">
      <c r="B1749" s="2"/>
      <c r="D1749" s="11">
        <v>33742</v>
      </c>
      <c r="E1749" s="12">
        <v>412.81</v>
      </c>
      <c r="F1749" s="5">
        <f t="shared" si="146"/>
        <v>6.6326903850374977E-3</v>
      </c>
      <c r="G1749" s="25">
        <f t="shared" si="147"/>
        <v>6.0229914900617354</v>
      </c>
      <c r="I1749" s="1"/>
      <c r="J1749" s="1"/>
      <c r="K1749" s="1"/>
      <c r="L1749" s="1"/>
      <c r="M1749" s="1"/>
      <c r="N1749" s="1"/>
    </row>
    <row r="1750" spans="2:14" s="24" customFormat="1" x14ac:dyDescent="0.3">
      <c r="B1750" s="2"/>
      <c r="D1750" s="11">
        <v>33743</v>
      </c>
      <c r="E1750" s="12">
        <v>416.37</v>
      </c>
      <c r="F1750" s="5">
        <f t="shared" si="146"/>
        <v>8.6238220973329192E-3</v>
      </c>
      <c r="G1750" s="25">
        <f t="shared" si="147"/>
        <v>6.0315783451934255</v>
      </c>
      <c r="I1750" s="1"/>
      <c r="J1750" s="1"/>
      <c r="K1750" s="1"/>
      <c r="L1750" s="1"/>
      <c r="M1750" s="1"/>
      <c r="N1750" s="1"/>
    </row>
    <row r="1751" spans="2:14" s="24" customFormat="1" x14ac:dyDescent="0.3">
      <c r="B1751" s="2"/>
      <c r="D1751" s="11">
        <v>33744</v>
      </c>
      <c r="E1751" s="12">
        <v>415.39</v>
      </c>
      <c r="F1751" s="5">
        <f t="shared" si="146"/>
        <v>-2.3536758171818772E-3</v>
      </c>
      <c r="G1751" s="25">
        <f t="shared" si="147"/>
        <v>6.0292218935422675</v>
      </c>
      <c r="I1751" s="1"/>
      <c r="J1751" s="1"/>
      <c r="K1751" s="1"/>
      <c r="L1751" s="1"/>
      <c r="M1751" s="1"/>
      <c r="N1751" s="1"/>
    </row>
    <row r="1752" spans="2:14" s="24" customFormat="1" x14ac:dyDescent="0.3">
      <c r="B1752" s="2"/>
      <c r="D1752" s="11">
        <v>33745</v>
      </c>
      <c r="E1752" s="12">
        <v>412.6</v>
      </c>
      <c r="F1752" s="5">
        <f t="shared" si="146"/>
        <v>-6.7165795998939881E-3</v>
      </c>
      <c r="G1752" s="25">
        <f t="shared" si="147"/>
        <v>6.0224826516764756</v>
      </c>
      <c r="I1752" s="1"/>
      <c r="J1752" s="1"/>
      <c r="K1752" s="1"/>
      <c r="L1752" s="1"/>
      <c r="M1752" s="1"/>
      <c r="N1752" s="1"/>
    </row>
    <row r="1753" spans="2:14" s="24" customFormat="1" x14ac:dyDescent="0.3">
      <c r="B1753" s="2"/>
      <c r="D1753" s="11">
        <v>33746</v>
      </c>
      <c r="E1753" s="12">
        <v>414.02</v>
      </c>
      <c r="F1753" s="5">
        <f t="shared" si="146"/>
        <v>3.441589917595635E-3</v>
      </c>
      <c r="G1753" s="25">
        <f t="shared" si="147"/>
        <v>6.0259183351875532</v>
      </c>
      <c r="I1753" s="1"/>
      <c r="J1753" s="1"/>
      <c r="K1753" s="1"/>
      <c r="L1753" s="1"/>
      <c r="M1753" s="1"/>
      <c r="N1753" s="1"/>
    </row>
    <row r="1754" spans="2:14" s="24" customFormat="1" x14ac:dyDescent="0.3">
      <c r="B1754" s="2"/>
      <c r="D1754" s="11">
        <v>33750</v>
      </c>
      <c r="E1754" s="12">
        <v>411.41</v>
      </c>
      <c r="F1754" s="5">
        <f t="shared" si="146"/>
        <v>-6.3040432829330872E-3</v>
      </c>
      <c r="G1754" s="25">
        <f t="shared" si="147"/>
        <v>6.0195943332634885</v>
      </c>
      <c r="I1754" s="1"/>
      <c r="J1754" s="1"/>
      <c r="K1754" s="1"/>
      <c r="L1754" s="1"/>
      <c r="M1754" s="1"/>
      <c r="N1754" s="1"/>
    </row>
    <row r="1755" spans="2:14" s="24" customFormat="1" x14ac:dyDescent="0.3">
      <c r="B1755" s="2"/>
      <c r="D1755" s="11">
        <v>33751</v>
      </c>
      <c r="E1755" s="12">
        <v>412.17</v>
      </c>
      <c r="F1755" s="5">
        <f t="shared" si="146"/>
        <v>1.8473056075447628E-3</v>
      </c>
      <c r="G1755" s="25">
        <f t="shared" si="147"/>
        <v>6.0214399359419053</v>
      </c>
      <c r="I1755" s="1"/>
      <c r="J1755" s="1"/>
      <c r="K1755" s="1"/>
      <c r="L1755" s="1"/>
      <c r="M1755" s="1"/>
      <c r="N1755" s="1"/>
    </row>
    <row r="1756" spans="2:14" s="24" customFormat="1" x14ac:dyDescent="0.3">
      <c r="B1756" s="2"/>
      <c r="D1756" s="11">
        <v>33752</v>
      </c>
      <c r="E1756" s="12">
        <v>416.74</v>
      </c>
      <c r="F1756" s="5">
        <f t="shared" si="146"/>
        <v>1.1087658005192015E-2</v>
      </c>
      <c r="G1756" s="25">
        <f t="shared" si="147"/>
        <v>6.0324665838970981</v>
      </c>
      <c r="I1756" s="1"/>
      <c r="J1756" s="1"/>
      <c r="K1756" s="1"/>
      <c r="L1756" s="1"/>
      <c r="M1756" s="1"/>
      <c r="N1756" s="1"/>
    </row>
    <row r="1757" spans="2:14" s="24" customFormat="1" x14ac:dyDescent="0.3">
      <c r="B1757" s="2"/>
      <c r="D1757" s="11">
        <v>33753</v>
      </c>
      <c r="E1757" s="12">
        <v>415.35</v>
      </c>
      <c r="F1757" s="5">
        <f t="shared" si="146"/>
        <v>-3.3354129673177193E-3</v>
      </c>
      <c r="G1757" s="25">
        <f t="shared" si="147"/>
        <v>6.0291255937927977</v>
      </c>
      <c r="I1757" s="1"/>
      <c r="J1757" s="1"/>
      <c r="K1757" s="1"/>
      <c r="L1757" s="1"/>
      <c r="M1757" s="1"/>
      <c r="N1757" s="1"/>
    </row>
    <row r="1758" spans="2:14" s="24" customFormat="1" x14ac:dyDescent="0.3">
      <c r="B1758" s="2"/>
      <c r="D1758" s="11">
        <v>33756</v>
      </c>
      <c r="E1758" s="12">
        <v>417.3</v>
      </c>
      <c r="F1758" s="5">
        <f t="shared" si="146"/>
        <v>4.6948356807511461E-3</v>
      </c>
      <c r="G1758" s="25">
        <f t="shared" si="147"/>
        <v>6.0338094462558312</v>
      </c>
      <c r="I1758" s="1"/>
      <c r="J1758" s="1"/>
      <c r="K1758" s="1"/>
      <c r="L1758" s="1"/>
      <c r="M1758" s="1"/>
      <c r="N1758" s="1"/>
    </row>
    <row r="1759" spans="2:14" s="24" customFormat="1" x14ac:dyDescent="0.3">
      <c r="B1759" s="2"/>
      <c r="D1759" s="11">
        <v>33757</v>
      </c>
      <c r="E1759" s="12">
        <v>413.5</v>
      </c>
      <c r="F1759" s="5">
        <f t="shared" si="146"/>
        <v>-9.1061586388689469E-3</v>
      </c>
      <c r="G1759" s="25">
        <f t="shared" si="147"/>
        <v>6.0246615669687236</v>
      </c>
      <c r="I1759" s="1"/>
      <c r="J1759" s="1"/>
      <c r="K1759" s="1"/>
      <c r="L1759" s="1"/>
      <c r="M1759" s="1"/>
      <c r="N1759" s="1"/>
    </row>
    <row r="1760" spans="2:14" s="24" customFormat="1" x14ac:dyDescent="0.3">
      <c r="B1760" s="2"/>
      <c r="D1760" s="11">
        <v>33758</v>
      </c>
      <c r="E1760" s="12">
        <v>414.59</v>
      </c>
      <c r="F1760" s="5">
        <f t="shared" si="146"/>
        <v>2.6360338573155379E-3</v>
      </c>
      <c r="G1760" s="25">
        <f t="shared" si="147"/>
        <v>6.0272941343531965</v>
      </c>
      <c r="I1760" s="1"/>
      <c r="J1760" s="1"/>
      <c r="K1760" s="1"/>
      <c r="L1760" s="1"/>
      <c r="M1760" s="1"/>
      <c r="N1760" s="1"/>
    </row>
    <row r="1761" spans="2:14" s="24" customFormat="1" x14ac:dyDescent="0.3">
      <c r="B1761" s="2"/>
      <c r="D1761" s="11">
        <v>33759</v>
      </c>
      <c r="E1761" s="12">
        <v>413.26</v>
      </c>
      <c r="F1761" s="5">
        <f t="shared" si="146"/>
        <v>-3.2079886152584099E-3</v>
      </c>
      <c r="G1761" s="25">
        <f t="shared" si="147"/>
        <v>6.0240809869499081</v>
      </c>
      <c r="I1761" s="1"/>
      <c r="J1761" s="1"/>
      <c r="K1761" s="1"/>
      <c r="L1761" s="1"/>
      <c r="M1761" s="1"/>
      <c r="N1761" s="1"/>
    </row>
    <row r="1762" spans="2:14" s="24" customFormat="1" x14ac:dyDescent="0.3">
      <c r="B1762" s="2"/>
      <c r="D1762" s="11">
        <v>33760</v>
      </c>
      <c r="E1762" s="12">
        <v>413.48</v>
      </c>
      <c r="F1762" s="5">
        <f t="shared" si="146"/>
        <v>5.3235251415580337E-4</v>
      </c>
      <c r="G1762" s="25">
        <f t="shared" si="147"/>
        <v>6.0246131981727258</v>
      </c>
      <c r="I1762" s="1"/>
      <c r="J1762" s="1"/>
      <c r="K1762" s="1"/>
      <c r="L1762" s="1"/>
      <c r="M1762" s="1"/>
      <c r="N1762" s="1"/>
    </row>
    <row r="1763" spans="2:14" s="24" customFormat="1" x14ac:dyDescent="0.3">
      <c r="B1763" s="2"/>
      <c r="D1763" s="11">
        <v>33763</v>
      </c>
      <c r="E1763" s="12">
        <v>413.36</v>
      </c>
      <c r="F1763" s="5">
        <f t="shared" si="146"/>
        <v>-2.9021959949696366E-4</v>
      </c>
      <c r="G1763" s="25">
        <f t="shared" si="147"/>
        <v>6.0243229362561266</v>
      </c>
      <c r="I1763" s="1"/>
      <c r="J1763" s="1"/>
      <c r="K1763" s="1"/>
      <c r="L1763" s="1"/>
      <c r="M1763" s="1"/>
      <c r="N1763" s="1"/>
    </row>
    <row r="1764" spans="2:14" s="24" customFormat="1" x14ac:dyDescent="0.3">
      <c r="B1764" s="2"/>
      <c r="D1764" s="11">
        <v>33764</v>
      </c>
      <c r="E1764" s="12">
        <v>410.06</v>
      </c>
      <c r="F1764" s="5">
        <f t="shared" si="146"/>
        <v>-7.9833559125218004E-3</v>
      </c>
      <c r="G1764" s="25">
        <f t="shared" si="147"/>
        <v>6.0163075373405173</v>
      </c>
      <c r="I1764" s="1"/>
      <c r="J1764" s="1"/>
      <c r="K1764" s="1"/>
      <c r="L1764" s="1"/>
      <c r="M1764" s="1"/>
      <c r="N1764" s="1"/>
    </row>
    <row r="1765" spans="2:14" s="24" customFormat="1" x14ac:dyDescent="0.3">
      <c r="B1765" s="2"/>
      <c r="D1765" s="11">
        <v>33765</v>
      </c>
      <c r="E1765" s="12">
        <v>407.25</v>
      </c>
      <c r="F1765" s="5">
        <f t="shared" si="146"/>
        <v>-6.8526557089206514E-3</v>
      </c>
      <c r="G1765" s="25">
        <f t="shared" si="147"/>
        <v>6.0094312897424453</v>
      </c>
      <c r="I1765" s="1"/>
      <c r="J1765" s="1"/>
      <c r="K1765" s="1"/>
      <c r="L1765" s="1"/>
      <c r="M1765" s="1"/>
      <c r="N1765" s="1"/>
    </row>
    <row r="1766" spans="2:14" s="24" customFormat="1" x14ac:dyDescent="0.3">
      <c r="B1766" s="2"/>
      <c r="D1766" s="11">
        <v>33766</v>
      </c>
      <c r="E1766" s="12">
        <v>409.05</v>
      </c>
      <c r="F1766" s="5">
        <f t="shared" si="146"/>
        <v>4.419889502762459E-3</v>
      </c>
      <c r="G1766" s="25">
        <f t="shared" si="147"/>
        <v>6.0138414431864993</v>
      </c>
      <c r="I1766" s="1"/>
      <c r="J1766" s="1"/>
      <c r="K1766" s="1"/>
      <c r="L1766" s="1"/>
      <c r="M1766" s="1"/>
      <c r="N1766" s="1"/>
    </row>
    <row r="1767" spans="2:14" s="24" customFormat="1" x14ac:dyDescent="0.3">
      <c r="B1767" s="2"/>
      <c r="D1767" s="11">
        <v>33767</v>
      </c>
      <c r="E1767" s="12">
        <v>409.76</v>
      </c>
      <c r="F1767" s="5">
        <f t="shared" si="146"/>
        <v>1.7357291284683524E-3</v>
      </c>
      <c r="G1767" s="25">
        <f t="shared" si="147"/>
        <v>6.015575668844539</v>
      </c>
      <c r="I1767" s="1"/>
      <c r="J1767" s="1"/>
      <c r="K1767" s="1"/>
      <c r="L1767" s="1"/>
      <c r="M1767" s="1"/>
      <c r="N1767" s="1"/>
    </row>
    <row r="1768" spans="2:14" s="24" customFormat="1" x14ac:dyDescent="0.3">
      <c r="B1768" s="2"/>
      <c r="D1768" s="11">
        <v>33770</v>
      </c>
      <c r="E1768" s="12">
        <v>410.29</v>
      </c>
      <c r="F1768" s="5">
        <f t="shared" si="146"/>
        <v>1.2934400624756677E-3</v>
      </c>
      <c r="G1768" s="25">
        <f t="shared" si="147"/>
        <v>6.0168682740034951</v>
      </c>
      <c r="I1768" s="1"/>
      <c r="J1768" s="1"/>
      <c r="K1768" s="1"/>
      <c r="L1768" s="1"/>
      <c r="M1768" s="1"/>
      <c r="N1768" s="1"/>
    </row>
    <row r="1769" spans="2:14" s="24" customFormat="1" x14ac:dyDescent="0.3">
      <c r="B1769" s="2"/>
      <c r="D1769" s="11">
        <v>33771</v>
      </c>
      <c r="E1769" s="12">
        <v>408.32</v>
      </c>
      <c r="F1769" s="5">
        <f t="shared" si="146"/>
        <v>-4.8014818786712501E-3</v>
      </c>
      <c r="G1769" s="25">
        <f t="shared" si="147"/>
        <v>6.0120552247416574</v>
      </c>
      <c r="I1769" s="1"/>
      <c r="J1769" s="1"/>
      <c r="K1769" s="1"/>
      <c r="L1769" s="1"/>
      <c r="M1769" s="1"/>
      <c r="N1769" s="1"/>
    </row>
    <row r="1770" spans="2:14" s="24" customFormat="1" x14ac:dyDescent="0.3">
      <c r="B1770" s="2"/>
      <c r="D1770" s="11">
        <v>33772</v>
      </c>
      <c r="E1770" s="12">
        <v>402.26</v>
      </c>
      <c r="F1770" s="5">
        <f t="shared" si="146"/>
        <v>-1.4841300940438878E-2</v>
      </c>
      <c r="G1770" s="25">
        <f t="shared" si="147"/>
        <v>5.9971026796924924</v>
      </c>
      <c r="I1770" s="1"/>
      <c r="J1770" s="1"/>
      <c r="K1770" s="1"/>
      <c r="L1770" s="1"/>
      <c r="M1770" s="1"/>
      <c r="N1770" s="1"/>
    </row>
    <row r="1771" spans="2:14" s="24" customFormat="1" x14ac:dyDescent="0.3">
      <c r="B1771" s="2"/>
      <c r="D1771" s="11">
        <v>33773</v>
      </c>
      <c r="E1771" s="12">
        <v>400.96</v>
      </c>
      <c r="F1771" s="5">
        <f t="shared" si="146"/>
        <v>-3.2317406652414143E-3</v>
      </c>
      <c r="G1771" s="25">
        <f t="shared" si="147"/>
        <v>5.99386570349776</v>
      </c>
      <c r="I1771" s="1"/>
      <c r="J1771" s="1"/>
      <c r="K1771" s="1"/>
      <c r="L1771" s="1"/>
      <c r="M1771" s="1"/>
      <c r="N1771" s="1"/>
    </row>
    <row r="1772" spans="2:14" s="24" customFormat="1" x14ac:dyDescent="0.3">
      <c r="B1772" s="2"/>
      <c r="D1772" s="11">
        <v>33774</v>
      </c>
      <c r="E1772" s="12">
        <v>403.67</v>
      </c>
      <c r="F1772" s="5">
        <f t="shared" si="146"/>
        <v>6.7587789305667313E-3</v>
      </c>
      <c r="G1772" s="25">
        <f t="shared" si="147"/>
        <v>6.0006017488102792</v>
      </c>
      <c r="I1772" s="1"/>
      <c r="J1772" s="1"/>
      <c r="K1772" s="1"/>
      <c r="L1772" s="1"/>
      <c r="M1772" s="1"/>
      <c r="N1772" s="1"/>
    </row>
    <row r="1773" spans="2:14" s="24" customFormat="1" x14ac:dyDescent="0.3">
      <c r="B1773" s="2"/>
      <c r="D1773" s="11">
        <v>33777</v>
      </c>
      <c r="E1773" s="12">
        <v>403.4</v>
      </c>
      <c r="F1773" s="5">
        <f t="shared" si="146"/>
        <v>-6.6886318032065458E-4</v>
      </c>
      <c r="G1773" s="25">
        <f t="shared" si="147"/>
        <v>5.9999326613911235</v>
      </c>
      <c r="I1773" s="1"/>
      <c r="J1773" s="1"/>
      <c r="K1773" s="1"/>
      <c r="L1773" s="1"/>
      <c r="M1773" s="1"/>
      <c r="N1773" s="1"/>
    </row>
    <row r="1774" spans="2:14" s="24" customFormat="1" x14ac:dyDescent="0.3">
      <c r="B1774" s="2"/>
      <c r="D1774" s="11">
        <v>33778</v>
      </c>
      <c r="E1774" s="12">
        <v>404.04</v>
      </c>
      <c r="F1774" s="5">
        <f t="shared" si="146"/>
        <v>1.5865146256818126E-3</v>
      </c>
      <c r="G1774" s="25">
        <f t="shared" si="147"/>
        <v>6.0015179198983244</v>
      </c>
      <c r="I1774" s="1"/>
      <c r="J1774" s="1"/>
      <c r="K1774" s="1"/>
      <c r="L1774" s="1"/>
      <c r="M1774" s="1"/>
      <c r="N1774" s="1"/>
    </row>
    <row r="1775" spans="2:14" s="24" customFormat="1" x14ac:dyDescent="0.3">
      <c r="B1775" s="2"/>
      <c r="D1775" s="11">
        <v>33779</v>
      </c>
      <c r="E1775" s="12">
        <v>403.83</v>
      </c>
      <c r="F1775" s="5">
        <f t="shared" si="146"/>
        <v>-5.1975051975060977E-4</v>
      </c>
      <c r="G1775" s="25">
        <f t="shared" si="147"/>
        <v>6.0009980339117499</v>
      </c>
      <c r="I1775" s="1"/>
      <c r="J1775" s="1"/>
      <c r="K1775" s="1"/>
      <c r="L1775" s="1"/>
      <c r="M1775" s="1"/>
      <c r="N1775" s="1"/>
    </row>
    <row r="1776" spans="2:14" s="24" customFormat="1" x14ac:dyDescent="0.3">
      <c r="B1776" s="2"/>
      <c r="D1776" s="11">
        <v>33780</v>
      </c>
      <c r="E1776" s="12">
        <v>403.12</v>
      </c>
      <c r="F1776" s="5">
        <f t="shared" si="146"/>
        <v>-1.7581655647177761E-3</v>
      </c>
      <c r="G1776" s="25">
        <f t="shared" si="147"/>
        <v>5.9992383197763042</v>
      </c>
      <c r="I1776" s="1"/>
      <c r="J1776" s="1"/>
      <c r="K1776" s="1"/>
      <c r="L1776" s="1"/>
      <c r="M1776" s="1"/>
      <c r="N1776" s="1"/>
    </row>
    <row r="1777" spans="2:14" s="24" customFormat="1" x14ac:dyDescent="0.3">
      <c r="B1777" s="2"/>
      <c r="D1777" s="11">
        <v>33781</v>
      </c>
      <c r="E1777" s="12">
        <v>403.45</v>
      </c>
      <c r="F1777" s="5">
        <f t="shared" si="146"/>
        <v>8.1861480452466776E-4</v>
      </c>
      <c r="G1777" s="25">
        <f t="shared" si="147"/>
        <v>6.0000566002488958</v>
      </c>
      <c r="I1777" s="1"/>
      <c r="J1777" s="1"/>
      <c r="K1777" s="1"/>
      <c r="L1777" s="1"/>
      <c r="M1777" s="1"/>
      <c r="N1777" s="1"/>
    </row>
    <row r="1778" spans="2:14" s="24" customFormat="1" x14ac:dyDescent="0.3">
      <c r="B1778" s="2"/>
      <c r="D1778" s="11">
        <v>33784</v>
      </c>
      <c r="E1778" s="12">
        <v>408.94</v>
      </c>
      <c r="F1778" s="5">
        <f t="shared" si="146"/>
        <v>1.3607634155409614E-2</v>
      </c>
      <c r="G1778" s="25">
        <f t="shared" si="147"/>
        <v>6.0135724910607884</v>
      </c>
      <c r="I1778" s="1"/>
      <c r="J1778" s="1"/>
      <c r="K1778" s="1"/>
      <c r="L1778" s="1"/>
      <c r="M1778" s="1"/>
      <c r="N1778" s="1"/>
    </row>
    <row r="1779" spans="2:14" s="24" customFormat="1" x14ac:dyDescent="0.3">
      <c r="B1779" s="2"/>
      <c r="D1779" s="11">
        <v>33785</v>
      </c>
      <c r="E1779" s="12">
        <v>408.14</v>
      </c>
      <c r="F1779" s="5">
        <f t="shared" si="146"/>
        <v>-1.9562772044799028E-3</v>
      </c>
      <c r="G1779" s="25">
        <f t="shared" si="147"/>
        <v>6.0116142965296353</v>
      </c>
      <c r="I1779" s="1"/>
      <c r="J1779" s="1"/>
      <c r="K1779" s="1"/>
      <c r="L1779" s="1"/>
      <c r="M1779" s="1"/>
      <c r="N1779" s="1"/>
    </row>
    <row r="1780" spans="2:14" s="24" customFormat="1" x14ac:dyDescent="0.3">
      <c r="B1780" s="2"/>
      <c r="D1780" s="11">
        <v>33786</v>
      </c>
      <c r="E1780" s="12">
        <v>412.88</v>
      </c>
      <c r="F1780" s="5">
        <f t="shared" si="146"/>
        <v>1.1613661978732811E-2</v>
      </c>
      <c r="G1780" s="25">
        <f t="shared" si="147"/>
        <v>6.0231610453361197</v>
      </c>
      <c r="I1780" s="1"/>
      <c r="J1780" s="1"/>
      <c r="K1780" s="1"/>
      <c r="L1780" s="1"/>
      <c r="M1780" s="1"/>
      <c r="N1780" s="1"/>
    </row>
    <row r="1781" spans="2:14" s="24" customFormat="1" x14ac:dyDescent="0.3">
      <c r="B1781" s="2"/>
      <c r="D1781" s="11">
        <v>33787</v>
      </c>
      <c r="E1781" s="12">
        <v>411.77</v>
      </c>
      <c r="F1781" s="5">
        <f t="shared" si="146"/>
        <v>-2.6884324743267139E-3</v>
      </c>
      <c r="G1781" s="25">
        <f t="shared" si="147"/>
        <v>6.0204689907262692</v>
      </c>
      <c r="I1781" s="1"/>
      <c r="J1781" s="1"/>
      <c r="K1781" s="1"/>
      <c r="L1781" s="1"/>
      <c r="M1781" s="1"/>
      <c r="N1781" s="1"/>
    </row>
    <row r="1782" spans="2:14" s="24" customFormat="1" x14ac:dyDescent="0.3">
      <c r="B1782" s="2"/>
      <c r="D1782" s="11">
        <v>33791</v>
      </c>
      <c r="E1782" s="12">
        <v>413.84</v>
      </c>
      <c r="F1782" s="5">
        <f t="shared" si="146"/>
        <v>5.02707822327997E-3</v>
      </c>
      <c r="G1782" s="25">
        <f t="shared" si="147"/>
        <v>6.025483478753098</v>
      </c>
      <c r="I1782" s="1"/>
      <c r="J1782" s="1"/>
      <c r="K1782" s="1"/>
      <c r="L1782" s="1"/>
      <c r="M1782" s="1"/>
      <c r="N1782" s="1"/>
    </row>
    <row r="1783" spans="2:14" s="24" customFormat="1" x14ac:dyDescent="0.3">
      <c r="B1783" s="2"/>
      <c r="D1783" s="11">
        <v>33792</v>
      </c>
      <c r="E1783" s="12">
        <v>409.16</v>
      </c>
      <c r="F1783" s="5">
        <f t="shared" ref="F1783:F1846" si="148">(E1783-E1782)/E1782</f>
        <v>-1.1308718345254085E-2</v>
      </c>
      <c r="G1783" s="25">
        <f t="shared" si="147"/>
        <v>6.0141103229964621</v>
      </c>
      <c r="I1783" s="1"/>
      <c r="J1783" s="1"/>
      <c r="K1783" s="1"/>
      <c r="L1783" s="1"/>
      <c r="M1783" s="1"/>
      <c r="N1783" s="1"/>
    </row>
    <row r="1784" spans="2:14" s="24" customFormat="1" x14ac:dyDescent="0.3">
      <c r="B1784" s="2"/>
      <c r="D1784" s="11">
        <v>33793</v>
      </c>
      <c r="E1784" s="12">
        <v>410.28</v>
      </c>
      <c r="F1784" s="5">
        <f t="shared" si="148"/>
        <v>2.737315475608436E-3</v>
      </c>
      <c r="G1784" s="25">
        <f t="shared" si="147"/>
        <v>6.0168439006856138</v>
      </c>
      <c r="I1784" s="1"/>
      <c r="J1784" s="1"/>
      <c r="K1784" s="1"/>
      <c r="L1784" s="1"/>
      <c r="M1784" s="1"/>
      <c r="N1784" s="1"/>
    </row>
    <row r="1785" spans="2:14" s="24" customFormat="1" x14ac:dyDescent="0.3">
      <c r="B1785" s="2"/>
      <c r="D1785" s="11">
        <v>33794</v>
      </c>
      <c r="E1785" s="12">
        <v>414.23</v>
      </c>
      <c r="F1785" s="5">
        <f t="shared" si="148"/>
        <v>9.6275714146437687E-3</v>
      </c>
      <c r="G1785" s="25">
        <f t="shared" si="147"/>
        <v>6.0264254288084596</v>
      </c>
      <c r="I1785" s="1"/>
      <c r="J1785" s="1"/>
      <c r="K1785" s="1"/>
      <c r="L1785" s="1"/>
      <c r="M1785" s="1"/>
      <c r="N1785" s="1"/>
    </row>
    <row r="1786" spans="2:14" s="24" customFormat="1" x14ac:dyDescent="0.3">
      <c r="B1786" s="2"/>
      <c r="D1786" s="11">
        <v>33795</v>
      </c>
      <c r="E1786" s="12">
        <v>414.62</v>
      </c>
      <c r="F1786" s="5">
        <f t="shared" si="148"/>
        <v>9.415059266590695E-4</v>
      </c>
      <c r="G1786" s="25">
        <f t="shared" si="147"/>
        <v>6.0273664924294197</v>
      </c>
      <c r="I1786" s="1"/>
      <c r="J1786" s="1"/>
      <c r="K1786" s="1"/>
      <c r="L1786" s="1"/>
      <c r="M1786" s="1"/>
      <c r="N1786" s="1"/>
    </row>
    <row r="1787" spans="2:14" s="24" customFormat="1" x14ac:dyDescent="0.3">
      <c r="B1787" s="2"/>
      <c r="D1787" s="11">
        <v>33798</v>
      </c>
      <c r="E1787" s="12">
        <v>414.87</v>
      </c>
      <c r="F1787" s="5">
        <f t="shared" si="148"/>
        <v>6.0296174810670013E-4</v>
      </c>
      <c r="G1787" s="25">
        <f t="shared" si="147"/>
        <v>6.0279692728745919</v>
      </c>
      <c r="I1787" s="1"/>
      <c r="J1787" s="1"/>
      <c r="K1787" s="1"/>
      <c r="L1787" s="1"/>
      <c r="M1787" s="1"/>
      <c r="N1787" s="1"/>
    </row>
    <row r="1788" spans="2:14" s="24" customFormat="1" x14ac:dyDescent="0.3">
      <c r="B1788" s="2"/>
      <c r="D1788" s="11">
        <v>33799</v>
      </c>
      <c r="E1788" s="12">
        <v>417.68</v>
      </c>
      <c r="F1788" s="5">
        <f t="shared" si="148"/>
        <v>6.7732060645503463E-3</v>
      </c>
      <c r="G1788" s="25">
        <f t="shared" si="147"/>
        <v>6.0347196483728709</v>
      </c>
      <c r="I1788" s="1"/>
      <c r="J1788" s="1"/>
      <c r="K1788" s="1"/>
      <c r="L1788" s="1"/>
      <c r="M1788" s="1"/>
      <c r="N1788" s="1"/>
    </row>
    <row r="1789" spans="2:14" s="24" customFormat="1" x14ac:dyDescent="0.3">
      <c r="B1789" s="2"/>
      <c r="D1789" s="11">
        <v>33800</v>
      </c>
      <c r="E1789" s="12">
        <v>417.1</v>
      </c>
      <c r="F1789" s="5">
        <f t="shared" si="148"/>
        <v>-1.3886228691821108E-3</v>
      </c>
      <c r="G1789" s="25">
        <f t="shared" si="147"/>
        <v>6.0333300595387627</v>
      </c>
      <c r="I1789" s="1"/>
      <c r="J1789" s="1"/>
      <c r="K1789" s="1"/>
      <c r="L1789" s="1"/>
      <c r="M1789" s="1"/>
      <c r="N1789" s="1"/>
    </row>
    <row r="1790" spans="2:14" s="24" customFormat="1" x14ac:dyDescent="0.3">
      <c r="B1790" s="2"/>
      <c r="D1790" s="11">
        <v>33801</v>
      </c>
      <c r="E1790" s="12">
        <v>417.54</v>
      </c>
      <c r="F1790" s="5">
        <f t="shared" si="148"/>
        <v>1.0549029009829722E-3</v>
      </c>
      <c r="G1790" s="25">
        <f t="shared" si="147"/>
        <v>6.0343844071298864</v>
      </c>
      <c r="I1790" s="1"/>
      <c r="J1790" s="1"/>
      <c r="K1790" s="1"/>
      <c r="L1790" s="1"/>
      <c r="M1790" s="1"/>
      <c r="N1790" s="1"/>
    </row>
    <row r="1791" spans="2:14" s="24" customFormat="1" x14ac:dyDescent="0.3">
      <c r="B1791" s="2"/>
      <c r="D1791" s="11">
        <v>33802</v>
      </c>
      <c r="E1791" s="12">
        <v>415.62</v>
      </c>
      <c r="F1791" s="5">
        <f t="shared" si="148"/>
        <v>-4.5983618335968188E-3</v>
      </c>
      <c r="G1791" s="25">
        <f t="shared" si="147"/>
        <v>6.0297754372074053</v>
      </c>
      <c r="I1791" s="1"/>
      <c r="J1791" s="1"/>
      <c r="K1791" s="1"/>
      <c r="L1791" s="1"/>
      <c r="M1791" s="1"/>
      <c r="N1791" s="1"/>
    </row>
    <row r="1792" spans="2:14" s="24" customFormat="1" x14ac:dyDescent="0.3">
      <c r="B1792" s="2"/>
      <c r="D1792" s="11">
        <v>33805</v>
      </c>
      <c r="E1792" s="12">
        <v>413.75</v>
      </c>
      <c r="F1792" s="5">
        <f t="shared" si="148"/>
        <v>-4.4993022472450909E-3</v>
      </c>
      <c r="G1792" s="25">
        <f t="shared" si="147"/>
        <v>6.0252659796028105</v>
      </c>
      <c r="I1792" s="1"/>
      <c r="J1792" s="1"/>
      <c r="K1792" s="1"/>
      <c r="L1792" s="1"/>
      <c r="M1792" s="1"/>
      <c r="N1792" s="1"/>
    </row>
    <row r="1793" spans="2:14" s="24" customFormat="1" x14ac:dyDescent="0.3">
      <c r="B1793" s="2"/>
      <c r="D1793" s="11">
        <v>33806</v>
      </c>
      <c r="E1793" s="12">
        <v>413.76</v>
      </c>
      <c r="F1793" s="5">
        <f t="shared" si="148"/>
        <v>2.416918429000823E-5</v>
      </c>
      <c r="G1793" s="25">
        <f t="shared" si="147"/>
        <v>6.0252901485112877</v>
      </c>
      <c r="I1793" s="1"/>
      <c r="J1793" s="1"/>
      <c r="K1793" s="1"/>
      <c r="L1793" s="1"/>
      <c r="M1793" s="1"/>
      <c r="N1793" s="1"/>
    </row>
    <row r="1794" spans="2:14" s="24" customFormat="1" x14ac:dyDescent="0.3">
      <c r="B1794" s="2"/>
      <c r="D1794" s="11">
        <v>33807</v>
      </c>
      <c r="E1794" s="12">
        <v>410.93</v>
      </c>
      <c r="F1794" s="5">
        <f t="shared" si="148"/>
        <v>-6.8397138437741303E-3</v>
      </c>
      <c r="G1794" s="25">
        <f t="shared" si="147"/>
        <v>6.0184269320002972</v>
      </c>
      <c r="I1794" s="1"/>
      <c r="J1794" s="1"/>
      <c r="K1794" s="1"/>
      <c r="L1794" s="1"/>
      <c r="M1794" s="1"/>
      <c r="N1794" s="1"/>
    </row>
    <row r="1795" spans="2:14" s="24" customFormat="1" x14ac:dyDescent="0.3">
      <c r="B1795" s="2"/>
      <c r="D1795" s="11">
        <v>33808</v>
      </c>
      <c r="E1795" s="12">
        <v>412.08</v>
      </c>
      <c r="F1795" s="5">
        <f t="shared" si="148"/>
        <v>2.7985301632880957E-3</v>
      </c>
      <c r="G1795" s="25">
        <f t="shared" si="147"/>
        <v>6.0212215554483741</v>
      </c>
      <c r="I1795" s="1"/>
      <c r="J1795" s="1"/>
      <c r="K1795" s="1"/>
      <c r="L1795" s="1"/>
      <c r="M1795" s="1"/>
      <c r="N1795" s="1"/>
    </row>
    <row r="1796" spans="2:14" s="24" customFormat="1" x14ac:dyDescent="0.3">
      <c r="B1796" s="2"/>
      <c r="D1796" s="11">
        <v>33809</v>
      </c>
      <c r="E1796" s="12">
        <v>411.6</v>
      </c>
      <c r="F1796" s="5">
        <f t="shared" si="148"/>
        <v>-1.1648223645893063E-3</v>
      </c>
      <c r="G1796" s="25">
        <f t="shared" si="147"/>
        <v>6.0200560533669609</v>
      </c>
      <c r="I1796" s="1"/>
      <c r="J1796" s="1"/>
      <c r="K1796" s="1"/>
      <c r="L1796" s="1"/>
      <c r="M1796" s="1"/>
      <c r="N1796" s="1"/>
    </row>
    <row r="1797" spans="2:14" s="24" customFormat="1" x14ac:dyDescent="0.3">
      <c r="B1797" s="2"/>
      <c r="D1797" s="11">
        <v>33812</v>
      </c>
      <c r="E1797" s="12">
        <v>411.54</v>
      </c>
      <c r="F1797" s="5">
        <f t="shared" si="148"/>
        <v>-1.4577259475219212E-4</v>
      </c>
      <c r="G1797" s="25">
        <f t="shared" si="147"/>
        <v>6.0199102700482907</v>
      </c>
      <c r="I1797" s="1"/>
      <c r="J1797" s="1"/>
      <c r="K1797" s="1"/>
      <c r="L1797" s="1"/>
      <c r="M1797" s="1"/>
      <c r="N1797" s="1"/>
    </row>
    <row r="1798" spans="2:14" s="24" customFormat="1" x14ac:dyDescent="0.3">
      <c r="B1798" s="2"/>
      <c r="D1798" s="11">
        <v>33813</v>
      </c>
      <c r="E1798" s="12">
        <v>417.52</v>
      </c>
      <c r="F1798" s="5">
        <f t="shared" si="148"/>
        <v>1.4530786800796912E-2</v>
      </c>
      <c r="G1798" s="25">
        <f t="shared" si="147"/>
        <v>6.0343365063480094</v>
      </c>
      <c r="I1798" s="1"/>
      <c r="J1798" s="1"/>
      <c r="K1798" s="1"/>
      <c r="L1798" s="1"/>
      <c r="M1798" s="1"/>
      <c r="N1798" s="1"/>
    </row>
    <row r="1799" spans="2:14" s="24" customFormat="1" x14ac:dyDescent="0.3">
      <c r="B1799" s="2"/>
      <c r="D1799" s="11">
        <v>33814</v>
      </c>
      <c r="E1799" s="12">
        <v>422.23</v>
      </c>
      <c r="F1799" s="5">
        <f t="shared" si="148"/>
        <v>1.1280896723510339E-2</v>
      </c>
      <c r="G1799" s="25">
        <f t="shared" si="147"/>
        <v>6.0455542558197255</v>
      </c>
      <c r="I1799" s="1"/>
      <c r="J1799" s="1"/>
      <c r="K1799" s="1"/>
      <c r="L1799" s="1"/>
      <c r="M1799" s="1"/>
      <c r="N1799" s="1"/>
    </row>
    <row r="1800" spans="2:14" s="24" customFormat="1" x14ac:dyDescent="0.3">
      <c r="B1800" s="2"/>
      <c r="D1800" s="11">
        <v>33815</v>
      </c>
      <c r="E1800" s="12">
        <v>423.92</v>
      </c>
      <c r="F1800" s="5">
        <f t="shared" si="148"/>
        <v>4.0025578476185911E-3</v>
      </c>
      <c r="G1800" s="25">
        <f t="shared" si="147"/>
        <v>6.0495488274299678</v>
      </c>
      <c r="I1800" s="1"/>
      <c r="J1800" s="1"/>
      <c r="K1800" s="1"/>
      <c r="L1800" s="1"/>
      <c r="M1800" s="1"/>
      <c r="N1800" s="1"/>
    </row>
    <row r="1801" spans="2:14" s="24" customFormat="1" x14ac:dyDescent="0.3">
      <c r="B1801" s="2"/>
      <c r="D1801" s="11">
        <v>33816</v>
      </c>
      <c r="E1801" s="12">
        <v>424.21</v>
      </c>
      <c r="F1801" s="5">
        <f t="shared" si="148"/>
        <v>6.8409133798821387E-4</v>
      </c>
      <c r="G1801" s="25">
        <f t="shared" si="147"/>
        <v>6.0502326853441346</v>
      </c>
      <c r="I1801" s="1"/>
      <c r="J1801" s="1"/>
      <c r="K1801" s="1"/>
      <c r="L1801" s="1"/>
      <c r="M1801" s="1"/>
      <c r="N1801" s="1"/>
    </row>
    <row r="1802" spans="2:14" s="24" customFormat="1" x14ac:dyDescent="0.3">
      <c r="B1802" s="2"/>
      <c r="D1802" s="11">
        <v>33819</v>
      </c>
      <c r="E1802" s="12">
        <v>425.09</v>
      </c>
      <c r="F1802" s="5">
        <f t="shared" si="148"/>
        <v>2.0744442610970875E-3</v>
      </c>
      <c r="G1802" s="25">
        <f t="shared" si="147"/>
        <v>6.0523049823107149</v>
      </c>
      <c r="I1802" s="1"/>
      <c r="J1802" s="1"/>
      <c r="K1802" s="1"/>
      <c r="L1802" s="1"/>
      <c r="M1802" s="1"/>
      <c r="N1802" s="1"/>
    </row>
    <row r="1803" spans="2:14" s="24" customFormat="1" x14ac:dyDescent="0.3">
      <c r="B1803" s="2"/>
      <c r="D1803" s="11">
        <v>33820</v>
      </c>
      <c r="E1803" s="12">
        <v>424.36</v>
      </c>
      <c r="F1803" s="5">
        <f t="shared" si="148"/>
        <v>-1.717283398809573E-3</v>
      </c>
      <c r="G1803" s="25">
        <f t="shared" si="147"/>
        <v>6.0505862215343376</v>
      </c>
      <c r="I1803" s="1"/>
      <c r="J1803" s="1"/>
      <c r="K1803" s="1"/>
      <c r="L1803" s="1"/>
      <c r="M1803" s="1"/>
      <c r="N1803" s="1"/>
    </row>
    <row r="1804" spans="2:14" s="24" customFormat="1" x14ac:dyDescent="0.3">
      <c r="B1804" s="2"/>
      <c r="D1804" s="11">
        <v>33821</v>
      </c>
      <c r="E1804" s="12">
        <v>422.19</v>
      </c>
      <c r="F1804" s="5">
        <f t="shared" si="148"/>
        <v>-5.1135828070506548E-3</v>
      </c>
      <c r="G1804" s="25">
        <f t="shared" ref="G1804:G1867" si="149">LOG(E1804,2.71828)</f>
        <v>6.0454595161713609</v>
      </c>
      <c r="I1804" s="1"/>
      <c r="J1804" s="1"/>
      <c r="K1804" s="1"/>
      <c r="L1804" s="1"/>
      <c r="M1804" s="1"/>
      <c r="N1804" s="1"/>
    </row>
    <row r="1805" spans="2:14" s="24" customFormat="1" x14ac:dyDescent="0.3">
      <c r="B1805" s="2"/>
      <c r="D1805" s="11">
        <v>33822</v>
      </c>
      <c r="E1805" s="12">
        <v>420.59</v>
      </c>
      <c r="F1805" s="5">
        <f t="shared" si="148"/>
        <v>-3.7897629029584375E-3</v>
      </c>
      <c r="G1805" s="25">
        <f t="shared" si="149"/>
        <v>6.0416625513679669</v>
      </c>
      <c r="I1805" s="1"/>
      <c r="J1805" s="1"/>
      <c r="K1805" s="1"/>
      <c r="L1805" s="1"/>
      <c r="M1805" s="1"/>
      <c r="N1805" s="1"/>
    </row>
    <row r="1806" spans="2:14" s="24" customFormat="1" x14ac:dyDescent="0.3">
      <c r="B1806" s="2"/>
      <c r="D1806" s="11">
        <v>33823</v>
      </c>
      <c r="E1806" s="12">
        <v>418.88</v>
      </c>
      <c r="F1806" s="5">
        <f t="shared" si="148"/>
        <v>-4.0657172067809022E-3</v>
      </c>
      <c r="G1806" s="25">
        <f t="shared" si="149"/>
        <v>6.0375885439218795</v>
      </c>
      <c r="I1806" s="1"/>
      <c r="J1806" s="1"/>
      <c r="K1806" s="1"/>
      <c r="L1806" s="1"/>
      <c r="M1806" s="1"/>
      <c r="N1806" s="1"/>
    </row>
    <row r="1807" spans="2:14" s="24" customFormat="1" x14ac:dyDescent="0.3">
      <c r="B1807" s="2"/>
      <c r="D1807" s="11">
        <v>33826</v>
      </c>
      <c r="E1807" s="12">
        <v>419.42</v>
      </c>
      <c r="F1807" s="5">
        <f t="shared" si="148"/>
        <v>1.289152024446191E-3</v>
      </c>
      <c r="G1807" s="25">
        <f t="shared" si="149"/>
        <v>6.0388768665699111</v>
      </c>
      <c r="I1807" s="1"/>
      <c r="J1807" s="1"/>
      <c r="K1807" s="1"/>
      <c r="L1807" s="1"/>
      <c r="M1807" s="1"/>
      <c r="N1807" s="1"/>
    </row>
    <row r="1808" spans="2:14" s="24" customFormat="1" x14ac:dyDescent="0.3">
      <c r="B1808" s="2"/>
      <c r="D1808" s="11">
        <v>33827</v>
      </c>
      <c r="E1808" s="12">
        <v>418.9</v>
      </c>
      <c r="F1808" s="5">
        <f t="shared" si="148"/>
        <v>-1.2398073530113934E-3</v>
      </c>
      <c r="G1808" s="25">
        <f t="shared" si="149"/>
        <v>6.0376362891854489</v>
      </c>
      <c r="I1808" s="1"/>
      <c r="J1808" s="1"/>
      <c r="K1808" s="1"/>
      <c r="L1808" s="1"/>
      <c r="M1808" s="1"/>
      <c r="N1808" s="1"/>
    </row>
    <row r="1809" spans="2:14" s="24" customFormat="1" x14ac:dyDescent="0.3">
      <c r="B1809" s="2"/>
      <c r="D1809" s="11">
        <v>33828</v>
      </c>
      <c r="E1809" s="12">
        <v>417.78</v>
      </c>
      <c r="F1809" s="5">
        <f t="shared" si="148"/>
        <v>-2.6736691334447471E-3</v>
      </c>
      <c r="G1809" s="25">
        <f t="shared" si="149"/>
        <v>6.0349590376141098</v>
      </c>
      <c r="I1809" s="1"/>
      <c r="J1809" s="1"/>
      <c r="K1809" s="1"/>
      <c r="L1809" s="1"/>
      <c r="M1809" s="1"/>
      <c r="N1809" s="1"/>
    </row>
    <row r="1810" spans="2:14" s="24" customFormat="1" x14ac:dyDescent="0.3">
      <c r="B1810" s="2"/>
      <c r="D1810" s="11">
        <v>33829</v>
      </c>
      <c r="E1810" s="12">
        <v>417.73</v>
      </c>
      <c r="F1810" s="5">
        <f t="shared" si="148"/>
        <v>-1.1968021446683548E-4</v>
      </c>
      <c r="G1810" s="25">
        <f t="shared" si="149"/>
        <v>6.0348393501568864</v>
      </c>
      <c r="I1810" s="1"/>
      <c r="J1810" s="1"/>
      <c r="K1810" s="1"/>
      <c r="L1810" s="1"/>
      <c r="M1810" s="1"/>
      <c r="N1810" s="1"/>
    </row>
    <row r="1811" spans="2:14" s="24" customFormat="1" x14ac:dyDescent="0.3">
      <c r="B1811" s="2"/>
      <c r="D1811" s="11">
        <v>33830</v>
      </c>
      <c r="E1811" s="12">
        <v>419.91</v>
      </c>
      <c r="F1811" s="5">
        <f t="shared" si="148"/>
        <v>5.2186819237306555E-3</v>
      </c>
      <c r="G1811" s="25">
        <f t="shared" si="149"/>
        <v>6.0400444654529908</v>
      </c>
      <c r="I1811" s="1"/>
      <c r="J1811" s="1"/>
      <c r="K1811" s="1"/>
      <c r="L1811" s="1"/>
      <c r="M1811" s="1"/>
      <c r="N1811" s="1"/>
    </row>
    <row r="1812" spans="2:14" s="24" customFormat="1" x14ac:dyDescent="0.3">
      <c r="B1812" s="2"/>
      <c r="D1812" s="11">
        <v>33833</v>
      </c>
      <c r="E1812" s="12">
        <v>420.74</v>
      </c>
      <c r="F1812" s="5">
        <f t="shared" si="148"/>
        <v>1.9766140363410827E-3</v>
      </c>
      <c r="G1812" s="25">
        <f t="shared" si="149"/>
        <v>6.0420191298864729</v>
      </c>
      <c r="I1812" s="1"/>
      <c r="J1812" s="1"/>
      <c r="K1812" s="1"/>
      <c r="L1812" s="1"/>
      <c r="M1812" s="1"/>
      <c r="N1812" s="1"/>
    </row>
    <row r="1813" spans="2:14" s="24" customFormat="1" x14ac:dyDescent="0.3">
      <c r="B1813" s="2"/>
      <c r="D1813" s="11">
        <v>33834</v>
      </c>
      <c r="E1813" s="12">
        <v>421.34</v>
      </c>
      <c r="F1813" s="5">
        <f t="shared" si="148"/>
        <v>1.4260588486950752E-3</v>
      </c>
      <c r="G1813" s="25">
        <f t="shared" si="149"/>
        <v>6.0434441738374742</v>
      </c>
      <c r="I1813" s="1"/>
      <c r="J1813" s="1"/>
      <c r="K1813" s="1"/>
      <c r="L1813" s="1"/>
      <c r="M1813" s="1"/>
      <c r="N1813" s="1"/>
    </row>
    <row r="1814" spans="2:14" s="24" customFormat="1" x14ac:dyDescent="0.3">
      <c r="B1814" s="2"/>
      <c r="D1814" s="11">
        <v>33835</v>
      </c>
      <c r="E1814" s="12">
        <v>418.18</v>
      </c>
      <c r="F1814" s="5">
        <f t="shared" si="148"/>
        <v>-7.4998813309915232E-3</v>
      </c>
      <c r="G1814" s="25">
        <f t="shared" si="149"/>
        <v>6.0359160219185952</v>
      </c>
      <c r="I1814" s="1"/>
      <c r="J1814" s="1"/>
      <c r="K1814" s="1"/>
      <c r="L1814" s="1"/>
      <c r="M1814" s="1"/>
      <c r="N1814" s="1"/>
    </row>
    <row r="1815" spans="2:14" s="24" customFormat="1" x14ac:dyDescent="0.3">
      <c r="B1815" s="2"/>
      <c r="D1815" s="11">
        <v>33836</v>
      </c>
      <c r="E1815" s="12">
        <v>418.26</v>
      </c>
      <c r="F1815" s="5">
        <f t="shared" si="148"/>
        <v>1.9130517958769927E-4</v>
      </c>
      <c r="G1815" s="25">
        <f t="shared" si="149"/>
        <v>6.0361073089303492</v>
      </c>
      <c r="I1815" s="1"/>
      <c r="J1815" s="1"/>
      <c r="K1815" s="1"/>
      <c r="L1815" s="1"/>
      <c r="M1815" s="1"/>
      <c r="N1815" s="1"/>
    </row>
    <row r="1816" spans="2:14" s="24" customFormat="1" x14ac:dyDescent="0.3">
      <c r="B1816" s="2"/>
      <c r="D1816" s="11">
        <v>33837</v>
      </c>
      <c r="E1816" s="12">
        <v>414.85</v>
      </c>
      <c r="F1816" s="5">
        <f t="shared" si="148"/>
        <v>-8.1528236025437961E-3</v>
      </c>
      <c r="G1816" s="25">
        <f t="shared" si="149"/>
        <v>6.0279210638077814</v>
      </c>
      <c r="I1816" s="1"/>
      <c r="J1816" s="1"/>
      <c r="K1816" s="1"/>
      <c r="L1816" s="1"/>
      <c r="M1816" s="1"/>
      <c r="N1816" s="1"/>
    </row>
    <row r="1817" spans="2:14" s="24" customFormat="1" x14ac:dyDescent="0.3">
      <c r="B1817" s="2"/>
      <c r="D1817" s="11">
        <v>33840</v>
      </c>
      <c r="E1817" s="12">
        <v>410.72</v>
      </c>
      <c r="F1817" s="5">
        <f t="shared" si="148"/>
        <v>-9.9554055682776789E-3</v>
      </c>
      <c r="G1817" s="25">
        <f t="shared" si="149"/>
        <v>6.0179157650902262</v>
      </c>
      <c r="I1817" s="1"/>
      <c r="J1817" s="1"/>
      <c r="K1817" s="1"/>
      <c r="L1817" s="1"/>
      <c r="M1817" s="1"/>
      <c r="N1817" s="1"/>
    </row>
    <row r="1818" spans="2:14" s="24" customFormat="1" x14ac:dyDescent="0.3">
      <c r="B1818" s="2"/>
      <c r="D1818" s="11">
        <v>33841</v>
      </c>
      <c r="E1818" s="12">
        <v>411.61</v>
      </c>
      <c r="F1818" s="5">
        <f t="shared" si="148"/>
        <v>2.1669263731982527E-3</v>
      </c>
      <c r="G1818" s="25">
        <f t="shared" si="149"/>
        <v>6.0200803485206329</v>
      </c>
      <c r="I1818" s="1"/>
      <c r="J1818" s="1"/>
      <c r="K1818" s="1"/>
      <c r="L1818" s="1"/>
      <c r="M1818" s="1"/>
      <c r="N1818" s="1"/>
    </row>
    <row r="1819" spans="2:14" s="24" customFormat="1" x14ac:dyDescent="0.3">
      <c r="B1819" s="2"/>
      <c r="D1819" s="11">
        <v>33842</v>
      </c>
      <c r="E1819" s="12">
        <v>413.51</v>
      </c>
      <c r="F1819" s="5">
        <f t="shared" si="148"/>
        <v>4.6160200189499217E-3</v>
      </c>
      <c r="G1819" s="25">
        <f t="shared" si="149"/>
        <v>6.0246857504894233</v>
      </c>
      <c r="I1819" s="1"/>
      <c r="J1819" s="1"/>
      <c r="K1819" s="1"/>
      <c r="L1819" s="1"/>
      <c r="M1819" s="1"/>
      <c r="N1819" s="1"/>
    </row>
    <row r="1820" spans="2:14" s="24" customFormat="1" x14ac:dyDescent="0.3">
      <c r="B1820" s="2"/>
      <c r="D1820" s="11">
        <v>33843</v>
      </c>
      <c r="E1820" s="12">
        <v>413.53</v>
      </c>
      <c r="F1820" s="5">
        <f t="shared" si="148"/>
        <v>4.8366424028395469E-5</v>
      </c>
      <c r="G1820" s="25">
        <f t="shared" si="149"/>
        <v>6.0247341157763676</v>
      </c>
      <c r="I1820" s="1"/>
      <c r="J1820" s="1"/>
      <c r="K1820" s="1"/>
      <c r="L1820" s="1"/>
      <c r="M1820" s="1"/>
      <c r="N1820" s="1"/>
    </row>
    <row r="1821" spans="2:14" s="24" customFormat="1" x14ac:dyDescent="0.3">
      <c r="B1821" s="2"/>
      <c r="D1821" s="11">
        <v>33844</v>
      </c>
      <c r="E1821" s="12">
        <v>414.84</v>
      </c>
      <c r="F1821" s="5">
        <f t="shared" si="148"/>
        <v>3.1678475564046195E-3</v>
      </c>
      <c r="G1821" s="25">
        <f t="shared" si="149"/>
        <v>6.0278969584028061</v>
      </c>
      <c r="I1821" s="1"/>
      <c r="J1821" s="1"/>
      <c r="K1821" s="1"/>
      <c r="L1821" s="1"/>
      <c r="M1821" s="1"/>
      <c r="N1821" s="1"/>
    </row>
    <row r="1822" spans="2:14" s="24" customFormat="1" x14ac:dyDescent="0.3">
      <c r="B1822" s="2"/>
      <c r="D1822" s="11">
        <v>33847</v>
      </c>
      <c r="E1822" s="12">
        <v>414.03</v>
      </c>
      <c r="F1822" s="5">
        <f t="shared" si="148"/>
        <v>-1.9525600231414578E-3</v>
      </c>
      <c r="G1822" s="25">
        <f t="shared" si="149"/>
        <v>6.0259424883346515</v>
      </c>
      <c r="I1822" s="1"/>
      <c r="J1822" s="1"/>
      <c r="K1822" s="1"/>
      <c r="L1822" s="1"/>
      <c r="M1822" s="1"/>
      <c r="N1822" s="1"/>
    </row>
    <row r="1823" spans="2:14" s="24" customFormat="1" x14ac:dyDescent="0.3">
      <c r="B1823" s="2"/>
      <c r="D1823" s="11">
        <v>33848</v>
      </c>
      <c r="E1823" s="12">
        <v>416.07</v>
      </c>
      <c r="F1823" s="5">
        <f t="shared" si="148"/>
        <v>4.9271791899138245E-3</v>
      </c>
      <c r="G1823" s="25">
        <f t="shared" si="149"/>
        <v>6.0308575720090909</v>
      </c>
      <c r="I1823" s="1"/>
      <c r="J1823" s="1"/>
      <c r="K1823" s="1"/>
      <c r="L1823" s="1"/>
      <c r="M1823" s="1"/>
      <c r="N1823" s="1"/>
    </row>
    <row r="1824" spans="2:14" s="24" customFormat="1" x14ac:dyDescent="0.3">
      <c r="B1824" s="2"/>
      <c r="D1824" s="11">
        <v>33849</v>
      </c>
      <c r="E1824" s="12">
        <v>417.98</v>
      </c>
      <c r="F1824" s="5">
        <f t="shared" si="148"/>
        <v>4.5905737015406664E-3</v>
      </c>
      <c r="G1824" s="25">
        <f t="shared" si="149"/>
        <v>6.0354376442436406</v>
      </c>
      <c r="I1824" s="1"/>
      <c r="J1824" s="1"/>
      <c r="K1824" s="1"/>
      <c r="L1824" s="1"/>
      <c r="M1824" s="1"/>
      <c r="N1824" s="1"/>
    </row>
    <row r="1825" spans="2:14" s="24" customFormat="1" x14ac:dyDescent="0.3">
      <c r="B1825" s="2"/>
      <c r="D1825" s="11">
        <v>33850</v>
      </c>
      <c r="E1825" s="12">
        <v>417.98</v>
      </c>
      <c r="F1825" s="5">
        <f t="shared" si="148"/>
        <v>0</v>
      </c>
      <c r="G1825" s="25">
        <f t="shared" si="149"/>
        <v>6.0354376442436406</v>
      </c>
      <c r="I1825" s="1"/>
      <c r="J1825" s="1"/>
      <c r="K1825" s="1"/>
      <c r="L1825" s="1"/>
      <c r="M1825" s="1"/>
      <c r="N1825" s="1"/>
    </row>
    <row r="1826" spans="2:14" s="24" customFormat="1" x14ac:dyDescent="0.3">
      <c r="B1826" s="2"/>
      <c r="D1826" s="11">
        <v>33851</v>
      </c>
      <c r="E1826" s="12">
        <v>417.08</v>
      </c>
      <c r="F1826" s="5">
        <f t="shared" si="148"/>
        <v>-2.1532130723958898E-3</v>
      </c>
      <c r="G1826" s="25">
        <f t="shared" si="149"/>
        <v>6.0332821082250012</v>
      </c>
      <c r="I1826" s="1"/>
      <c r="J1826" s="1"/>
      <c r="K1826" s="1"/>
      <c r="L1826" s="1"/>
      <c r="M1826" s="1"/>
      <c r="N1826" s="1"/>
    </row>
    <row r="1827" spans="2:14" s="24" customFormat="1" x14ac:dyDescent="0.3">
      <c r="B1827" s="2"/>
      <c r="D1827" s="11">
        <v>33855</v>
      </c>
      <c r="E1827" s="12">
        <v>414.44</v>
      </c>
      <c r="F1827" s="5">
        <f t="shared" si="148"/>
        <v>-6.3297209168504519E-3</v>
      </c>
      <c r="G1827" s="25">
        <f t="shared" si="149"/>
        <v>6.0269322654159208</v>
      </c>
      <c r="I1827" s="1"/>
      <c r="J1827" s="1"/>
      <c r="K1827" s="1"/>
      <c r="L1827" s="1"/>
      <c r="M1827" s="1"/>
      <c r="N1827" s="1"/>
    </row>
    <row r="1828" spans="2:14" s="24" customFormat="1" x14ac:dyDescent="0.3">
      <c r="B1828" s="2"/>
      <c r="D1828" s="11">
        <v>33856</v>
      </c>
      <c r="E1828" s="12">
        <v>416.36</v>
      </c>
      <c r="F1828" s="5">
        <f t="shared" si="148"/>
        <v>4.6327574558440686E-3</v>
      </c>
      <c r="G1828" s="25">
        <f t="shared" si="149"/>
        <v>6.0315543277886796</v>
      </c>
      <c r="I1828" s="1"/>
      <c r="J1828" s="1"/>
      <c r="K1828" s="1"/>
      <c r="L1828" s="1"/>
      <c r="M1828" s="1"/>
      <c r="N1828" s="1"/>
    </row>
    <row r="1829" spans="2:14" s="24" customFormat="1" x14ac:dyDescent="0.3">
      <c r="B1829" s="2"/>
      <c r="D1829" s="11">
        <v>33857</v>
      </c>
      <c r="E1829" s="12">
        <v>419.95</v>
      </c>
      <c r="F1829" s="5">
        <f t="shared" si="148"/>
        <v>8.6223460466903039E-3</v>
      </c>
      <c r="G1829" s="25">
        <f t="shared" si="149"/>
        <v>6.0401397194880353</v>
      </c>
      <c r="I1829" s="1"/>
      <c r="J1829" s="1"/>
      <c r="K1829" s="1"/>
      <c r="L1829" s="1"/>
      <c r="M1829" s="1"/>
      <c r="N1829" s="1"/>
    </row>
    <row r="1830" spans="2:14" s="24" customFormat="1" x14ac:dyDescent="0.3">
      <c r="B1830" s="2"/>
      <c r="D1830" s="11">
        <v>33858</v>
      </c>
      <c r="E1830" s="12">
        <v>419.58</v>
      </c>
      <c r="F1830" s="5">
        <f t="shared" si="148"/>
        <v>-8.8105726872247784E-4</v>
      </c>
      <c r="G1830" s="25">
        <f t="shared" si="149"/>
        <v>6.0392582732673219</v>
      </c>
      <c r="I1830" s="1"/>
      <c r="J1830" s="1"/>
      <c r="K1830" s="1"/>
      <c r="L1830" s="1"/>
      <c r="M1830" s="1"/>
      <c r="N1830" s="1"/>
    </row>
    <row r="1831" spans="2:14" s="24" customFormat="1" x14ac:dyDescent="0.3">
      <c r="B1831" s="2"/>
      <c r="D1831" s="11">
        <v>33861</v>
      </c>
      <c r="E1831" s="12">
        <v>425.27</v>
      </c>
      <c r="F1831" s="5">
        <f t="shared" si="148"/>
        <v>1.356118022784689E-2</v>
      </c>
      <c r="G1831" s="25">
        <f t="shared" si="149"/>
        <v>6.0527283327123476</v>
      </c>
      <c r="I1831" s="1"/>
      <c r="J1831" s="1"/>
      <c r="K1831" s="1"/>
      <c r="L1831" s="1"/>
      <c r="M1831" s="1"/>
      <c r="N1831" s="1"/>
    </row>
    <row r="1832" spans="2:14" s="24" customFormat="1" x14ac:dyDescent="0.3">
      <c r="B1832" s="2"/>
      <c r="D1832" s="11">
        <v>33862</v>
      </c>
      <c r="E1832" s="12">
        <v>419.77</v>
      </c>
      <c r="F1832" s="5">
        <f t="shared" si="148"/>
        <v>-1.2932960237025891E-2</v>
      </c>
      <c r="G1832" s="25">
        <f t="shared" si="149"/>
        <v>6.0397110048597442</v>
      </c>
      <c r="I1832" s="1"/>
      <c r="J1832" s="1"/>
      <c r="K1832" s="1"/>
      <c r="L1832" s="1"/>
      <c r="M1832" s="1"/>
      <c r="N1832" s="1"/>
    </row>
    <row r="1833" spans="2:14" s="24" customFormat="1" x14ac:dyDescent="0.3">
      <c r="B1833" s="2"/>
      <c r="D1833" s="11">
        <v>33863</v>
      </c>
      <c r="E1833" s="12">
        <v>419.92</v>
      </c>
      <c r="F1833" s="5">
        <f t="shared" si="148"/>
        <v>3.5733854253527909E-4</v>
      </c>
      <c r="G1833" s="25">
        <f t="shared" si="149"/>
        <v>6.040068279812389</v>
      </c>
      <c r="I1833" s="1"/>
      <c r="J1833" s="1"/>
      <c r="K1833" s="1"/>
      <c r="L1833" s="1"/>
      <c r="M1833" s="1"/>
      <c r="N1833" s="1"/>
    </row>
    <row r="1834" spans="2:14" s="24" customFormat="1" x14ac:dyDescent="0.3">
      <c r="B1834" s="2"/>
      <c r="D1834" s="11">
        <v>33864</v>
      </c>
      <c r="E1834" s="12">
        <v>419.93</v>
      </c>
      <c r="F1834" s="5">
        <f t="shared" si="148"/>
        <v>2.3814059820896611E-5</v>
      </c>
      <c r="G1834" s="25">
        <f t="shared" si="149"/>
        <v>6.0400920936046782</v>
      </c>
      <c r="I1834" s="1"/>
      <c r="J1834" s="1"/>
      <c r="K1834" s="1"/>
      <c r="L1834" s="1"/>
      <c r="M1834" s="1"/>
      <c r="N1834" s="1"/>
    </row>
    <row r="1835" spans="2:14" s="24" customFormat="1" x14ac:dyDescent="0.3">
      <c r="B1835" s="2"/>
      <c r="D1835" s="11">
        <v>33865</v>
      </c>
      <c r="E1835" s="12">
        <v>422.93</v>
      </c>
      <c r="F1835" s="5">
        <f t="shared" si="148"/>
        <v>7.1440478174933913E-3</v>
      </c>
      <c r="G1835" s="25">
        <f t="shared" si="149"/>
        <v>6.047210748391362</v>
      </c>
      <c r="I1835" s="1"/>
      <c r="J1835" s="1"/>
      <c r="K1835" s="1"/>
      <c r="L1835" s="1"/>
      <c r="M1835" s="1"/>
      <c r="N1835" s="1"/>
    </row>
    <row r="1836" spans="2:14" s="24" customFormat="1" x14ac:dyDescent="0.3">
      <c r="B1836" s="2"/>
      <c r="D1836" s="11">
        <v>33868</v>
      </c>
      <c r="E1836" s="12">
        <v>422.14</v>
      </c>
      <c r="F1836" s="5">
        <f t="shared" si="148"/>
        <v>-1.8679214054335717E-3</v>
      </c>
      <c r="G1836" s="25">
        <f t="shared" si="149"/>
        <v>6.0453410789875797</v>
      </c>
      <c r="I1836" s="1"/>
      <c r="J1836" s="1"/>
      <c r="K1836" s="1"/>
      <c r="L1836" s="1"/>
      <c r="M1836" s="1"/>
      <c r="N1836" s="1"/>
    </row>
    <row r="1837" spans="2:14" s="24" customFormat="1" x14ac:dyDescent="0.3">
      <c r="B1837" s="2"/>
      <c r="D1837" s="11">
        <v>33869</v>
      </c>
      <c r="E1837" s="12">
        <v>417.14</v>
      </c>
      <c r="F1837" s="5">
        <f t="shared" si="148"/>
        <v>-1.184441180650969E-2</v>
      </c>
      <c r="G1837" s="25">
        <f t="shared" si="149"/>
        <v>6.0334259552688563</v>
      </c>
      <c r="I1837" s="1"/>
      <c r="J1837" s="1"/>
      <c r="K1837" s="1"/>
      <c r="L1837" s="1"/>
      <c r="M1837" s="1"/>
      <c r="N1837" s="1"/>
    </row>
    <row r="1838" spans="2:14" s="24" customFormat="1" x14ac:dyDescent="0.3">
      <c r="B1838" s="2"/>
      <c r="D1838" s="11">
        <v>33870</v>
      </c>
      <c r="E1838" s="12">
        <v>417.44</v>
      </c>
      <c r="F1838" s="5">
        <f t="shared" si="148"/>
        <v>7.1918300810282253E-4</v>
      </c>
      <c r="G1838" s="25">
        <f t="shared" si="149"/>
        <v>6.0341448802723727</v>
      </c>
      <c r="I1838" s="1"/>
      <c r="J1838" s="1"/>
      <c r="K1838" s="1"/>
      <c r="L1838" s="1"/>
      <c r="M1838" s="1"/>
      <c r="N1838" s="1"/>
    </row>
    <row r="1839" spans="2:14" s="24" customFormat="1" x14ac:dyDescent="0.3">
      <c r="B1839" s="2"/>
      <c r="D1839" s="11">
        <v>33871</v>
      </c>
      <c r="E1839" s="12">
        <v>418.47</v>
      </c>
      <c r="F1839" s="5">
        <f t="shared" si="148"/>
        <v>2.4674204676121826E-3</v>
      </c>
      <c r="G1839" s="25">
        <f t="shared" si="149"/>
        <v>6.0366092633138821</v>
      </c>
      <c r="I1839" s="1"/>
      <c r="J1839" s="1"/>
      <c r="K1839" s="1"/>
      <c r="L1839" s="1"/>
      <c r="M1839" s="1"/>
      <c r="N1839" s="1"/>
    </row>
    <row r="1840" spans="2:14" s="24" customFormat="1" x14ac:dyDescent="0.3">
      <c r="B1840" s="2"/>
      <c r="D1840" s="11">
        <v>33872</v>
      </c>
      <c r="E1840" s="12">
        <v>414.35</v>
      </c>
      <c r="F1840" s="5">
        <f t="shared" si="148"/>
        <v>-9.8453891557339929E-3</v>
      </c>
      <c r="G1840" s="25">
        <f t="shared" si="149"/>
        <v>6.0267150811813313</v>
      </c>
      <c r="I1840" s="1"/>
      <c r="J1840" s="1"/>
      <c r="K1840" s="1"/>
      <c r="L1840" s="1"/>
      <c r="M1840" s="1"/>
      <c r="N1840" s="1"/>
    </row>
    <row r="1841" spans="2:14" s="24" customFormat="1" x14ac:dyDescent="0.3">
      <c r="B1841" s="2"/>
      <c r="D1841" s="11">
        <v>33875</v>
      </c>
      <c r="E1841" s="12">
        <v>416.62</v>
      </c>
      <c r="F1841" s="5">
        <f t="shared" si="148"/>
        <v>5.478460238928398E-3</v>
      </c>
      <c r="G1841" s="25">
        <f t="shared" si="149"/>
        <v>6.032178592917095</v>
      </c>
      <c r="I1841" s="1"/>
      <c r="J1841" s="1"/>
      <c r="K1841" s="1"/>
      <c r="L1841" s="1"/>
      <c r="M1841" s="1"/>
      <c r="N1841" s="1"/>
    </row>
    <row r="1842" spans="2:14" s="24" customFormat="1" x14ac:dyDescent="0.3">
      <c r="B1842" s="2"/>
      <c r="D1842" s="11">
        <v>33876</v>
      </c>
      <c r="E1842" s="12">
        <v>416.8</v>
      </c>
      <c r="F1842" s="5">
        <f t="shared" si="148"/>
        <v>4.3204838941963134E-4</v>
      </c>
      <c r="G1842" s="25">
        <f t="shared" si="149"/>
        <v>6.0326105482910393</v>
      </c>
      <c r="I1842" s="1"/>
      <c r="J1842" s="1"/>
      <c r="K1842" s="1"/>
      <c r="L1842" s="1"/>
      <c r="M1842" s="1"/>
      <c r="N1842" s="1"/>
    </row>
    <row r="1843" spans="2:14" s="24" customFormat="1" x14ac:dyDescent="0.3">
      <c r="B1843" s="2"/>
      <c r="D1843" s="11">
        <v>33877</v>
      </c>
      <c r="E1843" s="12">
        <v>417.8</v>
      </c>
      <c r="F1843" s="5">
        <f t="shared" si="148"/>
        <v>2.3992322456813818E-3</v>
      </c>
      <c r="G1843" s="25">
        <f t="shared" si="149"/>
        <v>6.035006908586265</v>
      </c>
      <c r="I1843" s="1"/>
      <c r="J1843" s="1"/>
      <c r="K1843" s="1"/>
      <c r="L1843" s="1"/>
      <c r="M1843" s="1"/>
      <c r="N1843" s="1"/>
    </row>
    <row r="1844" spans="2:14" s="24" customFormat="1" x14ac:dyDescent="0.3">
      <c r="B1844" s="2"/>
      <c r="D1844" s="11">
        <v>33878</v>
      </c>
      <c r="E1844" s="12">
        <v>416.29</v>
      </c>
      <c r="F1844" s="5">
        <f t="shared" si="148"/>
        <v>-3.6141694590713039E-3</v>
      </c>
      <c r="G1844" s="25">
        <f t="shared" si="149"/>
        <v>6.031386189802129</v>
      </c>
      <c r="I1844" s="1"/>
      <c r="J1844" s="1"/>
      <c r="K1844" s="1"/>
      <c r="L1844" s="1"/>
      <c r="M1844" s="1"/>
      <c r="N1844" s="1"/>
    </row>
    <row r="1845" spans="2:14" s="24" customFormat="1" x14ac:dyDescent="0.3">
      <c r="B1845" s="2"/>
      <c r="D1845" s="11">
        <v>33879</v>
      </c>
      <c r="E1845" s="12">
        <v>410.47</v>
      </c>
      <c r="F1845" s="5">
        <f t="shared" si="148"/>
        <v>-1.3980638497201454E-2</v>
      </c>
      <c r="G1845" s="25">
        <f t="shared" si="149"/>
        <v>6.0173068921719324</v>
      </c>
      <c r="I1845" s="1"/>
      <c r="J1845" s="1"/>
      <c r="K1845" s="1"/>
      <c r="L1845" s="1"/>
      <c r="M1845" s="1"/>
      <c r="N1845" s="1"/>
    </row>
    <row r="1846" spans="2:14" s="24" customFormat="1" x14ac:dyDescent="0.3">
      <c r="B1846" s="2"/>
      <c r="D1846" s="11">
        <v>33882</v>
      </c>
      <c r="E1846" s="12">
        <v>407.57</v>
      </c>
      <c r="F1846" s="5">
        <f t="shared" si="148"/>
        <v>-7.0650717470217891E-3</v>
      </c>
      <c r="G1846" s="25">
        <f t="shared" si="149"/>
        <v>6.0102167398582997</v>
      </c>
      <c r="I1846" s="1"/>
      <c r="J1846" s="1"/>
      <c r="K1846" s="1"/>
      <c r="L1846" s="1"/>
      <c r="M1846" s="1"/>
      <c r="N1846" s="1"/>
    </row>
    <row r="1847" spans="2:14" s="24" customFormat="1" x14ac:dyDescent="0.3">
      <c r="B1847" s="2"/>
      <c r="D1847" s="11">
        <v>33883</v>
      </c>
      <c r="E1847" s="12">
        <v>407.18</v>
      </c>
      <c r="F1847" s="5">
        <f t="shared" ref="F1847:F1910" si="150">(E1847-E1846)/E1846</f>
        <v>-9.568908408371233E-4</v>
      </c>
      <c r="G1847" s="25">
        <f t="shared" si="149"/>
        <v>6.0092593902611924</v>
      </c>
      <c r="I1847" s="1"/>
      <c r="J1847" s="1"/>
      <c r="K1847" s="1"/>
      <c r="L1847" s="1"/>
      <c r="M1847" s="1"/>
      <c r="N1847" s="1"/>
    </row>
    <row r="1848" spans="2:14" s="24" customFormat="1" x14ac:dyDescent="0.3">
      <c r="B1848" s="2"/>
      <c r="D1848" s="11">
        <v>33884</v>
      </c>
      <c r="E1848" s="12">
        <v>404.25</v>
      </c>
      <c r="F1848" s="5">
        <f t="shared" si="150"/>
        <v>-7.195834765951193E-3</v>
      </c>
      <c r="G1848" s="25">
        <f t="shared" si="149"/>
        <v>6.0020375357440781</v>
      </c>
      <c r="I1848" s="1"/>
      <c r="J1848" s="1"/>
      <c r="K1848" s="1"/>
      <c r="L1848" s="1"/>
      <c r="M1848" s="1"/>
      <c r="N1848" s="1"/>
    </row>
    <row r="1849" spans="2:14" s="24" customFormat="1" x14ac:dyDescent="0.3">
      <c r="B1849" s="2"/>
      <c r="D1849" s="11">
        <v>33885</v>
      </c>
      <c r="E1849" s="12">
        <v>407.75</v>
      </c>
      <c r="F1849" s="5">
        <f t="shared" si="150"/>
        <v>8.658008658008658E-3</v>
      </c>
      <c r="G1849" s="25">
        <f t="shared" si="149"/>
        <v>6.0106582845867544</v>
      </c>
      <c r="I1849" s="1"/>
      <c r="J1849" s="1"/>
      <c r="K1849" s="1"/>
      <c r="L1849" s="1"/>
      <c r="M1849" s="1"/>
      <c r="N1849" s="1"/>
    </row>
    <row r="1850" spans="2:14" s="24" customFormat="1" x14ac:dyDescent="0.3">
      <c r="B1850" s="2"/>
      <c r="D1850" s="11">
        <v>33886</v>
      </c>
      <c r="E1850" s="12">
        <v>402.66</v>
      </c>
      <c r="F1850" s="5">
        <f t="shared" si="150"/>
        <v>-1.2483139178418087E-2</v>
      </c>
      <c r="G1850" s="25">
        <f t="shared" si="149"/>
        <v>5.9980965680341622</v>
      </c>
      <c r="I1850" s="1"/>
      <c r="J1850" s="1"/>
      <c r="K1850" s="1"/>
      <c r="L1850" s="1"/>
      <c r="M1850" s="1"/>
      <c r="N1850" s="1"/>
    </row>
    <row r="1851" spans="2:14" s="24" customFormat="1" x14ac:dyDescent="0.3">
      <c r="B1851" s="2"/>
      <c r="D1851" s="11">
        <v>33889</v>
      </c>
      <c r="E1851" s="12">
        <v>407.44</v>
      </c>
      <c r="F1851" s="5">
        <f t="shared" si="150"/>
        <v>1.1871057467838803E-2</v>
      </c>
      <c r="G1851" s="25">
        <f t="shared" si="149"/>
        <v>6.0098977251503891</v>
      </c>
      <c r="I1851" s="1"/>
      <c r="J1851" s="1"/>
      <c r="K1851" s="1"/>
      <c r="L1851" s="1"/>
      <c r="M1851" s="1"/>
      <c r="N1851" s="1"/>
    </row>
    <row r="1852" spans="2:14" s="24" customFormat="1" x14ac:dyDescent="0.3">
      <c r="B1852" s="2"/>
      <c r="D1852" s="11">
        <v>33890</v>
      </c>
      <c r="E1852" s="12">
        <v>409.3</v>
      </c>
      <c r="F1852" s="5">
        <f t="shared" si="150"/>
        <v>4.5650893383075144E-3</v>
      </c>
      <c r="G1852" s="25">
        <f t="shared" si="149"/>
        <v>6.0144524291361305</v>
      </c>
      <c r="I1852" s="1"/>
      <c r="J1852" s="1"/>
      <c r="K1852" s="1"/>
      <c r="L1852" s="1"/>
      <c r="M1852" s="1"/>
      <c r="N1852" s="1"/>
    </row>
    <row r="1853" spans="2:14" s="24" customFormat="1" x14ac:dyDescent="0.3">
      <c r="B1853" s="2"/>
      <c r="D1853" s="11">
        <v>33891</v>
      </c>
      <c r="E1853" s="12">
        <v>409.37</v>
      </c>
      <c r="F1853" s="5">
        <f t="shared" si="150"/>
        <v>1.710236989982731E-4</v>
      </c>
      <c r="G1853" s="25">
        <f t="shared" si="149"/>
        <v>6.0146234383272734</v>
      </c>
      <c r="I1853" s="1"/>
      <c r="J1853" s="1"/>
      <c r="K1853" s="1"/>
      <c r="L1853" s="1"/>
      <c r="M1853" s="1"/>
      <c r="N1853" s="1"/>
    </row>
    <row r="1854" spans="2:14" s="24" customFormat="1" x14ac:dyDescent="0.3">
      <c r="B1854" s="2"/>
      <c r="D1854" s="11">
        <v>33892</v>
      </c>
      <c r="E1854" s="12">
        <v>409.6</v>
      </c>
      <c r="F1854" s="5">
        <f t="shared" si="150"/>
        <v>5.6183892322353413E-4</v>
      </c>
      <c r="G1854" s="25">
        <f t="shared" si="149"/>
        <v>6.0151851198559179</v>
      </c>
      <c r="I1854" s="1"/>
      <c r="J1854" s="1"/>
      <c r="K1854" s="1"/>
      <c r="L1854" s="1"/>
      <c r="M1854" s="1"/>
      <c r="N1854" s="1"/>
    </row>
    <row r="1855" spans="2:14" s="24" customFormat="1" x14ac:dyDescent="0.3">
      <c r="B1855" s="2"/>
      <c r="D1855" s="11">
        <v>33893</v>
      </c>
      <c r="E1855" s="12">
        <v>411.73</v>
      </c>
      <c r="F1855" s="5">
        <f t="shared" si="150"/>
        <v>5.2001953124999889E-3</v>
      </c>
      <c r="G1855" s="25">
        <f t="shared" si="149"/>
        <v>6.0203718443341927</v>
      </c>
      <c r="I1855" s="1"/>
      <c r="J1855" s="1"/>
      <c r="K1855" s="1"/>
      <c r="L1855" s="1"/>
      <c r="M1855" s="1"/>
      <c r="N1855" s="1"/>
    </row>
    <row r="1856" spans="2:14" s="24" customFormat="1" x14ac:dyDescent="0.3">
      <c r="B1856" s="2"/>
      <c r="D1856" s="11">
        <v>33896</v>
      </c>
      <c r="E1856" s="12">
        <v>414.98</v>
      </c>
      <c r="F1856" s="5">
        <f t="shared" si="150"/>
        <v>7.8935224540354117E-3</v>
      </c>
      <c r="G1856" s="25">
        <f t="shared" si="149"/>
        <v>6.0282343812065466</v>
      </c>
      <c r="I1856" s="1"/>
      <c r="J1856" s="1"/>
      <c r="K1856" s="1"/>
      <c r="L1856" s="1"/>
      <c r="M1856" s="1"/>
      <c r="N1856" s="1"/>
    </row>
    <row r="1857" spans="2:14" s="24" customFormat="1" x14ac:dyDescent="0.3">
      <c r="B1857" s="2"/>
      <c r="D1857" s="11">
        <v>33897</v>
      </c>
      <c r="E1857" s="12">
        <v>415.48</v>
      </c>
      <c r="F1857" s="5">
        <f t="shared" si="150"/>
        <v>1.2048773434864331E-3</v>
      </c>
      <c r="G1857" s="25">
        <f t="shared" si="149"/>
        <v>6.0294385340778289</v>
      </c>
      <c r="I1857" s="1"/>
      <c r="J1857" s="1"/>
      <c r="K1857" s="1"/>
      <c r="L1857" s="1"/>
      <c r="M1857" s="1"/>
      <c r="N1857" s="1"/>
    </row>
    <row r="1858" spans="2:14" s="24" customFormat="1" x14ac:dyDescent="0.3">
      <c r="B1858" s="2"/>
      <c r="D1858" s="11">
        <v>33898</v>
      </c>
      <c r="E1858" s="12">
        <v>415.67</v>
      </c>
      <c r="F1858" s="5">
        <f t="shared" si="150"/>
        <v>4.5730239722729786E-4</v>
      </c>
      <c r="G1858" s="25">
        <f t="shared" si="149"/>
        <v>6.0298957322517168</v>
      </c>
      <c r="I1858" s="1"/>
      <c r="J1858" s="1"/>
      <c r="K1858" s="1"/>
      <c r="L1858" s="1"/>
      <c r="M1858" s="1"/>
      <c r="N1858" s="1"/>
    </row>
    <row r="1859" spans="2:14" s="24" customFormat="1" x14ac:dyDescent="0.3">
      <c r="B1859" s="2"/>
      <c r="D1859" s="11">
        <v>33899</v>
      </c>
      <c r="E1859" s="12">
        <v>414.9</v>
      </c>
      <c r="F1859" s="5">
        <f t="shared" si="150"/>
        <v>-1.8524310149879439E-3</v>
      </c>
      <c r="G1859" s="25">
        <f t="shared" si="149"/>
        <v>6.0280415821173756</v>
      </c>
      <c r="I1859" s="1"/>
      <c r="J1859" s="1"/>
      <c r="K1859" s="1"/>
      <c r="L1859" s="1"/>
      <c r="M1859" s="1"/>
      <c r="N1859" s="1"/>
    </row>
    <row r="1860" spans="2:14" s="24" customFormat="1" x14ac:dyDescent="0.3">
      <c r="B1860" s="2"/>
      <c r="D1860" s="11">
        <v>33900</v>
      </c>
      <c r="E1860" s="12">
        <v>414.1</v>
      </c>
      <c r="F1860" s="5">
        <f t="shared" si="150"/>
        <v>-1.9281754639671115E-3</v>
      </c>
      <c r="G1860" s="25">
        <f t="shared" si="149"/>
        <v>6.0261115440318305</v>
      </c>
      <c r="I1860" s="1"/>
      <c r="J1860" s="1"/>
      <c r="K1860" s="1"/>
      <c r="L1860" s="1"/>
      <c r="M1860" s="1"/>
      <c r="N1860" s="1"/>
    </row>
    <row r="1861" spans="2:14" s="24" customFormat="1" x14ac:dyDescent="0.3">
      <c r="B1861" s="2"/>
      <c r="D1861" s="11">
        <v>33903</v>
      </c>
      <c r="E1861" s="12">
        <v>418.16</v>
      </c>
      <c r="F1861" s="5">
        <f t="shared" si="150"/>
        <v>9.8043950736537121E-3</v>
      </c>
      <c r="G1861" s="25">
        <f t="shared" si="149"/>
        <v>6.0358681944478123</v>
      </c>
      <c r="I1861" s="1"/>
      <c r="J1861" s="1"/>
      <c r="K1861" s="1"/>
      <c r="L1861" s="1"/>
      <c r="M1861" s="1"/>
      <c r="N1861" s="1"/>
    </row>
    <row r="1862" spans="2:14" s="24" customFormat="1" x14ac:dyDescent="0.3">
      <c r="B1862" s="2"/>
      <c r="D1862" s="11">
        <v>33904</v>
      </c>
      <c r="E1862" s="12">
        <v>418.49</v>
      </c>
      <c r="F1862" s="5">
        <f t="shared" si="150"/>
        <v>7.8917160895347247E-4</v>
      </c>
      <c r="G1862" s="25">
        <f t="shared" si="149"/>
        <v>6.0366570553552146</v>
      </c>
      <c r="I1862" s="1"/>
      <c r="J1862" s="1"/>
      <c r="K1862" s="1"/>
      <c r="L1862" s="1"/>
      <c r="M1862" s="1"/>
      <c r="N1862" s="1"/>
    </row>
    <row r="1863" spans="2:14" s="24" customFormat="1" x14ac:dyDescent="0.3">
      <c r="B1863" s="2"/>
      <c r="D1863" s="11">
        <v>33905</v>
      </c>
      <c r="E1863" s="12">
        <v>420.13</v>
      </c>
      <c r="F1863" s="5">
        <f t="shared" si="150"/>
        <v>3.9188511075533136E-3</v>
      </c>
      <c r="G1863" s="25">
        <f t="shared" si="149"/>
        <v>6.0405682503989775</v>
      </c>
      <c r="I1863" s="1"/>
      <c r="J1863" s="1"/>
      <c r="K1863" s="1"/>
      <c r="L1863" s="1"/>
      <c r="M1863" s="1"/>
      <c r="N1863" s="1"/>
    </row>
    <row r="1864" spans="2:14" s="24" customFormat="1" x14ac:dyDescent="0.3">
      <c r="B1864" s="2"/>
      <c r="D1864" s="11">
        <v>33906</v>
      </c>
      <c r="E1864" s="12">
        <v>420.86</v>
      </c>
      <c r="F1864" s="5">
        <f t="shared" si="150"/>
        <v>1.7375574227025401E-3</v>
      </c>
      <c r="G1864" s="25">
        <f t="shared" si="149"/>
        <v>6.0423043011828881</v>
      </c>
      <c r="I1864" s="1"/>
      <c r="J1864" s="1"/>
      <c r="K1864" s="1"/>
      <c r="L1864" s="1"/>
      <c r="M1864" s="1"/>
      <c r="N1864" s="1"/>
    </row>
    <row r="1865" spans="2:14" s="24" customFormat="1" x14ac:dyDescent="0.3">
      <c r="B1865" s="2"/>
      <c r="D1865" s="11">
        <v>33907</v>
      </c>
      <c r="E1865" s="12">
        <v>418.68</v>
      </c>
      <c r="F1865" s="5">
        <f t="shared" si="150"/>
        <v>-5.1798697904291372E-3</v>
      </c>
      <c r="G1865" s="25">
        <f t="shared" si="149"/>
        <v>6.0371109658657831</v>
      </c>
      <c r="I1865" s="1"/>
      <c r="J1865" s="1"/>
      <c r="K1865" s="1"/>
      <c r="L1865" s="1"/>
      <c r="M1865" s="1"/>
      <c r="N1865" s="1"/>
    </row>
    <row r="1866" spans="2:14" s="24" customFormat="1" x14ac:dyDescent="0.3">
      <c r="B1866" s="2"/>
      <c r="D1866" s="11">
        <v>33910</v>
      </c>
      <c r="E1866" s="12">
        <v>422.75</v>
      </c>
      <c r="F1866" s="5">
        <f t="shared" si="150"/>
        <v>9.7210279927390682E-3</v>
      </c>
      <c r="G1866" s="25">
        <f t="shared" si="149"/>
        <v>6.0467850551650919</v>
      </c>
      <c r="I1866" s="1"/>
      <c r="J1866" s="1"/>
      <c r="K1866" s="1"/>
      <c r="L1866" s="1"/>
      <c r="M1866" s="1"/>
      <c r="N1866" s="1"/>
    </row>
    <row r="1867" spans="2:14" s="24" customFormat="1" x14ac:dyDescent="0.3">
      <c r="B1867" s="2"/>
      <c r="D1867" s="11">
        <v>33911</v>
      </c>
      <c r="E1867" s="12">
        <v>419.92</v>
      </c>
      <c r="F1867" s="5">
        <f t="shared" si="150"/>
        <v>-6.6942637492607548E-3</v>
      </c>
      <c r="G1867" s="25">
        <f t="shared" si="149"/>
        <v>6.040068279812389</v>
      </c>
      <c r="I1867" s="1"/>
      <c r="J1867" s="1"/>
      <c r="K1867" s="1"/>
      <c r="L1867" s="1"/>
      <c r="M1867" s="1"/>
      <c r="N1867" s="1"/>
    </row>
    <row r="1868" spans="2:14" s="24" customFormat="1" x14ac:dyDescent="0.3">
      <c r="B1868" s="2"/>
      <c r="D1868" s="11">
        <v>33912</v>
      </c>
      <c r="E1868" s="12">
        <v>417.11</v>
      </c>
      <c r="F1868" s="5">
        <f t="shared" si="150"/>
        <v>-6.6917508096780388E-3</v>
      </c>
      <c r="G1868" s="25">
        <f t="shared" ref="G1868:G1931" si="151">LOG(E1868,2.71828)</f>
        <v>6.0333540343334233</v>
      </c>
      <c r="I1868" s="1"/>
      <c r="J1868" s="1"/>
      <c r="K1868" s="1"/>
      <c r="L1868" s="1"/>
      <c r="M1868" s="1"/>
      <c r="N1868" s="1"/>
    </row>
    <row r="1869" spans="2:14" s="24" customFormat="1" x14ac:dyDescent="0.3">
      <c r="B1869" s="2"/>
      <c r="D1869" s="11">
        <v>33913</v>
      </c>
      <c r="E1869" s="12">
        <v>418.34</v>
      </c>
      <c r="F1869" s="5">
        <f t="shared" si="150"/>
        <v>2.9488624103952464E-3</v>
      </c>
      <c r="G1869" s="25">
        <f t="shared" si="151"/>
        <v>6.0362985593584062</v>
      </c>
      <c r="I1869" s="1"/>
      <c r="J1869" s="1"/>
      <c r="K1869" s="1"/>
      <c r="L1869" s="1"/>
      <c r="M1869" s="1"/>
      <c r="N1869" s="1"/>
    </row>
    <row r="1870" spans="2:14" s="24" customFormat="1" x14ac:dyDescent="0.3">
      <c r="B1870" s="2"/>
      <c r="D1870" s="11">
        <v>33914</v>
      </c>
      <c r="E1870" s="12">
        <v>417.58</v>
      </c>
      <c r="F1870" s="5">
        <f t="shared" si="150"/>
        <v>-1.8167041162690419E-3</v>
      </c>
      <c r="G1870" s="25">
        <f t="shared" si="151"/>
        <v>6.0344802018107382</v>
      </c>
      <c r="I1870" s="1"/>
      <c r="J1870" s="1"/>
      <c r="K1870" s="1"/>
      <c r="L1870" s="1"/>
      <c r="M1870" s="1"/>
      <c r="N1870" s="1"/>
    </row>
    <row r="1871" spans="2:14" s="24" customFormat="1" x14ac:dyDescent="0.3">
      <c r="B1871" s="2"/>
      <c r="D1871" s="11">
        <v>33917</v>
      </c>
      <c r="E1871" s="12">
        <v>418.59</v>
      </c>
      <c r="F1871" s="5">
        <f t="shared" si="150"/>
        <v>2.4186982135159514E-3</v>
      </c>
      <c r="G1871" s="25">
        <f t="shared" si="151"/>
        <v>6.0368959813067153</v>
      </c>
      <c r="I1871" s="1"/>
      <c r="J1871" s="1"/>
      <c r="K1871" s="1"/>
      <c r="L1871" s="1"/>
      <c r="M1871" s="1"/>
      <c r="N1871" s="1"/>
    </row>
    <row r="1872" spans="2:14" s="24" customFormat="1" x14ac:dyDescent="0.3">
      <c r="B1872" s="2"/>
      <c r="D1872" s="11">
        <v>33918</v>
      </c>
      <c r="E1872" s="12">
        <v>418.62</v>
      </c>
      <c r="F1872" s="5">
        <f t="shared" si="150"/>
        <v>7.1669175087865357E-5</v>
      </c>
      <c r="G1872" s="25">
        <f t="shared" si="151"/>
        <v>6.0369676479618972</v>
      </c>
      <c r="I1872" s="1"/>
      <c r="J1872" s="1"/>
      <c r="K1872" s="1"/>
      <c r="L1872" s="1"/>
      <c r="M1872" s="1"/>
      <c r="N1872" s="1"/>
    </row>
    <row r="1873" spans="2:14" s="24" customFormat="1" x14ac:dyDescent="0.3">
      <c r="B1873" s="2"/>
      <c r="D1873" s="11">
        <v>33919</v>
      </c>
      <c r="E1873" s="12">
        <v>422.2</v>
      </c>
      <c r="F1873" s="5">
        <f t="shared" si="150"/>
        <v>8.551908652238269E-3</v>
      </c>
      <c r="G1873" s="25">
        <f t="shared" si="151"/>
        <v>6.0454832019249274</v>
      </c>
      <c r="I1873" s="1"/>
      <c r="J1873" s="1"/>
      <c r="K1873" s="1"/>
      <c r="L1873" s="1"/>
      <c r="M1873" s="1"/>
      <c r="N1873" s="1"/>
    </row>
    <row r="1874" spans="2:14" s="24" customFormat="1" x14ac:dyDescent="0.3">
      <c r="B1874" s="2"/>
      <c r="D1874" s="11">
        <v>33920</v>
      </c>
      <c r="E1874" s="12">
        <v>422.87</v>
      </c>
      <c r="F1874" s="5">
        <f t="shared" si="150"/>
        <v>1.5869256276646517E-3</v>
      </c>
      <c r="G1874" s="25">
        <f t="shared" si="151"/>
        <v>6.0470688707832743</v>
      </c>
      <c r="I1874" s="1"/>
      <c r="J1874" s="1"/>
      <c r="K1874" s="1"/>
      <c r="L1874" s="1"/>
      <c r="M1874" s="1"/>
      <c r="N1874" s="1"/>
    </row>
    <row r="1875" spans="2:14" s="24" customFormat="1" x14ac:dyDescent="0.3">
      <c r="B1875" s="2"/>
      <c r="D1875" s="11">
        <v>33921</v>
      </c>
      <c r="E1875" s="12">
        <v>422.43</v>
      </c>
      <c r="F1875" s="5">
        <f t="shared" si="150"/>
        <v>-1.040508903445498E-3</v>
      </c>
      <c r="G1875" s="25">
        <f t="shared" si="151"/>
        <v>6.046027819474376</v>
      </c>
      <c r="I1875" s="1"/>
      <c r="J1875" s="1"/>
      <c r="K1875" s="1"/>
      <c r="L1875" s="1"/>
      <c r="M1875" s="1"/>
      <c r="N1875" s="1"/>
    </row>
    <row r="1876" spans="2:14" s="24" customFormat="1" x14ac:dyDescent="0.3">
      <c r="B1876" s="2"/>
      <c r="D1876" s="11">
        <v>33924</v>
      </c>
      <c r="E1876" s="12">
        <v>420.68</v>
      </c>
      <c r="F1876" s="5">
        <f t="shared" si="150"/>
        <v>-4.142698198518098E-3</v>
      </c>
      <c r="G1876" s="25">
        <f t="shared" si="151"/>
        <v>6.0418765137364865</v>
      </c>
      <c r="I1876" s="1"/>
      <c r="J1876" s="1"/>
      <c r="K1876" s="1"/>
      <c r="L1876" s="1"/>
      <c r="M1876" s="1"/>
      <c r="N1876" s="1"/>
    </row>
    <row r="1877" spans="2:14" s="24" customFormat="1" x14ac:dyDescent="0.3">
      <c r="B1877" s="2"/>
      <c r="D1877" s="11">
        <v>33925</v>
      </c>
      <c r="E1877" s="12">
        <v>419.27</v>
      </c>
      <c r="F1877" s="5">
        <f t="shared" si="150"/>
        <v>-3.3517162688980343E-3</v>
      </c>
      <c r="G1877" s="25">
        <f t="shared" si="151"/>
        <v>6.0385191656255879</v>
      </c>
      <c r="I1877" s="1"/>
      <c r="J1877" s="1"/>
      <c r="K1877" s="1"/>
      <c r="L1877" s="1"/>
      <c r="M1877" s="1"/>
      <c r="N1877" s="1"/>
    </row>
    <row r="1878" spans="2:14" s="24" customFormat="1" x14ac:dyDescent="0.3">
      <c r="B1878" s="2"/>
      <c r="D1878" s="11">
        <v>33926</v>
      </c>
      <c r="E1878" s="12">
        <v>422.85</v>
      </c>
      <c r="F1878" s="5">
        <f t="shared" si="150"/>
        <v>8.5386505116035998E-3</v>
      </c>
      <c r="G1878" s="25">
        <f t="shared" si="151"/>
        <v>6.0470215737737281</v>
      </c>
      <c r="I1878" s="1"/>
      <c r="J1878" s="1"/>
      <c r="K1878" s="1"/>
      <c r="L1878" s="1"/>
      <c r="M1878" s="1"/>
      <c r="N1878" s="1"/>
    </row>
    <row r="1879" spans="2:14" s="24" customFormat="1" x14ac:dyDescent="0.3">
      <c r="B1879" s="2"/>
      <c r="D1879" s="11">
        <v>33927</v>
      </c>
      <c r="E1879" s="12">
        <v>423.61</v>
      </c>
      <c r="F1879" s="5">
        <f t="shared" si="150"/>
        <v>1.7973276575617616E-3</v>
      </c>
      <c r="G1879" s="25">
        <f t="shared" si="151"/>
        <v>6.0488172893785785</v>
      </c>
      <c r="I1879" s="1"/>
      <c r="J1879" s="1"/>
      <c r="K1879" s="1"/>
      <c r="L1879" s="1"/>
      <c r="M1879" s="1"/>
      <c r="N1879" s="1"/>
    </row>
    <row r="1880" spans="2:14" s="24" customFormat="1" x14ac:dyDescent="0.3">
      <c r="B1880" s="2"/>
      <c r="D1880" s="11">
        <v>33928</v>
      </c>
      <c r="E1880" s="12">
        <v>426.65</v>
      </c>
      <c r="F1880" s="5">
        <f t="shared" si="150"/>
        <v>7.1764122659992999E-3</v>
      </c>
      <c r="G1880" s="25">
        <f t="shared" si="151"/>
        <v>6.0559680785459813</v>
      </c>
      <c r="I1880" s="1"/>
      <c r="J1880" s="1"/>
      <c r="K1880" s="1"/>
      <c r="L1880" s="1"/>
      <c r="M1880" s="1"/>
      <c r="N1880" s="1"/>
    </row>
    <row r="1881" spans="2:14" s="24" customFormat="1" x14ac:dyDescent="0.3">
      <c r="B1881" s="2"/>
      <c r="D1881" s="11">
        <v>33931</v>
      </c>
      <c r="E1881" s="12">
        <v>425.12</v>
      </c>
      <c r="F1881" s="5">
        <f t="shared" si="150"/>
        <v>-3.5860775811554502E-3</v>
      </c>
      <c r="G1881" s="25">
        <f t="shared" si="151"/>
        <v>6.0523755531583694</v>
      </c>
      <c r="I1881" s="1"/>
      <c r="J1881" s="1"/>
      <c r="K1881" s="1"/>
      <c r="L1881" s="1"/>
      <c r="M1881" s="1"/>
      <c r="N1881" s="1"/>
    </row>
    <row r="1882" spans="2:14" s="24" customFormat="1" x14ac:dyDescent="0.3">
      <c r="B1882" s="2"/>
      <c r="D1882" s="11">
        <v>33932</v>
      </c>
      <c r="E1882" s="12">
        <v>427.59</v>
      </c>
      <c r="F1882" s="5">
        <f t="shared" si="150"/>
        <v>5.810124200225749E-3</v>
      </c>
      <c r="G1882" s="25">
        <f t="shared" si="151"/>
        <v>6.0581688675788046</v>
      </c>
      <c r="I1882" s="1"/>
      <c r="J1882" s="1"/>
      <c r="K1882" s="1"/>
      <c r="L1882" s="1"/>
      <c r="M1882" s="1"/>
      <c r="N1882" s="1"/>
    </row>
    <row r="1883" spans="2:14" s="24" customFormat="1" x14ac:dyDescent="0.3">
      <c r="B1883" s="2"/>
      <c r="D1883" s="11">
        <v>33933</v>
      </c>
      <c r="E1883" s="12">
        <v>429.19</v>
      </c>
      <c r="F1883" s="5">
        <f t="shared" si="150"/>
        <v>3.7419022895765169E-3</v>
      </c>
      <c r="G1883" s="25">
        <f t="shared" si="151"/>
        <v>6.0619037888799436</v>
      </c>
      <c r="I1883" s="1"/>
      <c r="J1883" s="1"/>
      <c r="K1883" s="1"/>
      <c r="L1883" s="1"/>
      <c r="M1883" s="1"/>
      <c r="N1883" s="1"/>
    </row>
    <row r="1884" spans="2:14" s="24" customFormat="1" x14ac:dyDescent="0.3">
      <c r="B1884" s="2"/>
      <c r="D1884" s="11">
        <v>33935</v>
      </c>
      <c r="E1884" s="12">
        <v>430.16</v>
      </c>
      <c r="F1884" s="5">
        <f t="shared" si="150"/>
        <v>2.2600712970945905E-3</v>
      </c>
      <c r="G1884" s="25">
        <f t="shared" si="151"/>
        <v>6.0641613115760107</v>
      </c>
      <c r="I1884" s="1"/>
      <c r="J1884" s="1"/>
      <c r="K1884" s="1"/>
      <c r="L1884" s="1"/>
      <c r="M1884" s="1"/>
      <c r="N1884" s="1"/>
    </row>
    <row r="1885" spans="2:14" s="24" customFormat="1" x14ac:dyDescent="0.3">
      <c r="B1885" s="2"/>
      <c r="D1885" s="11">
        <v>33938</v>
      </c>
      <c r="E1885" s="12">
        <v>431.35</v>
      </c>
      <c r="F1885" s="5">
        <f t="shared" si="150"/>
        <v>2.7664124976752784E-3</v>
      </c>
      <c r="G1885" s="25">
        <f t="shared" si="151"/>
        <v>6.0669239064554432</v>
      </c>
      <c r="I1885" s="1"/>
      <c r="J1885" s="1"/>
      <c r="K1885" s="1"/>
      <c r="L1885" s="1"/>
      <c r="M1885" s="1"/>
      <c r="N1885" s="1"/>
    </row>
    <row r="1886" spans="2:14" s="24" customFormat="1" x14ac:dyDescent="0.3">
      <c r="B1886" s="2"/>
      <c r="D1886" s="11">
        <v>33939</v>
      </c>
      <c r="E1886" s="12">
        <v>430.78</v>
      </c>
      <c r="F1886" s="5">
        <f t="shared" si="150"/>
        <v>-1.321432711255477E-3</v>
      </c>
      <c r="G1886" s="25">
        <f t="shared" si="151"/>
        <v>6.0656015989926111</v>
      </c>
      <c r="I1886" s="1"/>
      <c r="J1886" s="1"/>
      <c r="K1886" s="1"/>
      <c r="L1886" s="1"/>
      <c r="M1886" s="1"/>
      <c r="N1886" s="1"/>
    </row>
    <row r="1887" spans="2:14" s="24" customFormat="1" x14ac:dyDescent="0.3">
      <c r="B1887" s="2"/>
      <c r="D1887" s="11">
        <v>33940</v>
      </c>
      <c r="E1887" s="12">
        <v>429.89</v>
      </c>
      <c r="F1887" s="5">
        <f t="shared" si="150"/>
        <v>-2.066019778076945E-3</v>
      </c>
      <c r="G1887" s="25">
        <f t="shared" si="151"/>
        <v>6.0635334406603985</v>
      </c>
      <c r="I1887" s="1"/>
      <c r="J1887" s="1"/>
      <c r="K1887" s="1"/>
      <c r="L1887" s="1"/>
      <c r="M1887" s="1"/>
      <c r="N1887" s="1"/>
    </row>
    <row r="1888" spans="2:14" s="24" customFormat="1" x14ac:dyDescent="0.3">
      <c r="B1888" s="2"/>
      <c r="D1888" s="11">
        <v>33941</v>
      </c>
      <c r="E1888" s="12">
        <v>429.91</v>
      </c>
      <c r="F1888" s="5">
        <f t="shared" si="150"/>
        <v>4.6523529275020711E-5</v>
      </c>
      <c r="G1888" s="25">
        <f t="shared" si="151"/>
        <v>6.063579963138781</v>
      </c>
      <c r="I1888" s="1"/>
      <c r="J1888" s="1"/>
      <c r="K1888" s="1"/>
      <c r="L1888" s="1"/>
      <c r="M1888" s="1"/>
      <c r="N1888" s="1"/>
    </row>
    <row r="1889" spans="2:14" s="24" customFormat="1" x14ac:dyDescent="0.3">
      <c r="B1889" s="2"/>
      <c r="D1889" s="11">
        <v>33942</v>
      </c>
      <c r="E1889" s="12">
        <v>432.06</v>
      </c>
      <c r="F1889" s="5">
        <f t="shared" si="150"/>
        <v>5.0010467307110259E-3</v>
      </c>
      <c r="G1889" s="25">
        <f t="shared" si="151"/>
        <v>6.0685685495279591</v>
      </c>
      <c r="I1889" s="1"/>
      <c r="J1889" s="1"/>
      <c r="K1889" s="1"/>
      <c r="L1889" s="1"/>
      <c r="M1889" s="1"/>
      <c r="N1889" s="1"/>
    </row>
    <row r="1890" spans="2:14" s="24" customFormat="1" x14ac:dyDescent="0.3">
      <c r="B1890" s="2"/>
      <c r="D1890" s="11">
        <v>33945</v>
      </c>
      <c r="E1890" s="12">
        <v>435.31</v>
      </c>
      <c r="F1890" s="5">
        <f t="shared" si="150"/>
        <v>7.5221034115632085E-3</v>
      </c>
      <c r="G1890" s="25">
        <f t="shared" si="151"/>
        <v>6.0760625080368769</v>
      </c>
      <c r="I1890" s="1"/>
      <c r="J1890" s="1"/>
      <c r="K1890" s="1"/>
      <c r="L1890" s="1"/>
      <c r="M1890" s="1"/>
      <c r="N1890" s="1"/>
    </row>
    <row r="1891" spans="2:14" s="24" customFormat="1" x14ac:dyDescent="0.3">
      <c r="B1891" s="2"/>
      <c r="D1891" s="11">
        <v>33946</v>
      </c>
      <c r="E1891" s="12">
        <v>436.99</v>
      </c>
      <c r="F1891" s="5">
        <f t="shared" si="150"/>
        <v>3.8593186464818334E-3</v>
      </c>
      <c r="G1891" s="25">
        <f t="shared" si="151"/>
        <v>6.0799144012095159</v>
      </c>
      <c r="I1891" s="1"/>
      <c r="J1891" s="1"/>
      <c r="K1891" s="1"/>
      <c r="L1891" s="1"/>
      <c r="M1891" s="1"/>
      <c r="N1891" s="1"/>
    </row>
    <row r="1892" spans="2:14" s="24" customFormat="1" x14ac:dyDescent="0.3">
      <c r="B1892" s="2"/>
      <c r="D1892" s="11">
        <v>33947</v>
      </c>
      <c r="E1892" s="12">
        <v>435.65</v>
      </c>
      <c r="F1892" s="5">
        <f t="shared" si="150"/>
        <v>-3.0664317261265288E-3</v>
      </c>
      <c r="G1892" s="25">
        <f t="shared" si="151"/>
        <v>6.0768432562824284</v>
      </c>
      <c r="I1892" s="1"/>
      <c r="J1892" s="1"/>
      <c r="K1892" s="1"/>
      <c r="L1892" s="1"/>
      <c r="M1892" s="1"/>
      <c r="N1892" s="1"/>
    </row>
    <row r="1893" spans="2:14" s="24" customFormat="1" x14ac:dyDescent="0.3">
      <c r="B1893" s="2"/>
      <c r="D1893" s="11">
        <v>33948</v>
      </c>
      <c r="E1893" s="12">
        <v>434.64</v>
      </c>
      <c r="F1893" s="5">
        <f t="shared" si="150"/>
        <v>-2.3183748421898107E-3</v>
      </c>
      <c r="G1893" s="25">
        <f t="shared" si="151"/>
        <v>6.0745221882871281</v>
      </c>
      <c r="I1893" s="1"/>
      <c r="J1893" s="1"/>
      <c r="K1893" s="1"/>
      <c r="L1893" s="1"/>
      <c r="M1893" s="1"/>
      <c r="N1893" s="1"/>
    </row>
    <row r="1894" spans="2:14" s="24" customFormat="1" x14ac:dyDescent="0.3">
      <c r="B1894" s="2"/>
      <c r="D1894" s="11">
        <v>33949</v>
      </c>
      <c r="E1894" s="12">
        <v>433.73</v>
      </c>
      <c r="F1894" s="5">
        <f t="shared" si="150"/>
        <v>-2.0936867292471197E-3</v>
      </c>
      <c r="G1894" s="25">
        <f t="shared" si="151"/>
        <v>6.0724263053219651</v>
      </c>
      <c r="I1894" s="1"/>
      <c r="J1894" s="1"/>
      <c r="K1894" s="1"/>
      <c r="L1894" s="1"/>
      <c r="M1894" s="1"/>
      <c r="N1894" s="1"/>
    </row>
    <row r="1895" spans="2:14" s="24" customFormat="1" x14ac:dyDescent="0.3">
      <c r="B1895" s="2"/>
      <c r="D1895" s="11">
        <v>33952</v>
      </c>
      <c r="E1895" s="12">
        <v>432.84</v>
      </c>
      <c r="F1895" s="5">
        <f t="shared" si="150"/>
        <v>-2.0519678140779821E-3</v>
      </c>
      <c r="G1895" s="25">
        <f t="shared" si="151"/>
        <v>6.0703722279558257</v>
      </c>
      <c r="I1895" s="1"/>
      <c r="J1895" s="1"/>
      <c r="K1895" s="1"/>
      <c r="L1895" s="1"/>
      <c r="M1895" s="1"/>
      <c r="N1895" s="1"/>
    </row>
    <row r="1896" spans="2:14" s="24" customFormat="1" x14ac:dyDescent="0.3">
      <c r="B1896" s="2"/>
      <c r="D1896" s="11">
        <v>33953</v>
      </c>
      <c r="E1896" s="12">
        <v>432.57</v>
      </c>
      <c r="F1896" s="5">
        <f t="shared" si="150"/>
        <v>-6.237870806764204E-4</v>
      </c>
      <c r="G1896" s="25">
        <f t="shared" si="151"/>
        <v>6.0697482458193202</v>
      </c>
      <c r="I1896" s="1"/>
      <c r="J1896" s="1"/>
      <c r="K1896" s="1"/>
      <c r="L1896" s="1"/>
      <c r="M1896" s="1"/>
      <c r="N1896" s="1"/>
    </row>
    <row r="1897" spans="2:14" s="24" customFormat="1" x14ac:dyDescent="0.3">
      <c r="B1897" s="2"/>
      <c r="D1897" s="11">
        <v>33954</v>
      </c>
      <c r="E1897" s="12">
        <v>431.52</v>
      </c>
      <c r="F1897" s="5">
        <f t="shared" si="150"/>
        <v>-2.427352798391038E-3</v>
      </c>
      <c r="G1897" s="25">
        <f t="shared" si="151"/>
        <v>6.0673179405893229</v>
      </c>
      <c r="I1897" s="1"/>
      <c r="J1897" s="1"/>
      <c r="K1897" s="1"/>
      <c r="L1897" s="1"/>
      <c r="M1897" s="1"/>
      <c r="N1897" s="1"/>
    </row>
    <row r="1898" spans="2:14" s="24" customFormat="1" x14ac:dyDescent="0.3">
      <c r="B1898" s="2"/>
      <c r="D1898" s="11">
        <v>33955</v>
      </c>
      <c r="E1898" s="12">
        <v>435.43</v>
      </c>
      <c r="F1898" s="5">
        <f t="shared" si="150"/>
        <v>9.060993696700095E-3</v>
      </c>
      <c r="G1898" s="25">
        <f t="shared" si="151"/>
        <v>6.0763381358510991</v>
      </c>
      <c r="I1898" s="1"/>
      <c r="J1898" s="1"/>
      <c r="K1898" s="1"/>
      <c r="L1898" s="1"/>
      <c r="M1898" s="1"/>
      <c r="N1898" s="1"/>
    </row>
    <row r="1899" spans="2:14" s="24" customFormat="1" x14ac:dyDescent="0.3">
      <c r="B1899" s="2"/>
      <c r="D1899" s="11">
        <v>33956</v>
      </c>
      <c r="E1899" s="12">
        <v>441.28</v>
      </c>
      <c r="F1899" s="5">
        <f t="shared" si="150"/>
        <v>1.3434995292010119E-2</v>
      </c>
      <c r="G1899" s="25">
        <f t="shared" si="151"/>
        <v>6.0896836908472229</v>
      </c>
      <c r="I1899" s="1"/>
      <c r="J1899" s="1"/>
      <c r="K1899" s="1"/>
      <c r="L1899" s="1"/>
      <c r="M1899" s="1"/>
      <c r="N1899" s="1"/>
    </row>
    <row r="1900" spans="2:14" s="24" customFormat="1" x14ac:dyDescent="0.3">
      <c r="B1900" s="2"/>
      <c r="D1900" s="11">
        <v>33959</v>
      </c>
      <c r="E1900" s="12">
        <v>440.7</v>
      </c>
      <c r="F1900" s="5">
        <f t="shared" si="150"/>
        <v>-1.3143582306018495E-3</v>
      </c>
      <c r="G1900" s="25">
        <f t="shared" si="151"/>
        <v>6.0883684672055383</v>
      </c>
      <c r="I1900" s="1"/>
      <c r="J1900" s="1"/>
      <c r="K1900" s="1"/>
      <c r="L1900" s="1"/>
      <c r="M1900" s="1"/>
      <c r="N1900" s="1"/>
    </row>
    <row r="1901" spans="2:14" s="24" customFormat="1" x14ac:dyDescent="0.3">
      <c r="B1901" s="2"/>
      <c r="D1901" s="11">
        <v>33960</v>
      </c>
      <c r="E1901" s="12">
        <v>440.31</v>
      </c>
      <c r="F1901" s="5">
        <f t="shared" si="150"/>
        <v>-8.8495575221235847E-4</v>
      </c>
      <c r="G1901" s="25">
        <f t="shared" si="151"/>
        <v>6.0874831190532825</v>
      </c>
      <c r="I1901" s="1"/>
      <c r="J1901" s="1"/>
      <c r="K1901" s="1"/>
      <c r="L1901" s="1"/>
      <c r="M1901" s="1"/>
      <c r="N1901" s="1"/>
    </row>
    <row r="1902" spans="2:14" s="24" customFormat="1" x14ac:dyDescent="0.3">
      <c r="B1902" s="2"/>
      <c r="D1902" s="11">
        <v>33961</v>
      </c>
      <c r="E1902" s="12">
        <v>439.03</v>
      </c>
      <c r="F1902" s="5">
        <f t="shared" si="150"/>
        <v>-2.9070427653244977E-3</v>
      </c>
      <c r="G1902" s="25">
        <f t="shared" si="151"/>
        <v>6.0845718406739229</v>
      </c>
      <c r="I1902" s="1"/>
      <c r="J1902" s="1"/>
      <c r="K1902" s="1"/>
      <c r="L1902" s="1"/>
      <c r="M1902" s="1"/>
      <c r="N1902" s="1"/>
    </row>
    <row r="1903" spans="2:14" s="24" customFormat="1" x14ac:dyDescent="0.3">
      <c r="B1903" s="2"/>
      <c r="D1903" s="11">
        <v>33962</v>
      </c>
      <c r="E1903" s="12">
        <v>439.77</v>
      </c>
      <c r="F1903" s="5">
        <f t="shared" si="150"/>
        <v>1.6855340181764552E-3</v>
      </c>
      <c r="G1903" s="25">
        <f t="shared" si="151"/>
        <v>6.086255956906661</v>
      </c>
      <c r="I1903" s="1"/>
      <c r="J1903" s="1"/>
      <c r="K1903" s="1"/>
      <c r="L1903" s="1"/>
      <c r="M1903" s="1"/>
      <c r="N1903" s="1"/>
    </row>
    <row r="1904" spans="2:14" s="24" customFormat="1" x14ac:dyDescent="0.3">
      <c r="B1904" s="2"/>
      <c r="D1904" s="11">
        <v>33966</v>
      </c>
      <c r="E1904" s="12">
        <v>439.15</v>
      </c>
      <c r="F1904" s="5">
        <f t="shared" si="150"/>
        <v>-1.4098278645655788E-3</v>
      </c>
      <c r="G1904" s="25">
        <f t="shared" si="151"/>
        <v>6.0848451333507434</v>
      </c>
      <c r="I1904" s="1"/>
      <c r="J1904" s="1"/>
      <c r="K1904" s="1"/>
      <c r="L1904" s="1"/>
      <c r="M1904" s="1"/>
      <c r="N1904" s="1"/>
    </row>
    <row r="1905" spans="2:14" s="24" customFormat="1" x14ac:dyDescent="0.3">
      <c r="B1905" s="2"/>
      <c r="D1905" s="11">
        <v>33967</v>
      </c>
      <c r="E1905" s="12">
        <v>437.98</v>
      </c>
      <c r="F1905" s="5">
        <f t="shared" si="150"/>
        <v>-2.6642377319821453E-3</v>
      </c>
      <c r="G1905" s="25">
        <f t="shared" si="151"/>
        <v>6.0821773384265621</v>
      </c>
      <c r="I1905" s="1"/>
      <c r="J1905" s="1"/>
      <c r="K1905" s="1"/>
      <c r="L1905" s="1"/>
      <c r="M1905" s="1"/>
      <c r="N1905" s="1"/>
    </row>
    <row r="1906" spans="2:14" s="24" customFormat="1" x14ac:dyDescent="0.3">
      <c r="B1906" s="2"/>
      <c r="D1906" s="11">
        <v>33968</v>
      </c>
      <c r="E1906" s="12">
        <v>438.82</v>
      </c>
      <c r="F1906" s="5">
        <f t="shared" si="150"/>
        <v>1.9178957943284509E-3</v>
      </c>
      <c r="G1906" s="25">
        <f t="shared" si="151"/>
        <v>6.0840933986957655</v>
      </c>
      <c r="I1906" s="1"/>
      <c r="J1906" s="1"/>
      <c r="K1906" s="1"/>
      <c r="L1906" s="1"/>
      <c r="M1906" s="1"/>
      <c r="N1906" s="1"/>
    </row>
    <row r="1907" spans="2:14" s="24" customFormat="1" x14ac:dyDescent="0.3">
      <c r="B1907" s="2"/>
      <c r="D1907" s="11">
        <v>33969</v>
      </c>
      <c r="E1907" s="12">
        <v>435.71</v>
      </c>
      <c r="F1907" s="5">
        <f t="shared" si="150"/>
        <v>-7.0871883688072871E-3</v>
      </c>
      <c r="G1907" s="25">
        <f t="shared" si="151"/>
        <v>6.0769809721299639</v>
      </c>
      <c r="I1907" s="1"/>
      <c r="J1907" s="1"/>
      <c r="K1907" s="1"/>
      <c r="L1907" s="1"/>
      <c r="M1907" s="1"/>
      <c r="N1907" s="1"/>
    </row>
    <row r="1908" spans="2:14" s="24" customFormat="1" x14ac:dyDescent="0.3">
      <c r="B1908" s="2"/>
      <c r="D1908" s="11">
        <v>33973</v>
      </c>
      <c r="E1908" s="12">
        <v>435.38</v>
      </c>
      <c r="F1908" s="5">
        <f t="shared" si="150"/>
        <v>-7.5738449886388678E-4</v>
      </c>
      <c r="G1908" s="25">
        <f t="shared" si="151"/>
        <v>6.0762233001609083</v>
      </c>
      <c r="I1908" s="1"/>
      <c r="J1908" s="1"/>
      <c r="K1908" s="1"/>
      <c r="L1908" s="1"/>
      <c r="M1908" s="1"/>
      <c r="N1908" s="1"/>
    </row>
    <row r="1909" spans="2:14" s="24" customFormat="1" x14ac:dyDescent="0.3">
      <c r="B1909" s="2"/>
      <c r="D1909" s="11">
        <v>33974</v>
      </c>
      <c r="E1909" s="12">
        <v>434.34</v>
      </c>
      <c r="F1909" s="5">
        <f t="shared" si="150"/>
        <v>-2.3887179016032442E-3</v>
      </c>
      <c r="G1909" s="25">
        <f t="shared" si="151"/>
        <v>6.0738317231125221</v>
      </c>
      <c r="I1909" s="1"/>
      <c r="J1909" s="1"/>
      <c r="K1909" s="1"/>
      <c r="L1909" s="1"/>
      <c r="M1909" s="1"/>
      <c r="N1909" s="1"/>
    </row>
    <row r="1910" spans="2:14" s="24" customFormat="1" x14ac:dyDescent="0.3">
      <c r="B1910" s="2"/>
      <c r="D1910" s="11">
        <v>33975</v>
      </c>
      <c r="E1910" s="12">
        <v>434.52</v>
      </c>
      <c r="F1910" s="5">
        <f t="shared" si="150"/>
        <v>4.1442188147535765E-4</v>
      </c>
      <c r="G1910" s="25">
        <f t="shared" si="151"/>
        <v>6.0742460594236709</v>
      </c>
      <c r="I1910" s="1"/>
      <c r="J1910" s="1"/>
      <c r="K1910" s="1"/>
      <c r="L1910" s="1"/>
      <c r="M1910" s="1"/>
      <c r="N1910" s="1"/>
    </row>
    <row r="1911" spans="2:14" s="24" customFormat="1" x14ac:dyDescent="0.3">
      <c r="B1911" s="2"/>
      <c r="D1911" s="11">
        <v>33976</v>
      </c>
      <c r="E1911" s="12">
        <v>430.73</v>
      </c>
      <c r="F1911" s="5">
        <f t="shared" ref="F1911:F1974" si="152">(E1911-E1910)/E1910</f>
        <v>-8.7222682500229312E-3</v>
      </c>
      <c r="G1911" s="25">
        <f t="shared" si="151"/>
        <v>6.0654855236512013</v>
      </c>
      <c r="I1911" s="1"/>
      <c r="J1911" s="1"/>
      <c r="K1911" s="1"/>
      <c r="L1911" s="1"/>
      <c r="M1911" s="1"/>
      <c r="N1911" s="1"/>
    </row>
    <row r="1912" spans="2:14" s="24" customFormat="1" x14ac:dyDescent="0.3">
      <c r="B1912" s="2"/>
      <c r="D1912" s="11">
        <v>33977</v>
      </c>
      <c r="E1912" s="12">
        <v>429.05</v>
      </c>
      <c r="F1912" s="5">
        <f t="shared" si="152"/>
        <v>-3.9003552109210101E-3</v>
      </c>
      <c r="G1912" s="25">
        <f t="shared" si="151"/>
        <v>6.0615775395897371</v>
      </c>
      <c r="I1912" s="1"/>
      <c r="J1912" s="1"/>
      <c r="K1912" s="1"/>
      <c r="L1912" s="1"/>
      <c r="M1912" s="1"/>
      <c r="N1912" s="1"/>
    </row>
    <row r="1913" spans="2:14" s="24" customFormat="1" x14ac:dyDescent="0.3">
      <c r="B1913" s="2"/>
      <c r="D1913" s="11">
        <v>33980</v>
      </c>
      <c r="E1913" s="12">
        <v>430.95</v>
      </c>
      <c r="F1913" s="5">
        <f t="shared" si="152"/>
        <v>4.428388299731913E-3</v>
      </c>
      <c r="G1913" s="25">
        <f t="shared" si="151"/>
        <v>6.0659961544022085</v>
      </c>
      <c r="I1913" s="1"/>
      <c r="J1913" s="1"/>
      <c r="K1913" s="1"/>
      <c r="L1913" s="1"/>
      <c r="M1913" s="1"/>
      <c r="N1913" s="1"/>
    </row>
    <row r="1914" spans="2:14" s="24" customFormat="1" x14ac:dyDescent="0.3">
      <c r="B1914" s="2"/>
      <c r="D1914" s="11">
        <v>33981</v>
      </c>
      <c r="E1914" s="12">
        <v>431.04</v>
      </c>
      <c r="F1914" s="5">
        <f t="shared" si="152"/>
        <v>2.0884093282290715E-4</v>
      </c>
      <c r="G1914" s="25">
        <f t="shared" si="151"/>
        <v>6.0662049736712618</v>
      </c>
      <c r="I1914" s="1"/>
      <c r="J1914" s="1"/>
      <c r="K1914" s="1"/>
      <c r="L1914" s="1"/>
      <c r="M1914" s="1"/>
      <c r="N1914" s="1"/>
    </row>
    <row r="1915" spans="2:14" s="24" customFormat="1" x14ac:dyDescent="0.3">
      <c r="B1915" s="2"/>
      <c r="D1915" s="11">
        <v>33982</v>
      </c>
      <c r="E1915" s="12">
        <v>433.03</v>
      </c>
      <c r="F1915" s="5">
        <f t="shared" si="152"/>
        <v>4.6167409057162956E-3</v>
      </c>
      <c r="G1915" s="25">
        <f t="shared" si="151"/>
        <v>6.070811093214707</v>
      </c>
      <c r="I1915" s="1"/>
      <c r="J1915" s="1"/>
      <c r="K1915" s="1"/>
      <c r="L1915" s="1"/>
      <c r="M1915" s="1"/>
      <c r="N1915" s="1"/>
    </row>
    <row r="1916" spans="2:14" s="24" customFormat="1" x14ac:dyDescent="0.3">
      <c r="B1916" s="2"/>
      <c r="D1916" s="11">
        <v>33983</v>
      </c>
      <c r="E1916" s="12">
        <v>435.94</v>
      </c>
      <c r="F1916" s="5">
        <f t="shared" si="152"/>
        <v>6.7200886774588945E-3</v>
      </c>
      <c r="G1916" s="25">
        <f t="shared" si="151"/>
        <v>6.0775087072531173</v>
      </c>
      <c r="I1916" s="1"/>
      <c r="J1916" s="1"/>
      <c r="K1916" s="1"/>
      <c r="L1916" s="1"/>
      <c r="M1916" s="1"/>
      <c r="N1916" s="1"/>
    </row>
    <row r="1917" spans="2:14" s="24" customFormat="1" x14ac:dyDescent="0.3">
      <c r="B1917" s="2"/>
      <c r="D1917" s="11">
        <v>33984</v>
      </c>
      <c r="E1917" s="12">
        <v>437.15</v>
      </c>
      <c r="F1917" s="5">
        <f t="shared" si="152"/>
        <v>2.7756113226590348E-3</v>
      </c>
      <c r="G1917" s="25">
        <f t="shared" si="151"/>
        <v>6.0802804755440878</v>
      </c>
      <c r="I1917" s="1"/>
      <c r="J1917" s="1"/>
      <c r="K1917" s="1"/>
      <c r="L1917" s="1"/>
      <c r="M1917" s="1"/>
      <c r="N1917" s="1"/>
    </row>
    <row r="1918" spans="2:14" s="24" customFormat="1" x14ac:dyDescent="0.3">
      <c r="B1918" s="2"/>
      <c r="D1918" s="11">
        <v>33987</v>
      </c>
      <c r="E1918" s="12">
        <v>436.84</v>
      </c>
      <c r="F1918" s="5">
        <f t="shared" si="152"/>
        <v>-7.0913873956308428E-4</v>
      </c>
      <c r="G1918" s="25">
        <f t="shared" si="151"/>
        <v>6.0795710847695421</v>
      </c>
      <c r="I1918" s="1"/>
      <c r="J1918" s="1"/>
      <c r="K1918" s="1"/>
      <c r="L1918" s="1"/>
      <c r="M1918" s="1"/>
      <c r="N1918" s="1"/>
    </row>
    <row r="1919" spans="2:14" s="24" customFormat="1" x14ac:dyDescent="0.3">
      <c r="B1919" s="2"/>
      <c r="D1919" s="11">
        <v>33988</v>
      </c>
      <c r="E1919" s="12">
        <v>435.13</v>
      </c>
      <c r="F1919" s="5">
        <f t="shared" si="152"/>
        <v>-3.9144766962731885E-3</v>
      </c>
      <c r="G1919" s="25">
        <f t="shared" si="151"/>
        <v>6.0756489238182203</v>
      </c>
      <c r="I1919" s="1"/>
      <c r="J1919" s="1"/>
      <c r="K1919" s="1"/>
      <c r="L1919" s="1"/>
      <c r="M1919" s="1"/>
      <c r="N1919" s="1"/>
    </row>
    <row r="1920" spans="2:14" s="24" customFormat="1" x14ac:dyDescent="0.3">
      <c r="B1920" s="2"/>
      <c r="D1920" s="11">
        <v>33989</v>
      </c>
      <c r="E1920" s="12">
        <v>433.37</v>
      </c>
      <c r="F1920" s="5">
        <f t="shared" si="152"/>
        <v>-4.0447682301840617E-3</v>
      </c>
      <c r="G1920" s="25">
        <f t="shared" si="151"/>
        <v>6.0715959506619726</v>
      </c>
      <c r="I1920" s="1"/>
      <c r="J1920" s="1"/>
      <c r="K1920" s="1"/>
      <c r="L1920" s="1"/>
      <c r="M1920" s="1"/>
      <c r="N1920" s="1"/>
    </row>
    <row r="1921" spans="2:14" s="24" customFormat="1" x14ac:dyDescent="0.3">
      <c r="B1921" s="2"/>
      <c r="D1921" s="11">
        <v>33990</v>
      </c>
      <c r="E1921" s="12">
        <v>435.49</v>
      </c>
      <c r="F1921" s="5">
        <f t="shared" si="152"/>
        <v>4.8918937628354628E-3</v>
      </c>
      <c r="G1921" s="25">
        <f t="shared" si="151"/>
        <v>6.0764759212744535</v>
      </c>
      <c r="I1921" s="1"/>
      <c r="J1921" s="1"/>
      <c r="K1921" s="1"/>
      <c r="L1921" s="1"/>
      <c r="M1921" s="1"/>
      <c r="N1921" s="1"/>
    </row>
    <row r="1922" spans="2:14" s="24" customFormat="1" x14ac:dyDescent="0.3">
      <c r="B1922" s="2"/>
      <c r="D1922" s="11">
        <v>33991</v>
      </c>
      <c r="E1922" s="12">
        <v>436.11</v>
      </c>
      <c r="F1922" s="5">
        <f t="shared" si="152"/>
        <v>1.4236836666743312E-3</v>
      </c>
      <c r="G1922" s="25">
        <f t="shared" si="151"/>
        <v>6.0778985934213514</v>
      </c>
      <c r="I1922" s="1"/>
      <c r="J1922" s="1"/>
      <c r="K1922" s="1"/>
      <c r="L1922" s="1"/>
      <c r="M1922" s="1"/>
      <c r="N1922" s="1"/>
    </row>
    <row r="1923" spans="2:14" s="24" customFormat="1" x14ac:dyDescent="0.3">
      <c r="B1923" s="2"/>
      <c r="D1923" s="11">
        <v>33994</v>
      </c>
      <c r="E1923" s="12">
        <v>440.01</v>
      </c>
      <c r="F1923" s="5">
        <f t="shared" si="152"/>
        <v>8.9426979431794212E-3</v>
      </c>
      <c r="G1923" s="25">
        <f t="shared" si="151"/>
        <v>6.0868015482303788</v>
      </c>
      <c r="I1923" s="1"/>
      <c r="J1923" s="1"/>
      <c r="K1923" s="1"/>
      <c r="L1923" s="1"/>
      <c r="M1923" s="1"/>
      <c r="N1923" s="1"/>
    </row>
    <row r="1924" spans="2:14" s="24" customFormat="1" x14ac:dyDescent="0.3">
      <c r="B1924" s="2"/>
      <c r="D1924" s="11">
        <v>33995</v>
      </c>
      <c r="E1924" s="12">
        <v>439.95</v>
      </c>
      <c r="F1924" s="5">
        <f t="shared" si="152"/>
        <v>-1.3636053726052199E-4</v>
      </c>
      <c r="G1924" s="25">
        <f t="shared" si="151"/>
        <v>6.0866651783034449</v>
      </c>
      <c r="I1924" s="1"/>
      <c r="J1924" s="1"/>
      <c r="K1924" s="1"/>
      <c r="L1924" s="1"/>
      <c r="M1924" s="1"/>
      <c r="N1924" s="1"/>
    </row>
    <row r="1925" spans="2:14" s="24" customFormat="1" x14ac:dyDescent="0.3">
      <c r="B1925" s="2"/>
      <c r="D1925" s="11">
        <v>33996</v>
      </c>
      <c r="E1925" s="12">
        <v>438.11</v>
      </c>
      <c r="F1925" s="5">
        <f t="shared" si="152"/>
        <v>-4.182293442436584E-3</v>
      </c>
      <c r="G1925" s="25">
        <f t="shared" si="151"/>
        <v>6.0824741117909404</v>
      </c>
      <c r="I1925" s="1"/>
      <c r="J1925" s="1"/>
      <c r="K1925" s="1"/>
      <c r="L1925" s="1"/>
      <c r="M1925" s="1"/>
      <c r="N1925" s="1"/>
    </row>
    <row r="1926" spans="2:14" s="24" customFormat="1" x14ac:dyDescent="0.3">
      <c r="B1926" s="2"/>
      <c r="D1926" s="11">
        <v>33997</v>
      </c>
      <c r="E1926" s="12">
        <v>438.66</v>
      </c>
      <c r="F1926" s="5">
        <f t="shared" si="152"/>
        <v>1.2553924813403286E-3</v>
      </c>
      <c r="G1926" s="25">
        <f t="shared" si="151"/>
        <v>6.0837287177699366</v>
      </c>
      <c r="I1926" s="1"/>
      <c r="J1926" s="1"/>
      <c r="K1926" s="1"/>
      <c r="L1926" s="1"/>
      <c r="M1926" s="1"/>
      <c r="N1926" s="1"/>
    </row>
    <row r="1927" spans="2:14" s="24" customFormat="1" x14ac:dyDescent="0.3">
      <c r="B1927" s="2"/>
      <c r="D1927" s="11">
        <v>33998</v>
      </c>
      <c r="E1927" s="12">
        <v>438.78</v>
      </c>
      <c r="F1927" s="5">
        <f t="shared" si="152"/>
        <v>2.7356038845563236E-4</v>
      </c>
      <c r="G1927" s="25">
        <f t="shared" si="151"/>
        <v>6.0840022409315582</v>
      </c>
      <c r="I1927" s="1"/>
      <c r="J1927" s="1"/>
      <c r="K1927" s="1"/>
      <c r="L1927" s="1"/>
      <c r="M1927" s="1"/>
      <c r="N1927" s="1"/>
    </row>
    <row r="1928" spans="2:14" s="24" customFormat="1" x14ac:dyDescent="0.3">
      <c r="B1928" s="2"/>
      <c r="D1928" s="11">
        <v>34001</v>
      </c>
      <c r="E1928" s="12">
        <v>442.52</v>
      </c>
      <c r="F1928" s="5">
        <f t="shared" si="152"/>
        <v>8.5236337116550639E-3</v>
      </c>
      <c r="G1928" s="25">
        <f t="shared" si="151"/>
        <v>6.0924897592965053</v>
      </c>
      <c r="I1928" s="1"/>
      <c r="J1928" s="1"/>
      <c r="K1928" s="1"/>
      <c r="L1928" s="1"/>
      <c r="M1928" s="1"/>
      <c r="N1928" s="1"/>
    </row>
    <row r="1929" spans="2:14" s="24" customFormat="1" x14ac:dyDescent="0.3">
      <c r="B1929" s="2"/>
      <c r="D1929" s="11">
        <v>34002</v>
      </c>
      <c r="E1929" s="12">
        <v>442.56</v>
      </c>
      <c r="F1929" s="5">
        <f t="shared" si="152"/>
        <v>9.0391394739267067E-5</v>
      </c>
      <c r="G1929" s="25">
        <f t="shared" si="151"/>
        <v>6.0925801466669887</v>
      </c>
      <c r="I1929" s="1"/>
      <c r="J1929" s="1"/>
      <c r="K1929" s="1"/>
      <c r="L1929" s="1"/>
      <c r="M1929" s="1"/>
      <c r="N1929" s="1"/>
    </row>
    <row r="1930" spans="2:14" s="24" customFormat="1" x14ac:dyDescent="0.3">
      <c r="B1930" s="2"/>
      <c r="D1930" s="11">
        <v>34003</v>
      </c>
      <c r="E1930" s="12">
        <v>447.2</v>
      </c>
      <c r="F1930" s="5">
        <f t="shared" si="152"/>
        <v>1.0484454085321733E-2</v>
      </c>
      <c r="G1930" s="25">
        <f t="shared" si="151"/>
        <v>6.1030100270471719</v>
      </c>
      <c r="I1930" s="1"/>
      <c r="J1930" s="1"/>
      <c r="K1930" s="1"/>
      <c r="L1930" s="1"/>
      <c r="M1930" s="1"/>
      <c r="N1930" s="1"/>
    </row>
    <row r="1931" spans="2:14" s="24" customFormat="1" x14ac:dyDescent="0.3">
      <c r="B1931" s="2"/>
      <c r="D1931" s="11">
        <v>34004</v>
      </c>
      <c r="E1931" s="12">
        <v>449.56</v>
      </c>
      <c r="F1931" s="5">
        <f t="shared" si="152"/>
        <v>5.2772808586762383E-3</v>
      </c>
      <c r="G1931" s="25">
        <f t="shared" si="151"/>
        <v>6.1082734353967947</v>
      </c>
      <c r="I1931" s="1"/>
      <c r="J1931" s="1"/>
      <c r="K1931" s="1"/>
      <c r="L1931" s="1"/>
      <c r="M1931" s="1"/>
      <c r="N1931" s="1"/>
    </row>
    <row r="1932" spans="2:14" s="24" customFormat="1" x14ac:dyDescent="0.3">
      <c r="B1932" s="2"/>
      <c r="D1932" s="11">
        <v>34005</v>
      </c>
      <c r="E1932" s="12">
        <v>448.93</v>
      </c>
      <c r="F1932" s="5">
        <f t="shared" si="152"/>
        <v>-1.4013702286680208E-3</v>
      </c>
      <c r="G1932" s="25">
        <f t="shared" ref="G1932:G1995" si="153">LOG(E1932,2.71828)</f>
        <v>6.1068710813872507</v>
      </c>
      <c r="I1932" s="1"/>
      <c r="J1932" s="1"/>
      <c r="K1932" s="1"/>
      <c r="L1932" s="1"/>
      <c r="M1932" s="1"/>
      <c r="N1932" s="1"/>
    </row>
    <row r="1933" spans="2:14" s="24" customFormat="1" x14ac:dyDescent="0.3">
      <c r="B1933" s="2"/>
      <c r="D1933" s="11">
        <v>34008</v>
      </c>
      <c r="E1933" s="12">
        <v>447.85</v>
      </c>
      <c r="F1933" s="5">
        <f t="shared" si="152"/>
        <v>-2.4057202681932242E-3</v>
      </c>
      <c r="G1933" s="25">
        <f t="shared" si="153"/>
        <v>6.1044624611044709</v>
      </c>
      <c r="I1933" s="1"/>
      <c r="J1933" s="1"/>
      <c r="K1933" s="1"/>
      <c r="L1933" s="1"/>
      <c r="M1933" s="1"/>
      <c r="N1933" s="1"/>
    </row>
    <row r="1934" spans="2:14" s="24" customFormat="1" x14ac:dyDescent="0.3">
      <c r="B1934" s="2"/>
      <c r="D1934" s="11">
        <v>34009</v>
      </c>
      <c r="E1934" s="12">
        <v>445.33</v>
      </c>
      <c r="F1934" s="5">
        <f t="shared" si="152"/>
        <v>-5.6268840013398201E-3</v>
      </c>
      <c r="G1934" s="25">
        <f t="shared" si="153"/>
        <v>6.0988196827581644</v>
      </c>
      <c r="I1934" s="1"/>
      <c r="J1934" s="1"/>
      <c r="K1934" s="1"/>
      <c r="L1934" s="1"/>
      <c r="M1934" s="1"/>
      <c r="N1934" s="1"/>
    </row>
    <row r="1935" spans="2:14" s="24" customFormat="1" x14ac:dyDescent="0.3">
      <c r="B1935" s="2"/>
      <c r="D1935" s="11">
        <v>34010</v>
      </c>
      <c r="E1935" s="12">
        <v>446.23</v>
      </c>
      <c r="F1935" s="5">
        <f t="shared" si="152"/>
        <v>2.0209732108774038E-3</v>
      </c>
      <c r="G1935" s="25">
        <f t="shared" si="153"/>
        <v>6.1008386179080034</v>
      </c>
      <c r="I1935" s="1"/>
      <c r="J1935" s="1"/>
      <c r="K1935" s="1"/>
      <c r="L1935" s="1"/>
      <c r="M1935" s="1"/>
      <c r="N1935" s="1"/>
    </row>
    <row r="1936" spans="2:14" s="24" customFormat="1" x14ac:dyDescent="0.3">
      <c r="B1936" s="2"/>
      <c r="D1936" s="11">
        <v>34011</v>
      </c>
      <c r="E1936" s="12">
        <v>447.66</v>
      </c>
      <c r="F1936" s="5">
        <f t="shared" si="152"/>
        <v>3.2046254173856681E-3</v>
      </c>
      <c r="G1936" s="25">
        <f t="shared" si="153"/>
        <v>6.1040381216093111</v>
      </c>
      <c r="I1936" s="1"/>
      <c r="J1936" s="1"/>
      <c r="K1936" s="1"/>
      <c r="L1936" s="1"/>
      <c r="M1936" s="1"/>
      <c r="N1936" s="1"/>
    </row>
    <row r="1937" spans="2:14" s="24" customFormat="1" x14ac:dyDescent="0.3">
      <c r="B1937" s="2"/>
      <c r="D1937" s="11">
        <v>34012</v>
      </c>
      <c r="E1937" s="12">
        <v>444.58</v>
      </c>
      <c r="F1937" s="5">
        <f t="shared" si="152"/>
        <v>-6.8802215967476224E-3</v>
      </c>
      <c r="G1937" s="25">
        <f t="shared" si="153"/>
        <v>6.0971341175165996</v>
      </c>
      <c r="I1937" s="1"/>
      <c r="J1937" s="1"/>
      <c r="K1937" s="1"/>
      <c r="L1937" s="1"/>
      <c r="M1937" s="1"/>
      <c r="N1937" s="1"/>
    </row>
    <row r="1938" spans="2:14" s="24" customFormat="1" x14ac:dyDescent="0.3">
      <c r="B1938" s="2"/>
      <c r="D1938" s="11">
        <v>34016</v>
      </c>
      <c r="E1938" s="12">
        <v>433.91</v>
      </c>
      <c r="F1938" s="5">
        <f t="shared" si="152"/>
        <v>-2.4000179945116648E-2</v>
      </c>
      <c r="G1938" s="25">
        <f t="shared" si="153"/>
        <v>6.0728412242368606</v>
      </c>
      <c r="I1938" s="1"/>
      <c r="J1938" s="1"/>
      <c r="K1938" s="1"/>
      <c r="L1938" s="1"/>
      <c r="M1938" s="1"/>
      <c r="N1938" s="1"/>
    </row>
    <row r="1939" spans="2:14" s="24" customFormat="1" x14ac:dyDescent="0.3">
      <c r="B1939" s="2"/>
      <c r="D1939" s="11">
        <v>34017</v>
      </c>
      <c r="E1939" s="12">
        <v>433.3</v>
      </c>
      <c r="F1939" s="5">
        <f t="shared" si="152"/>
        <v>-1.4058214837178531E-3</v>
      </c>
      <c r="G1939" s="25">
        <f t="shared" si="153"/>
        <v>6.0714344127127235</v>
      </c>
      <c r="I1939" s="1"/>
      <c r="J1939" s="1"/>
      <c r="K1939" s="1"/>
      <c r="L1939" s="1"/>
      <c r="M1939" s="1"/>
      <c r="N1939" s="1"/>
    </row>
    <row r="1940" spans="2:14" s="24" customFormat="1" x14ac:dyDescent="0.3">
      <c r="B1940" s="2"/>
      <c r="D1940" s="11">
        <v>34018</v>
      </c>
      <c r="E1940" s="12">
        <v>431.9</v>
      </c>
      <c r="F1940" s="5">
        <f t="shared" si="152"/>
        <v>-3.231017770597817E-3</v>
      </c>
      <c r="G1940" s="25">
        <f t="shared" si="153"/>
        <v>6.0681981617566425</v>
      </c>
      <c r="I1940" s="1"/>
      <c r="J1940" s="1"/>
      <c r="K1940" s="1"/>
      <c r="L1940" s="1"/>
      <c r="M1940" s="1"/>
      <c r="N1940" s="1"/>
    </row>
    <row r="1941" spans="2:14" s="24" customFormat="1" x14ac:dyDescent="0.3">
      <c r="B1941" s="2"/>
      <c r="D1941" s="11">
        <v>34019</v>
      </c>
      <c r="E1941" s="12">
        <v>434.22</v>
      </c>
      <c r="F1941" s="5">
        <f t="shared" si="152"/>
        <v>5.3716137994907391E-3</v>
      </c>
      <c r="G1941" s="25">
        <f t="shared" si="153"/>
        <v>6.0735554034996406</v>
      </c>
      <c r="I1941" s="1"/>
      <c r="J1941" s="1"/>
      <c r="K1941" s="1"/>
      <c r="L1941" s="1"/>
      <c r="M1941" s="1"/>
      <c r="N1941" s="1"/>
    </row>
    <row r="1942" spans="2:14" s="24" customFormat="1" x14ac:dyDescent="0.3">
      <c r="B1942" s="2"/>
      <c r="D1942" s="11">
        <v>34022</v>
      </c>
      <c r="E1942" s="12">
        <v>435.24</v>
      </c>
      <c r="F1942" s="5">
        <f t="shared" si="152"/>
        <v>2.3490396573165257E-3</v>
      </c>
      <c r="G1942" s="25">
        <f t="shared" si="153"/>
        <v>6.0759016900545975</v>
      </c>
      <c r="I1942" s="1"/>
      <c r="J1942" s="1"/>
      <c r="K1942" s="1"/>
      <c r="L1942" s="1"/>
      <c r="M1942" s="1"/>
      <c r="N1942" s="1"/>
    </row>
    <row r="1943" spans="2:14" s="24" customFormat="1" x14ac:dyDescent="0.3">
      <c r="B1943" s="2"/>
      <c r="D1943" s="11">
        <v>34023</v>
      </c>
      <c r="E1943" s="12">
        <v>434.8</v>
      </c>
      <c r="F1943" s="5">
        <f t="shared" si="152"/>
        <v>-1.0109364948074572E-3</v>
      </c>
      <c r="G1943" s="25">
        <f t="shared" si="153"/>
        <v>6.0748902415384869</v>
      </c>
      <c r="I1943" s="1"/>
      <c r="J1943" s="1"/>
      <c r="K1943" s="1"/>
      <c r="L1943" s="1"/>
      <c r="M1943" s="1"/>
      <c r="N1943" s="1"/>
    </row>
    <row r="1944" spans="2:14" s="24" customFormat="1" x14ac:dyDescent="0.3">
      <c r="B1944" s="2"/>
      <c r="D1944" s="11">
        <v>34024</v>
      </c>
      <c r="E1944" s="12">
        <v>440.87</v>
      </c>
      <c r="F1944" s="5">
        <f t="shared" si="152"/>
        <v>1.396044158233669E-2</v>
      </c>
      <c r="G1944" s="25">
        <f t="shared" si="153"/>
        <v>6.0887541430258549</v>
      </c>
      <c r="I1944" s="1"/>
      <c r="J1944" s="1"/>
      <c r="K1944" s="1"/>
      <c r="L1944" s="1"/>
      <c r="M1944" s="1"/>
      <c r="N1944" s="1"/>
    </row>
    <row r="1945" spans="2:14" s="24" customFormat="1" x14ac:dyDescent="0.3">
      <c r="B1945" s="2"/>
      <c r="D1945" s="11">
        <v>34025</v>
      </c>
      <c r="E1945" s="12">
        <v>442.34</v>
      </c>
      <c r="F1945" s="5">
        <f t="shared" si="152"/>
        <v>3.3343162383468379E-3</v>
      </c>
      <c r="G1945" s="25">
        <f t="shared" si="153"/>
        <v>6.0920829149967064</v>
      </c>
      <c r="I1945" s="1"/>
      <c r="J1945" s="1"/>
      <c r="K1945" s="1"/>
      <c r="L1945" s="1"/>
      <c r="M1945" s="1"/>
      <c r="N1945" s="1"/>
    </row>
    <row r="1946" spans="2:14" s="24" customFormat="1" x14ac:dyDescent="0.3">
      <c r="B1946" s="2"/>
      <c r="D1946" s="11">
        <v>34026</v>
      </c>
      <c r="E1946" s="12">
        <v>443.38</v>
      </c>
      <c r="F1946" s="5">
        <f t="shared" si="152"/>
        <v>2.3511326129222331E-3</v>
      </c>
      <c r="G1946" s="25">
        <f t="shared" si="153"/>
        <v>6.0944312896015784</v>
      </c>
      <c r="I1946" s="1"/>
      <c r="J1946" s="1"/>
      <c r="K1946" s="1"/>
      <c r="L1946" s="1"/>
      <c r="M1946" s="1"/>
      <c r="N1946" s="1"/>
    </row>
    <row r="1947" spans="2:14" s="24" customFormat="1" x14ac:dyDescent="0.3">
      <c r="B1947" s="2"/>
      <c r="D1947" s="11">
        <v>34029</v>
      </c>
      <c r="E1947" s="12">
        <v>442.01</v>
      </c>
      <c r="F1947" s="5">
        <f t="shared" si="152"/>
        <v>-3.0899003112454431E-3</v>
      </c>
      <c r="G1947" s="25">
        <f t="shared" si="153"/>
        <v>6.091336603610281</v>
      </c>
      <c r="I1947" s="1"/>
      <c r="J1947" s="1"/>
      <c r="K1947" s="1"/>
      <c r="L1947" s="1"/>
      <c r="M1947" s="1"/>
      <c r="N1947" s="1"/>
    </row>
    <row r="1948" spans="2:14" s="24" customFormat="1" x14ac:dyDescent="0.3">
      <c r="B1948" s="2"/>
      <c r="D1948" s="11">
        <v>34030</v>
      </c>
      <c r="E1948" s="12">
        <v>447.9</v>
      </c>
      <c r="F1948" s="5">
        <f t="shared" si="152"/>
        <v>1.332549037352093E-2</v>
      </c>
      <c r="G1948" s="25">
        <f t="shared" si="153"/>
        <v>6.1045740994716144</v>
      </c>
      <c r="I1948" s="1"/>
      <c r="J1948" s="1"/>
      <c r="K1948" s="1"/>
      <c r="L1948" s="1"/>
      <c r="M1948" s="1"/>
      <c r="N1948" s="1"/>
    </row>
    <row r="1949" spans="2:14" s="24" customFormat="1" x14ac:dyDescent="0.3">
      <c r="B1949" s="2"/>
      <c r="D1949" s="11">
        <v>34031</v>
      </c>
      <c r="E1949" s="12">
        <v>449.26</v>
      </c>
      <c r="F1949" s="5">
        <f t="shared" si="152"/>
        <v>3.0363920517973066E-3</v>
      </c>
      <c r="G1949" s="25">
        <f t="shared" si="153"/>
        <v>6.1076058930347283</v>
      </c>
      <c r="I1949" s="1"/>
      <c r="J1949" s="1"/>
      <c r="K1949" s="1"/>
      <c r="L1949" s="1"/>
      <c r="M1949" s="1"/>
      <c r="N1949" s="1"/>
    </row>
    <row r="1950" spans="2:14" s="24" customFormat="1" x14ac:dyDescent="0.3">
      <c r="B1950" s="2"/>
      <c r="D1950" s="11">
        <v>34032</v>
      </c>
      <c r="E1950" s="12">
        <v>447.34</v>
      </c>
      <c r="F1950" s="5">
        <f t="shared" si="152"/>
        <v>-4.2736945198771671E-3</v>
      </c>
      <c r="G1950" s="25">
        <f t="shared" si="153"/>
        <v>6.1033230372989538</v>
      </c>
      <c r="I1950" s="1"/>
      <c r="J1950" s="1"/>
      <c r="K1950" s="1"/>
      <c r="L1950" s="1"/>
      <c r="M1950" s="1"/>
      <c r="N1950" s="1"/>
    </row>
    <row r="1951" spans="2:14" s="24" customFormat="1" x14ac:dyDescent="0.3">
      <c r="B1951" s="2"/>
      <c r="D1951" s="11">
        <v>34033</v>
      </c>
      <c r="E1951" s="12">
        <v>446.11</v>
      </c>
      <c r="F1951" s="5">
        <f t="shared" si="152"/>
        <v>-2.7495864443151997E-3</v>
      </c>
      <c r="G1951" s="25">
        <f t="shared" si="153"/>
        <v>6.1005696619462801</v>
      </c>
      <c r="I1951" s="1"/>
      <c r="J1951" s="1"/>
      <c r="K1951" s="1"/>
      <c r="L1951" s="1"/>
      <c r="M1951" s="1"/>
      <c r="N1951" s="1"/>
    </row>
    <row r="1952" spans="2:14" s="24" customFormat="1" x14ac:dyDescent="0.3">
      <c r="B1952" s="2"/>
      <c r="D1952" s="11">
        <v>34036</v>
      </c>
      <c r="E1952" s="12">
        <v>454.71</v>
      </c>
      <c r="F1952" s="5">
        <f t="shared" si="152"/>
        <v>1.9277756607114761E-2</v>
      </c>
      <c r="G1952" s="25">
        <f t="shared" si="153"/>
        <v>6.1196639695202775</v>
      </c>
      <c r="I1952" s="1"/>
      <c r="J1952" s="1"/>
      <c r="K1952" s="1"/>
      <c r="L1952" s="1"/>
      <c r="M1952" s="1"/>
      <c r="N1952" s="1"/>
    </row>
    <row r="1953" spans="2:14" s="24" customFormat="1" x14ac:dyDescent="0.3">
      <c r="B1953" s="2"/>
      <c r="D1953" s="11">
        <v>34037</v>
      </c>
      <c r="E1953" s="12">
        <v>454.4</v>
      </c>
      <c r="F1953" s="5">
        <f t="shared" si="152"/>
        <v>-6.8175320533967203E-4</v>
      </c>
      <c r="G1953" s="25">
        <f t="shared" si="153"/>
        <v>6.1189819833568047</v>
      </c>
      <c r="I1953" s="1"/>
      <c r="J1953" s="1"/>
      <c r="K1953" s="1"/>
      <c r="L1953" s="1"/>
      <c r="M1953" s="1"/>
      <c r="N1953" s="1"/>
    </row>
    <row r="1954" spans="2:14" s="24" customFormat="1" x14ac:dyDescent="0.3">
      <c r="B1954" s="2"/>
      <c r="D1954" s="11">
        <v>34038</v>
      </c>
      <c r="E1954" s="12">
        <v>456.33</v>
      </c>
      <c r="F1954" s="5">
        <f t="shared" si="152"/>
        <v>4.2473591549295926E-3</v>
      </c>
      <c r="G1954" s="25">
        <f t="shared" si="153"/>
        <v>6.1232203507925727</v>
      </c>
      <c r="I1954" s="1"/>
      <c r="J1954" s="1"/>
      <c r="K1954" s="1"/>
      <c r="L1954" s="1"/>
      <c r="M1954" s="1"/>
      <c r="N1954" s="1"/>
    </row>
    <row r="1955" spans="2:14" s="24" customFormat="1" x14ac:dyDescent="0.3">
      <c r="B1955" s="2"/>
      <c r="D1955" s="11">
        <v>34039</v>
      </c>
      <c r="E1955" s="12">
        <v>453.72</v>
      </c>
      <c r="F1955" s="5">
        <f t="shared" si="152"/>
        <v>-5.7195450660705123E-3</v>
      </c>
      <c r="G1955" s="25">
        <f t="shared" si="153"/>
        <v>6.1174843826333385</v>
      </c>
      <c r="I1955" s="1"/>
      <c r="J1955" s="1"/>
      <c r="K1955" s="1"/>
      <c r="L1955" s="1"/>
      <c r="M1955" s="1"/>
      <c r="N1955" s="1"/>
    </row>
    <row r="1956" spans="2:14" s="24" customFormat="1" x14ac:dyDescent="0.3">
      <c r="B1956" s="2"/>
      <c r="D1956" s="11">
        <v>34040</v>
      </c>
      <c r="E1956" s="12">
        <v>449.83</v>
      </c>
      <c r="F1956" s="5">
        <f t="shared" si="152"/>
        <v>-8.5735696023980495E-3</v>
      </c>
      <c r="G1956" s="25">
        <f t="shared" si="153"/>
        <v>6.10887384276118</v>
      </c>
      <c r="I1956" s="1"/>
      <c r="J1956" s="1"/>
      <c r="K1956" s="1"/>
      <c r="L1956" s="1"/>
      <c r="M1956" s="1"/>
      <c r="N1956" s="1"/>
    </row>
    <row r="1957" spans="2:14" s="24" customFormat="1" x14ac:dyDescent="0.3">
      <c r="B1957" s="2"/>
      <c r="D1957" s="11">
        <v>34043</v>
      </c>
      <c r="E1957" s="12">
        <v>451.43</v>
      </c>
      <c r="F1957" s="5">
        <f t="shared" si="152"/>
        <v>3.5568992730587619E-3</v>
      </c>
      <c r="G1957" s="25">
        <f t="shared" si="153"/>
        <v>6.1124244336165079</v>
      </c>
      <c r="I1957" s="1"/>
      <c r="J1957" s="1"/>
      <c r="K1957" s="1"/>
      <c r="L1957" s="1"/>
      <c r="M1957" s="1"/>
      <c r="N1957" s="1"/>
    </row>
    <row r="1958" spans="2:14" s="24" customFormat="1" x14ac:dyDescent="0.3">
      <c r="B1958" s="2"/>
      <c r="D1958" s="11">
        <v>34044</v>
      </c>
      <c r="E1958" s="12">
        <v>451.37</v>
      </c>
      <c r="F1958" s="5">
        <f t="shared" si="152"/>
        <v>-1.3291097180072718E-4</v>
      </c>
      <c r="G1958" s="25">
        <f t="shared" si="153"/>
        <v>6.1122915137218525</v>
      </c>
      <c r="I1958" s="1"/>
      <c r="J1958" s="1"/>
      <c r="K1958" s="1"/>
      <c r="L1958" s="1"/>
      <c r="M1958" s="1"/>
      <c r="N1958" s="1"/>
    </row>
    <row r="1959" spans="2:14" s="24" customFormat="1" x14ac:dyDescent="0.3">
      <c r="B1959" s="2"/>
      <c r="D1959" s="11">
        <v>34045</v>
      </c>
      <c r="E1959" s="12">
        <v>448.31</v>
      </c>
      <c r="F1959" s="5">
        <f t="shared" si="152"/>
        <v>-6.7793606132441281E-3</v>
      </c>
      <c r="G1959" s="25">
        <f t="shared" si="153"/>
        <v>6.1054890642776103</v>
      </c>
      <c r="I1959" s="1"/>
      <c r="J1959" s="1"/>
      <c r="K1959" s="1"/>
      <c r="L1959" s="1"/>
      <c r="M1959" s="1"/>
      <c r="N1959" s="1"/>
    </row>
    <row r="1960" spans="2:14" s="24" customFormat="1" x14ac:dyDescent="0.3">
      <c r="B1960" s="2"/>
      <c r="D1960" s="11">
        <v>34046</v>
      </c>
      <c r="E1960" s="12">
        <v>451.89</v>
      </c>
      <c r="F1960" s="5">
        <f t="shared" si="152"/>
        <v>7.9855457161338902E-3</v>
      </c>
      <c r="G1960" s="25">
        <f t="shared" si="153"/>
        <v>6.1134428996068158</v>
      </c>
      <c r="I1960" s="1"/>
      <c r="J1960" s="1"/>
      <c r="K1960" s="1"/>
      <c r="L1960" s="1"/>
      <c r="M1960" s="1"/>
      <c r="N1960" s="1"/>
    </row>
    <row r="1961" spans="2:14" s="24" customFormat="1" x14ac:dyDescent="0.3">
      <c r="B1961" s="2"/>
      <c r="D1961" s="11">
        <v>34047</v>
      </c>
      <c r="E1961" s="12">
        <v>450.18</v>
      </c>
      <c r="F1961" s="5">
        <f t="shared" si="152"/>
        <v>-3.784106751643054E-3</v>
      </c>
      <c r="G1961" s="25">
        <f t="shared" si="153"/>
        <v>6.1096516124594551</v>
      </c>
      <c r="I1961" s="1"/>
      <c r="J1961" s="1"/>
      <c r="K1961" s="1"/>
      <c r="L1961" s="1"/>
      <c r="M1961" s="1"/>
      <c r="N1961" s="1"/>
    </row>
    <row r="1962" spans="2:14" s="24" customFormat="1" x14ac:dyDescent="0.3">
      <c r="B1962" s="2"/>
      <c r="D1962" s="11">
        <v>34050</v>
      </c>
      <c r="E1962" s="12">
        <v>448.88</v>
      </c>
      <c r="F1962" s="5">
        <f t="shared" si="152"/>
        <v>-2.8877337953707657E-3</v>
      </c>
      <c r="G1962" s="25">
        <f t="shared" si="153"/>
        <v>6.1067596991712261</v>
      </c>
      <c r="I1962" s="1"/>
      <c r="J1962" s="1"/>
      <c r="K1962" s="1"/>
      <c r="L1962" s="1"/>
      <c r="M1962" s="1"/>
      <c r="N1962" s="1"/>
    </row>
    <row r="1963" spans="2:14" s="24" customFormat="1" x14ac:dyDescent="0.3">
      <c r="B1963" s="2"/>
      <c r="D1963" s="11">
        <v>34051</v>
      </c>
      <c r="E1963" s="12">
        <v>448.76</v>
      </c>
      <c r="F1963" s="5">
        <f t="shared" si="152"/>
        <v>-2.6733202637677008E-4</v>
      </c>
      <c r="G1963" s="25">
        <f t="shared" si="153"/>
        <v>6.1064923312254278</v>
      </c>
      <c r="I1963" s="1"/>
      <c r="J1963" s="1"/>
      <c r="K1963" s="1"/>
      <c r="L1963" s="1"/>
      <c r="M1963" s="1"/>
      <c r="N1963" s="1"/>
    </row>
    <row r="1964" spans="2:14" s="24" customFormat="1" x14ac:dyDescent="0.3">
      <c r="B1964" s="2"/>
      <c r="D1964" s="11">
        <v>34052</v>
      </c>
      <c r="E1964" s="12">
        <v>448.07</v>
      </c>
      <c r="F1964" s="5">
        <f t="shared" si="152"/>
        <v>-1.5375701934218686E-3</v>
      </c>
      <c r="G1964" s="25">
        <f t="shared" si="153"/>
        <v>6.104953576722842</v>
      </c>
      <c r="I1964" s="1"/>
      <c r="J1964" s="1"/>
      <c r="K1964" s="1"/>
      <c r="L1964" s="1"/>
      <c r="M1964" s="1"/>
      <c r="N1964" s="1"/>
    </row>
    <row r="1965" spans="2:14" s="24" customFormat="1" x14ac:dyDescent="0.3">
      <c r="B1965" s="2"/>
      <c r="D1965" s="11">
        <v>34053</v>
      </c>
      <c r="E1965" s="12">
        <v>450.88</v>
      </c>
      <c r="F1965" s="5">
        <f t="shared" si="152"/>
        <v>6.2713415314571436E-3</v>
      </c>
      <c r="G1965" s="25">
        <f t="shared" si="153"/>
        <v>6.1112053394291967</v>
      </c>
      <c r="I1965" s="1"/>
      <c r="J1965" s="1"/>
      <c r="K1965" s="1"/>
      <c r="L1965" s="1"/>
      <c r="M1965" s="1"/>
      <c r="N1965" s="1"/>
    </row>
    <row r="1966" spans="2:14" s="24" customFormat="1" x14ac:dyDescent="0.3">
      <c r="B1966" s="2"/>
      <c r="D1966" s="11">
        <v>34054</v>
      </c>
      <c r="E1966" s="12">
        <v>447.78</v>
      </c>
      <c r="F1966" s="5">
        <f t="shared" si="152"/>
        <v>-6.8754435770050186E-3</v>
      </c>
      <c r="G1966" s="25">
        <f t="shared" si="153"/>
        <v>6.1043061464494723</v>
      </c>
      <c r="I1966" s="1"/>
      <c r="J1966" s="1"/>
      <c r="K1966" s="1"/>
      <c r="L1966" s="1"/>
      <c r="M1966" s="1"/>
      <c r="N1966" s="1"/>
    </row>
    <row r="1967" spans="2:14" s="24" customFormat="1" x14ac:dyDescent="0.3">
      <c r="B1967" s="2"/>
      <c r="D1967" s="11">
        <v>34057</v>
      </c>
      <c r="E1967" s="12">
        <v>450.77</v>
      </c>
      <c r="F1967" s="5">
        <f t="shared" si="152"/>
        <v>6.6773862164455963E-3</v>
      </c>
      <c r="G1967" s="25">
        <f t="shared" si="153"/>
        <v>6.1109613421474629</v>
      </c>
      <c r="I1967" s="1"/>
      <c r="J1967" s="1"/>
      <c r="K1967" s="1"/>
      <c r="L1967" s="1"/>
      <c r="M1967" s="1"/>
      <c r="N1967" s="1"/>
    </row>
    <row r="1968" spans="2:14" s="24" customFormat="1" x14ac:dyDescent="0.3">
      <c r="B1968" s="2"/>
      <c r="D1968" s="11">
        <v>34058</v>
      </c>
      <c r="E1968" s="12">
        <v>451.97</v>
      </c>
      <c r="F1968" s="5">
        <f t="shared" si="152"/>
        <v>2.6621114981033468E-3</v>
      </c>
      <c r="G1968" s="25">
        <f t="shared" si="153"/>
        <v>6.1136199182911719</v>
      </c>
      <c r="I1968" s="1"/>
      <c r="J1968" s="1"/>
      <c r="K1968" s="1"/>
      <c r="L1968" s="1"/>
      <c r="M1968" s="1"/>
      <c r="N1968" s="1"/>
    </row>
    <row r="1969" spans="2:14" s="24" customFormat="1" x14ac:dyDescent="0.3">
      <c r="B1969" s="2"/>
      <c r="D1969" s="11">
        <v>34059</v>
      </c>
      <c r="E1969" s="12">
        <v>451.67</v>
      </c>
      <c r="F1969" s="5">
        <f t="shared" si="152"/>
        <v>-6.6376086908425638E-4</v>
      </c>
      <c r="G1969" s="25">
        <f t="shared" si="153"/>
        <v>6.1129559365886861</v>
      </c>
      <c r="I1969" s="1"/>
      <c r="J1969" s="1"/>
      <c r="K1969" s="1"/>
      <c r="L1969" s="1"/>
      <c r="M1969" s="1"/>
      <c r="N1969" s="1"/>
    </row>
    <row r="1970" spans="2:14" s="24" customFormat="1" x14ac:dyDescent="0.3">
      <c r="B1970" s="2"/>
      <c r="D1970" s="11">
        <v>34060</v>
      </c>
      <c r="E1970" s="12">
        <v>450.3</v>
      </c>
      <c r="F1970" s="5">
        <f t="shared" si="152"/>
        <v>-3.0331879469524311E-3</v>
      </c>
      <c r="G1970" s="25">
        <f t="shared" si="153"/>
        <v>6.1099181371605678</v>
      </c>
      <c r="I1970" s="1"/>
      <c r="J1970" s="1"/>
      <c r="K1970" s="1"/>
      <c r="L1970" s="1"/>
      <c r="M1970" s="1"/>
      <c r="N1970" s="1"/>
    </row>
    <row r="1971" spans="2:14" s="24" customFormat="1" x14ac:dyDescent="0.3">
      <c r="B1971" s="2"/>
      <c r="D1971" s="11">
        <v>34061</v>
      </c>
      <c r="E1971" s="12">
        <v>441.39</v>
      </c>
      <c r="F1971" s="5">
        <f t="shared" si="152"/>
        <v>-1.9786808794137297E-2</v>
      </c>
      <c r="G1971" s="25">
        <f t="shared" si="153"/>
        <v>6.0899329347879068</v>
      </c>
      <c r="I1971" s="1"/>
      <c r="J1971" s="1"/>
      <c r="K1971" s="1"/>
      <c r="L1971" s="1"/>
      <c r="M1971" s="1"/>
      <c r="N1971" s="1"/>
    </row>
    <row r="1972" spans="2:14" s="24" customFormat="1" x14ac:dyDescent="0.3">
      <c r="B1972" s="2"/>
      <c r="D1972" s="11">
        <v>34064</v>
      </c>
      <c r="E1972" s="12">
        <v>442.29</v>
      </c>
      <c r="F1972" s="5">
        <f t="shared" si="152"/>
        <v>2.0390131176511342E-3</v>
      </c>
      <c r="G1972" s="25">
        <f t="shared" si="153"/>
        <v>6.0919698733099308</v>
      </c>
      <c r="I1972" s="1"/>
      <c r="J1972" s="1"/>
      <c r="K1972" s="1"/>
      <c r="L1972" s="1"/>
      <c r="M1972" s="1"/>
      <c r="N1972" s="1"/>
    </row>
    <row r="1973" spans="2:14" s="24" customFormat="1" x14ac:dyDescent="0.3">
      <c r="B1973" s="2"/>
      <c r="D1973" s="11">
        <v>34065</v>
      </c>
      <c r="E1973" s="12">
        <v>441.16</v>
      </c>
      <c r="F1973" s="5">
        <f t="shared" si="152"/>
        <v>-2.5548848040878053E-3</v>
      </c>
      <c r="G1973" s="25">
        <f t="shared" si="153"/>
        <v>6.0894117174972884</v>
      </c>
      <c r="I1973" s="1"/>
      <c r="J1973" s="1"/>
      <c r="K1973" s="1"/>
      <c r="L1973" s="1"/>
      <c r="M1973" s="1"/>
      <c r="N1973" s="1"/>
    </row>
    <row r="1974" spans="2:14" s="24" customFormat="1" x14ac:dyDescent="0.3">
      <c r="B1974" s="2"/>
      <c r="D1974" s="11">
        <v>34066</v>
      </c>
      <c r="E1974" s="12">
        <v>442.73</v>
      </c>
      <c r="F1974" s="5">
        <f t="shared" si="152"/>
        <v>3.5587995285157156E-3</v>
      </c>
      <c r="G1974" s="25">
        <f t="shared" si="153"/>
        <v>6.0929642018724923</v>
      </c>
      <c r="I1974" s="1"/>
      <c r="J1974" s="1"/>
      <c r="K1974" s="1"/>
      <c r="L1974" s="1"/>
      <c r="M1974" s="1"/>
      <c r="N1974" s="1"/>
    </row>
    <row r="1975" spans="2:14" s="24" customFormat="1" x14ac:dyDescent="0.3">
      <c r="B1975" s="2"/>
      <c r="D1975" s="11">
        <v>34067</v>
      </c>
      <c r="E1975" s="12">
        <v>441.84</v>
      </c>
      <c r="F1975" s="5">
        <f t="shared" ref="F1975:F2038" si="154">(E1975-E1974)/E1974</f>
        <v>-2.0102545569535453E-3</v>
      </c>
      <c r="G1975" s="25">
        <f t="shared" si="153"/>
        <v>6.0909519226882978</v>
      </c>
      <c r="I1975" s="1"/>
      <c r="J1975" s="1"/>
      <c r="K1975" s="1"/>
      <c r="L1975" s="1"/>
      <c r="M1975" s="1"/>
      <c r="N1975" s="1"/>
    </row>
    <row r="1976" spans="2:14" s="24" customFormat="1" x14ac:dyDescent="0.3">
      <c r="B1976" s="2"/>
      <c r="D1976" s="11">
        <v>34071</v>
      </c>
      <c r="E1976" s="12">
        <v>448.37</v>
      </c>
      <c r="F1976" s="5">
        <f t="shared" si="154"/>
        <v>1.4779105558573306E-2</v>
      </c>
      <c r="G1976" s="25">
        <f t="shared" si="153"/>
        <v>6.1056228913741197</v>
      </c>
      <c r="I1976" s="1"/>
      <c r="J1976" s="1"/>
      <c r="K1976" s="1"/>
      <c r="L1976" s="1"/>
      <c r="M1976" s="1"/>
      <c r="N1976" s="1"/>
    </row>
    <row r="1977" spans="2:14" s="24" customFormat="1" x14ac:dyDescent="0.3">
      <c r="B1977" s="2"/>
      <c r="D1977" s="11">
        <v>34072</v>
      </c>
      <c r="E1977" s="12">
        <v>449.22</v>
      </c>
      <c r="F1977" s="5">
        <f t="shared" si="154"/>
        <v>1.8957557374490327E-3</v>
      </c>
      <c r="G1977" s="25">
        <f t="shared" si="153"/>
        <v>6.1075168537084599</v>
      </c>
      <c r="I1977" s="1"/>
      <c r="J1977" s="1"/>
      <c r="K1977" s="1"/>
      <c r="L1977" s="1"/>
      <c r="M1977" s="1"/>
      <c r="N1977" s="1"/>
    </row>
    <row r="1978" spans="2:14" s="24" customFormat="1" x14ac:dyDescent="0.3">
      <c r="B1978" s="2"/>
      <c r="D1978" s="11">
        <v>34073</v>
      </c>
      <c r="E1978" s="12">
        <v>448.66</v>
      </c>
      <c r="F1978" s="5">
        <f t="shared" si="154"/>
        <v>-1.2466052268376346E-3</v>
      </c>
      <c r="G1978" s="25">
        <f t="shared" si="153"/>
        <v>6.1062694699839151</v>
      </c>
      <c r="I1978" s="1"/>
      <c r="J1978" s="1"/>
      <c r="K1978" s="1"/>
      <c r="L1978" s="1"/>
      <c r="M1978" s="1"/>
      <c r="N1978" s="1"/>
    </row>
    <row r="1979" spans="2:14" s="24" customFormat="1" x14ac:dyDescent="0.3">
      <c r="B1979" s="2"/>
      <c r="D1979" s="11">
        <v>34074</v>
      </c>
      <c r="E1979" s="12">
        <v>448.4</v>
      </c>
      <c r="F1979" s="5">
        <f t="shared" si="154"/>
        <v>-5.7950341015478924E-4</v>
      </c>
      <c r="G1979" s="25">
        <f t="shared" si="153"/>
        <v>6.1056897982068428</v>
      </c>
      <c r="I1979" s="1"/>
      <c r="J1979" s="1"/>
      <c r="K1979" s="1"/>
      <c r="L1979" s="1"/>
      <c r="M1979" s="1"/>
      <c r="N1979" s="1"/>
    </row>
    <row r="1980" spans="2:14" s="24" customFormat="1" x14ac:dyDescent="0.3">
      <c r="B1980" s="2"/>
      <c r="D1980" s="11">
        <v>34075</v>
      </c>
      <c r="E1980" s="12">
        <v>448.94</v>
      </c>
      <c r="F1980" s="5">
        <f t="shared" si="154"/>
        <v>1.2042818911686451E-3</v>
      </c>
      <c r="G1980" s="25">
        <f t="shared" si="153"/>
        <v>6.1068933563418133</v>
      </c>
      <c r="I1980" s="1"/>
      <c r="J1980" s="1"/>
      <c r="K1980" s="1"/>
      <c r="L1980" s="1"/>
      <c r="M1980" s="1"/>
      <c r="N1980" s="1"/>
    </row>
    <row r="1981" spans="2:14" s="24" customFormat="1" x14ac:dyDescent="0.3">
      <c r="B1981" s="2"/>
      <c r="D1981" s="11">
        <v>34078</v>
      </c>
      <c r="E1981" s="12">
        <v>447.46</v>
      </c>
      <c r="F1981" s="5">
        <f t="shared" si="154"/>
        <v>-3.2966543413374132E-3</v>
      </c>
      <c r="G1981" s="25">
        <f t="shared" si="153"/>
        <v>6.1035912538421764</v>
      </c>
      <c r="I1981" s="1"/>
      <c r="J1981" s="1"/>
      <c r="K1981" s="1"/>
      <c r="L1981" s="1"/>
      <c r="M1981" s="1"/>
      <c r="N1981" s="1"/>
    </row>
    <row r="1982" spans="2:14" s="24" customFormat="1" x14ac:dyDescent="0.3">
      <c r="B1982" s="2"/>
      <c r="D1982" s="11">
        <v>34079</v>
      </c>
      <c r="E1982" s="12">
        <v>445.1</v>
      </c>
      <c r="F1982" s="5">
        <f t="shared" si="154"/>
        <v>-5.2742144549232485E-3</v>
      </c>
      <c r="G1982" s="25">
        <f t="shared" si="153"/>
        <v>6.0983030780619494</v>
      </c>
      <c r="I1982" s="1"/>
      <c r="J1982" s="1"/>
      <c r="K1982" s="1"/>
      <c r="L1982" s="1"/>
      <c r="M1982" s="1"/>
      <c r="N1982" s="1"/>
    </row>
    <row r="1983" spans="2:14" s="24" customFormat="1" x14ac:dyDescent="0.3">
      <c r="B1983" s="2"/>
      <c r="D1983" s="11">
        <v>34080</v>
      </c>
      <c r="E1983" s="12">
        <v>443.63</v>
      </c>
      <c r="F1983" s="5">
        <f t="shared" si="154"/>
        <v>-3.3026286227814585E-3</v>
      </c>
      <c r="G1983" s="25">
        <f t="shared" si="153"/>
        <v>6.0949949814985871</v>
      </c>
      <c r="I1983" s="1"/>
      <c r="J1983" s="1"/>
      <c r="K1983" s="1"/>
      <c r="L1983" s="1"/>
      <c r="M1983" s="1"/>
      <c r="N1983" s="1"/>
    </row>
    <row r="1984" spans="2:14" s="24" customFormat="1" x14ac:dyDescent="0.3">
      <c r="B1984" s="2"/>
      <c r="D1984" s="11">
        <v>34081</v>
      </c>
      <c r="E1984" s="12">
        <v>439.46</v>
      </c>
      <c r="F1984" s="5">
        <f t="shared" si="154"/>
        <v>-9.3997249960553076E-3</v>
      </c>
      <c r="G1984" s="25">
        <f t="shared" si="153"/>
        <v>6.0855507939314029</v>
      </c>
      <c r="I1984" s="1"/>
      <c r="J1984" s="1"/>
      <c r="K1984" s="1"/>
      <c r="L1984" s="1"/>
      <c r="M1984" s="1"/>
      <c r="N1984" s="1"/>
    </row>
    <row r="1985" spans="2:14" s="24" customFormat="1" x14ac:dyDescent="0.3">
      <c r="B1985" s="2"/>
      <c r="D1985" s="11">
        <v>34082</v>
      </c>
      <c r="E1985" s="12">
        <v>437.03</v>
      </c>
      <c r="F1985" s="5">
        <f t="shared" si="154"/>
        <v>-5.5295134938333568E-3</v>
      </c>
      <c r="G1985" s="25">
        <f t="shared" si="153"/>
        <v>6.080005932357393</v>
      </c>
      <c r="I1985" s="1"/>
      <c r="J1985" s="1"/>
      <c r="K1985" s="1"/>
      <c r="L1985" s="1"/>
      <c r="M1985" s="1"/>
      <c r="N1985" s="1"/>
    </row>
    <row r="1986" spans="2:14" s="24" customFormat="1" x14ac:dyDescent="0.3">
      <c r="B1986" s="2"/>
      <c r="D1986" s="11">
        <v>34085</v>
      </c>
      <c r="E1986" s="12">
        <v>433.54</v>
      </c>
      <c r="F1986" s="5">
        <f t="shared" si="154"/>
        <v>-7.9857218039950401E-3</v>
      </c>
      <c r="G1986" s="25">
        <f t="shared" si="153"/>
        <v>6.0719881485061089</v>
      </c>
      <c r="I1986" s="1"/>
      <c r="J1986" s="1"/>
      <c r="K1986" s="1"/>
      <c r="L1986" s="1"/>
      <c r="M1986" s="1"/>
      <c r="N1986" s="1"/>
    </row>
    <row r="1987" spans="2:14" s="24" customFormat="1" x14ac:dyDescent="0.3">
      <c r="B1987" s="2"/>
      <c r="D1987" s="11">
        <v>34086</v>
      </c>
      <c r="E1987" s="12">
        <v>438.01</v>
      </c>
      <c r="F1987" s="5">
        <f t="shared" si="154"/>
        <v>1.0310467315587882E-2</v>
      </c>
      <c r="G1987" s="25">
        <f t="shared" si="153"/>
        <v>6.0822458324052402</v>
      </c>
      <c r="I1987" s="1"/>
      <c r="J1987" s="1"/>
      <c r="K1987" s="1"/>
      <c r="L1987" s="1"/>
      <c r="M1987" s="1"/>
      <c r="N1987" s="1"/>
    </row>
    <row r="1988" spans="2:14" s="24" customFormat="1" x14ac:dyDescent="0.3">
      <c r="B1988" s="2"/>
      <c r="D1988" s="11">
        <v>34087</v>
      </c>
      <c r="E1988" s="12">
        <v>438.02</v>
      </c>
      <c r="F1988" s="5">
        <f t="shared" si="154"/>
        <v>2.2830528983335779E-5</v>
      </c>
      <c r="G1988" s="25">
        <f t="shared" si="153"/>
        <v>6.0822686626889686</v>
      </c>
      <c r="I1988" s="1"/>
      <c r="J1988" s="1"/>
      <c r="K1988" s="1"/>
      <c r="L1988" s="1"/>
      <c r="M1988" s="1"/>
      <c r="N1988" s="1"/>
    </row>
    <row r="1989" spans="2:14" s="24" customFormat="1" x14ac:dyDescent="0.3">
      <c r="B1989" s="2"/>
      <c r="D1989" s="11">
        <v>34088</v>
      </c>
      <c r="E1989" s="12">
        <v>438.89</v>
      </c>
      <c r="F1989" s="5">
        <f t="shared" si="154"/>
        <v>1.9862106753116399E-3</v>
      </c>
      <c r="G1989" s="25">
        <f t="shared" si="153"/>
        <v>6.0842529047905662</v>
      </c>
      <c r="I1989" s="1"/>
      <c r="J1989" s="1"/>
      <c r="K1989" s="1"/>
      <c r="L1989" s="1"/>
      <c r="M1989" s="1"/>
      <c r="N1989" s="1"/>
    </row>
    <row r="1990" spans="2:14" s="24" customFormat="1" x14ac:dyDescent="0.3">
      <c r="B1990" s="2"/>
      <c r="D1990" s="11">
        <v>34089</v>
      </c>
      <c r="E1990" s="12">
        <v>440.19</v>
      </c>
      <c r="F1990" s="5">
        <f t="shared" si="154"/>
        <v>2.9620178176764369E-3</v>
      </c>
      <c r="G1990" s="25">
        <f t="shared" si="153"/>
        <v>6.0872105464662036</v>
      </c>
      <c r="I1990" s="1"/>
      <c r="J1990" s="1"/>
      <c r="K1990" s="1"/>
      <c r="L1990" s="1"/>
      <c r="M1990" s="1"/>
      <c r="N1990" s="1"/>
    </row>
    <row r="1991" spans="2:14" s="24" customFormat="1" x14ac:dyDescent="0.3">
      <c r="B1991" s="2"/>
      <c r="D1991" s="11">
        <v>34092</v>
      </c>
      <c r="E1991" s="12">
        <v>442.46</v>
      </c>
      <c r="F1991" s="5">
        <f t="shared" si="154"/>
        <v>5.1568640814193458E-3</v>
      </c>
      <c r="G1991" s="25">
        <f t="shared" si="153"/>
        <v>6.0923541629204276</v>
      </c>
      <c r="I1991" s="1"/>
      <c r="J1991" s="1"/>
      <c r="K1991" s="1"/>
      <c r="L1991" s="1"/>
      <c r="M1991" s="1"/>
      <c r="N1991" s="1"/>
    </row>
    <row r="1992" spans="2:14" s="24" customFormat="1" x14ac:dyDescent="0.3">
      <c r="B1992" s="2"/>
      <c r="D1992" s="11">
        <v>34093</v>
      </c>
      <c r="E1992" s="12">
        <v>444.05</v>
      </c>
      <c r="F1992" s="5">
        <f t="shared" si="154"/>
        <v>3.5935451792253126E-3</v>
      </c>
      <c r="G1992" s="25">
        <f t="shared" si="153"/>
        <v>6.0959412691559764</v>
      </c>
      <c r="I1992" s="1"/>
      <c r="J1992" s="1"/>
      <c r="K1992" s="1"/>
      <c r="L1992" s="1"/>
      <c r="M1992" s="1"/>
      <c r="N1992" s="1"/>
    </row>
    <row r="1993" spans="2:14" s="24" customFormat="1" x14ac:dyDescent="0.3">
      <c r="B1993" s="2"/>
      <c r="D1993" s="11">
        <v>34094</v>
      </c>
      <c r="E1993" s="12">
        <v>444.52</v>
      </c>
      <c r="F1993" s="5">
        <f t="shared" si="154"/>
        <v>1.0584393649363145E-3</v>
      </c>
      <c r="G1993" s="25">
        <f t="shared" si="153"/>
        <v>6.0969991494804949</v>
      </c>
      <c r="I1993" s="1"/>
      <c r="J1993" s="1"/>
      <c r="K1993" s="1"/>
      <c r="L1993" s="1"/>
      <c r="M1993" s="1"/>
      <c r="N1993" s="1"/>
    </row>
    <row r="1994" spans="2:14" s="24" customFormat="1" x14ac:dyDescent="0.3">
      <c r="B1994" s="2"/>
      <c r="D1994" s="11">
        <v>34095</v>
      </c>
      <c r="E1994" s="12">
        <v>443.26</v>
      </c>
      <c r="F1994" s="5">
        <f t="shared" si="154"/>
        <v>-2.8345181319175536E-3</v>
      </c>
      <c r="G1994" s="25">
        <f t="shared" si="153"/>
        <v>6.0941606045852224</v>
      </c>
      <c r="I1994" s="1"/>
      <c r="J1994" s="1"/>
      <c r="K1994" s="1"/>
      <c r="L1994" s="1"/>
      <c r="M1994" s="1"/>
      <c r="N1994" s="1"/>
    </row>
    <row r="1995" spans="2:14" s="24" customFormat="1" x14ac:dyDescent="0.3">
      <c r="B1995" s="2"/>
      <c r="D1995" s="11">
        <v>34096</v>
      </c>
      <c r="E1995" s="12">
        <v>442.31</v>
      </c>
      <c r="F1995" s="5">
        <f t="shared" si="154"/>
        <v>-2.1432116590713998E-3</v>
      </c>
      <c r="G1995" s="25">
        <f t="shared" si="153"/>
        <v>6.0920150915180624</v>
      </c>
      <c r="I1995" s="1"/>
      <c r="J1995" s="1"/>
      <c r="K1995" s="1"/>
      <c r="L1995" s="1"/>
      <c r="M1995" s="1"/>
      <c r="N1995" s="1"/>
    </row>
    <row r="1996" spans="2:14" s="24" customFormat="1" x14ac:dyDescent="0.3">
      <c r="B1996" s="2"/>
      <c r="D1996" s="11">
        <v>34099</v>
      </c>
      <c r="E1996" s="12">
        <v>442.8</v>
      </c>
      <c r="F1996" s="5">
        <f t="shared" si="154"/>
        <v>1.1078203070245057E-3</v>
      </c>
      <c r="G1996" s="25">
        <f t="shared" ref="G1996:G2059" si="155">LOG(E1996,2.71828)</f>
        <v>6.0931222993897576</v>
      </c>
      <c r="I1996" s="1"/>
      <c r="J1996" s="1"/>
      <c r="K1996" s="1"/>
      <c r="L1996" s="1"/>
      <c r="M1996" s="1"/>
      <c r="N1996" s="1"/>
    </row>
    <row r="1997" spans="2:14" s="24" customFormat="1" x14ac:dyDescent="0.3">
      <c r="B1997" s="2"/>
      <c r="D1997" s="11">
        <v>34100</v>
      </c>
      <c r="E1997" s="12">
        <v>444.36</v>
      </c>
      <c r="F1997" s="5">
        <f t="shared" si="154"/>
        <v>3.5230352303523087E-3</v>
      </c>
      <c r="G1997" s="25">
        <f t="shared" si="155"/>
        <v>6.0966391456344136</v>
      </c>
      <c r="I1997" s="1"/>
      <c r="J1997" s="1"/>
      <c r="K1997" s="1"/>
      <c r="L1997" s="1"/>
      <c r="M1997" s="1"/>
      <c r="N1997" s="1"/>
    </row>
    <row r="1998" spans="2:14" s="24" customFormat="1" x14ac:dyDescent="0.3">
      <c r="B1998" s="2"/>
      <c r="D1998" s="11">
        <v>34101</v>
      </c>
      <c r="E1998" s="12">
        <v>444.8</v>
      </c>
      <c r="F1998" s="5">
        <f t="shared" si="154"/>
        <v>9.9018813574578649E-4</v>
      </c>
      <c r="G1998" s="25">
        <f t="shared" si="155"/>
        <v>6.0976288445229878</v>
      </c>
      <c r="I1998" s="1"/>
      <c r="J1998" s="1"/>
      <c r="K1998" s="1"/>
      <c r="L1998" s="1"/>
      <c r="M1998" s="1"/>
      <c r="N1998" s="1"/>
    </row>
    <row r="1999" spans="2:14" s="24" customFormat="1" x14ac:dyDescent="0.3">
      <c r="B1999" s="2"/>
      <c r="D1999" s="11">
        <v>34102</v>
      </c>
      <c r="E1999" s="12">
        <v>439.23</v>
      </c>
      <c r="F1999" s="5">
        <f t="shared" si="154"/>
        <v>-1.2522482014388473E-2</v>
      </c>
      <c r="G1999" s="25">
        <f t="shared" si="155"/>
        <v>6.0850272869836441</v>
      </c>
      <c r="I1999" s="1"/>
      <c r="J1999" s="1"/>
      <c r="K1999" s="1"/>
      <c r="L1999" s="1"/>
      <c r="M1999" s="1"/>
      <c r="N1999" s="1"/>
    </row>
    <row r="2000" spans="2:14" s="24" customFormat="1" x14ac:dyDescent="0.3">
      <c r="B2000" s="2"/>
      <c r="D2000" s="11">
        <v>34103</v>
      </c>
      <c r="E2000" s="12">
        <v>439.56</v>
      </c>
      <c r="F2000" s="5">
        <f t="shared" si="154"/>
        <v>7.5131480090154148E-4</v>
      </c>
      <c r="G2000" s="25">
        <f t="shared" si="155"/>
        <v>6.0857783201940512</v>
      </c>
      <c r="I2000" s="1"/>
      <c r="J2000" s="1"/>
      <c r="K2000" s="1"/>
      <c r="L2000" s="1"/>
      <c r="M2000" s="1"/>
      <c r="N2000" s="1"/>
    </row>
    <row r="2001" spans="2:14" s="24" customFormat="1" x14ac:dyDescent="0.3">
      <c r="B2001" s="2"/>
      <c r="D2001" s="11">
        <v>34106</v>
      </c>
      <c r="E2001" s="12">
        <v>440.37</v>
      </c>
      <c r="F2001" s="5">
        <f t="shared" si="154"/>
        <v>1.842751842751848E-3</v>
      </c>
      <c r="G2001" s="25">
        <f t="shared" si="155"/>
        <v>6.0876193774909719</v>
      </c>
      <c r="I2001" s="1"/>
      <c r="J2001" s="1"/>
      <c r="K2001" s="1"/>
      <c r="L2001" s="1"/>
      <c r="M2001" s="1"/>
      <c r="N2001" s="1"/>
    </row>
    <row r="2002" spans="2:14" s="24" customFormat="1" x14ac:dyDescent="0.3">
      <c r="B2002" s="2"/>
      <c r="D2002" s="11">
        <v>34107</v>
      </c>
      <c r="E2002" s="12">
        <v>440.32</v>
      </c>
      <c r="F2002" s="5">
        <f t="shared" si="154"/>
        <v>-1.1354088607310073E-4</v>
      </c>
      <c r="G2002" s="25">
        <f t="shared" si="155"/>
        <v>6.0875058300822662</v>
      </c>
      <c r="I2002" s="1"/>
      <c r="J2002" s="1"/>
      <c r="K2002" s="1"/>
      <c r="L2002" s="1"/>
      <c r="M2002" s="1"/>
      <c r="N2002" s="1"/>
    </row>
    <row r="2003" spans="2:14" s="24" customFormat="1" x14ac:dyDescent="0.3">
      <c r="B2003" s="2"/>
      <c r="D2003" s="11">
        <v>34108</v>
      </c>
      <c r="E2003" s="12">
        <v>447.57</v>
      </c>
      <c r="F2003" s="5">
        <f t="shared" si="154"/>
        <v>1.6465297965116279E-2</v>
      </c>
      <c r="G2003" s="25">
        <f t="shared" si="155"/>
        <v>6.1038370558254522</v>
      </c>
      <c r="I2003" s="1"/>
      <c r="J2003" s="1"/>
      <c r="K2003" s="1"/>
      <c r="L2003" s="1"/>
      <c r="M2003" s="1"/>
      <c r="N2003" s="1"/>
    </row>
    <row r="2004" spans="2:14" s="24" customFormat="1" x14ac:dyDescent="0.3">
      <c r="B2004" s="2"/>
      <c r="D2004" s="11">
        <v>34109</v>
      </c>
      <c r="E2004" s="12">
        <v>450.59</v>
      </c>
      <c r="F2004" s="5">
        <f t="shared" si="154"/>
        <v>6.7475478696069485E-3</v>
      </c>
      <c r="G2004" s="25">
        <f t="shared" si="155"/>
        <v>6.1105619454059381</v>
      </c>
      <c r="I2004" s="1"/>
      <c r="J2004" s="1"/>
      <c r="K2004" s="1"/>
      <c r="L2004" s="1"/>
      <c r="M2004" s="1"/>
      <c r="N2004" s="1"/>
    </row>
    <row r="2005" spans="2:14" s="24" customFormat="1" x14ac:dyDescent="0.3">
      <c r="B2005" s="2"/>
      <c r="D2005" s="11">
        <v>34110</v>
      </c>
      <c r="E2005" s="12">
        <v>445.84</v>
      </c>
      <c r="F2005" s="5">
        <f t="shared" si="154"/>
        <v>-1.0541734170753901E-2</v>
      </c>
      <c r="G2005" s="25">
        <f t="shared" si="155"/>
        <v>6.0999642464188106</v>
      </c>
      <c r="I2005" s="1"/>
      <c r="J2005" s="1"/>
      <c r="K2005" s="1"/>
      <c r="L2005" s="1"/>
      <c r="M2005" s="1"/>
      <c r="N2005" s="1"/>
    </row>
    <row r="2006" spans="2:14" s="24" customFormat="1" x14ac:dyDescent="0.3">
      <c r="B2006" s="2"/>
      <c r="D2006" s="11">
        <v>34113</v>
      </c>
      <c r="E2006" s="12">
        <v>448</v>
      </c>
      <c r="F2006" s="5">
        <f t="shared" si="154"/>
        <v>4.8447873676655869E-3</v>
      </c>
      <c r="G2006" s="25">
        <f t="shared" si="155"/>
        <v>6.1047973388235075</v>
      </c>
      <c r="I2006" s="1"/>
      <c r="J2006" s="1"/>
      <c r="K2006" s="1"/>
      <c r="L2006" s="1"/>
      <c r="M2006" s="1"/>
      <c r="N2006" s="1"/>
    </row>
    <row r="2007" spans="2:14" s="24" customFormat="1" x14ac:dyDescent="0.3">
      <c r="B2007" s="2"/>
      <c r="D2007" s="11">
        <v>34114</v>
      </c>
      <c r="E2007" s="12">
        <v>448.85</v>
      </c>
      <c r="F2007" s="5">
        <f t="shared" si="154"/>
        <v>1.8973214285714793E-3</v>
      </c>
      <c r="G2007" s="25">
        <f t="shared" si="155"/>
        <v>6.1066928638862503</v>
      </c>
      <c r="I2007" s="1"/>
      <c r="J2007" s="1"/>
      <c r="K2007" s="1"/>
      <c r="L2007" s="1"/>
      <c r="M2007" s="1"/>
      <c r="N2007" s="1"/>
    </row>
    <row r="2008" spans="2:14" s="24" customFormat="1" x14ac:dyDescent="0.3">
      <c r="B2008" s="2"/>
      <c r="D2008" s="11">
        <v>34115</v>
      </c>
      <c r="E2008" s="12">
        <v>453.44</v>
      </c>
      <c r="F2008" s="5">
        <f t="shared" si="154"/>
        <v>1.0226133452155452E-2</v>
      </c>
      <c r="G2008" s="25">
        <f t="shared" si="155"/>
        <v>6.1168670710295769</v>
      </c>
      <c r="I2008" s="1"/>
      <c r="J2008" s="1"/>
      <c r="K2008" s="1"/>
      <c r="L2008" s="1"/>
      <c r="M2008" s="1"/>
      <c r="N2008" s="1"/>
    </row>
    <row r="2009" spans="2:14" s="24" customFormat="1" x14ac:dyDescent="0.3">
      <c r="B2009" s="2"/>
      <c r="D2009" s="11">
        <v>34116</v>
      </c>
      <c r="E2009" s="12">
        <v>452.41</v>
      </c>
      <c r="F2009" s="5">
        <f t="shared" si="154"/>
        <v>-2.2715243472123605E-3</v>
      </c>
      <c r="G2009" s="25">
        <f t="shared" si="155"/>
        <v>6.1145929613276921</v>
      </c>
      <c r="I2009" s="1"/>
      <c r="J2009" s="1"/>
      <c r="K2009" s="1"/>
      <c r="L2009" s="1"/>
      <c r="M2009" s="1"/>
      <c r="N2009" s="1"/>
    </row>
    <row r="2010" spans="2:14" s="24" customFormat="1" x14ac:dyDescent="0.3">
      <c r="B2010" s="2"/>
      <c r="D2010" s="11">
        <v>34117</v>
      </c>
      <c r="E2010" s="12">
        <v>450.19</v>
      </c>
      <c r="F2010" s="5">
        <f t="shared" si="154"/>
        <v>-4.9070533365752908E-3</v>
      </c>
      <c r="G2010" s="25">
        <f t="shared" si="155"/>
        <v>6.1096738255645722</v>
      </c>
      <c r="I2010" s="1"/>
      <c r="J2010" s="1"/>
      <c r="K2010" s="1"/>
      <c r="L2010" s="1"/>
      <c r="M2010" s="1"/>
      <c r="N2010" s="1"/>
    </row>
    <row r="2011" spans="2:14" s="24" customFormat="1" x14ac:dyDescent="0.3">
      <c r="B2011" s="2"/>
      <c r="D2011" s="11">
        <v>34121</v>
      </c>
      <c r="E2011" s="12">
        <v>453.83</v>
      </c>
      <c r="F2011" s="5">
        <f t="shared" si="154"/>
        <v>8.0854750216574917E-3</v>
      </c>
      <c r="G2011" s="25">
        <f t="shared" si="155"/>
        <v>6.1177267936840369</v>
      </c>
      <c r="I2011" s="1"/>
      <c r="J2011" s="1"/>
      <c r="K2011" s="1"/>
      <c r="L2011" s="1"/>
      <c r="M2011" s="1"/>
      <c r="N2011" s="1"/>
    </row>
    <row r="2012" spans="2:14" s="24" customFormat="1" x14ac:dyDescent="0.3">
      <c r="B2012" s="2"/>
      <c r="D2012" s="11">
        <v>34122</v>
      </c>
      <c r="E2012" s="12">
        <v>453.85</v>
      </c>
      <c r="F2012" s="5">
        <f t="shared" si="154"/>
        <v>4.4069365180879745E-5</v>
      </c>
      <c r="G2012" s="25">
        <f t="shared" si="155"/>
        <v>6.1177708621078342</v>
      </c>
      <c r="I2012" s="1"/>
      <c r="J2012" s="1"/>
      <c r="K2012" s="1"/>
      <c r="L2012" s="1"/>
      <c r="M2012" s="1"/>
      <c r="N2012" s="1"/>
    </row>
    <row r="2013" spans="2:14" s="24" customFormat="1" x14ac:dyDescent="0.3">
      <c r="B2013" s="2"/>
      <c r="D2013" s="11">
        <v>34123</v>
      </c>
      <c r="E2013" s="12">
        <v>452.49</v>
      </c>
      <c r="F2013" s="5">
        <f t="shared" si="154"/>
        <v>-2.996584774705329E-3</v>
      </c>
      <c r="G2013" s="25">
        <f t="shared" si="155"/>
        <v>6.1147697765647804</v>
      </c>
      <c r="I2013" s="1"/>
      <c r="J2013" s="1"/>
      <c r="K2013" s="1"/>
      <c r="L2013" s="1"/>
      <c r="M2013" s="1"/>
      <c r="N2013" s="1"/>
    </row>
    <row r="2014" spans="2:14" s="24" customFormat="1" x14ac:dyDescent="0.3">
      <c r="B2014" s="2"/>
      <c r="D2014" s="11">
        <v>34124</v>
      </c>
      <c r="E2014" s="12">
        <v>450.06</v>
      </c>
      <c r="F2014" s="5">
        <f t="shared" si="154"/>
        <v>-5.3702844261751788E-3</v>
      </c>
      <c r="G2014" s="25">
        <f t="shared" si="155"/>
        <v>6.109385016704036</v>
      </c>
      <c r="I2014" s="1"/>
      <c r="J2014" s="1"/>
      <c r="K2014" s="1"/>
      <c r="L2014" s="1"/>
      <c r="M2014" s="1"/>
      <c r="N2014" s="1"/>
    </row>
    <row r="2015" spans="2:14" s="24" customFormat="1" x14ac:dyDescent="0.3">
      <c r="B2015" s="2"/>
      <c r="D2015" s="11">
        <v>34127</v>
      </c>
      <c r="E2015" s="12">
        <v>447.69</v>
      </c>
      <c r="F2015" s="5">
        <f t="shared" si="154"/>
        <v>-5.2659645380616019E-3</v>
      </c>
      <c r="G2015" s="25">
        <f t="shared" si="155"/>
        <v>6.1041051345543957</v>
      </c>
      <c r="I2015" s="1"/>
      <c r="J2015" s="1"/>
      <c r="K2015" s="1"/>
      <c r="L2015" s="1"/>
      <c r="M2015" s="1"/>
      <c r="N2015" s="1"/>
    </row>
    <row r="2016" spans="2:14" s="24" customFormat="1" x14ac:dyDescent="0.3">
      <c r="B2016" s="2"/>
      <c r="D2016" s="11">
        <v>34128</v>
      </c>
      <c r="E2016" s="12">
        <v>444.71</v>
      </c>
      <c r="F2016" s="5">
        <f t="shared" si="154"/>
        <v>-6.6563916996136129E-3</v>
      </c>
      <c r="G2016" s="25">
        <f t="shared" si="155"/>
        <v>6.0974264857842533</v>
      </c>
      <c r="I2016" s="1"/>
      <c r="J2016" s="1"/>
      <c r="K2016" s="1"/>
      <c r="L2016" s="1"/>
      <c r="M2016" s="1"/>
      <c r="N2016" s="1"/>
    </row>
    <row r="2017" spans="2:14" s="24" customFormat="1" x14ac:dyDescent="0.3">
      <c r="B2017" s="2"/>
      <c r="D2017" s="11">
        <v>34129</v>
      </c>
      <c r="E2017" s="12">
        <v>445.78</v>
      </c>
      <c r="F2017" s="5">
        <f t="shared" si="154"/>
        <v>2.4060623777292915E-3</v>
      </c>
      <c r="G2017" s="25">
        <f t="shared" si="155"/>
        <v>6.0998296598450468</v>
      </c>
      <c r="I2017" s="1"/>
      <c r="J2017" s="1"/>
      <c r="K2017" s="1"/>
      <c r="L2017" s="1"/>
      <c r="M2017" s="1"/>
      <c r="N2017" s="1"/>
    </row>
    <row r="2018" spans="2:14" s="24" customFormat="1" x14ac:dyDescent="0.3">
      <c r="B2018" s="2"/>
      <c r="D2018" s="11">
        <v>34130</v>
      </c>
      <c r="E2018" s="12">
        <v>445.38</v>
      </c>
      <c r="F2018" s="5">
        <f t="shared" si="154"/>
        <v>-8.9730360267391382E-4</v>
      </c>
      <c r="G2018" s="25">
        <f t="shared" si="155"/>
        <v>6.0989319528206654</v>
      </c>
      <c r="I2018" s="1"/>
      <c r="J2018" s="1"/>
      <c r="K2018" s="1"/>
      <c r="L2018" s="1"/>
      <c r="M2018" s="1"/>
      <c r="N2018" s="1"/>
    </row>
    <row r="2019" spans="2:14" s="24" customFormat="1" x14ac:dyDescent="0.3">
      <c r="B2019" s="2"/>
      <c r="D2019" s="11">
        <v>34131</v>
      </c>
      <c r="E2019" s="12">
        <v>447.26</v>
      </c>
      <c r="F2019" s="5">
        <f t="shared" si="154"/>
        <v>4.2211145538641063E-3</v>
      </c>
      <c r="G2019" s="25">
        <f t="shared" si="155"/>
        <v>6.1031441862950961</v>
      </c>
      <c r="I2019" s="1"/>
      <c r="J2019" s="1"/>
      <c r="K2019" s="1"/>
      <c r="L2019" s="1"/>
      <c r="M2019" s="1"/>
      <c r="N2019" s="1"/>
    </row>
    <row r="2020" spans="2:14" s="24" customFormat="1" x14ac:dyDescent="0.3">
      <c r="B2020" s="2"/>
      <c r="D2020" s="11">
        <v>34134</v>
      </c>
      <c r="E2020" s="12">
        <v>447.71</v>
      </c>
      <c r="F2020" s="5">
        <f t="shared" si="154"/>
        <v>1.0061261905826334E-3</v>
      </c>
      <c r="G2020" s="25">
        <f t="shared" si="155"/>
        <v>6.1041498073563982</v>
      </c>
      <c r="I2020" s="1"/>
      <c r="J2020" s="1"/>
      <c r="K2020" s="1"/>
      <c r="L2020" s="1"/>
      <c r="M2020" s="1"/>
      <c r="N2020" s="1"/>
    </row>
    <row r="2021" spans="2:14" s="24" customFormat="1" x14ac:dyDescent="0.3">
      <c r="B2021" s="2"/>
      <c r="D2021" s="11">
        <v>34135</v>
      </c>
      <c r="E2021" s="12">
        <v>446.27</v>
      </c>
      <c r="F2021" s="5">
        <f t="shared" si="154"/>
        <v>-3.2163677380447116E-3</v>
      </c>
      <c r="G2021" s="25">
        <f t="shared" si="155"/>
        <v>6.1009282538226985</v>
      </c>
      <c r="I2021" s="1"/>
      <c r="J2021" s="1"/>
      <c r="K2021" s="1"/>
      <c r="L2021" s="1"/>
      <c r="M2021" s="1"/>
      <c r="N2021" s="1"/>
    </row>
    <row r="2022" spans="2:14" s="24" customFormat="1" x14ac:dyDescent="0.3">
      <c r="B2022" s="2"/>
      <c r="D2022" s="11">
        <v>34136</v>
      </c>
      <c r="E2022" s="12">
        <v>447.43</v>
      </c>
      <c r="F2022" s="5">
        <f t="shared" si="154"/>
        <v>2.5993232796289803E-3</v>
      </c>
      <c r="G2022" s="25">
        <f t="shared" si="155"/>
        <v>6.1035242064504498</v>
      </c>
      <c r="I2022" s="1"/>
      <c r="J2022" s="1"/>
      <c r="K2022" s="1"/>
      <c r="L2022" s="1"/>
      <c r="M2022" s="1"/>
      <c r="N2022" s="1"/>
    </row>
    <row r="2023" spans="2:14" s="24" customFormat="1" x14ac:dyDescent="0.3">
      <c r="B2023" s="2"/>
      <c r="D2023" s="11">
        <v>34137</v>
      </c>
      <c r="E2023" s="12">
        <v>448.54</v>
      </c>
      <c r="F2023" s="5">
        <f t="shared" si="154"/>
        <v>2.480834990948335E-3</v>
      </c>
      <c r="G2023" s="25">
        <f t="shared" si="155"/>
        <v>6.1060019709169646</v>
      </c>
      <c r="I2023" s="1"/>
      <c r="J2023" s="1"/>
      <c r="K2023" s="1"/>
      <c r="L2023" s="1"/>
      <c r="M2023" s="1"/>
      <c r="N2023" s="1"/>
    </row>
    <row r="2024" spans="2:14" s="24" customFormat="1" x14ac:dyDescent="0.3">
      <c r="B2024" s="2"/>
      <c r="D2024" s="11">
        <v>34138</v>
      </c>
      <c r="E2024" s="12">
        <v>443.68</v>
      </c>
      <c r="F2024" s="5">
        <f t="shared" si="154"/>
        <v>-1.0835154055379706E-2</v>
      </c>
      <c r="G2024" s="25">
        <f t="shared" si="155"/>
        <v>6.0951076817582166</v>
      </c>
      <c r="I2024" s="1"/>
      <c r="J2024" s="1"/>
      <c r="K2024" s="1"/>
      <c r="L2024" s="1"/>
      <c r="M2024" s="1"/>
      <c r="N2024" s="1"/>
    </row>
    <row r="2025" spans="2:14" s="24" customFormat="1" x14ac:dyDescent="0.3">
      <c r="B2025" s="2"/>
      <c r="D2025" s="11">
        <v>34141</v>
      </c>
      <c r="E2025" s="12">
        <v>446.22</v>
      </c>
      <c r="F2025" s="5">
        <f t="shared" si="154"/>
        <v>5.7248467363866309E-3</v>
      </c>
      <c r="G2025" s="25">
        <f t="shared" si="155"/>
        <v>6.1008162076738683</v>
      </c>
      <c r="I2025" s="1"/>
      <c r="J2025" s="1"/>
      <c r="K2025" s="1"/>
      <c r="L2025" s="1"/>
      <c r="M2025" s="1"/>
      <c r="N2025" s="1"/>
    </row>
    <row r="2026" spans="2:14" s="24" customFormat="1" x14ac:dyDescent="0.3">
      <c r="B2026" s="2"/>
      <c r="D2026" s="11">
        <v>34142</v>
      </c>
      <c r="E2026" s="12">
        <v>445.93</v>
      </c>
      <c r="F2026" s="5">
        <f t="shared" si="154"/>
        <v>-6.4990363497830763E-4</v>
      </c>
      <c r="G2026" s="25">
        <f t="shared" si="155"/>
        <v>6.1001660923226755</v>
      </c>
      <c r="I2026" s="1"/>
      <c r="J2026" s="1"/>
      <c r="K2026" s="1"/>
      <c r="L2026" s="1"/>
      <c r="M2026" s="1"/>
      <c r="N2026" s="1"/>
    </row>
    <row r="2027" spans="2:14" s="24" customFormat="1" x14ac:dyDescent="0.3">
      <c r="B2027" s="2"/>
      <c r="D2027" s="11">
        <v>34143</v>
      </c>
      <c r="E2027" s="12">
        <v>443.19</v>
      </c>
      <c r="F2027" s="5">
        <f t="shared" si="154"/>
        <v>-6.1444621353127374E-3</v>
      </c>
      <c r="G2027" s="25">
        <f t="shared" si="155"/>
        <v>6.0940026711490862</v>
      </c>
      <c r="I2027" s="1"/>
      <c r="J2027" s="1"/>
      <c r="K2027" s="1"/>
      <c r="L2027" s="1"/>
      <c r="M2027" s="1"/>
      <c r="N2027" s="1"/>
    </row>
    <row r="2028" spans="2:14" s="24" customFormat="1" x14ac:dyDescent="0.3">
      <c r="B2028" s="2"/>
      <c r="D2028" s="11">
        <v>34144</v>
      </c>
      <c r="E2028" s="12">
        <v>446.62</v>
      </c>
      <c r="F2028" s="5">
        <f t="shared" si="154"/>
        <v>7.7393442992847467E-3</v>
      </c>
      <c r="G2028" s="25">
        <f t="shared" si="155"/>
        <v>6.1017122255400542</v>
      </c>
      <c r="I2028" s="1"/>
      <c r="J2028" s="1"/>
      <c r="K2028" s="1"/>
      <c r="L2028" s="1"/>
      <c r="M2028" s="1"/>
      <c r="N2028" s="1"/>
    </row>
    <row r="2029" spans="2:14" s="24" customFormat="1" x14ac:dyDescent="0.3">
      <c r="B2029" s="2"/>
      <c r="D2029" s="11">
        <v>34145</v>
      </c>
      <c r="E2029" s="12">
        <v>447.6</v>
      </c>
      <c r="F2029" s="5">
        <f t="shared" si="154"/>
        <v>2.1942591016972332E-3</v>
      </c>
      <c r="G2029" s="25">
        <f t="shared" si="155"/>
        <v>6.1039040822454407</v>
      </c>
      <c r="I2029" s="1"/>
      <c r="J2029" s="1"/>
      <c r="K2029" s="1"/>
      <c r="L2029" s="1"/>
      <c r="M2029" s="1"/>
      <c r="N2029" s="1"/>
    </row>
    <row r="2030" spans="2:14" s="24" customFormat="1" x14ac:dyDescent="0.3">
      <c r="B2030" s="2"/>
      <c r="D2030" s="11">
        <v>34148</v>
      </c>
      <c r="E2030" s="12">
        <v>451.85</v>
      </c>
      <c r="F2030" s="5">
        <f t="shared" si="154"/>
        <v>9.4950848972296682E-3</v>
      </c>
      <c r="G2030" s="25">
        <f t="shared" si="155"/>
        <v>6.1133543785124029</v>
      </c>
      <c r="I2030" s="1"/>
      <c r="J2030" s="1"/>
      <c r="K2030" s="1"/>
      <c r="L2030" s="1"/>
      <c r="M2030" s="1"/>
      <c r="N2030" s="1"/>
    </row>
    <row r="2031" spans="2:14" s="24" customFormat="1" x14ac:dyDescent="0.3">
      <c r="B2031" s="2"/>
      <c r="D2031" s="11">
        <v>34149</v>
      </c>
      <c r="E2031" s="12">
        <v>450.69</v>
      </c>
      <c r="F2031" s="5">
        <f t="shared" si="154"/>
        <v>-2.5672236361624985E-3</v>
      </c>
      <c r="G2031" s="25">
        <f t="shared" si="155"/>
        <v>6.1107838521778088</v>
      </c>
      <c r="I2031" s="1"/>
      <c r="J2031" s="1"/>
      <c r="K2031" s="1"/>
      <c r="L2031" s="1"/>
      <c r="M2031" s="1"/>
      <c r="N2031" s="1"/>
    </row>
    <row r="2032" spans="2:14" s="24" customFormat="1" x14ac:dyDescent="0.3">
      <c r="B2032" s="2"/>
      <c r="D2032" s="11">
        <v>34150</v>
      </c>
      <c r="E2032" s="12">
        <v>450.53</v>
      </c>
      <c r="F2032" s="5">
        <f t="shared" si="154"/>
        <v>-3.550112050412146E-4</v>
      </c>
      <c r="G2032" s="25">
        <f t="shared" si="155"/>
        <v>6.1104287777025297</v>
      </c>
      <c r="I2032" s="1"/>
      <c r="J2032" s="1"/>
      <c r="K2032" s="1"/>
      <c r="L2032" s="1"/>
      <c r="M2032" s="1"/>
      <c r="N2032" s="1"/>
    </row>
    <row r="2033" spans="2:14" s="24" customFormat="1" x14ac:dyDescent="0.3">
      <c r="B2033" s="2"/>
      <c r="D2033" s="11">
        <v>34151</v>
      </c>
      <c r="E2033" s="12">
        <v>449.02</v>
      </c>
      <c r="F2033" s="5">
        <f t="shared" si="154"/>
        <v>-3.3516081060084588E-3</v>
      </c>
      <c r="G2033" s="25">
        <f t="shared" si="155"/>
        <v>6.1070715381183378</v>
      </c>
      <c r="I2033" s="1"/>
      <c r="J2033" s="1"/>
      <c r="K2033" s="1"/>
      <c r="L2033" s="1"/>
      <c r="M2033" s="1"/>
      <c r="N2033" s="1"/>
    </row>
    <row r="2034" spans="2:14" s="24" customFormat="1" x14ac:dyDescent="0.3">
      <c r="B2034" s="2"/>
      <c r="D2034" s="11">
        <v>34152</v>
      </c>
      <c r="E2034" s="12">
        <v>445.84</v>
      </c>
      <c r="F2034" s="5">
        <f t="shared" si="154"/>
        <v>-7.082089884637671E-3</v>
      </c>
      <c r="G2034" s="25">
        <f t="shared" si="155"/>
        <v>6.0999642464188106</v>
      </c>
      <c r="I2034" s="1"/>
      <c r="J2034" s="1"/>
      <c r="K2034" s="1"/>
      <c r="L2034" s="1"/>
      <c r="M2034" s="1"/>
      <c r="N2034" s="1"/>
    </row>
    <row r="2035" spans="2:14" s="24" customFormat="1" x14ac:dyDescent="0.3">
      <c r="B2035" s="2"/>
      <c r="D2035" s="11">
        <v>34156</v>
      </c>
      <c r="E2035" s="12">
        <v>441.43</v>
      </c>
      <c r="F2035" s="5">
        <f t="shared" si="154"/>
        <v>-9.8914408756503869E-3</v>
      </c>
      <c r="G2035" s="25">
        <f t="shared" si="155"/>
        <v>6.0900235535480913</v>
      </c>
      <c r="I2035" s="1"/>
      <c r="J2035" s="1"/>
      <c r="K2035" s="1"/>
      <c r="L2035" s="1"/>
      <c r="M2035" s="1"/>
      <c r="N2035" s="1"/>
    </row>
    <row r="2036" spans="2:14" s="24" customFormat="1" x14ac:dyDescent="0.3">
      <c r="B2036" s="2"/>
      <c r="D2036" s="11">
        <v>34157</v>
      </c>
      <c r="E2036" s="12">
        <v>442.83</v>
      </c>
      <c r="F2036" s="5">
        <f t="shared" si="154"/>
        <v>3.1715107718097483E-3</v>
      </c>
      <c r="G2036" s="25">
        <f t="shared" si="155"/>
        <v>6.0931900478178624</v>
      </c>
      <c r="I2036" s="1"/>
      <c r="J2036" s="1"/>
      <c r="K2036" s="1"/>
      <c r="L2036" s="1"/>
      <c r="M2036" s="1"/>
      <c r="N2036" s="1"/>
    </row>
    <row r="2037" spans="2:14" s="24" customFormat="1" x14ac:dyDescent="0.3">
      <c r="B2037" s="2"/>
      <c r="D2037" s="11">
        <v>34158</v>
      </c>
      <c r="E2037" s="12">
        <v>448.64</v>
      </c>
      <c r="F2037" s="5">
        <f t="shared" si="154"/>
        <v>1.3120158977485722E-2</v>
      </c>
      <c r="G2037" s="25">
        <f t="shared" si="155"/>
        <v>6.1062248917749402</v>
      </c>
      <c r="I2037" s="1"/>
      <c r="J2037" s="1"/>
      <c r="K2037" s="1"/>
      <c r="L2037" s="1"/>
      <c r="M2037" s="1"/>
      <c r="N2037" s="1"/>
    </row>
    <row r="2038" spans="2:14" s="24" customFormat="1" x14ac:dyDescent="0.3">
      <c r="B2038" s="2"/>
      <c r="D2038" s="11">
        <v>34159</v>
      </c>
      <c r="E2038" s="12">
        <v>448.13</v>
      </c>
      <c r="F2038" s="5">
        <f t="shared" si="154"/>
        <v>-1.1367689015691666E-3</v>
      </c>
      <c r="G2038" s="25">
        <f t="shared" si="155"/>
        <v>6.1050874754964388</v>
      </c>
      <c r="I2038" s="1"/>
      <c r="J2038" s="1"/>
      <c r="K2038" s="1"/>
      <c r="L2038" s="1"/>
      <c r="M2038" s="1"/>
      <c r="N2038" s="1"/>
    </row>
    <row r="2039" spans="2:14" s="24" customFormat="1" x14ac:dyDescent="0.3">
      <c r="B2039" s="2"/>
      <c r="D2039" s="11">
        <v>34162</v>
      </c>
      <c r="E2039" s="12">
        <v>448.98</v>
      </c>
      <c r="F2039" s="5">
        <f t="shared" ref="F2039:F2102" si="156">(E2039-E2038)/E2038</f>
        <v>1.8967710262647508E-3</v>
      </c>
      <c r="G2039" s="25">
        <f t="shared" si="155"/>
        <v>6.1069824511986663</v>
      </c>
      <c r="I2039" s="1"/>
      <c r="J2039" s="1"/>
      <c r="K2039" s="1"/>
      <c r="L2039" s="1"/>
      <c r="M2039" s="1"/>
      <c r="N2039" s="1"/>
    </row>
    <row r="2040" spans="2:14" s="24" customFormat="1" x14ac:dyDescent="0.3">
      <c r="B2040" s="2"/>
      <c r="D2040" s="11">
        <v>34163</v>
      </c>
      <c r="E2040" s="12">
        <v>448.09</v>
      </c>
      <c r="F2040" s="5">
        <f t="shared" si="156"/>
        <v>-1.9822709252083461E-3</v>
      </c>
      <c r="G2040" s="25">
        <f t="shared" si="155"/>
        <v>6.1049982116395007</v>
      </c>
      <c r="I2040" s="1"/>
      <c r="J2040" s="1"/>
      <c r="K2040" s="1"/>
      <c r="L2040" s="1"/>
      <c r="M2040" s="1"/>
      <c r="N2040" s="1"/>
    </row>
    <row r="2041" spans="2:14" s="24" customFormat="1" x14ac:dyDescent="0.3">
      <c r="B2041" s="2"/>
      <c r="D2041" s="11">
        <v>34164</v>
      </c>
      <c r="E2041" s="12">
        <v>450.08</v>
      </c>
      <c r="F2041" s="5">
        <f t="shared" si="156"/>
        <v>4.4410721060501443E-3</v>
      </c>
      <c r="G2041" s="25">
        <f t="shared" si="155"/>
        <v>6.1094294542658742</v>
      </c>
      <c r="I2041" s="1"/>
      <c r="J2041" s="1"/>
      <c r="K2041" s="1"/>
      <c r="L2041" s="1"/>
      <c r="M2041" s="1"/>
      <c r="N2041" s="1"/>
    </row>
    <row r="2042" spans="2:14" s="24" customFormat="1" x14ac:dyDescent="0.3">
      <c r="B2042" s="2"/>
      <c r="D2042" s="11">
        <v>34165</v>
      </c>
      <c r="E2042" s="12">
        <v>449.22</v>
      </c>
      <c r="F2042" s="5">
        <f t="shared" si="156"/>
        <v>-1.9107714184144081E-3</v>
      </c>
      <c r="G2042" s="25">
        <f t="shared" si="155"/>
        <v>6.1075168537084599</v>
      </c>
      <c r="I2042" s="1"/>
      <c r="J2042" s="1"/>
      <c r="K2042" s="1"/>
      <c r="L2042" s="1"/>
      <c r="M2042" s="1"/>
      <c r="N2042" s="1"/>
    </row>
    <row r="2043" spans="2:14" s="24" customFormat="1" x14ac:dyDescent="0.3">
      <c r="B2043" s="2"/>
      <c r="D2043" s="11">
        <v>34166</v>
      </c>
      <c r="E2043" s="12">
        <v>445.75</v>
      </c>
      <c r="F2043" s="5">
        <f t="shared" si="156"/>
        <v>-7.7245002448689442E-3</v>
      </c>
      <c r="G2043" s="25">
        <f t="shared" si="155"/>
        <v>6.0997623597649806</v>
      </c>
      <c r="I2043" s="1"/>
      <c r="J2043" s="1"/>
      <c r="K2043" s="1"/>
      <c r="L2043" s="1"/>
      <c r="M2043" s="1"/>
      <c r="N2043" s="1"/>
    </row>
    <row r="2044" spans="2:14" s="24" customFormat="1" x14ac:dyDescent="0.3">
      <c r="B2044" s="2"/>
      <c r="D2044" s="11">
        <v>34169</v>
      </c>
      <c r="E2044" s="12">
        <v>446.03</v>
      </c>
      <c r="F2044" s="5">
        <f t="shared" si="156"/>
        <v>6.2815479528877778E-4</v>
      </c>
      <c r="G2044" s="25">
        <f t="shared" si="155"/>
        <v>6.1003903177760224</v>
      </c>
      <c r="I2044" s="1"/>
      <c r="J2044" s="1"/>
      <c r="K2044" s="1"/>
      <c r="L2044" s="1"/>
      <c r="M2044" s="1"/>
      <c r="N2044" s="1"/>
    </row>
    <row r="2045" spans="2:14" s="24" customFormat="1" x14ac:dyDescent="0.3">
      <c r="B2045" s="2"/>
      <c r="D2045" s="11">
        <v>34170</v>
      </c>
      <c r="E2045" s="12">
        <v>447.31</v>
      </c>
      <c r="F2045" s="5">
        <f t="shared" si="156"/>
        <v>2.8697621236240378E-3</v>
      </c>
      <c r="G2045" s="25">
        <f t="shared" si="155"/>
        <v>6.1032559719210058</v>
      </c>
      <c r="I2045" s="1"/>
      <c r="J2045" s="1"/>
      <c r="K2045" s="1"/>
      <c r="L2045" s="1"/>
      <c r="M2045" s="1"/>
      <c r="N2045" s="1"/>
    </row>
    <row r="2046" spans="2:14" s="24" customFormat="1" x14ac:dyDescent="0.3">
      <c r="B2046" s="2"/>
      <c r="D2046" s="11">
        <v>34171</v>
      </c>
      <c r="E2046" s="12">
        <v>447.18</v>
      </c>
      <c r="F2046" s="5">
        <f t="shared" si="156"/>
        <v>-2.9062618765508363E-4</v>
      </c>
      <c r="G2046" s="25">
        <f t="shared" si="155"/>
        <v>6.1029653032978564</v>
      </c>
      <c r="I2046" s="1"/>
      <c r="J2046" s="1"/>
      <c r="K2046" s="1"/>
      <c r="L2046" s="1"/>
      <c r="M2046" s="1"/>
      <c r="N2046" s="1"/>
    </row>
    <row r="2047" spans="2:14" s="24" customFormat="1" x14ac:dyDescent="0.3">
      <c r="B2047" s="2"/>
      <c r="D2047" s="11">
        <v>34172</v>
      </c>
      <c r="E2047" s="12">
        <v>444.51</v>
      </c>
      <c r="F2047" s="5">
        <f t="shared" si="156"/>
        <v>-5.9707500335435754E-3</v>
      </c>
      <c r="G2047" s="25">
        <f t="shared" si="155"/>
        <v>6.0969766530366698</v>
      </c>
      <c r="I2047" s="1"/>
      <c r="J2047" s="1"/>
      <c r="K2047" s="1"/>
      <c r="L2047" s="1"/>
      <c r="M2047" s="1"/>
      <c r="N2047" s="1"/>
    </row>
    <row r="2048" spans="2:14" s="24" customFormat="1" x14ac:dyDescent="0.3">
      <c r="B2048" s="2"/>
      <c r="D2048" s="11">
        <v>34173</v>
      </c>
      <c r="E2048" s="12">
        <v>447.1</v>
      </c>
      <c r="F2048" s="5">
        <f t="shared" si="156"/>
        <v>5.8266405705159202E-3</v>
      </c>
      <c r="G2048" s="25">
        <f t="shared" si="155"/>
        <v>6.1027863882957867</v>
      </c>
      <c r="I2048" s="1"/>
      <c r="J2048" s="1"/>
      <c r="K2048" s="1"/>
      <c r="L2048" s="1"/>
      <c r="M2048" s="1"/>
      <c r="N2048" s="1"/>
    </row>
    <row r="2049" spans="2:14" s="24" customFormat="1" x14ac:dyDescent="0.3">
      <c r="B2049" s="2"/>
      <c r="D2049" s="11">
        <v>34176</v>
      </c>
      <c r="E2049" s="12">
        <v>449.09</v>
      </c>
      <c r="F2049" s="5">
        <f t="shared" si="156"/>
        <v>4.450905837620112E-3</v>
      </c>
      <c r="G2049" s="25">
        <f t="shared" si="155"/>
        <v>6.1072274211331754</v>
      </c>
      <c r="I2049" s="1"/>
      <c r="J2049" s="1"/>
      <c r="K2049" s="1"/>
      <c r="L2049" s="1"/>
      <c r="M2049" s="1"/>
      <c r="N2049" s="1"/>
    </row>
    <row r="2050" spans="2:14" s="24" customFormat="1" x14ac:dyDescent="0.3">
      <c r="B2050" s="2"/>
      <c r="D2050" s="11">
        <v>34177</v>
      </c>
      <c r="E2050" s="12">
        <v>448.24</v>
      </c>
      <c r="F2050" s="5">
        <f t="shared" si="156"/>
        <v>-1.8927163820168919E-3</v>
      </c>
      <c r="G2050" s="25">
        <f t="shared" si="155"/>
        <v>6.1053329100258047</v>
      </c>
      <c r="I2050" s="1"/>
      <c r="J2050" s="1"/>
      <c r="K2050" s="1"/>
      <c r="L2050" s="1"/>
      <c r="M2050" s="1"/>
      <c r="N2050" s="1"/>
    </row>
    <row r="2051" spans="2:14" s="24" customFormat="1" x14ac:dyDescent="0.3">
      <c r="B2051" s="2"/>
      <c r="D2051" s="11">
        <v>34178</v>
      </c>
      <c r="E2051" s="12">
        <v>447.19</v>
      </c>
      <c r="F2051" s="5">
        <f t="shared" si="156"/>
        <v>-2.342495091915071E-3</v>
      </c>
      <c r="G2051" s="25">
        <f t="shared" si="155"/>
        <v>6.1029876654225408</v>
      </c>
      <c r="I2051" s="1"/>
      <c r="J2051" s="1"/>
      <c r="K2051" s="1"/>
      <c r="L2051" s="1"/>
      <c r="M2051" s="1"/>
      <c r="N2051" s="1"/>
    </row>
    <row r="2052" spans="2:14" s="24" customFormat="1" x14ac:dyDescent="0.3">
      <c r="B2052" s="2"/>
      <c r="D2052" s="11">
        <v>34179</v>
      </c>
      <c r="E2052" s="12">
        <v>450.24</v>
      </c>
      <c r="F2052" s="5">
        <f t="shared" si="156"/>
        <v>6.8203671817348589E-3</v>
      </c>
      <c r="G2052" s="25">
        <f t="shared" si="155"/>
        <v>6.1097848836894322</v>
      </c>
      <c r="I2052" s="1"/>
      <c r="J2052" s="1"/>
      <c r="K2052" s="1"/>
      <c r="L2052" s="1"/>
      <c r="M2052" s="1"/>
      <c r="N2052" s="1"/>
    </row>
    <row r="2053" spans="2:14" s="24" customFormat="1" x14ac:dyDescent="0.3">
      <c r="B2053" s="2"/>
      <c r="D2053" s="11">
        <v>34180</v>
      </c>
      <c r="E2053" s="12">
        <v>448.13</v>
      </c>
      <c r="F2053" s="5">
        <f t="shared" si="156"/>
        <v>-4.6863894811656308E-3</v>
      </c>
      <c r="G2053" s="25">
        <f t="shared" si="155"/>
        <v>6.1050874754964388</v>
      </c>
      <c r="I2053" s="1"/>
      <c r="J2053" s="1"/>
      <c r="K2053" s="1"/>
      <c r="L2053" s="1"/>
      <c r="M2053" s="1"/>
      <c r="N2053" s="1"/>
    </row>
    <row r="2054" spans="2:14" s="24" customFormat="1" x14ac:dyDescent="0.3">
      <c r="B2054" s="2"/>
      <c r="D2054" s="11">
        <v>34183</v>
      </c>
      <c r="E2054" s="12">
        <v>450.15</v>
      </c>
      <c r="F2054" s="5">
        <f t="shared" si="156"/>
        <v>4.5076205565348932E-3</v>
      </c>
      <c r="G2054" s="25">
        <f t="shared" si="155"/>
        <v>6.1095849701834215</v>
      </c>
      <c r="I2054" s="1"/>
      <c r="J2054" s="1"/>
      <c r="K2054" s="1"/>
      <c r="L2054" s="1"/>
      <c r="M2054" s="1"/>
      <c r="N2054" s="1"/>
    </row>
    <row r="2055" spans="2:14" s="24" customFormat="1" x14ac:dyDescent="0.3">
      <c r="B2055" s="2"/>
      <c r="D2055" s="11">
        <v>34184</v>
      </c>
      <c r="E2055" s="12">
        <v>449.27</v>
      </c>
      <c r="F2055" s="5">
        <f t="shared" si="156"/>
        <v>-1.9549039209152404E-3</v>
      </c>
      <c r="G2055" s="25">
        <f t="shared" si="155"/>
        <v>6.1076281516276012</v>
      </c>
      <c r="I2055" s="1"/>
      <c r="J2055" s="1"/>
      <c r="K2055" s="1"/>
      <c r="L2055" s="1"/>
      <c r="M2055" s="1"/>
      <c r="N2055" s="1"/>
    </row>
    <row r="2056" spans="2:14" s="24" customFormat="1" x14ac:dyDescent="0.3">
      <c r="B2056" s="2"/>
      <c r="D2056" s="11">
        <v>34185</v>
      </c>
      <c r="E2056" s="12">
        <v>448.54</v>
      </c>
      <c r="F2056" s="5">
        <f t="shared" si="156"/>
        <v>-1.624858103145016E-3</v>
      </c>
      <c r="G2056" s="25">
        <f t="shared" si="155"/>
        <v>6.1060019709169646</v>
      </c>
      <c r="I2056" s="1"/>
      <c r="J2056" s="1"/>
      <c r="K2056" s="1"/>
      <c r="L2056" s="1"/>
      <c r="M2056" s="1"/>
      <c r="N2056" s="1"/>
    </row>
    <row r="2057" spans="2:14" s="24" customFormat="1" x14ac:dyDescent="0.3">
      <c r="B2057" s="2"/>
      <c r="D2057" s="11">
        <v>34186</v>
      </c>
      <c r="E2057" s="12">
        <v>448.13</v>
      </c>
      <c r="F2057" s="5">
        <f t="shared" si="156"/>
        <v>-9.140767824497815E-4</v>
      </c>
      <c r="G2057" s="25">
        <f t="shared" si="155"/>
        <v>6.1050874754964388</v>
      </c>
      <c r="I2057" s="1"/>
      <c r="J2057" s="1"/>
      <c r="K2057" s="1"/>
      <c r="L2057" s="1"/>
      <c r="M2057" s="1"/>
      <c r="N2057" s="1"/>
    </row>
    <row r="2058" spans="2:14" s="24" customFormat="1" x14ac:dyDescent="0.3">
      <c r="B2058" s="2"/>
      <c r="D2058" s="11">
        <v>34187</v>
      </c>
      <c r="E2058" s="12">
        <v>448.68</v>
      </c>
      <c r="F2058" s="5">
        <f t="shared" si="156"/>
        <v>1.2273224287595371E-3</v>
      </c>
      <c r="G2058" s="25">
        <f t="shared" si="155"/>
        <v>6.106314046205763</v>
      </c>
      <c r="I2058" s="1"/>
      <c r="J2058" s="1"/>
      <c r="K2058" s="1"/>
      <c r="L2058" s="1"/>
      <c r="M2058" s="1"/>
      <c r="N2058" s="1"/>
    </row>
    <row r="2059" spans="2:14" s="24" customFormat="1" x14ac:dyDescent="0.3">
      <c r="B2059" s="2"/>
      <c r="D2059" s="11">
        <v>34190</v>
      </c>
      <c r="E2059" s="12">
        <v>450.72</v>
      </c>
      <c r="F2059" s="5">
        <f t="shared" si="156"/>
        <v>4.5466702326825807E-3</v>
      </c>
      <c r="G2059" s="25">
        <f t="shared" si="155"/>
        <v>6.110850414608203</v>
      </c>
      <c r="I2059" s="1"/>
      <c r="J2059" s="1"/>
      <c r="K2059" s="1"/>
      <c r="L2059" s="1"/>
      <c r="M2059" s="1"/>
      <c r="N2059" s="1"/>
    </row>
    <row r="2060" spans="2:14" s="24" customFormat="1" x14ac:dyDescent="0.3">
      <c r="B2060" s="2"/>
      <c r="D2060" s="11">
        <v>34191</v>
      </c>
      <c r="E2060" s="12">
        <v>449.45</v>
      </c>
      <c r="F2060" s="5">
        <f t="shared" si="156"/>
        <v>-2.8177138800142853E-3</v>
      </c>
      <c r="G2060" s="25">
        <f t="shared" ref="G2060:G2123" si="157">LOG(E2060,2.71828)</f>
        <v>6.1080287216015288</v>
      </c>
      <c r="I2060" s="1"/>
      <c r="J2060" s="1"/>
      <c r="K2060" s="1"/>
      <c r="L2060" s="1"/>
      <c r="M2060" s="1"/>
      <c r="N2060" s="1"/>
    </row>
    <row r="2061" spans="2:14" s="24" customFormat="1" x14ac:dyDescent="0.3">
      <c r="B2061" s="2"/>
      <c r="D2061" s="11">
        <v>34192</v>
      </c>
      <c r="E2061" s="12">
        <v>450.46</v>
      </c>
      <c r="F2061" s="5">
        <f t="shared" si="156"/>
        <v>2.2471910112359349E-3</v>
      </c>
      <c r="G2061" s="25">
        <f t="shared" si="157"/>
        <v>6.1102733929652375</v>
      </c>
      <c r="I2061" s="1"/>
      <c r="J2061" s="1"/>
      <c r="K2061" s="1"/>
      <c r="L2061" s="1"/>
      <c r="M2061" s="1"/>
      <c r="N2061" s="1"/>
    </row>
    <row r="2062" spans="2:14" s="24" customFormat="1" x14ac:dyDescent="0.3">
      <c r="B2062" s="2"/>
      <c r="D2062" s="11">
        <v>34193</v>
      </c>
      <c r="E2062" s="12">
        <v>448.96</v>
      </c>
      <c r="F2062" s="5">
        <f t="shared" si="156"/>
        <v>-3.3299294054966034E-3</v>
      </c>
      <c r="G2062" s="25">
        <f t="shared" si="157"/>
        <v>6.1069379047624759</v>
      </c>
      <c r="I2062" s="1"/>
      <c r="J2062" s="1"/>
      <c r="K2062" s="1"/>
      <c r="L2062" s="1"/>
      <c r="M2062" s="1"/>
      <c r="N2062" s="1"/>
    </row>
    <row r="2063" spans="2:14" s="24" customFormat="1" x14ac:dyDescent="0.3">
      <c r="B2063" s="2"/>
      <c r="D2063" s="11">
        <v>34194</v>
      </c>
      <c r="E2063" s="12">
        <v>450.14</v>
      </c>
      <c r="F2063" s="5">
        <f t="shared" si="156"/>
        <v>2.628296507483978E-3</v>
      </c>
      <c r="G2063" s="25">
        <f t="shared" si="157"/>
        <v>6.1095627551044434</v>
      </c>
      <c r="I2063" s="1"/>
      <c r="J2063" s="1"/>
      <c r="K2063" s="1"/>
      <c r="L2063" s="1"/>
      <c r="M2063" s="1"/>
      <c r="N2063" s="1"/>
    </row>
    <row r="2064" spans="2:14" s="24" customFormat="1" x14ac:dyDescent="0.3">
      <c r="B2064" s="2"/>
      <c r="D2064" s="11">
        <v>34197</v>
      </c>
      <c r="E2064" s="12">
        <v>452.38</v>
      </c>
      <c r="F2064" s="5">
        <f t="shared" si="156"/>
        <v>4.9762296174523683E-3</v>
      </c>
      <c r="G2064" s="25">
        <f t="shared" si="157"/>
        <v>6.114526647552804</v>
      </c>
      <c r="I2064" s="1"/>
      <c r="J2064" s="1"/>
      <c r="K2064" s="1"/>
      <c r="L2064" s="1"/>
      <c r="M2064" s="1"/>
      <c r="N2064" s="1"/>
    </row>
    <row r="2065" spans="2:14" s="24" customFormat="1" x14ac:dyDescent="0.3">
      <c r="B2065" s="2"/>
      <c r="D2065" s="11">
        <v>34198</v>
      </c>
      <c r="E2065" s="12">
        <v>453.13</v>
      </c>
      <c r="F2065" s="5">
        <f t="shared" si="156"/>
        <v>1.6578982271541625E-3</v>
      </c>
      <c r="G2065" s="25">
        <f t="shared" si="157"/>
        <v>6.1161831740980537</v>
      </c>
      <c r="I2065" s="1"/>
      <c r="J2065" s="1"/>
      <c r="K2065" s="1"/>
      <c r="L2065" s="1"/>
      <c r="M2065" s="1"/>
      <c r="N2065" s="1"/>
    </row>
    <row r="2066" spans="2:14" s="24" customFormat="1" x14ac:dyDescent="0.3">
      <c r="B2066" s="2"/>
      <c r="D2066" s="11">
        <v>34199</v>
      </c>
      <c r="E2066" s="12">
        <v>456.04</v>
      </c>
      <c r="F2066" s="5">
        <f t="shared" si="156"/>
        <v>6.4219981020899632E-3</v>
      </c>
      <c r="G2066" s="25">
        <f t="shared" si="157"/>
        <v>6.1225846433387208</v>
      </c>
      <c r="I2066" s="1"/>
      <c r="J2066" s="1"/>
      <c r="K2066" s="1"/>
      <c r="L2066" s="1"/>
      <c r="M2066" s="1"/>
      <c r="N2066" s="1"/>
    </row>
    <row r="2067" spans="2:14" s="24" customFormat="1" x14ac:dyDescent="0.3">
      <c r="B2067" s="2"/>
      <c r="D2067" s="11">
        <v>34200</v>
      </c>
      <c r="E2067" s="12">
        <v>456.43</v>
      </c>
      <c r="F2067" s="5">
        <f t="shared" si="156"/>
        <v>8.5518814139107604E-4</v>
      </c>
      <c r="G2067" s="25">
        <f t="shared" si="157"/>
        <v>6.123439466590078</v>
      </c>
      <c r="I2067" s="1"/>
      <c r="J2067" s="1"/>
      <c r="K2067" s="1"/>
      <c r="L2067" s="1"/>
      <c r="M2067" s="1"/>
      <c r="N2067" s="1"/>
    </row>
    <row r="2068" spans="2:14" s="24" customFormat="1" x14ac:dyDescent="0.3">
      <c r="B2068" s="2"/>
      <c r="D2068" s="11">
        <v>34201</v>
      </c>
      <c r="E2068" s="12">
        <v>456.16</v>
      </c>
      <c r="F2068" s="5">
        <f t="shared" si="156"/>
        <v>-5.9154744429590908E-4</v>
      </c>
      <c r="G2068" s="25">
        <f t="shared" si="157"/>
        <v>6.1228477437145381</v>
      </c>
      <c r="I2068" s="1"/>
      <c r="J2068" s="1"/>
      <c r="K2068" s="1"/>
      <c r="L2068" s="1"/>
      <c r="M2068" s="1"/>
      <c r="N2068" s="1"/>
    </row>
    <row r="2069" spans="2:14" s="24" customFormat="1" x14ac:dyDescent="0.3">
      <c r="B2069" s="2"/>
      <c r="D2069" s="11">
        <v>34204</v>
      </c>
      <c r="E2069" s="12">
        <v>455.23</v>
      </c>
      <c r="F2069" s="5">
        <f t="shared" si="156"/>
        <v>-2.0387583304103973E-3</v>
      </c>
      <c r="G2069" s="25">
        <f t="shared" si="157"/>
        <v>6.120806902914536</v>
      </c>
      <c r="I2069" s="1"/>
      <c r="J2069" s="1"/>
      <c r="K2069" s="1"/>
      <c r="L2069" s="1"/>
      <c r="M2069" s="1"/>
      <c r="N2069" s="1"/>
    </row>
    <row r="2070" spans="2:14" s="24" customFormat="1" x14ac:dyDescent="0.3">
      <c r="B2070" s="2"/>
      <c r="D2070" s="11">
        <v>34205</v>
      </c>
      <c r="E2070" s="12">
        <v>459.77</v>
      </c>
      <c r="F2070" s="5">
        <f t="shared" si="156"/>
        <v>9.9729806910791551E-3</v>
      </c>
      <c r="G2070" s="25">
        <f t="shared" si="157"/>
        <v>6.1307304882939846</v>
      </c>
      <c r="I2070" s="1"/>
      <c r="J2070" s="1"/>
      <c r="K2070" s="1"/>
      <c r="L2070" s="1"/>
      <c r="M2070" s="1"/>
      <c r="N2070" s="1"/>
    </row>
    <row r="2071" spans="2:14" s="24" customFormat="1" x14ac:dyDescent="0.3">
      <c r="B2071" s="2"/>
      <c r="D2071" s="11">
        <v>34206</v>
      </c>
      <c r="E2071" s="12">
        <v>460.13</v>
      </c>
      <c r="F2071" s="5">
        <f t="shared" si="156"/>
        <v>7.8300019575007864E-4</v>
      </c>
      <c r="G2071" s="25">
        <f t="shared" si="157"/>
        <v>6.131513182631485</v>
      </c>
      <c r="I2071" s="1"/>
      <c r="J2071" s="1"/>
      <c r="K2071" s="1"/>
      <c r="L2071" s="1"/>
      <c r="M2071" s="1"/>
      <c r="N2071" s="1"/>
    </row>
    <row r="2072" spans="2:14" s="24" customFormat="1" x14ac:dyDescent="0.3">
      <c r="B2072" s="2"/>
      <c r="D2072" s="11">
        <v>34207</v>
      </c>
      <c r="E2072" s="12">
        <v>461.04</v>
      </c>
      <c r="F2072" s="5">
        <f t="shared" si="156"/>
        <v>1.9777019537957209E-3</v>
      </c>
      <c r="G2072" s="25">
        <f t="shared" si="157"/>
        <v>6.1334889328364124</v>
      </c>
      <c r="I2072" s="1"/>
      <c r="J2072" s="1"/>
      <c r="K2072" s="1"/>
      <c r="L2072" s="1"/>
      <c r="M2072" s="1"/>
      <c r="N2072" s="1"/>
    </row>
    <row r="2073" spans="2:14" s="24" customFormat="1" x14ac:dyDescent="0.3">
      <c r="B2073" s="2"/>
      <c r="D2073" s="11">
        <v>34208</v>
      </c>
      <c r="E2073" s="12">
        <v>460.54</v>
      </c>
      <c r="F2073" s="5">
        <f t="shared" si="156"/>
        <v>-1.0845045982994968E-3</v>
      </c>
      <c r="G2073" s="25">
        <f t="shared" si="157"/>
        <v>6.1324038390075835</v>
      </c>
      <c r="I2073" s="1"/>
      <c r="J2073" s="1"/>
      <c r="K2073" s="1"/>
      <c r="L2073" s="1"/>
      <c r="M2073" s="1"/>
      <c r="N2073" s="1"/>
    </row>
    <row r="2074" spans="2:14" s="24" customFormat="1" x14ac:dyDescent="0.3">
      <c r="B2074" s="2"/>
      <c r="D2074" s="11">
        <v>34211</v>
      </c>
      <c r="E2074" s="12">
        <v>461.9</v>
      </c>
      <c r="F2074" s="5">
        <f t="shared" si="156"/>
        <v>2.953055109219518E-3</v>
      </c>
      <c r="G2074" s="25">
        <f t="shared" si="157"/>
        <v>6.1353525443981241</v>
      </c>
      <c r="I2074" s="1"/>
      <c r="J2074" s="1"/>
      <c r="K2074" s="1"/>
      <c r="L2074" s="1"/>
      <c r="M2074" s="1"/>
      <c r="N2074" s="1"/>
    </row>
    <row r="2075" spans="2:14" s="24" customFormat="1" x14ac:dyDescent="0.3">
      <c r="B2075" s="2"/>
      <c r="D2075" s="11">
        <v>34212</v>
      </c>
      <c r="E2075" s="12">
        <v>463.56</v>
      </c>
      <c r="F2075" s="5">
        <f t="shared" si="156"/>
        <v>3.5938514830050339E-3</v>
      </c>
      <c r="G2075" s="25">
        <f t="shared" si="157"/>
        <v>6.1389399558408373</v>
      </c>
      <c r="I2075" s="1"/>
      <c r="J2075" s="1"/>
      <c r="K2075" s="1"/>
      <c r="L2075" s="1"/>
      <c r="M2075" s="1"/>
      <c r="N2075" s="1"/>
    </row>
    <row r="2076" spans="2:14" s="24" customFormat="1" x14ac:dyDescent="0.3">
      <c r="B2076" s="2"/>
      <c r="D2076" s="11">
        <v>34213</v>
      </c>
      <c r="E2076" s="12">
        <v>463.15</v>
      </c>
      <c r="F2076" s="5">
        <f t="shared" si="156"/>
        <v>-8.8445940115632288E-4</v>
      </c>
      <c r="G2076" s="25">
        <f t="shared" si="157"/>
        <v>6.1380551044794851</v>
      </c>
      <c r="I2076" s="1"/>
      <c r="J2076" s="1"/>
      <c r="K2076" s="1"/>
      <c r="L2076" s="1"/>
      <c r="M2076" s="1"/>
      <c r="N2076" s="1"/>
    </row>
    <row r="2077" spans="2:14" s="24" customFormat="1" x14ac:dyDescent="0.3">
      <c r="B2077" s="2"/>
      <c r="D2077" s="11">
        <v>34214</v>
      </c>
      <c r="E2077" s="12">
        <v>461.3</v>
      </c>
      <c r="F2077" s="5">
        <f t="shared" si="156"/>
        <v>-3.9943862679476753E-3</v>
      </c>
      <c r="G2077" s="25">
        <f t="shared" si="157"/>
        <v>6.1340527166510066</v>
      </c>
      <c r="I2077" s="1"/>
      <c r="J2077" s="1"/>
      <c r="K2077" s="1"/>
      <c r="L2077" s="1"/>
      <c r="M2077" s="1"/>
      <c r="N2077" s="1"/>
    </row>
    <row r="2078" spans="2:14" s="24" customFormat="1" x14ac:dyDescent="0.3">
      <c r="B2078" s="2"/>
      <c r="D2078" s="11">
        <v>34215</v>
      </c>
      <c r="E2078" s="12">
        <v>461.34</v>
      </c>
      <c r="F2078" s="5">
        <f t="shared" si="156"/>
        <v>8.6711467591510125E-5</v>
      </c>
      <c r="G2078" s="25">
        <f t="shared" si="157"/>
        <v>6.1341394244177003</v>
      </c>
      <c r="I2078" s="1"/>
      <c r="J2078" s="1"/>
      <c r="K2078" s="1"/>
      <c r="L2078" s="1"/>
      <c r="M2078" s="1"/>
      <c r="N2078" s="1"/>
    </row>
    <row r="2079" spans="2:14" s="24" customFormat="1" x14ac:dyDescent="0.3">
      <c r="B2079" s="2"/>
      <c r="D2079" s="11">
        <v>34219</v>
      </c>
      <c r="E2079" s="12">
        <v>458.52</v>
      </c>
      <c r="F2079" s="5">
        <f t="shared" si="156"/>
        <v>-6.1126284302249825E-3</v>
      </c>
      <c r="G2079" s="25">
        <f t="shared" si="157"/>
        <v>6.1280080332680686</v>
      </c>
      <c r="I2079" s="1"/>
      <c r="J2079" s="1"/>
      <c r="K2079" s="1"/>
      <c r="L2079" s="1"/>
      <c r="M2079" s="1"/>
      <c r="N2079" s="1"/>
    </row>
    <row r="2080" spans="2:14" s="24" customFormat="1" x14ac:dyDescent="0.3">
      <c r="B2080" s="2"/>
      <c r="D2080" s="11">
        <v>34220</v>
      </c>
      <c r="E2080" s="12">
        <v>456.65</v>
      </c>
      <c r="F2080" s="5">
        <f t="shared" si="156"/>
        <v>-4.0783390037512097E-3</v>
      </c>
      <c r="G2080" s="25">
        <f t="shared" si="157"/>
        <v>6.1239213524100302</v>
      </c>
      <c r="I2080" s="1"/>
      <c r="J2080" s="1"/>
      <c r="K2080" s="1"/>
      <c r="L2080" s="1"/>
      <c r="M2080" s="1"/>
      <c r="N2080" s="1"/>
    </row>
    <row r="2081" spans="2:14" s="24" customFormat="1" x14ac:dyDescent="0.3">
      <c r="B2081" s="2"/>
      <c r="D2081" s="11">
        <v>34221</v>
      </c>
      <c r="E2081" s="12">
        <v>457.5</v>
      </c>
      <c r="F2081" s="5">
        <f t="shared" si="156"/>
        <v>1.8613818022556066E-3</v>
      </c>
      <c r="G2081" s="25">
        <f t="shared" si="157"/>
        <v>6.1257810052388182</v>
      </c>
      <c r="I2081" s="1"/>
      <c r="J2081" s="1"/>
      <c r="K2081" s="1"/>
      <c r="L2081" s="1"/>
      <c r="M2081" s="1"/>
      <c r="N2081" s="1"/>
    </row>
    <row r="2082" spans="2:14" s="24" customFormat="1" x14ac:dyDescent="0.3">
      <c r="B2082" s="2"/>
      <c r="D2082" s="11">
        <v>34222</v>
      </c>
      <c r="E2082" s="12">
        <v>461.72</v>
      </c>
      <c r="F2082" s="5">
        <f t="shared" si="156"/>
        <v>9.2240437158470547E-3</v>
      </c>
      <c r="G2082" s="25">
        <f t="shared" si="157"/>
        <v>6.1349627734460954</v>
      </c>
      <c r="I2082" s="1"/>
      <c r="J2082" s="1"/>
      <c r="K2082" s="1"/>
      <c r="L2082" s="1"/>
      <c r="M2082" s="1"/>
      <c r="N2082" s="1"/>
    </row>
    <row r="2083" spans="2:14" s="24" customFormat="1" x14ac:dyDescent="0.3">
      <c r="B2083" s="2"/>
      <c r="D2083" s="11">
        <v>34225</v>
      </c>
      <c r="E2083" s="12">
        <v>462.06</v>
      </c>
      <c r="F2083" s="5">
        <f t="shared" si="156"/>
        <v>7.3637702503676463E-4</v>
      </c>
      <c r="G2083" s="25">
        <f t="shared" si="157"/>
        <v>6.1356988799737424</v>
      </c>
      <c r="I2083" s="1"/>
      <c r="J2083" s="1"/>
      <c r="K2083" s="1"/>
      <c r="L2083" s="1"/>
      <c r="M2083" s="1"/>
      <c r="N2083" s="1"/>
    </row>
    <row r="2084" spans="2:14" s="24" customFormat="1" x14ac:dyDescent="0.3">
      <c r="B2084" s="2"/>
      <c r="D2084" s="11">
        <v>34226</v>
      </c>
      <c r="E2084" s="12">
        <v>459.9</v>
      </c>
      <c r="F2084" s="5">
        <f t="shared" si="156"/>
        <v>-4.6747175691469181E-3</v>
      </c>
      <c r="G2084" s="25">
        <f t="shared" si="157"/>
        <v>6.1310131985885707</v>
      </c>
      <c r="I2084" s="1"/>
      <c r="J2084" s="1"/>
      <c r="K2084" s="1"/>
      <c r="L2084" s="1"/>
      <c r="M2084" s="1"/>
      <c r="N2084" s="1"/>
    </row>
    <row r="2085" spans="2:14" s="24" customFormat="1" x14ac:dyDescent="0.3">
      <c r="B2085" s="2"/>
      <c r="D2085" s="11">
        <v>34227</v>
      </c>
      <c r="E2085" s="12">
        <v>461.6</v>
      </c>
      <c r="F2085" s="5">
        <f t="shared" si="156"/>
        <v>3.6964557512503709E-3</v>
      </c>
      <c r="G2085" s="25">
        <f t="shared" si="157"/>
        <v>6.1347028417184308</v>
      </c>
      <c r="I2085" s="1"/>
      <c r="J2085" s="1"/>
      <c r="K2085" s="1"/>
      <c r="L2085" s="1"/>
      <c r="M2085" s="1"/>
      <c r="N2085" s="1"/>
    </row>
    <row r="2086" spans="2:14" s="24" customFormat="1" x14ac:dyDescent="0.3">
      <c r="B2086" s="2"/>
      <c r="D2086" s="11">
        <v>34228</v>
      </c>
      <c r="E2086" s="12">
        <v>459.43</v>
      </c>
      <c r="F2086" s="5">
        <f t="shared" si="156"/>
        <v>-4.7010398613518542E-3</v>
      </c>
      <c r="G2086" s="25">
        <f t="shared" si="157"/>
        <v>6.129990714046361</v>
      </c>
      <c r="I2086" s="1"/>
      <c r="J2086" s="1"/>
      <c r="K2086" s="1"/>
      <c r="L2086" s="1"/>
      <c r="M2086" s="1"/>
      <c r="N2086" s="1"/>
    </row>
    <row r="2087" spans="2:14" s="24" customFormat="1" x14ac:dyDescent="0.3">
      <c r="B2087" s="2"/>
      <c r="D2087" s="11">
        <v>34229</v>
      </c>
      <c r="E2087" s="12">
        <v>458.83</v>
      </c>
      <c r="F2087" s="5">
        <f t="shared" si="156"/>
        <v>-1.3059660884139537E-3</v>
      </c>
      <c r="G2087" s="25">
        <f t="shared" si="157"/>
        <v>6.128683893562008</v>
      </c>
      <c r="I2087" s="1"/>
      <c r="J2087" s="1"/>
      <c r="K2087" s="1"/>
      <c r="L2087" s="1"/>
      <c r="M2087" s="1"/>
      <c r="N2087" s="1"/>
    </row>
    <row r="2088" spans="2:14" s="24" customFormat="1" x14ac:dyDescent="0.3">
      <c r="B2088" s="2"/>
      <c r="D2088" s="11">
        <v>34232</v>
      </c>
      <c r="E2088" s="12">
        <v>455.05</v>
      </c>
      <c r="F2088" s="5">
        <f t="shared" si="156"/>
        <v>-8.2383453566679879E-3</v>
      </c>
      <c r="G2088" s="25">
        <f t="shared" si="157"/>
        <v>6.1204114199347419</v>
      </c>
      <c r="I2088" s="1"/>
      <c r="J2088" s="1"/>
      <c r="K2088" s="1"/>
      <c r="L2088" s="1"/>
      <c r="M2088" s="1"/>
      <c r="N2088" s="1"/>
    </row>
    <row r="2089" spans="2:14" s="24" customFormat="1" x14ac:dyDescent="0.3">
      <c r="B2089" s="2"/>
      <c r="D2089" s="11">
        <v>34233</v>
      </c>
      <c r="E2089" s="12">
        <v>452.95</v>
      </c>
      <c r="F2089" s="5">
        <f t="shared" si="156"/>
        <v>-4.6148774859906001E-3</v>
      </c>
      <c r="G2089" s="25">
        <f t="shared" si="157"/>
        <v>6.1157858579152764</v>
      </c>
      <c r="I2089" s="1"/>
      <c r="J2089" s="1"/>
      <c r="K2089" s="1"/>
      <c r="L2089" s="1"/>
      <c r="M2089" s="1"/>
      <c r="N2089" s="1"/>
    </row>
    <row r="2090" spans="2:14" s="24" customFormat="1" x14ac:dyDescent="0.3">
      <c r="B2090" s="2"/>
      <c r="D2090" s="11">
        <v>34234</v>
      </c>
      <c r="E2090" s="12">
        <v>456.2</v>
      </c>
      <c r="F2090" s="5">
        <f t="shared" si="156"/>
        <v>7.1751848989954747E-3</v>
      </c>
      <c r="G2090" s="25">
        <f t="shared" si="157"/>
        <v>6.1229354284594457</v>
      </c>
      <c r="I2090" s="1"/>
      <c r="J2090" s="1"/>
      <c r="K2090" s="1"/>
      <c r="L2090" s="1"/>
      <c r="M2090" s="1"/>
      <c r="N2090" s="1"/>
    </row>
    <row r="2091" spans="2:14" s="24" customFormat="1" x14ac:dyDescent="0.3">
      <c r="B2091" s="2"/>
      <c r="D2091" s="11">
        <v>34235</v>
      </c>
      <c r="E2091" s="12">
        <v>457.74</v>
      </c>
      <c r="F2091" s="5">
        <f t="shared" si="156"/>
        <v>3.3757124068391508E-3</v>
      </c>
      <c r="G2091" s="25">
        <f t="shared" si="157"/>
        <v>6.1263054582062102</v>
      </c>
      <c r="I2091" s="1"/>
      <c r="J2091" s="1"/>
      <c r="K2091" s="1"/>
      <c r="L2091" s="1"/>
      <c r="M2091" s="1"/>
      <c r="N2091" s="1"/>
    </row>
    <row r="2092" spans="2:14" s="24" customFormat="1" x14ac:dyDescent="0.3">
      <c r="B2092" s="2"/>
      <c r="D2092" s="11">
        <v>34236</v>
      </c>
      <c r="E2092" s="12">
        <v>457.63</v>
      </c>
      <c r="F2092" s="5">
        <f t="shared" si="156"/>
        <v>-2.4031109363397047E-4</v>
      </c>
      <c r="G2092" s="25">
        <f t="shared" si="157"/>
        <v>6.1260651180715735</v>
      </c>
      <c r="I2092" s="1"/>
      <c r="J2092" s="1"/>
      <c r="K2092" s="1"/>
      <c r="L2092" s="1"/>
      <c r="M2092" s="1"/>
      <c r="N2092" s="1"/>
    </row>
    <row r="2093" spans="2:14" s="24" customFormat="1" x14ac:dyDescent="0.3">
      <c r="B2093" s="2"/>
      <c r="D2093" s="11">
        <v>34239</v>
      </c>
      <c r="E2093" s="12">
        <v>461.8</v>
      </c>
      <c r="F2093" s="5">
        <f t="shared" si="156"/>
        <v>9.1121648493324645E-3</v>
      </c>
      <c r="G2093" s="25">
        <f t="shared" si="157"/>
        <v>6.1351360237363171</v>
      </c>
      <c r="I2093" s="1"/>
      <c r="J2093" s="1"/>
      <c r="K2093" s="1"/>
      <c r="L2093" s="1"/>
      <c r="M2093" s="1"/>
      <c r="N2093" s="1"/>
    </row>
    <row r="2094" spans="2:14" s="24" customFormat="1" x14ac:dyDescent="0.3">
      <c r="B2094" s="2"/>
      <c r="D2094" s="11">
        <v>34240</v>
      </c>
      <c r="E2094" s="12">
        <v>461.53</v>
      </c>
      <c r="F2094" s="5">
        <f t="shared" si="156"/>
        <v>-5.8466868774369565E-4</v>
      </c>
      <c r="G2094" s="25">
        <f t="shared" si="157"/>
        <v>6.1345511836697915</v>
      </c>
      <c r="I2094" s="1"/>
      <c r="J2094" s="1"/>
      <c r="K2094" s="1"/>
      <c r="L2094" s="1"/>
      <c r="M2094" s="1"/>
      <c r="N2094" s="1"/>
    </row>
    <row r="2095" spans="2:14" s="24" customFormat="1" x14ac:dyDescent="0.3">
      <c r="B2095" s="2"/>
      <c r="D2095" s="11">
        <v>34241</v>
      </c>
      <c r="E2095" s="12">
        <v>460.11</v>
      </c>
      <c r="F2095" s="5">
        <f t="shared" si="156"/>
        <v>-3.0767230732562548E-3</v>
      </c>
      <c r="G2095" s="25">
        <f t="shared" si="157"/>
        <v>6.1314697156805673</v>
      </c>
      <c r="I2095" s="1"/>
      <c r="J2095" s="1"/>
      <c r="K2095" s="1"/>
      <c r="L2095" s="1"/>
      <c r="M2095" s="1"/>
      <c r="N2095" s="1"/>
    </row>
    <row r="2096" spans="2:14" s="24" customFormat="1" x14ac:dyDescent="0.3">
      <c r="B2096" s="2"/>
      <c r="D2096" s="11">
        <v>34242</v>
      </c>
      <c r="E2096" s="12">
        <v>458.93</v>
      </c>
      <c r="F2096" s="5">
        <f t="shared" si="156"/>
        <v>-2.5646041164069607E-3</v>
      </c>
      <c r="G2096" s="25">
        <f t="shared" si="157"/>
        <v>6.1289018156062491</v>
      </c>
      <c r="I2096" s="1"/>
      <c r="J2096" s="1"/>
      <c r="K2096" s="1"/>
      <c r="L2096" s="1"/>
      <c r="M2096" s="1"/>
      <c r="N2096" s="1"/>
    </row>
    <row r="2097" spans="2:14" s="24" customFormat="1" x14ac:dyDescent="0.3">
      <c r="B2097" s="2"/>
      <c r="D2097" s="11">
        <v>34243</v>
      </c>
      <c r="E2097" s="12">
        <v>461.29</v>
      </c>
      <c r="F2097" s="5">
        <f t="shared" si="156"/>
        <v>5.1423964439021499E-3</v>
      </c>
      <c r="G2097" s="25">
        <f t="shared" si="157"/>
        <v>6.134031038534558</v>
      </c>
      <c r="I2097" s="1"/>
      <c r="J2097" s="1"/>
      <c r="K2097" s="1"/>
      <c r="L2097" s="1"/>
      <c r="M2097" s="1"/>
      <c r="N2097" s="1"/>
    </row>
    <row r="2098" spans="2:14" s="24" customFormat="1" x14ac:dyDescent="0.3">
      <c r="B2098" s="2"/>
      <c r="D2098" s="11">
        <v>34246</v>
      </c>
      <c r="E2098" s="12">
        <v>461.34</v>
      </c>
      <c r="F2098" s="5">
        <f t="shared" si="156"/>
        <v>1.0839168418989036E-4</v>
      </c>
      <c r="G2098" s="25">
        <f t="shared" si="157"/>
        <v>6.1341394244177003</v>
      </c>
      <c r="I2098" s="1"/>
      <c r="J2098" s="1"/>
      <c r="K2098" s="1"/>
      <c r="L2098" s="1"/>
      <c r="M2098" s="1"/>
      <c r="N2098" s="1"/>
    </row>
    <row r="2099" spans="2:14" s="24" customFormat="1" x14ac:dyDescent="0.3">
      <c r="B2099" s="2"/>
      <c r="D2099" s="11">
        <v>34247</v>
      </c>
      <c r="E2099" s="12">
        <v>461.2</v>
      </c>
      <c r="F2099" s="5">
        <f t="shared" si="156"/>
        <v>-3.0346382277709794E-4</v>
      </c>
      <c r="G2099" s="25">
        <f t="shared" si="157"/>
        <v>6.133835914336303</v>
      </c>
      <c r="I2099" s="1"/>
      <c r="J2099" s="1"/>
      <c r="K2099" s="1"/>
      <c r="L2099" s="1"/>
      <c r="M2099" s="1"/>
      <c r="N2099" s="1"/>
    </row>
    <row r="2100" spans="2:14" s="24" customFormat="1" x14ac:dyDescent="0.3">
      <c r="B2100" s="2"/>
      <c r="D2100" s="11">
        <v>34248</v>
      </c>
      <c r="E2100" s="12">
        <v>460.74</v>
      </c>
      <c r="F2100" s="5">
        <f t="shared" si="156"/>
        <v>-9.9739809193404071E-4</v>
      </c>
      <c r="G2100" s="25">
        <f t="shared" si="157"/>
        <v>6.132838017840669</v>
      </c>
      <c r="I2100" s="1"/>
      <c r="J2100" s="1"/>
      <c r="K2100" s="1"/>
      <c r="L2100" s="1"/>
      <c r="M2100" s="1"/>
      <c r="N2100" s="1"/>
    </row>
    <row r="2101" spans="2:14" s="24" customFormat="1" x14ac:dyDescent="0.3">
      <c r="B2101" s="2"/>
      <c r="D2101" s="11">
        <v>34249</v>
      </c>
      <c r="E2101" s="12">
        <v>459.18</v>
      </c>
      <c r="F2101" s="5">
        <f t="shared" si="156"/>
        <v>-3.3858575335330172E-3</v>
      </c>
      <c r="G2101" s="25">
        <f t="shared" si="157"/>
        <v>6.1294464130386741</v>
      </c>
      <c r="I2101" s="1"/>
      <c r="J2101" s="1"/>
      <c r="K2101" s="1"/>
      <c r="L2101" s="1"/>
      <c r="M2101" s="1"/>
      <c r="N2101" s="1"/>
    </row>
    <row r="2102" spans="2:14" s="24" customFormat="1" x14ac:dyDescent="0.3">
      <c r="B2102" s="2"/>
      <c r="D2102" s="11">
        <v>34250</v>
      </c>
      <c r="E2102" s="12">
        <v>460.31</v>
      </c>
      <c r="F2102" s="5">
        <f t="shared" si="156"/>
        <v>2.4609085761574884E-3</v>
      </c>
      <c r="G2102" s="25">
        <f t="shared" si="157"/>
        <v>6.1319043001912874</v>
      </c>
      <c r="I2102" s="1"/>
      <c r="J2102" s="1"/>
      <c r="K2102" s="1"/>
      <c r="L2102" s="1"/>
      <c r="M2102" s="1"/>
      <c r="N2102" s="1"/>
    </row>
    <row r="2103" spans="2:14" s="24" customFormat="1" x14ac:dyDescent="0.3">
      <c r="B2103" s="2"/>
      <c r="D2103" s="11">
        <v>34253</v>
      </c>
      <c r="E2103" s="12">
        <v>460.88</v>
      </c>
      <c r="F2103" s="5">
        <f t="shared" ref="F2103:F2166" si="158">(E2103-E2102)/E2102</f>
        <v>1.2382959310030049E-3</v>
      </c>
      <c r="G2103" s="25">
        <f t="shared" si="157"/>
        <v>6.1331418308986496</v>
      </c>
      <c r="I2103" s="1"/>
      <c r="J2103" s="1"/>
      <c r="K2103" s="1"/>
      <c r="L2103" s="1"/>
      <c r="M2103" s="1"/>
      <c r="N2103" s="1"/>
    </row>
    <row r="2104" spans="2:14" s="24" customFormat="1" x14ac:dyDescent="0.3">
      <c r="B2104" s="2"/>
      <c r="D2104" s="11">
        <v>34254</v>
      </c>
      <c r="E2104" s="12">
        <v>461.12</v>
      </c>
      <c r="F2104" s="5">
        <f t="shared" si="158"/>
        <v>5.2074292657526707E-4</v>
      </c>
      <c r="G2104" s="25">
        <f t="shared" si="157"/>
        <v>6.1336624386358674</v>
      </c>
      <c r="I2104" s="1"/>
      <c r="J2104" s="1"/>
      <c r="K2104" s="1"/>
      <c r="L2104" s="1"/>
      <c r="M2104" s="1"/>
      <c r="N2104" s="1"/>
    </row>
    <row r="2105" spans="2:14" s="24" customFormat="1" x14ac:dyDescent="0.3">
      <c r="B2105" s="2"/>
      <c r="D2105" s="11">
        <v>34255</v>
      </c>
      <c r="E2105" s="12">
        <v>461.49</v>
      </c>
      <c r="F2105" s="5">
        <f t="shared" si="158"/>
        <v>8.0239417071479126E-4</v>
      </c>
      <c r="G2105" s="25">
        <f t="shared" si="157"/>
        <v>6.1344645115999965</v>
      </c>
      <c r="I2105" s="1"/>
      <c r="J2105" s="1"/>
      <c r="K2105" s="1"/>
      <c r="L2105" s="1"/>
      <c r="M2105" s="1"/>
      <c r="N2105" s="1"/>
    </row>
    <row r="2106" spans="2:14" s="24" customFormat="1" x14ac:dyDescent="0.3">
      <c r="B2106" s="2"/>
      <c r="D2106" s="11">
        <v>34256</v>
      </c>
      <c r="E2106" s="12">
        <v>466.83</v>
      </c>
      <c r="F2106" s="5">
        <f t="shared" si="158"/>
        <v>1.157121497757259E-2</v>
      </c>
      <c r="G2106" s="25">
        <f t="shared" si="157"/>
        <v>6.1459692998024824</v>
      </c>
      <c r="I2106" s="1"/>
      <c r="J2106" s="1"/>
      <c r="K2106" s="1"/>
      <c r="L2106" s="1"/>
      <c r="M2106" s="1"/>
      <c r="N2106" s="1"/>
    </row>
    <row r="2107" spans="2:14" s="24" customFormat="1" x14ac:dyDescent="0.3">
      <c r="B2107" s="2"/>
      <c r="D2107" s="11">
        <v>34257</v>
      </c>
      <c r="E2107" s="12">
        <v>469.5</v>
      </c>
      <c r="F2107" s="5">
        <f t="shared" si="158"/>
        <v>5.7194267720583856E-3</v>
      </c>
      <c r="G2107" s="25">
        <f t="shared" si="157"/>
        <v>6.1516724365875017</v>
      </c>
      <c r="I2107" s="1"/>
      <c r="J2107" s="1"/>
      <c r="K2107" s="1"/>
      <c r="L2107" s="1"/>
      <c r="M2107" s="1"/>
      <c r="N2107" s="1"/>
    </row>
    <row r="2108" spans="2:14" s="24" customFormat="1" x14ac:dyDescent="0.3">
      <c r="B2108" s="2"/>
      <c r="D2108" s="11">
        <v>34260</v>
      </c>
      <c r="E2108" s="12">
        <v>468.45</v>
      </c>
      <c r="F2108" s="5">
        <f t="shared" si="158"/>
        <v>-2.2364217252396406E-3</v>
      </c>
      <c r="G2108" s="25">
        <f t="shared" si="157"/>
        <v>6.1494335088303611</v>
      </c>
      <c r="I2108" s="1"/>
      <c r="J2108" s="1"/>
      <c r="K2108" s="1"/>
      <c r="L2108" s="1"/>
      <c r="M2108" s="1"/>
      <c r="N2108" s="1"/>
    </row>
    <row r="2109" spans="2:14" s="24" customFormat="1" x14ac:dyDescent="0.3">
      <c r="B2109" s="2"/>
      <c r="D2109" s="11">
        <v>34261</v>
      </c>
      <c r="E2109" s="12">
        <v>466.21</v>
      </c>
      <c r="F2109" s="5">
        <f t="shared" si="158"/>
        <v>-4.7817269719287207E-3</v>
      </c>
      <c r="G2109" s="25">
        <f t="shared" si="157"/>
        <v>6.1446403096020639</v>
      </c>
      <c r="I2109" s="1"/>
      <c r="J2109" s="1"/>
      <c r="K2109" s="1"/>
      <c r="L2109" s="1"/>
      <c r="M2109" s="1"/>
      <c r="N2109" s="1"/>
    </row>
    <row r="2110" spans="2:14" s="24" customFormat="1" x14ac:dyDescent="0.3">
      <c r="B2110" s="2"/>
      <c r="D2110" s="11">
        <v>34262</v>
      </c>
      <c r="E2110" s="12">
        <v>466.07</v>
      </c>
      <c r="F2110" s="5">
        <f t="shared" si="158"/>
        <v>-3.0029385899055439E-4</v>
      </c>
      <c r="G2110" s="25">
        <f t="shared" si="157"/>
        <v>6.1443399704438191</v>
      </c>
      <c r="I2110" s="1"/>
      <c r="J2110" s="1"/>
      <c r="K2110" s="1"/>
      <c r="L2110" s="1"/>
      <c r="M2110" s="1"/>
      <c r="N2110" s="1"/>
    </row>
    <row r="2111" spans="2:14" s="24" customFormat="1" x14ac:dyDescent="0.3">
      <c r="B2111" s="2"/>
      <c r="D2111" s="11">
        <v>34263</v>
      </c>
      <c r="E2111" s="12">
        <v>465.36</v>
      </c>
      <c r="F2111" s="5">
        <f t="shared" si="158"/>
        <v>-1.5233763168622299E-3</v>
      </c>
      <c r="G2111" s="25">
        <f t="shared" si="157"/>
        <v>6.142815431584002</v>
      </c>
      <c r="I2111" s="1"/>
      <c r="J2111" s="1"/>
      <c r="K2111" s="1"/>
      <c r="L2111" s="1"/>
      <c r="M2111" s="1"/>
      <c r="N2111" s="1"/>
    </row>
    <row r="2112" spans="2:14" s="24" customFormat="1" x14ac:dyDescent="0.3">
      <c r="B2112" s="2"/>
      <c r="D2112" s="11">
        <v>34264</v>
      </c>
      <c r="E2112" s="12">
        <v>463.27</v>
      </c>
      <c r="F2112" s="5">
        <f t="shared" si="158"/>
        <v>-4.4911466391611482E-3</v>
      </c>
      <c r="G2112" s="25">
        <f t="shared" si="157"/>
        <v>6.1383141664198355</v>
      </c>
      <c r="I2112" s="1"/>
      <c r="J2112" s="1"/>
      <c r="K2112" s="1"/>
      <c r="L2112" s="1"/>
      <c r="M2112" s="1"/>
      <c r="N2112" s="1"/>
    </row>
    <row r="2113" spans="2:14" s="24" customFormat="1" x14ac:dyDescent="0.3">
      <c r="B2113" s="2"/>
      <c r="D2113" s="11">
        <v>34267</v>
      </c>
      <c r="E2113" s="12">
        <v>464.2</v>
      </c>
      <c r="F2113" s="5">
        <f t="shared" si="158"/>
        <v>2.0074686467934613E-3</v>
      </c>
      <c r="G2113" s="25">
        <f t="shared" si="157"/>
        <v>6.1403196241430216</v>
      </c>
      <c r="I2113" s="1"/>
      <c r="J2113" s="1"/>
      <c r="K2113" s="1"/>
      <c r="L2113" s="1"/>
      <c r="M2113" s="1"/>
      <c r="N2113" s="1"/>
    </row>
    <row r="2114" spans="2:14" s="24" customFormat="1" x14ac:dyDescent="0.3">
      <c r="B2114" s="2"/>
      <c r="D2114" s="11">
        <v>34268</v>
      </c>
      <c r="E2114" s="12">
        <v>464.3</v>
      </c>
      <c r="F2114" s="5">
        <f t="shared" si="158"/>
        <v>2.1542438604054876E-4</v>
      </c>
      <c r="G2114" s="25">
        <f t="shared" si="157"/>
        <v>6.1405350254734508</v>
      </c>
      <c r="I2114" s="1"/>
      <c r="J2114" s="1"/>
      <c r="K2114" s="1"/>
      <c r="L2114" s="1"/>
      <c r="M2114" s="1"/>
      <c r="N2114" s="1"/>
    </row>
    <row r="2115" spans="2:14" s="24" customFormat="1" x14ac:dyDescent="0.3">
      <c r="B2115" s="2"/>
      <c r="D2115" s="11">
        <v>34269</v>
      </c>
      <c r="E2115" s="12">
        <v>464.61</v>
      </c>
      <c r="F2115" s="5">
        <f t="shared" si="158"/>
        <v>6.6767176394572959E-4</v>
      </c>
      <c r="G2115" s="25">
        <f t="shared" si="157"/>
        <v>6.1412024748927285</v>
      </c>
      <c r="I2115" s="1"/>
      <c r="J2115" s="1"/>
      <c r="K2115" s="1"/>
      <c r="L2115" s="1"/>
      <c r="M2115" s="1"/>
      <c r="N2115" s="1"/>
    </row>
    <row r="2116" spans="2:14" s="24" customFormat="1" x14ac:dyDescent="0.3">
      <c r="B2116" s="2"/>
      <c r="D2116" s="11">
        <v>34270</v>
      </c>
      <c r="E2116" s="12">
        <v>467.73</v>
      </c>
      <c r="F2116" s="5">
        <f t="shared" si="158"/>
        <v>6.7153096145154099E-3</v>
      </c>
      <c r="G2116" s="25">
        <f t="shared" si="157"/>
        <v>6.1478953417550812</v>
      </c>
      <c r="I2116" s="1"/>
      <c r="J2116" s="1"/>
      <c r="K2116" s="1"/>
      <c r="L2116" s="1"/>
      <c r="M2116" s="1"/>
      <c r="N2116" s="1"/>
    </row>
    <row r="2117" spans="2:14" s="24" customFormat="1" x14ac:dyDescent="0.3">
      <c r="B2117" s="2"/>
      <c r="D2117" s="11">
        <v>34271</v>
      </c>
      <c r="E2117" s="12">
        <v>467.83</v>
      </c>
      <c r="F2117" s="5">
        <f t="shared" si="158"/>
        <v>2.1379855899763943E-4</v>
      </c>
      <c r="G2117" s="25">
        <f t="shared" si="157"/>
        <v>6.1481091176062215</v>
      </c>
      <c r="I2117" s="1"/>
      <c r="J2117" s="1"/>
      <c r="K2117" s="1"/>
      <c r="L2117" s="1"/>
      <c r="M2117" s="1"/>
      <c r="N2117" s="1"/>
    </row>
    <row r="2118" spans="2:14" s="24" customFormat="1" x14ac:dyDescent="0.3">
      <c r="B2118" s="2"/>
      <c r="D2118" s="11">
        <v>34274</v>
      </c>
      <c r="E2118" s="12">
        <v>469.1</v>
      </c>
      <c r="F2118" s="5">
        <f t="shared" si="158"/>
        <v>2.714661308595085E-3</v>
      </c>
      <c r="G2118" s="25">
        <f t="shared" si="157"/>
        <v>6.1508201027002718</v>
      </c>
      <c r="I2118" s="1"/>
      <c r="J2118" s="1"/>
      <c r="K2118" s="1"/>
      <c r="L2118" s="1"/>
      <c r="M2118" s="1"/>
      <c r="N2118" s="1"/>
    </row>
    <row r="2119" spans="2:14" s="24" customFormat="1" x14ac:dyDescent="0.3">
      <c r="B2119" s="2"/>
      <c r="D2119" s="11">
        <v>34275</v>
      </c>
      <c r="E2119" s="12">
        <v>468.44</v>
      </c>
      <c r="F2119" s="5">
        <f t="shared" si="158"/>
        <v>-1.4069494777233533E-3</v>
      </c>
      <c r="G2119" s="25">
        <f t="shared" si="157"/>
        <v>6.1494121615927417</v>
      </c>
      <c r="I2119" s="1"/>
      <c r="J2119" s="1"/>
      <c r="K2119" s="1"/>
      <c r="L2119" s="1"/>
      <c r="M2119" s="1"/>
      <c r="N2119" s="1"/>
    </row>
    <row r="2120" spans="2:14" s="24" customFormat="1" x14ac:dyDescent="0.3">
      <c r="B2120" s="2"/>
      <c r="D2120" s="11">
        <v>34276</v>
      </c>
      <c r="E2120" s="12">
        <v>463.02</v>
      </c>
      <c r="F2120" s="5">
        <f t="shared" si="158"/>
        <v>-1.157031850397066E-2</v>
      </c>
      <c r="G2120" s="25">
        <f t="shared" si="157"/>
        <v>6.1377743782881842</v>
      </c>
      <c r="I2120" s="1"/>
      <c r="J2120" s="1"/>
      <c r="K2120" s="1"/>
      <c r="L2120" s="1"/>
      <c r="M2120" s="1"/>
      <c r="N2120" s="1"/>
    </row>
    <row r="2121" spans="2:14" s="24" customFormat="1" x14ac:dyDescent="0.3">
      <c r="B2121" s="2"/>
      <c r="D2121" s="11">
        <v>34277</v>
      </c>
      <c r="E2121" s="12">
        <v>457.49</v>
      </c>
      <c r="F2121" s="5">
        <f t="shared" si="158"/>
        <v>-1.194332858191865E-2</v>
      </c>
      <c r="G2121" s="25">
        <f t="shared" si="157"/>
        <v>6.1257591470617303</v>
      </c>
      <c r="I2121" s="1"/>
      <c r="J2121" s="1"/>
      <c r="K2121" s="1"/>
      <c r="L2121" s="1"/>
      <c r="M2121" s="1"/>
      <c r="N2121" s="1"/>
    </row>
    <row r="2122" spans="2:14" s="24" customFormat="1" x14ac:dyDescent="0.3">
      <c r="B2122" s="2"/>
      <c r="D2122" s="11">
        <v>34278</v>
      </c>
      <c r="E2122" s="12">
        <v>459.57</v>
      </c>
      <c r="F2122" s="5">
        <f t="shared" si="158"/>
        <v>4.5465474655183372E-3</v>
      </c>
      <c r="G2122" s="25">
        <f t="shared" si="157"/>
        <v>6.1302953932525721</v>
      </c>
      <c r="I2122" s="1"/>
      <c r="J2122" s="1"/>
      <c r="K2122" s="1"/>
      <c r="L2122" s="1"/>
      <c r="M2122" s="1"/>
      <c r="N2122" s="1"/>
    </row>
    <row r="2123" spans="2:14" s="24" customFormat="1" x14ac:dyDescent="0.3">
      <c r="B2123" s="2"/>
      <c r="D2123" s="11">
        <v>34281</v>
      </c>
      <c r="E2123" s="12">
        <v>460.21</v>
      </c>
      <c r="F2123" s="5">
        <f t="shared" si="158"/>
        <v>1.3926061318188445E-3</v>
      </c>
      <c r="G2123" s="25">
        <f t="shared" si="157"/>
        <v>6.1316870315438736</v>
      </c>
      <c r="I2123" s="1"/>
      <c r="J2123" s="1"/>
      <c r="K2123" s="1"/>
      <c r="L2123" s="1"/>
      <c r="M2123" s="1"/>
      <c r="N2123" s="1"/>
    </row>
    <row r="2124" spans="2:14" s="24" customFormat="1" x14ac:dyDescent="0.3">
      <c r="B2124" s="2"/>
      <c r="D2124" s="11">
        <v>34282</v>
      </c>
      <c r="E2124" s="12">
        <v>460.33</v>
      </c>
      <c r="F2124" s="5">
        <f t="shared" si="158"/>
        <v>2.6075052693336643E-4</v>
      </c>
      <c r="G2124" s="25">
        <f t="shared" ref="G2124:G2187" si="159">LOG(E2124,2.71828)</f>
        <v>6.1319477482566684</v>
      </c>
      <c r="I2124" s="1"/>
      <c r="J2124" s="1"/>
      <c r="K2124" s="1"/>
      <c r="L2124" s="1"/>
      <c r="M2124" s="1"/>
      <c r="N2124" s="1"/>
    </row>
    <row r="2125" spans="2:14" s="24" customFormat="1" x14ac:dyDescent="0.3">
      <c r="B2125" s="2"/>
      <c r="D2125" s="11">
        <v>34283</v>
      </c>
      <c r="E2125" s="12">
        <v>463.72</v>
      </c>
      <c r="F2125" s="5">
        <f t="shared" si="158"/>
        <v>7.364282145417512E-3</v>
      </c>
      <c r="G2125" s="25">
        <f t="shared" si="159"/>
        <v>6.1392850514089776</v>
      </c>
      <c r="I2125" s="1"/>
      <c r="J2125" s="1"/>
      <c r="K2125" s="1"/>
      <c r="L2125" s="1"/>
      <c r="M2125" s="1"/>
      <c r="N2125" s="1"/>
    </row>
    <row r="2126" spans="2:14" s="24" customFormat="1" x14ac:dyDescent="0.3">
      <c r="B2126" s="2"/>
      <c r="D2126" s="11">
        <v>34284</v>
      </c>
      <c r="E2126" s="12">
        <v>462.64</v>
      </c>
      <c r="F2126" s="5">
        <f t="shared" si="158"/>
        <v>-2.3289916328819997E-3</v>
      </c>
      <c r="G2126" s="25">
        <f t="shared" si="159"/>
        <v>6.1369533418883089</v>
      </c>
      <c r="I2126" s="1"/>
      <c r="J2126" s="1"/>
      <c r="K2126" s="1"/>
      <c r="L2126" s="1"/>
      <c r="M2126" s="1"/>
      <c r="N2126" s="1"/>
    </row>
    <row r="2127" spans="2:14" s="24" customFormat="1" x14ac:dyDescent="0.3">
      <c r="B2127" s="2"/>
      <c r="D2127" s="11">
        <v>34285</v>
      </c>
      <c r="E2127" s="12">
        <v>465.39</v>
      </c>
      <c r="F2127" s="5">
        <f t="shared" si="158"/>
        <v>5.9441466366937576E-3</v>
      </c>
      <c r="G2127" s="25">
        <f t="shared" si="159"/>
        <v>6.1428798957692079</v>
      </c>
      <c r="I2127" s="1"/>
      <c r="J2127" s="1"/>
      <c r="K2127" s="1"/>
      <c r="L2127" s="1"/>
      <c r="M2127" s="1"/>
      <c r="N2127" s="1"/>
    </row>
    <row r="2128" spans="2:14" s="24" customFormat="1" x14ac:dyDescent="0.3">
      <c r="B2128" s="2"/>
      <c r="D2128" s="11">
        <v>34288</v>
      </c>
      <c r="E2128" s="12">
        <v>463.75</v>
      </c>
      <c r="F2128" s="5">
        <f t="shared" si="158"/>
        <v>-3.5239261694492499E-3</v>
      </c>
      <c r="G2128" s="25">
        <f t="shared" si="159"/>
        <v>6.1393497435719366</v>
      </c>
      <c r="I2128" s="1"/>
      <c r="J2128" s="1"/>
      <c r="K2128" s="1"/>
      <c r="L2128" s="1"/>
      <c r="M2128" s="1"/>
      <c r="N2128" s="1"/>
    </row>
    <row r="2129" spans="2:14" s="24" customFormat="1" x14ac:dyDescent="0.3">
      <c r="B2129" s="2"/>
      <c r="D2129" s="11">
        <v>34289</v>
      </c>
      <c r="E2129" s="12">
        <v>466.74</v>
      </c>
      <c r="F2129" s="5">
        <f t="shared" si="158"/>
        <v>6.4474393530997501E-3</v>
      </c>
      <c r="G2129" s="25">
        <f t="shared" si="159"/>
        <v>6.1457764914199986</v>
      </c>
      <c r="I2129" s="1"/>
      <c r="J2129" s="1"/>
      <c r="K2129" s="1"/>
      <c r="L2129" s="1"/>
      <c r="M2129" s="1"/>
      <c r="N2129" s="1"/>
    </row>
    <row r="2130" spans="2:14" s="24" customFormat="1" x14ac:dyDescent="0.3">
      <c r="B2130" s="2"/>
      <c r="D2130" s="11">
        <v>34290</v>
      </c>
      <c r="E2130" s="12">
        <v>464.81</v>
      </c>
      <c r="F2130" s="5">
        <f t="shared" si="158"/>
        <v>-4.1350644898658926E-3</v>
      </c>
      <c r="G2130" s="25">
        <f t="shared" si="159"/>
        <v>6.1416328511222433</v>
      </c>
      <c r="I2130" s="1"/>
      <c r="J2130" s="1"/>
      <c r="K2130" s="1"/>
      <c r="L2130" s="1"/>
      <c r="M2130" s="1"/>
      <c r="N2130" s="1"/>
    </row>
    <row r="2131" spans="2:14" s="24" customFormat="1" x14ac:dyDescent="0.3">
      <c r="B2131" s="2"/>
      <c r="D2131" s="11">
        <v>34291</v>
      </c>
      <c r="E2131" s="12">
        <v>463.62</v>
      </c>
      <c r="F2131" s="5">
        <f t="shared" si="158"/>
        <v>-2.5601858824035578E-3</v>
      </c>
      <c r="G2131" s="25">
        <f t="shared" si="159"/>
        <v>6.1390693806352523</v>
      </c>
      <c r="I2131" s="1"/>
      <c r="J2131" s="1"/>
      <c r="K2131" s="1"/>
      <c r="L2131" s="1"/>
      <c r="M2131" s="1"/>
      <c r="N2131" s="1"/>
    </row>
    <row r="2132" spans="2:14" s="24" customFormat="1" x14ac:dyDescent="0.3">
      <c r="B2132" s="2"/>
      <c r="D2132" s="11">
        <v>34292</v>
      </c>
      <c r="E2132" s="12">
        <v>462.6</v>
      </c>
      <c r="F2132" s="5">
        <f t="shared" si="158"/>
        <v>-2.2000776497993653E-3</v>
      </c>
      <c r="G2132" s="25">
        <f t="shared" si="159"/>
        <v>6.1368668777775239</v>
      </c>
      <c r="I2132" s="1"/>
      <c r="J2132" s="1"/>
      <c r="K2132" s="1"/>
      <c r="L2132" s="1"/>
      <c r="M2132" s="1"/>
      <c r="N2132" s="1"/>
    </row>
    <row r="2133" spans="2:14" s="24" customFormat="1" x14ac:dyDescent="0.3">
      <c r="B2133" s="2"/>
      <c r="D2133" s="11">
        <v>34295</v>
      </c>
      <c r="E2133" s="12">
        <v>459.13</v>
      </c>
      <c r="F2133" s="5">
        <f t="shared" si="158"/>
        <v>-7.5010808473844077E-3</v>
      </c>
      <c r="G2133" s="25">
        <f t="shared" si="159"/>
        <v>6.1293375172764977</v>
      </c>
      <c r="I2133" s="1"/>
      <c r="J2133" s="1"/>
      <c r="K2133" s="1"/>
      <c r="L2133" s="1"/>
      <c r="M2133" s="1"/>
      <c r="N2133" s="1"/>
    </row>
    <row r="2134" spans="2:14" s="24" customFormat="1" x14ac:dyDescent="0.3">
      <c r="B2134" s="2"/>
      <c r="D2134" s="11">
        <v>34296</v>
      </c>
      <c r="E2134" s="12">
        <v>461.03</v>
      </c>
      <c r="F2134" s="5">
        <f t="shared" si="158"/>
        <v>4.1382614945657597E-3</v>
      </c>
      <c r="G2134" s="25">
        <f t="shared" si="159"/>
        <v>6.1334672424946222</v>
      </c>
      <c r="I2134" s="1"/>
      <c r="J2134" s="1"/>
      <c r="K2134" s="1"/>
      <c r="L2134" s="1"/>
      <c r="M2134" s="1"/>
      <c r="N2134" s="1"/>
    </row>
    <row r="2135" spans="2:14" s="24" customFormat="1" x14ac:dyDescent="0.3">
      <c r="B2135" s="2"/>
      <c r="D2135" s="11">
        <v>34297</v>
      </c>
      <c r="E2135" s="12">
        <v>462.36</v>
      </c>
      <c r="F2135" s="5">
        <f t="shared" si="158"/>
        <v>2.8848448040258573E-3</v>
      </c>
      <c r="G2135" s="25">
        <f t="shared" si="159"/>
        <v>6.1363479360571844</v>
      </c>
      <c r="I2135" s="1"/>
      <c r="J2135" s="1"/>
      <c r="K2135" s="1"/>
      <c r="L2135" s="1"/>
      <c r="M2135" s="1"/>
      <c r="N2135" s="1"/>
    </row>
    <row r="2136" spans="2:14" s="24" customFormat="1" x14ac:dyDescent="0.3">
      <c r="B2136" s="2"/>
      <c r="D2136" s="11">
        <v>34299</v>
      </c>
      <c r="E2136" s="12">
        <v>463.06</v>
      </c>
      <c r="F2136" s="5">
        <f t="shared" si="158"/>
        <v>1.5139717968682166E-3</v>
      </c>
      <c r="G2136" s="25">
        <f t="shared" si="159"/>
        <v>6.1378607639717773</v>
      </c>
      <c r="I2136" s="1"/>
      <c r="J2136" s="1"/>
      <c r="K2136" s="1"/>
      <c r="L2136" s="1"/>
      <c r="M2136" s="1"/>
      <c r="N2136" s="1"/>
    </row>
    <row r="2137" spans="2:14" s="24" customFormat="1" x14ac:dyDescent="0.3">
      <c r="B2137" s="2"/>
      <c r="D2137" s="11">
        <v>34302</v>
      </c>
      <c r="E2137" s="12">
        <v>461.9</v>
      </c>
      <c r="F2137" s="5">
        <f t="shared" si="158"/>
        <v>-2.5050749362934069E-3</v>
      </c>
      <c r="G2137" s="25">
        <f t="shared" si="159"/>
        <v>6.1353525443981241</v>
      </c>
      <c r="I2137" s="1"/>
      <c r="J2137" s="1"/>
      <c r="K2137" s="1"/>
      <c r="L2137" s="1"/>
      <c r="M2137" s="1"/>
      <c r="N2137" s="1"/>
    </row>
    <row r="2138" spans="2:14" s="24" customFormat="1" x14ac:dyDescent="0.3">
      <c r="B2138" s="2"/>
      <c r="D2138" s="11">
        <v>34303</v>
      </c>
      <c r="E2138" s="12">
        <v>461.79</v>
      </c>
      <c r="F2138" s="5">
        <f t="shared" si="158"/>
        <v>-2.3814678501830875E-4</v>
      </c>
      <c r="G2138" s="25">
        <f t="shared" si="159"/>
        <v>6.1351143690914487</v>
      </c>
      <c r="I2138" s="1"/>
      <c r="J2138" s="1"/>
      <c r="K2138" s="1"/>
      <c r="L2138" s="1"/>
      <c r="M2138" s="1"/>
      <c r="N2138" s="1"/>
    </row>
    <row r="2139" spans="2:14" s="24" customFormat="1" x14ac:dyDescent="0.3">
      <c r="B2139" s="2"/>
      <c r="D2139" s="11">
        <v>34304</v>
      </c>
      <c r="E2139" s="12">
        <v>461.89</v>
      </c>
      <c r="F2139" s="5">
        <f t="shared" si="158"/>
        <v>2.1654864765362154E-4</v>
      </c>
      <c r="G2139" s="25">
        <f t="shared" si="159"/>
        <v>6.1353308944414744</v>
      </c>
      <c r="I2139" s="1"/>
      <c r="J2139" s="1"/>
      <c r="K2139" s="1"/>
      <c r="L2139" s="1"/>
      <c r="M2139" s="1"/>
      <c r="N2139" s="1"/>
    </row>
    <row r="2140" spans="2:14" s="24" customFormat="1" x14ac:dyDescent="0.3">
      <c r="B2140" s="2"/>
      <c r="D2140" s="11">
        <v>34305</v>
      </c>
      <c r="E2140" s="12">
        <v>463.11</v>
      </c>
      <c r="F2140" s="5">
        <f t="shared" si="158"/>
        <v>2.6413215267705025E-3</v>
      </c>
      <c r="G2140" s="25">
        <f t="shared" si="159"/>
        <v>6.1379687355832129</v>
      </c>
      <c r="I2140" s="1"/>
      <c r="J2140" s="1"/>
      <c r="K2140" s="1"/>
      <c r="L2140" s="1"/>
      <c r="M2140" s="1"/>
      <c r="N2140" s="1"/>
    </row>
    <row r="2141" spans="2:14" s="24" customFormat="1" x14ac:dyDescent="0.3">
      <c r="B2141" s="2"/>
      <c r="D2141" s="11">
        <v>34306</v>
      </c>
      <c r="E2141" s="12">
        <v>464.89</v>
      </c>
      <c r="F2141" s="5">
        <f t="shared" si="158"/>
        <v>3.8435792792208606E-3</v>
      </c>
      <c r="G2141" s="25">
        <f t="shared" si="159"/>
        <v>6.1418049497648379</v>
      </c>
      <c r="I2141" s="1"/>
      <c r="J2141" s="1"/>
      <c r="K2141" s="1"/>
      <c r="L2141" s="1"/>
      <c r="M2141" s="1"/>
      <c r="N2141" s="1"/>
    </row>
    <row r="2142" spans="2:14" s="24" customFormat="1" x14ac:dyDescent="0.3">
      <c r="B2142" s="2"/>
      <c r="D2142" s="11">
        <v>34309</v>
      </c>
      <c r="E2142" s="12">
        <v>466.43</v>
      </c>
      <c r="F2142" s="5">
        <f t="shared" si="158"/>
        <v>3.3126115855364076E-3</v>
      </c>
      <c r="G2142" s="25">
        <f t="shared" si="159"/>
        <v>6.1451120889640132</v>
      </c>
      <c r="I2142" s="1"/>
      <c r="J2142" s="1"/>
      <c r="K2142" s="1"/>
      <c r="L2142" s="1"/>
      <c r="M2142" s="1"/>
      <c r="N2142" s="1"/>
    </row>
    <row r="2143" spans="2:14" s="24" customFormat="1" x14ac:dyDescent="0.3">
      <c r="B2143" s="2"/>
      <c r="D2143" s="11">
        <v>34310</v>
      </c>
      <c r="E2143" s="12">
        <v>466.76</v>
      </c>
      <c r="F2143" s="5">
        <f t="shared" si="158"/>
        <v>7.0750166155689827E-4</v>
      </c>
      <c r="G2143" s="25">
        <f t="shared" si="159"/>
        <v>6.1458193409399904</v>
      </c>
      <c r="I2143" s="1"/>
      <c r="J2143" s="1"/>
      <c r="K2143" s="1"/>
      <c r="L2143" s="1"/>
      <c r="M2143" s="1"/>
      <c r="N2143" s="1"/>
    </row>
    <row r="2144" spans="2:14" s="24" customFormat="1" x14ac:dyDescent="0.3">
      <c r="B2144" s="2"/>
      <c r="D2144" s="11">
        <v>34311</v>
      </c>
      <c r="E2144" s="12">
        <v>466.29</v>
      </c>
      <c r="F2144" s="5">
        <f t="shared" si="158"/>
        <v>-1.006941468849024E-3</v>
      </c>
      <c r="G2144" s="25">
        <f t="shared" si="159"/>
        <v>6.1448118914873371</v>
      </c>
      <c r="I2144" s="1"/>
      <c r="J2144" s="1"/>
      <c r="K2144" s="1"/>
      <c r="L2144" s="1"/>
      <c r="M2144" s="1"/>
      <c r="N2144" s="1"/>
    </row>
    <row r="2145" spans="2:14" s="24" customFormat="1" x14ac:dyDescent="0.3">
      <c r="B2145" s="2"/>
      <c r="D2145" s="11">
        <v>34312</v>
      </c>
      <c r="E2145" s="12">
        <v>464.18</v>
      </c>
      <c r="F2145" s="5">
        <f t="shared" si="158"/>
        <v>-4.5250809582020064E-3</v>
      </c>
      <c r="G2145" s="25">
        <f t="shared" si="159"/>
        <v>6.1402765383086511</v>
      </c>
      <c r="I2145" s="1"/>
      <c r="J2145" s="1"/>
      <c r="K2145" s="1"/>
      <c r="L2145" s="1"/>
      <c r="M2145" s="1"/>
      <c r="N2145" s="1"/>
    </row>
    <row r="2146" spans="2:14" s="24" customFormat="1" x14ac:dyDescent="0.3">
      <c r="B2146" s="2"/>
      <c r="D2146" s="11">
        <v>34313</v>
      </c>
      <c r="E2146" s="12">
        <v>463.93</v>
      </c>
      <c r="F2146" s="5">
        <f t="shared" si="158"/>
        <v>-5.3858416993407727E-4</v>
      </c>
      <c r="G2146" s="25">
        <f t="shared" si="159"/>
        <v>6.1397378086877881</v>
      </c>
      <c r="I2146" s="1"/>
      <c r="J2146" s="1"/>
      <c r="K2146" s="1"/>
      <c r="L2146" s="1"/>
      <c r="M2146" s="1"/>
      <c r="N2146" s="1"/>
    </row>
    <row r="2147" spans="2:14" s="24" customFormat="1" x14ac:dyDescent="0.3">
      <c r="B2147" s="2"/>
      <c r="D2147" s="11">
        <v>34316</v>
      </c>
      <c r="E2147" s="12">
        <v>465.7</v>
      </c>
      <c r="F2147" s="5">
        <f t="shared" si="158"/>
        <v>3.8152307460176788E-3</v>
      </c>
      <c r="G2147" s="25">
        <f t="shared" si="159"/>
        <v>6.1435457824610999</v>
      </c>
      <c r="I2147" s="1"/>
      <c r="J2147" s="1"/>
      <c r="K2147" s="1"/>
      <c r="L2147" s="1"/>
      <c r="M2147" s="1"/>
      <c r="N2147" s="1"/>
    </row>
    <row r="2148" spans="2:14" s="24" customFormat="1" x14ac:dyDescent="0.3">
      <c r="B2148" s="2"/>
      <c r="D2148" s="11">
        <v>34317</v>
      </c>
      <c r="E2148" s="12">
        <v>463.06</v>
      </c>
      <c r="F2148" s="5">
        <f t="shared" si="158"/>
        <v>-5.6688855486364317E-3</v>
      </c>
      <c r="G2148" s="25">
        <f t="shared" si="159"/>
        <v>6.1378607639717773</v>
      </c>
      <c r="I2148" s="1"/>
      <c r="J2148" s="1"/>
      <c r="K2148" s="1"/>
      <c r="L2148" s="1"/>
      <c r="M2148" s="1"/>
      <c r="N2148" s="1"/>
    </row>
    <row r="2149" spans="2:14" s="24" customFormat="1" x14ac:dyDescent="0.3">
      <c r="B2149" s="2"/>
      <c r="D2149" s="11">
        <v>34318</v>
      </c>
      <c r="E2149" s="12">
        <v>461.84</v>
      </c>
      <c r="F2149" s="5">
        <f t="shared" si="158"/>
        <v>-2.6346477778258267E-3</v>
      </c>
      <c r="G2149" s="25">
        <f t="shared" si="159"/>
        <v>6.1352226376268613</v>
      </c>
      <c r="I2149" s="1"/>
      <c r="J2149" s="1"/>
      <c r="K2149" s="1"/>
      <c r="L2149" s="1"/>
      <c r="M2149" s="1"/>
      <c r="N2149" s="1"/>
    </row>
    <row r="2150" spans="2:14" s="24" customFormat="1" x14ac:dyDescent="0.3">
      <c r="B2150" s="2"/>
      <c r="D2150" s="11">
        <v>34319</v>
      </c>
      <c r="E2150" s="12">
        <v>463.34</v>
      </c>
      <c r="F2150" s="5">
        <f t="shared" si="158"/>
        <v>3.2478780530053701E-3</v>
      </c>
      <c r="G2150" s="25">
        <f t="shared" si="159"/>
        <v>6.1384652548976604</v>
      </c>
      <c r="I2150" s="1"/>
      <c r="J2150" s="1"/>
      <c r="K2150" s="1"/>
      <c r="L2150" s="1"/>
      <c r="M2150" s="1"/>
      <c r="N2150" s="1"/>
    </row>
    <row r="2151" spans="2:14" s="24" customFormat="1" x14ac:dyDescent="0.3">
      <c r="B2151" s="2"/>
      <c r="D2151" s="11">
        <v>34320</v>
      </c>
      <c r="E2151" s="12">
        <v>466.38</v>
      </c>
      <c r="F2151" s="5">
        <f t="shared" si="158"/>
        <v>6.5610566754435631E-3</v>
      </c>
      <c r="G2151" s="25">
        <f t="shared" si="159"/>
        <v>6.145004885924422</v>
      </c>
      <c r="I2151" s="1"/>
      <c r="J2151" s="1"/>
      <c r="K2151" s="1"/>
      <c r="L2151" s="1"/>
      <c r="M2151" s="1"/>
      <c r="N2151" s="1"/>
    </row>
    <row r="2152" spans="2:14" s="24" customFormat="1" x14ac:dyDescent="0.3">
      <c r="B2152" s="2"/>
      <c r="D2152" s="11">
        <v>34323</v>
      </c>
      <c r="E2152" s="12">
        <v>465.85</v>
      </c>
      <c r="F2152" s="5">
        <f t="shared" si="158"/>
        <v>-1.1364123675971797E-3</v>
      </c>
      <c r="G2152" s="25">
        <f t="shared" si="159"/>
        <v>6.1438678265858266</v>
      </c>
      <c r="I2152" s="1"/>
      <c r="J2152" s="1"/>
      <c r="K2152" s="1"/>
      <c r="L2152" s="1"/>
      <c r="M2152" s="1"/>
      <c r="N2152" s="1"/>
    </row>
    <row r="2153" spans="2:14" s="24" customFormat="1" x14ac:dyDescent="0.3">
      <c r="B2153" s="2"/>
      <c r="D2153" s="11">
        <v>34324</v>
      </c>
      <c r="E2153" s="12">
        <v>465.3</v>
      </c>
      <c r="F2153" s="5">
        <f t="shared" si="158"/>
        <v>-1.1806375442739324E-3</v>
      </c>
      <c r="G2153" s="25">
        <f t="shared" si="159"/>
        <v>6.1426864907453664</v>
      </c>
      <c r="I2153" s="1"/>
      <c r="J2153" s="1"/>
      <c r="K2153" s="1"/>
      <c r="L2153" s="1"/>
      <c r="M2153" s="1"/>
      <c r="N2153" s="1"/>
    </row>
    <row r="2154" spans="2:14" s="24" customFormat="1" x14ac:dyDescent="0.3">
      <c r="B2154" s="2"/>
      <c r="D2154" s="11">
        <v>34325</v>
      </c>
      <c r="E2154" s="12">
        <v>467.32</v>
      </c>
      <c r="F2154" s="5">
        <f t="shared" si="158"/>
        <v>4.3412851923489825E-3</v>
      </c>
      <c r="G2154" s="25">
        <f t="shared" si="159"/>
        <v>6.1470183826575706</v>
      </c>
      <c r="I2154" s="1"/>
      <c r="J2154" s="1"/>
      <c r="K2154" s="1"/>
      <c r="L2154" s="1"/>
      <c r="M2154" s="1"/>
      <c r="N2154" s="1"/>
    </row>
    <row r="2155" spans="2:14" s="24" customFormat="1" x14ac:dyDescent="0.3">
      <c r="B2155" s="2"/>
      <c r="D2155" s="11">
        <v>34326</v>
      </c>
      <c r="E2155" s="12">
        <v>467.38</v>
      </c>
      <c r="F2155" s="5">
        <f t="shared" si="158"/>
        <v>1.2839168021912666E-4</v>
      </c>
      <c r="G2155" s="25">
        <f t="shared" si="159"/>
        <v>6.1471467661826402</v>
      </c>
      <c r="I2155" s="1"/>
      <c r="J2155" s="1"/>
      <c r="K2155" s="1"/>
      <c r="L2155" s="1"/>
      <c r="M2155" s="1"/>
      <c r="N2155" s="1"/>
    </row>
    <row r="2156" spans="2:14" s="24" customFormat="1" x14ac:dyDescent="0.3">
      <c r="B2156" s="2"/>
      <c r="D2156" s="11">
        <v>34330</v>
      </c>
      <c r="E2156" s="12">
        <v>470.54</v>
      </c>
      <c r="F2156" s="5">
        <f t="shared" si="158"/>
        <v>6.7610937566862615E-3</v>
      </c>
      <c r="G2156" s="25">
        <f t="shared" si="159"/>
        <v>6.1538851107798189</v>
      </c>
      <c r="I2156" s="1"/>
      <c r="J2156" s="1"/>
      <c r="K2156" s="1"/>
      <c r="L2156" s="1"/>
      <c r="M2156" s="1"/>
      <c r="N2156" s="1"/>
    </row>
    <row r="2157" spans="2:14" s="24" customFormat="1" x14ac:dyDescent="0.3">
      <c r="B2157" s="2"/>
      <c r="D2157" s="11">
        <v>34331</v>
      </c>
      <c r="E2157" s="12">
        <v>470.94</v>
      </c>
      <c r="F2157" s="5">
        <f t="shared" si="158"/>
        <v>8.5008713393117964E-4</v>
      </c>
      <c r="G2157" s="25">
        <f t="shared" si="159"/>
        <v>6.1547348373658943</v>
      </c>
      <c r="I2157" s="1"/>
      <c r="J2157" s="1"/>
      <c r="K2157" s="1"/>
      <c r="L2157" s="1"/>
      <c r="M2157" s="1"/>
      <c r="N2157" s="1"/>
    </row>
    <row r="2158" spans="2:14" s="24" customFormat="1" x14ac:dyDescent="0.3">
      <c r="B2158" s="2"/>
      <c r="D2158" s="11">
        <v>34332</v>
      </c>
      <c r="E2158" s="12">
        <v>470.58</v>
      </c>
      <c r="F2158" s="5">
        <f t="shared" si="158"/>
        <v>-7.644285896292811E-4</v>
      </c>
      <c r="G2158" s="25">
        <f t="shared" si="159"/>
        <v>6.153970115937355</v>
      </c>
      <c r="I2158" s="1"/>
      <c r="J2158" s="1"/>
      <c r="K2158" s="1"/>
      <c r="L2158" s="1"/>
      <c r="M2158" s="1"/>
      <c r="N2158" s="1"/>
    </row>
    <row r="2159" spans="2:14" s="24" customFormat="1" x14ac:dyDescent="0.3">
      <c r="B2159" s="2"/>
      <c r="D2159" s="11">
        <v>34333</v>
      </c>
      <c r="E2159" s="12">
        <v>468.64</v>
      </c>
      <c r="F2159" s="5">
        <f t="shared" si="158"/>
        <v>-4.1225721450125329E-3</v>
      </c>
      <c r="G2159" s="25">
        <f t="shared" si="159"/>
        <v>6.1498390197853547</v>
      </c>
      <c r="I2159" s="1"/>
      <c r="J2159" s="1"/>
      <c r="K2159" s="1"/>
      <c r="L2159" s="1"/>
      <c r="M2159" s="1"/>
      <c r="N2159" s="1"/>
    </row>
    <row r="2160" spans="2:14" s="24" customFormat="1" x14ac:dyDescent="0.3">
      <c r="B2160" s="2"/>
      <c r="D2160" s="11">
        <v>34334</v>
      </c>
      <c r="E2160" s="12">
        <v>466.45</v>
      </c>
      <c r="F2160" s="5">
        <f t="shared" si="158"/>
        <v>-4.6730966200068235E-3</v>
      </c>
      <c r="G2160" s="25">
        <f t="shared" si="159"/>
        <v>6.1451549669621608</v>
      </c>
      <c r="I2160" s="1"/>
      <c r="J2160" s="1"/>
      <c r="K2160" s="1"/>
      <c r="L2160" s="1"/>
      <c r="M2160" s="1"/>
      <c r="N2160" s="1"/>
    </row>
    <row r="2161" spans="2:14" s="24" customFormat="1" x14ac:dyDescent="0.3">
      <c r="B2161" s="2"/>
      <c r="D2161" s="11">
        <v>34337</v>
      </c>
      <c r="E2161" s="12">
        <v>465.44</v>
      </c>
      <c r="F2161" s="5">
        <f t="shared" si="158"/>
        <v>-2.1652910279772557E-3</v>
      </c>
      <c r="G2161" s="25">
        <f t="shared" si="159"/>
        <v>6.1429873268440138</v>
      </c>
      <c r="I2161" s="1"/>
      <c r="J2161" s="1"/>
      <c r="K2161" s="1"/>
      <c r="L2161" s="1"/>
      <c r="M2161" s="1"/>
      <c r="N2161" s="1"/>
    </row>
    <row r="2162" spans="2:14" s="24" customFormat="1" x14ac:dyDescent="0.3">
      <c r="B2162" s="2"/>
      <c r="D2162" s="11">
        <v>34338</v>
      </c>
      <c r="E2162" s="12">
        <v>466.89</v>
      </c>
      <c r="F2162" s="5">
        <f t="shared" si="158"/>
        <v>3.1153317291165105E-3</v>
      </c>
      <c r="G2162" s="25">
        <f t="shared" si="159"/>
        <v>6.1460978180744306</v>
      </c>
      <c r="I2162" s="1"/>
      <c r="J2162" s="1"/>
      <c r="K2162" s="1"/>
      <c r="L2162" s="1"/>
      <c r="M2162" s="1"/>
      <c r="N2162" s="1"/>
    </row>
    <row r="2163" spans="2:14" s="24" customFormat="1" x14ac:dyDescent="0.3">
      <c r="B2163" s="2"/>
      <c r="D2163" s="11">
        <v>34339</v>
      </c>
      <c r="E2163" s="12">
        <v>467.55</v>
      </c>
      <c r="F2163" s="5">
        <f t="shared" si="158"/>
        <v>1.4136092013108548E-3</v>
      </c>
      <c r="G2163" s="25">
        <f t="shared" si="159"/>
        <v>6.1475104300210557</v>
      </c>
      <c r="I2163" s="1"/>
      <c r="J2163" s="1"/>
      <c r="K2163" s="1"/>
      <c r="L2163" s="1"/>
      <c r="M2163" s="1"/>
      <c r="N2163" s="1"/>
    </row>
    <row r="2164" spans="2:14" s="24" customFormat="1" x14ac:dyDescent="0.3">
      <c r="B2164" s="2"/>
      <c r="D2164" s="11">
        <v>34340</v>
      </c>
      <c r="E2164" s="12">
        <v>467.12</v>
      </c>
      <c r="F2164" s="5">
        <f t="shared" si="158"/>
        <v>-9.1968773393221435E-4</v>
      </c>
      <c r="G2164" s="25">
        <f t="shared" si="159"/>
        <v>6.1465903184959663</v>
      </c>
      <c r="I2164" s="1"/>
      <c r="J2164" s="1"/>
      <c r="K2164" s="1"/>
      <c r="L2164" s="1"/>
      <c r="M2164" s="1"/>
      <c r="N2164" s="1"/>
    </row>
    <row r="2165" spans="2:14" s="24" customFormat="1" x14ac:dyDescent="0.3">
      <c r="B2165" s="2"/>
      <c r="D2165" s="11">
        <v>34341</v>
      </c>
      <c r="E2165" s="12">
        <v>469.9</v>
      </c>
      <c r="F2165" s="5">
        <f t="shared" si="158"/>
        <v>5.951361534509275E-3</v>
      </c>
      <c r="G2165" s="25">
        <f t="shared" si="159"/>
        <v>6.1525240446207912</v>
      </c>
      <c r="I2165" s="1"/>
      <c r="J2165" s="1"/>
      <c r="K2165" s="1"/>
      <c r="L2165" s="1"/>
      <c r="M2165" s="1"/>
      <c r="N2165" s="1"/>
    </row>
    <row r="2166" spans="2:14" s="24" customFormat="1" x14ac:dyDescent="0.3">
      <c r="B2166" s="2"/>
      <c r="D2166" s="11">
        <v>34344</v>
      </c>
      <c r="E2166" s="12">
        <v>475.27</v>
      </c>
      <c r="F2166" s="5">
        <f t="shared" si="158"/>
        <v>1.1427963396467344E-2</v>
      </c>
      <c r="G2166" s="25">
        <f t="shared" si="159"/>
        <v>6.163887209752704</v>
      </c>
      <c r="I2166" s="1"/>
      <c r="J2166" s="1"/>
      <c r="K2166" s="1"/>
      <c r="L2166" s="1"/>
      <c r="M2166" s="1"/>
      <c r="N2166" s="1"/>
    </row>
    <row r="2167" spans="2:14" s="24" customFormat="1" x14ac:dyDescent="0.3">
      <c r="B2167" s="2"/>
      <c r="D2167" s="11">
        <v>34345</v>
      </c>
      <c r="E2167" s="12">
        <v>474.13</v>
      </c>
      <c r="F2167" s="5">
        <f t="shared" ref="F2167:F2230" si="160">(E2167-E2166)/E2166</f>
        <v>-2.3986365644791097E-3</v>
      </c>
      <c r="G2167" s="25">
        <f t="shared" si="159"/>
        <v>6.1614856902357094</v>
      </c>
      <c r="I2167" s="1"/>
      <c r="J2167" s="1"/>
      <c r="K2167" s="1"/>
      <c r="L2167" s="1"/>
      <c r="M2167" s="1"/>
      <c r="N2167" s="1"/>
    </row>
    <row r="2168" spans="2:14" s="24" customFormat="1" x14ac:dyDescent="0.3">
      <c r="B2168" s="2"/>
      <c r="D2168" s="11">
        <v>34346</v>
      </c>
      <c r="E2168" s="12">
        <v>474.17</v>
      </c>
      <c r="F2168" s="5">
        <f t="shared" si="160"/>
        <v>8.4365047560838727E-5</v>
      </c>
      <c r="G2168" s="25">
        <f t="shared" si="159"/>
        <v>6.1615700517814869</v>
      </c>
      <c r="I2168" s="1"/>
      <c r="J2168" s="1"/>
      <c r="K2168" s="1"/>
      <c r="L2168" s="1"/>
      <c r="M2168" s="1"/>
      <c r="N2168" s="1"/>
    </row>
    <row r="2169" spans="2:14" s="24" customFormat="1" x14ac:dyDescent="0.3">
      <c r="B2169" s="2"/>
      <c r="D2169" s="11">
        <v>34347</v>
      </c>
      <c r="E2169" s="12">
        <v>472.47</v>
      </c>
      <c r="F2169" s="5">
        <f t="shared" si="160"/>
        <v>-3.5852120547482731E-3</v>
      </c>
      <c r="G2169" s="25">
        <f t="shared" si="159"/>
        <v>6.1579783950355038</v>
      </c>
      <c r="I2169" s="1"/>
      <c r="J2169" s="1"/>
      <c r="K2169" s="1"/>
      <c r="L2169" s="1"/>
      <c r="M2169" s="1"/>
      <c r="N2169" s="1"/>
    </row>
    <row r="2170" spans="2:14" s="24" customFormat="1" x14ac:dyDescent="0.3">
      <c r="B2170" s="2"/>
      <c r="D2170" s="11">
        <v>34348</v>
      </c>
      <c r="E2170" s="12">
        <v>474.91</v>
      </c>
      <c r="F2170" s="5">
        <f t="shared" si="160"/>
        <v>5.1643490591995207E-3</v>
      </c>
      <c r="G2170" s="25">
        <f t="shared" si="159"/>
        <v>6.1631294580438061</v>
      </c>
      <c r="I2170" s="1"/>
      <c r="J2170" s="1"/>
      <c r="K2170" s="1"/>
      <c r="L2170" s="1"/>
      <c r="M2170" s="1"/>
      <c r="N2170" s="1"/>
    </row>
    <row r="2171" spans="2:14" s="24" customFormat="1" x14ac:dyDescent="0.3">
      <c r="B2171" s="2"/>
      <c r="D2171" s="11">
        <v>34351</v>
      </c>
      <c r="E2171" s="12">
        <v>473.3</v>
      </c>
      <c r="F2171" s="5">
        <f t="shared" si="160"/>
        <v>-3.3901160219831413E-3</v>
      </c>
      <c r="G2171" s="25">
        <f t="shared" si="159"/>
        <v>6.1597335802737367</v>
      </c>
      <c r="I2171" s="1"/>
      <c r="J2171" s="1"/>
      <c r="K2171" s="1"/>
      <c r="L2171" s="1"/>
      <c r="M2171" s="1"/>
      <c r="N2171" s="1"/>
    </row>
    <row r="2172" spans="2:14" s="24" customFormat="1" x14ac:dyDescent="0.3">
      <c r="B2172" s="2"/>
      <c r="D2172" s="11">
        <v>34352</v>
      </c>
      <c r="E2172" s="12">
        <v>474.25</v>
      </c>
      <c r="F2172" s="5">
        <f t="shared" si="160"/>
        <v>2.0071836044791647E-3</v>
      </c>
      <c r="G2172" s="25">
        <f t="shared" si="159"/>
        <v>6.1617387535254435</v>
      </c>
      <c r="I2172" s="1"/>
      <c r="J2172" s="1"/>
      <c r="K2172" s="1"/>
      <c r="L2172" s="1"/>
      <c r="M2172" s="1"/>
      <c r="N2172" s="1"/>
    </row>
    <row r="2173" spans="2:14" s="24" customFormat="1" x14ac:dyDescent="0.3">
      <c r="B2173" s="2"/>
      <c r="D2173" s="11">
        <v>34353</v>
      </c>
      <c r="E2173" s="12">
        <v>474.3</v>
      </c>
      <c r="F2173" s="5">
        <f t="shared" si="160"/>
        <v>1.0542962572485265E-4</v>
      </c>
      <c r="G2173" s="25">
        <f t="shared" si="159"/>
        <v>6.1618441776647694</v>
      </c>
      <c r="I2173" s="1"/>
      <c r="J2173" s="1"/>
      <c r="K2173" s="1"/>
      <c r="L2173" s="1"/>
      <c r="M2173" s="1"/>
      <c r="N2173" s="1"/>
    </row>
    <row r="2174" spans="2:14" s="24" customFormat="1" x14ac:dyDescent="0.3">
      <c r="B2174" s="2"/>
      <c r="D2174" s="11">
        <v>34354</v>
      </c>
      <c r="E2174" s="12">
        <v>474.98</v>
      </c>
      <c r="F2174" s="5">
        <f t="shared" si="160"/>
        <v>1.4336917562724157E-3</v>
      </c>
      <c r="G2174" s="25">
        <f t="shared" si="159"/>
        <v>6.1632768436299523</v>
      </c>
      <c r="I2174" s="1"/>
      <c r="J2174" s="1"/>
      <c r="K2174" s="1"/>
      <c r="L2174" s="1"/>
      <c r="M2174" s="1"/>
      <c r="N2174" s="1"/>
    </row>
    <row r="2175" spans="2:14" s="24" customFormat="1" x14ac:dyDescent="0.3">
      <c r="B2175" s="2"/>
      <c r="D2175" s="11">
        <v>34355</v>
      </c>
      <c r="E2175" s="12">
        <v>474.72</v>
      </c>
      <c r="F2175" s="5">
        <f t="shared" si="160"/>
        <v>-5.4739146911446986E-4</v>
      </c>
      <c r="G2175" s="25">
        <f t="shared" si="159"/>
        <v>6.1627293019191267</v>
      </c>
      <c r="I2175" s="1"/>
      <c r="J2175" s="1"/>
      <c r="K2175" s="1"/>
      <c r="L2175" s="1"/>
      <c r="M2175" s="1"/>
      <c r="N2175" s="1"/>
    </row>
    <row r="2176" spans="2:14" s="24" customFormat="1" x14ac:dyDescent="0.3">
      <c r="B2176" s="2"/>
      <c r="D2176" s="11">
        <v>34358</v>
      </c>
      <c r="E2176" s="12">
        <v>471.97</v>
      </c>
      <c r="F2176" s="5">
        <f t="shared" si="160"/>
        <v>-5.7928884395011789E-3</v>
      </c>
      <c r="G2176" s="25">
        <f t="shared" si="159"/>
        <v>6.1569195657122222</v>
      </c>
      <c r="I2176" s="1"/>
      <c r="J2176" s="1"/>
      <c r="K2176" s="1"/>
      <c r="L2176" s="1"/>
      <c r="M2176" s="1"/>
      <c r="N2176" s="1"/>
    </row>
    <row r="2177" spans="2:14" s="24" customFormat="1" x14ac:dyDescent="0.3">
      <c r="B2177" s="2"/>
      <c r="D2177" s="11">
        <v>34359</v>
      </c>
      <c r="E2177" s="12">
        <v>470.92</v>
      </c>
      <c r="F2177" s="5">
        <f t="shared" si="160"/>
        <v>-2.2247176727334603E-3</v>
      </c>
      <c r="G2177" s="25">
        <f t="shared" si="159"/>
        <v>6.1546923681805454</v>
      </c>
      <c r="I2177" s="1"/>
      <c r="J2177" s="1"/>
      <c r="K2177" s="1"/>
      <c r="L2177" s="1"/>
      <c r="M2177" s="1"/>
      <c r="N2177" s="1"/>
    </row>
    <row r="2178" spans="2:14" s="24" customFormat="1" x14ac:dyDescent="0.3">
      <c r="B2178" s="2"/>
      <c r="D2178" s="11">
        <v>34360</v>
      </c>
      <c r="E2178" s="12">
        <v>473.2</v>
      </c>
      <c r="F2178" s="5">
        <f t="shared" si="160"/>
        <v>4.8415866813895621E-3</v>
      </c>
      <c r="G2178" s="25">
        <f t="shared" si="159"/>
        <v>6.1595222753236314</v>
      </c>
      <c r="I2178" s="1"/>
      <c r="J2178" s="1"/>
      <c r="K2178" s="1"/>
      <c r="L2178" s="1"/>
      <c r="M2178" s="1"/>
      <c r="N2178" s="1"/>
    </row>
    <row r="2179" spans="2:14" s="24" customFormat="1" x14ac:dyDescent="0.3">
      <c r="B2179" s="2"/>
      <c r="D2179" s="11">
        <v>34361</v>
      </c>
      <c r="E2179" s="12">
        <v>477.05</v>
      </c>
      <c r="F2179" s="5">
        <f t="shared" si="160"/>
        <v>8.1360946745562615E-3</v>
      </c>
      <c r="G2179" s="25">
        <f t="shared" si="159"/>
        <v>6.1676254558678814</v>
      </c>
      <c r="I2179" s="1"/>
      <c r="J2179" s="1"/>
      <c r="K2179" s="1"/>
      <c r="L2179" s="1"/>
      <c r="M2179" s="1"/>
      <c r="N2179" s="1"/>
    </row>
    <row r="2180" spans="2:14" s="24" customFormat="1" x14ac:dyDescent="0.3">
      <c r="B2180" s="2"/>
      <c r="D2180" s="11">
        <v>34362</v>
      </c>
      <c r="E2180" s="12">
        <v>478.7</v>
      </c>
      <c r="F2180" s="5">
        <f t="shared" si="160"/>
        <v>3.4587569437165436E-3</v>
      </c>
      <c r="G2180" s="25">
        <f t="shared" si="159"/>
        <v>6.1710782473910193</v>
      </c>
      <c r="I2180" s="1"/>
      <c r="J2180" s="1"/>
      <c r="K2180" s="1"/>
      <c r="L2180" s="1"/>
      <c r="M2180" s="1"/>
      <c r="N2180" s="1"/>
    </row>
    <row r="2181" spans="2:14" s="24" customFormat="1" x14ac:dyDescent="0.3">
      <c r="B2181" s="2"/>
      <c r="D2181" s="11">
        <v>34365</v>
      </c>
      <c r="E2181" s="12">
        <v>481.61</v>
      </c>
      <c r="F2181" s="5">
        <f t="shared" si="160"/>
        <v>6.0789638604554523E-3</v>
      </c>
      <c r="G2181" s="25">
        <f t="shared" si="159"/>
        <v>6.1771388129678533</v>
      </c>
      <c r="I2181" s="1"/>
      <c r="J2181" s="1"/>
      <c r="K2181" s="1"/>
      <c r="L2181" s="1"/>
      <c r="M2181" s="1"/>
      <c r="N2181" s="1"/>
    </row>
    <row r="2182" spans="2:14" s="24" customFormat="1" x14ac:dyDescent="0.3">
      <c r="B2182" s="2"/>
      <c r="D2182" s="11">
        <v>34366</v>
      </c>
      <c r="E2182" s="12">
        <v>479.62</v>
      </c>
      <c r="F2182" s="5">
        <f t="shared" si="160"/>
        <v>-4.1319740038620652E-3</v>
      </c>
      <c r="G2182" s="25">
        <f t="shared" si="159"/>
        <v>6.1729982759857958</v>
      </c>
      <c r="I2182" s="1"/>
      <c r="J2182" s="1"/>
      <c r="K2182" s="1"/>
      <c r="L2182" s="1"/>
      <c r="M2182" s="1"/>
      <c r="N2182" s="1"/>
    </row>
    <row r="2183" spans="2:14" s="24" customFormat="1" x14ac:dyDescent="0.3">
      <c r="B2183" s="2"/>
      <c r="D2183" s="11">
        <v>34367</v>
      </c>
      <c r="E2183" s="12">
        <v>482</v>
      </c>
      <c r="F2183" s="5">
        <f t="shared" si="160"/>
        <v>4.9622617905842031E-3</v>
      </c>
      <c r="G2183" s="25">
        <f t="shared" si="159"/>
        <v>6.1779482696642951</v>
      </c>
      <c r="I2183" s="1"/>
      <c r="J2183" s="1"/>
      <c r="K2183" s="1"/>
      <c r="L2183" s="1"/>
      <c r="M2183" s="1"/>
      <c r="N2183" s="1"/>
    </row>
    <row r="2184" spans="2:14" s="24" customFormat="1" x14ac:dyDescent="0.3">
      <c r="B2184" s="2"/>
      <c r="D2184" s="11">
        <v>34368</v>
      </c>
      <c r="E2184" s="12">
        <v>480.71</v>
      </c>
      <c r="F2184" s="5">
        <f t="shared" si="160"/>
        <v>-2.6763485477178848E-3</v>
      </c>
      <c r="G2184" s="25">
        <f t="shared" si="159"/>
        <v>6.1752683314901944</v>
      </c>
      <c r="I2184" s="1"/>
      <c r="J2184" s="1"/>
      <c r="K2184" s="1"/>
      <c r="L2184" s="1"/>
      <c r="M2184" s="1"/>
      <c r="N2184" s="1"/>
    </row>
    <row r="2185" spans="2:14" s="24" customFormat="1" x14ac:dyDescent="0.3">
      <c r="B2185" s="2"/>
      <c r="D2185" s="11">
        <v>34369</v>
      </c>
      <c r="E2185" s="12">
        <v>469.81</v>
      </c>
      <c r="F2185" s="5">
        <f t="shared" si="160"/>
        <v>-2.2674793534563413E-2</v>
      </c>
      <c r="G2185" s="25">
        <f t="shared" si="159"/>
        <v>6.152332496034921</v>
      </c>
      <c r="I2185" s="1"/>
      <c r="J2185" s="1"/>
      <c r="K2185" s="1"/>
      <c r="L2185" s="1"/>
      <c r="M2185" s="1"/>
      <c r="N2185" s="1"/>
    </row>
    <row r="2186" spans="2:14" s="24" customFormat="1" x14ac:dyDescent="0.3">
      <c r="B2186" s="2"/>
      <c r="D2186" s="11">
        <v>34372</v>
      </c>
      <c r="E2186" s="12">
        <v>471.76</v>
      </c>
      <c r="F2186" s="5">
        <f t="shared" si="160"/>
        <v>4.1506140780315209E-3</v>
      </c>
      <c r="G2186" s="25">
        <f t="shared" si="159"/>
        <v>6.1564745228615703</v>
      </c>
      <c r="I2186" s="1"/>
      <c r="J2186" s="1"/>
      <c r="K2186" s="1"/>
      <c r="L2186" s="1"/>
      <c r="M2186" s="1"/>
      <c r="N2186" s="1"/>
    </row>
    <row r="2187" spans="2:14" s="24" customFormat="1" x14ac:dyDescent="0.3">
      <c r="B2187" s="2"/>
      <c r="D2187" s="11">
        <v>34373</v>
      </c>
      <c r="E2187" s="12">
        <v>471.05</v>
      </c>
      <c r="F2187" s="5">
        <f t="shared" si="160"/>
        <v>-1.5050025436662276E-3</v>
      </c>
      <c r="G2187" s="25">
        <f t="shared" si="159"/>
        <v>6.1549683856508901</v>
      </c>
      <c r="I2187" s="1"/>
      <c r="J2187" s="1"/>
      <c r="K2187" s="1"/>
      <c r="L2187" s="1"/>
      <c r="M2187" s="1"/>
      <c r="N2187" s="1"/>
    </row>
    <row r="2188" spans="2:14" s="24" customFormat="1" x14ac:dyDescent="0.3">
      <c r="B2188" s="2"/>
      <c r="D2188" s="11">
        <v>34374</v>
      </c>
      <c r="E2188" s="12">
        <v>472.77</v>
      </c>
      <c r="F2188" s="5">
        <f t="shared" si="160"/>
        <v>3.6514170470225461E-3</v>
      </c>
      <c r="G2188" s="25">
        <f t="shared" ref="G2188:G2251" si="161">LOG(E2188,2.71828)</f>
        <v>6.1586131549099665</v>
      </c>
      <c r="I2188" s="1"/>
      <c r="J2188" s="1"/>
      <c r="K2188" s="1"/>
      <c r="L2188" s="1"/>
      <c r="M2188" s="1"/>
      <c r="N2188" s="1"/>
    </row>
    <row r="2189" spans="2:14" s="24" customFormat="1" x14ac:dyDescent="0.3">
      <c r="B2189" s="2"/>
      <c r="D2189" s="11">
        <v>34375</v>
      </c>
      <c r="E2189" s="12">
        <v>468.93</v>
      </c>
      <c r="F2189" s="5">
        <f t="shared" si="160"/>
        <v>-8.1223427882479333E-3</v>
      </c>
      <c r="G2189" s="25">
        <f t="shared" si="161"/>
        <v>6.150457640697538</v>
      </c>
      <c r="I2189" s="1"/>
      <c r="J2189" s="1"/>
      <c r="K2189" s="1"/>
      <c r="L2189" s="1"/>
      <c r="M2189" s="1"/>
      <c r="N2189" s="1"/>
    </row>
    <row r="2190" spans="2:14" s="24" customFormat="1" x14ac:dyDescent="0.3">
      <c r="B2190" s="2"/>
      <c r="D2190" s="11">
        <v>34376</v>
      </c>
      <c r="E2190" s="12">
        <v>470.18</v>
      </c>
      <c r="F2190" s="5">
        <f t="shared" si="160"/>
        <v>2.6656430597317296E-3</v>
      </c>
      <c r="G2190" s="25">
        <f t="shared" si="161"/>
        <v>6.1531197390225927</v>
      </c>
      <c r="I2190" s="1"/>
      <c r="J2190" s="1"/>
      <c r="K2190" s="1"/>
      <c r="L2190" s="1"/>
      <c r="M2190" s="1"/>
      <c r="N2190" s="1"/>
    </row>
    <row r="2191" spans="2:14" s="24" customFormat="1" x14ac:dyDescent="0.3">
      <c r="B2191" s="2"/>
      <c r="D2191" s="11">
        <v>34379</v>
      </c>
      <c r="E2191" s="12">
        <v>470.23</v>
      </c>
      <c r="F2191" s="5">
        <f t="shared" si="160"/>
        <v>1.0634225190355049E-4</v>
      </c>
      <c r="G2191" s="25">
        <f t="shared" si="161"/>
        <v>6.1532260756920873</v>
      </c>
      <c r="I2191" s="1"/>
      <c r="J2191" s="1"/>
      <c r="K2191" s="1"/>
      <c r="L2191" s="1"/>
      <c r="M2191" s="1"/>
      <c r="N2191" s="1"/>
    </row>
    <row r="2192" spans="2:14" s="24" customFormat="1" x14ac:dyDescent="0.3">
      <c r="B2192" s="2"/>
      <c r="D2192" s="11">
        <v>34380</v>
      </c>
      <c r="E2192" s="12">
        <v>472.52</v>
      </c>
      <c r="F2192" s="5">
        <f t="shared" si="160"/>
        <v>4.8699572549602606E-3</v>
      </c>
      <c r="G2192" s="25">
        <f t="shared" si="161"/>
        <v>6.1580842163324041</v>
      </c>
      <c r="I2192" s="1"/>
      <c r="J2192" s="1"/>
      <c r="K2192" s="1"/>
      <c r="L2192" s="1"/>
      <c r="M2192" s="1"/>
      <c r="N2192" s="1"/>
    </row>
    <row r="2193" spans="2:14" s="24" customFormat="1" x14ac:dyDescent="0.3">
      <c r="B2193" s="2"/>
      <c r="D2193" s="11">
        <v>34381</v>
      </c>
      <c r="E2193" s="12">
        <v>472.79</v>
      </c>
      <c r="F2193" s="5">
        <f t="shared" si="160"/>
        <v>5.7140438499965853E-4</v>
      </c>
      <c r="G2193" s="25">
        <f t="shared" si="161"/>
        <v>6.158655457912328</v>
      </c>
      <c r="I2193" s="1"/>
      <c r="J2193" s="1"/>
      <c r="K2193" s="1"/>
      <c r="L2193" s="1"/>
      <c r="M2193" s="1"/>
      <c r="N2193" s="1"/>
    </row>
    <row r="2194" spans="2:14" s="24" customFormat="1" x14ac:dyDescent="0.3">
      <c r="B2194" s="2"/>
      <c r="D2194" s="11">
        <v>34382</v>
      </c>
      <c r="E2194" s="12">
        <v>470.34</v>
      </c>
      <c r="F2194" s="5">
        <f t="shared" si="160"/>
        <v>-5.1820046955308816E-3</v>
      </c>
      <c r="G2194" s="25">
        <f t="shared" si="161"/>
        <v>6.1534599765702636</v>
      </c>
      <c r="I2194" s="1"/>
      <c r="J2194" s="1"/>
      <c r="K2194" s="1"/>
      <c r="L2194" s="1"/>
      <c r="M2194" s="1"/>
      <c r="N2194" s="1"/>
    </row>
    <row r="2195" spans="2:14" s="24" customFormat="1" x14ac:dyDescent="0.3">
      <c r="B2195" s="2"/>
      <c r="D2195" s="11">
        <v>34383</v>
      </c>
      <c r="E2195" s="12">
        <v>467.69</v>
      </c>
      <c r="F2195" s="5">
        <f t="shared" si="160"/>
        <v>-5.6342220521324515E-3</v>
      </c>
      <c r="G2195" s="25">
        <f t="shared" si="161"/>
        <v>6.1478098186169605</v>
      </c>
      <c r="I2195" s="1"/>
      <c r="J2195" s="1"/>
      <c r="K2195" s="1"/>
      <c r="L2195" s="1"/>
      <c r="M2195" s="1"/>
      <c r="N2195" s="1"/>
    </row>
    <row r="2196" spans="2:14" s="24" customFormat="1" x14ac:dyDescent="0.3">
      <c r="B2196" s="2"/>
      <c r="D2196" s="11">
        <v>34387</v>
      </c>
      <c r="E2196" s="12">
        <v>471.46</v>
      </c>
      <c r="F2196" s="5">
        <f t="shared" si="160"/>
        <v>8.060895037311E-3</v>
      </c>
      <c r="G2196" s="25">
        <f t="shared" si="161"/>
        <v>6.1558384035852347</v>
      </c>
      <c r="I2196" s="1"/>
      <c r="J2196" s="1"/>
      <c r="K2196" s="1"/>
      <c r="L2196" s="1"/>
      <c r="M2196" s="1"/>
      <c r="N2196" s="1"/>
    </row>
    <row r="2197" spans="2:14" s="24" customFormat="1" x14ac:dyDescent="0.3">
      <c r="B2197" s="2"/>
      <c r="D2197" s="11">
        <v>34388</v>
      </c>
      <c r="E2197" s="12">
        <v>470.69</v>
      </c>
      <c r="F2197" s="5">
        <f t="shared" si="160"/>
        <v>-1.6332244517031813E-3</v>
      </c>
      <c r="G2197" s="25">
        <f t="shared" si="161"/>
        <v>6.1542038428690384</v>
      </c>
      <c r="I2197" s="1"/>
      <c r="J2197" s="1"/>
      <c r="K2197" s="1"/>
      <c r="L2197" s="1"/>
      <c r="M2197" s="1"/>
      <c r="N2197" s="1"/>
    </row>
    <row r="2198" spans="2:14" s="24" customFormat="1" x14ac:dyDescent="0.3">
      <c r="B2198" s="2"/>
      <c r="D2198" s="11">
        <v>34389</v>
      </c>
      <c r="E2198" s="12">
        <v>464.26</v>
      </c>
      <c r="F2198" s="5">
        <f t="shared" si="160"/>
        <v>-1.3660795852896826E-2</v>
      </c>
      <c r="G2198" s="25">
        <f t="shared" si="161"/>
        <v>6.1404488705089229</v>
      </c>
      <c r="I2198" s="1"/>
      <c r="J2198" s="1"/>
      <c r="K2198" s="1"/>
      <c r="L2198" s="1"/>
      <c r="M2198" s="1"/>
      <c r="N2198" s="1"/>
    </row>
    <row r="2199" spans="2:14" s="24" customFormat="1" x14ac:dyDescent="0.3">
      <c r="B2199" s="2"/>
      <c r="D2199" s="11">
        <v>34390</v>
      </c>
      <c r="E2199" s="12">
        <v>466.07</v>
      </c>
      <c r="F2199" s="5">
        <f t="shared" si="160"/>
        <v>3.8986774652134629E-3</v>
      </c>
      <c r="G2199" s="25">
        <f t="shared" si="161"/>
        <v>6.1443399704438191</v>
      </c>
      <c r="I2199" s="1"/>
      <c r="J2199" s="1"/>
      <c r="K2199" s="1"/>
      <c r="L2199" s="1"/>
      <c r="M2199" s="1"/>
      <c r="N2199" s="1"/>
    </row>
    <row r="2200" spans="2:14" s="24" customFormat="1" x14ac:dyDescent="0.3">
      <c r="B2200" s="2"/>
      <c r="D2200" s="11">
        <v>34393</v>
      </c>
      <c r="E2200" s="12">
        <v>467.14</v>
      </c>
      <c r="F2200" s="5">
        <f t="shared" si="160"/>
        <v>2.2957924775248205E-3</v>
      </c>
      <c r="G2200" s="25">
        <f t="shared" si="161"/>
        <v>6.1466331331588142</v>
      </c>
      <c r="I2200" s="1"/>
      <c r="J2200" s="1"/>
      <c r="K2200" s="1"/>
      <c r="L2200" s="1"/>
      <c r="M2200" s="1"/>
      <c r="N2200" s="1"/>
    </row>
    <row r="2201" spans="2:14" s="24" customFormat="1" x14ac:dyDescent="0.3">
      <c r="B2201" s="2"/>
      <c r="D2201" s="11">
        <v>34394</v>
      </c>
      <c r="E2201" s="12">
        <v>464.44</v>
      </c>
      <c r="F2201" s="5">
        <f t="shared" si="160"/>
        <v>-5.7798518645373739E-3</v>
      </c>
      <c r="G2201" s="25">
        <f t="shared" si="161"/>
        <v>6.1408365094091737</v>
      </c>
      <c r="I2201" s="1"/>
      <c r="J2201" s="1"/>
      <c r="K2201" s="1"/>
      <c r="L2201" s="1"/>
      <c r="M2201" s="1"/>
      <c r="N2201" s="1"/>
    </row>
    <row r="2202" spans="2:14" s="24" customFormat="1" x14ac:dyDescent="0.3">
      <c r="B2202" s="2"/>
      <c r="D2202" s="11">
        <v>34395</v>
      </c>
      <c r="E2202" s="12">
        <v>464.81</v>
      </c>
      <c r="F2202" s="5">
        <f t="shared" si="160"/>
        <v>7.9665834122815554E-4</v>
      </c>
      <c r="G2202" s="25">
        <f t="shared" si="161"/>
        <v>6.1416328511222433</v>
      </c>
      <c r="I2202" s="1"/>
      <c r="J2202" s="1"/>
      <c r="K2202" s="1"/>
      <c r="L2202" s="1"/>
      <c r="M2202" s="1"/>
      <c r="N2202" s="1"/>
    </row>
    <row r="2203" spans="2:14" s="24" customFormat="1" x14ac:dyDescent="0.3">
      <c r="B2203" s="2"/>
      <c r="D2203" s="11">
        <v>34396</v>
      </c>
      <c r="E2203" s="12">
        <v>463.01</v>
      </c>
      <c r="F2203" s="5">
        <f t="shared" si="160"/>
        <v>-3.8725500742239007E-3</v>
      </c>
      <c r="G2203" s="25">
        <f t="shared" si="161"/>
        <v>6.1377527807012227</v>
      </c>
      <c r="I2203" s="1"/>
      <c r="J2203" s="1"/>
      <c r="K2203" s="1"/>
      <c r="L2203" s="1"/>
      <c r="M2203" s="1"/>
      <c r="N2203" s="1"/>
    </row>
    <row r="2204" spans="2:14" s="24" customFormat="1" x14ac:dyDescent="0.3">
      <c r="B2204" s="2"/>
      <c r="D2204" s="11">
        <v>34397</v>
      </c>
      <c r="E2204" s="12">
        <v>464.74</v>
      </c>
      <c r="F2204" s="5">
        <f t="shared" si="160"/>
        <v>3.7364203796894629E-3</v>
      </c>
      <c r="G2204" s="25">
        <f t="shared" si="161"/>
        <v>6.1414822405101885</v>
      </c>
      <c r="I2204" s="1"/>
      <c r="J2204" s="1"/>
      <c r="K2204" s="1"/>
      <c r="L2204" s="1"/>
      <c r="M2204" s="1"/>
      <c r="N2204" s="1"/>
    </row>
    <row r="2205" spans="2:14" s="24" customFormat="1" x14ac:dyDescent="0.3">
      <c r="B2205" s="2"/>
      <c r="D2205" s="11">
        <v>34400</v>
      </c>
      <c r="E2205" s="12">
        <v>466.91</v>
      </c>
      <c r="F2205" s="5">
        <f t="shared" si="160"/>
        <v>4.6692774454534063E-3</v>
      </c>
      <c r="G2205" s="25">
        <f t="shared" si="161"/>
        <v>6.1461406538282457</v>
      </c>
      <c r="I2205" s="1"/>
      <c r="J2205" s="1"/>
      <c r="K2205" s="1"/>
      <c r="L2205" s="1"/>
      <c r="M2205" s="1"/>
      <c r="N2205" s="1"/>
    </row>
    <row r="2206" spans="2:14" s="24" customFormat="1" x14ac:dyDescent="0.3">
      <c r="B2206" s="2"/>
      <c r="D2206" s="11">
        <v>34401</v>
      </c>
      <c r="E2206" s="12">
        <v>465.88</v>
      </c>
      <c r="F2206" s="5">
        <f t="shared" si="160"/>
        <v>-2.2059925895783544E-3</v>
      </c>
      <c r="G2206" s="25">
        <f t="shared" si="161"/>
        <v>6.1439322229671598</v>
      </c>
      <c r="I2206" s="1"/>
      <c r="J2206" s="1"/>
      <c r="K2206" s="1"/>
      <c r="L2206" s="1"/>
      <c r="M2206" s="1"/>
      <c r="N2206" s="1"/>
    </row>
    <row r="2207" spans="2:14" s="24" customFormat="1" x14ac:dyDescent="0.3">
      <c r="B2207" s="2"/>
      <c r="D2207" s="11">
        <v>34402</v>
      </c>
      <c r="E2207" s="12">
        <v>467.06</v>
      </c>
      <c r="F2207" s="5">
        <f t="shared" si="160"/>
        <v>2.5328410749549386E-3</v>
      </c>
      <c r="G2207" s="25">
        <f t="shared" si="161"/>
        <v>6.146461863507759</v>
      </c>
      <c r="I2207" s="1"/>
      <c r="J2207" s="1"/>
      <c r="K2207" s="1"/>
      <c r="L2207" s="1"/>
      <c r="M2207" s="1"/>
      <c r="N2207" s="1"/>
    </row>
    <row r="2208" spans="2:14" s="24" customFormat="1" x14ac:dyDescent="0.3">
      <c r="B2208" s="2"/>
      <c r="D2208" s="11">
        <v>34403</v>
      </c>
      <c r="E2208" s="12">
        <v>463.9</v>
      </c>
      <c r="F2208" s="5">
        <f t="shared" si="160"/>
        <v>-6.7657260309168521E-3</v>
      </c>
      <c r="G2208" s="25">
        <f t="shared" si="161"/>
        <v>6.1396731416255239</v>
      </c>
      <c r="I2208" s="1"/>
      <c r="J2208" s="1"/>
      <c r="K2208" s="1"/>
      <c r="L2208" s="1"/>
      <c r="M2208" s="1"/>
      <c r="N2208" s="1"/>
    </row>
    <row r="2209" spans="2:14" s="24" customFormat="1" x14ac:dyDescent="0.3">
      <c r="B2209" s="2"/>
      <c r="D2209" s="11">
        <v>34404</v>
      </c>
      <c r="E2209" s="12">
        <v>466.44</v>
      </c>
      <c r="F2209" s="5">
        <f t="shared" si="160"/>
        <v>5.4753179564561768E-3</v>
      </c>
      <c r="G2209" s="25">
        <f t="shared" si="161"/>
        <v>6.1451335281929023</v>
      </c>
      <c r="I2209" s="1"/>
      <c r="J2209" s="1"/>
      <c r="K2209" s="1"/>
      <c r="L2209" s="1"/>
      <c r="M2209" s="1"/>
      <c r="N2209" s="1"/>
    </row>
    <row r="2210" spans="2:14" s="24" customFormat="1" x14ac:dyDescent="0.3">
      <c r="B2210" s="2"/>
      <c r="D2210" s="11">
        <v>34407</v>
      </c>
      <c r="E2210" s="12">
        <v>467.39</v>
      </c>
      <c r="F2210" s="5">
        <f t="shared" si="160"/>
        <v>2.0367035417202398E-3</v>
      </c>
      <c r="G2210" s="25">
        <f t="shared" si="161"/>
        <v>6.1471681618344629</v>
      </c>
      <c r="I2210" s="1"/>
      <c r="J2210" s="1"/>
      <c r="K2210" s="1"/>
      <c r="L2210" s="1"/>
      <c r="M2210" s="1"/>
      <c r="N2210" s="1"/>
    </row>
    <row r="2211" spans="2:14" s="24" customFormat="1" x14ac:dyDescent="0.3">
      <c r="B2211" s="2"/>
      <c r="D2211" s="11">
        <v>34408</v>
      </c>
      <c r="E2211" s="12">
        <v>467.01</v>
      </c>
      <c r="F2211" s="5">
        <f t="shared" si="160"/>
        <v>-8.1302552472238489E-4</v>
      </c>
      <c r="G2211" s="25">
        <f t="shared" si="161"/>
        <v>6.1463548050781327</v>
      </c>
      <c r="I2211" s="1"/>
      <c r="J2211" s="1"/>
      <c r="K2211" s="1"/>
      <c r="L2211" s="1"/>
      <c r="M2211" s="1"/>
      <c r="N2211" s="1"/>
    </row>
    <row r="2212" spans="2:14" s="24" customFormat="1" x14ac:dyDescent="0.3">
      <c r="B2212" s="2"/>
      <c r="D2212" s="11">
        <v>34409</v>
      </c>
      <c r="E2212" s="12">
        <v>469.42</v>
      </c>
      <c r="F2212" s="5">
        <f t="shared" si="160"/>
        <v>5.1604890687566114E-3</v>
      </c>
      <c r="G2212" s="25">
        <f t="shared" si="161"/>
        <v>6.151502027917954</v>
      </c>
      <c r="I2212" s="1"/>
      <c r="J2212" s="1"/>
      <c r="K2212" s="1"/>
      <c r="L2212" s="1"/>
      <c r="M2212" s="1"/>
      <c r="N2212" s="1"/>
    </row>
    <row r="2213" spans="2:14" s="24" customFormat="1" x14ac:dyDescent="0.3">
      <c r="B2213" s="2"/>
      <c r="D2213" s="11">
        <v>34410</v>
      </c>
      <c r="E2213" s="12">
        <v>470.9</v>
      </c>
      <c r="F2213" s="5">
        <f t="shared" si="160"/>
        <v>3.1528268927611975E-3</v>
      </c>
      <c r="G2213" s="25">
        <f t="shared" si="161"/>
        <v>6.15464989719149</v>
      </c>
      <c r="I2213" s="1"/>
      <c r="J2213" s="1"/>
      <c r="K2213" s="1"/>
      <c r="L2213" s="1"/>
      <c r="M2213" s="1"/>
      <c r="N2213" s="1"/>
    </row>
    <row r="2214" spans="2:14" s="24" customFormat="1" x14ac:dyDescent="0.3">
      <c r="B2214" s="2"/>
      <c r="D2214" s="11">
        <v>34411</v>
      </c>
      <c r="E2214" s="12">
        <v>471.06</v>
      </c>
      <c r="F2214" s="5">
        <f t="shared" si="160"/>
        <v>3.3977489912937993E-4</v>
      </c>
      <c r="G2214" s="25">
        <f t="shared" si="161"/>
        <v>6.1549896146087129</v>
      </c>
      <c r="I2214" s="1"/>
      <c r="J2214" s="1"/>
      <c r="K2214" s="1"/>
      <c r="L2214" s="1"/>
      <c r="M2214" s="1"/>
      <c r="N2214" s="1"/>
    </row>
    <row r="2215" spans="2:14" s="24" customFormat="1" x14ac:dyDescent="0.3">
      <c r="B2215" s="2"/>
      <c r="D2215" s="11">
        <v>34414</v>
      </c>
      <c r="E2215" s="12">
        <v>468.54</v>
      </c>
      <c r="F2215" s="5">
        <f t="shared" si="160"/>
        <v>-5.3496369889185708E-3</v>
      </c>
      <c r="G2215" s="25">
        <f t="shared" si="161"/>
        <v>6.1496256134650222</v>
      </c>
      <c r="I2215" s="1"/>
      <c r="J2215" s="1"/>
      <c r="K2215" s="1"/>
      <c r="L2215" s="1"/>
      <c r="M2215" s="1"/>
      <c r="N2215" s="1"/>
    </row>
    <row r="2216" spans="2:14" s="24" customFormat="1" x14ac:dyDescent="0.3">
      <c r="B2216" s="2"/>
      <c r="D2216" s="11">
        <v>34415</v>
      </c>
      <c r="E2216" s="12">
        <v>468.8</v>
      </c>
      <c r="F2216" s="5">
        <f t="shared" si="160"/>
        <v>5.5491526870702799E-4</v>
      </c>
      <c r="G2216" s="25">
        <f t="shared" si="161"/>
        <v>6.1501803751983477</v>
      </c>
      <c r="I2216" s="1"/>
      <c r="J2216" s="1"/>
      <c r="K2216" s="1"/>
      <c r="L2216" s="1"/>
      <c r="M2216" s="1"/>
      <c r="N2216" s="1"/>
    </row>
    <row r="2217" spans="2:14" s="24" customFormat="1" x14ac:dyDescent="0.3">
      <c r="B2217" s="2"/>
      <c r="D2217" s="11">
        <v>34416</v>
      </c>
      <c r="E2217" s="12">
        <v>468.54</v>
      </c>
      <c r="F2217" s="5">
        <f t="shared" si="160"/>
        <v>-5.5460750853240383E-4</v>
      </c>
      <c r="G2217" s="25">
        <f t="shared" si="161"/>
        <v>6.1496256134650222</v>
      </c>
      <c r="I2217" s="1"/>
      <c r="J2217" s="1"/>
      <c r="K2217" s="1"/>
      <c r="L2217" s="1"/>
      <c r="M2217" s="1"/>
      <c r="N2217" s="1"/>
    </row>
    <row r="2218" spans="2:14" s="24" customFormat="1" x14ac:dyDescent="0.3">
      <c r="B2218" s="2"/>
      <c r="D2218" s="11">
        <v>34417</v>
      </c>
      <c r="E2218" s="12">
        <v>464.35</v>
      </c>
      <c r="F2218" s="5">
        <f t="shared" si="160"/>
        <v>-8.9426729841635671E-3</v>
      </c>
      <c r="G2218" s="25">
        <f t="shared" si="161"/>
        <v>6.1406427087420248</v>
      </c>
      <c r="I2218" s="1"/>
      <c r="J2218" s="1"/>
      <c r="K2218" s="1"/>
      <c r="L2218" s="1"/>
      <c r="M2218" s="1"/>
      <c r="N2218" s="1"/>
    </row>
    <row r="2219" spans="2:14" s="24" customFormat="1" x14ac:dyDescent="0.3">
      <c r="B2219" s="2"/>
      <c r="D2219" s="11">
        <v>34418</v>
      </c>
      <c r="E2219" s="12">
        <v>460.58</v>
      </c>
      <c r="F2219" s="5">
        <f t="shared" si="160"/>
        <v>-8.118875847959596E-3</v>
      </c>
      <c r="G2219" s="25">
        <f t="shared" si="161"/>
        <v>6.1324906898564002</v>
      </c>
      <c r="I2219" s="1"/>
      <c r="J2219" s="1"/>
      <c r="K2219" s="1"/>
      <c r="L2219" s="1"/>
      <c r="M2219" s="1"/>
      <c r="N2219" s="1"/>
    </row>
    <row r="2220" spans="2:14" s="24" customFormat="1" x14ac:dyDescent="0.3">
      <c r="B2220" s="2"/>
      <c r="D2220" s="11">
        <v>34421</v>
      </c>
      <c r="E2220" s="12">
        <v>460</v>
      </c>
      <c r="F2220" s="5">
        <f t="shared" si="160"/>
        <v>-1.2592817751530335E-3</v>
      </c>
      <c r="G2220" s="25">
        <f t="shared" si="161"/>
        <v>6.131230613672078</v>
      </c>
      <c r="I2220" s="1"/>
      <c r="J2220" s="1"/>
      <c r="K2220" s="1"/>
      <c r="L2220" s="1"/>
      <c r="M2220" s="1"/>
      <c r="N2220" s="1"/>
    </row>
    <row r="2221" spans="2:14" s="24" customFormat="1" x14ac:dyDescent="0.3">
      <c r="B2221" s="2"/>
      <c r="D2221" s="11">
        <v>34422</v>
      </c>
      <c r="E2221" s="12">
        <v>452.48</v>
      </c>
      <c r="F2221" s="5">
        <f t="shared" si="160"/>
        <v>-1.6347826086956483E-2</v>
      </c>
      <c r="G2221" s="25">
        <f t="shared" si="161"/>
        <v>6.1147476763697979</v>
      </c>
      <c r="I2221" s="1"/>
      <c r="J2221" s="1"/>
      <c r="K2221" s="1"/>
      <c r="L2221" s="1"/>
      <c r="M2221" s="1"/>
      <c r="N2221" s="1"/>
    </row>
    <row r="2222" spans="2:14" s="24" customFormat="1" x14ac:dyDescent="0.3">
      <c r="B2222" s="2"/>
      <c r="D2222" s="11">
        <v>34423</v>
      </c>
      <c r="E2222" s="12">
        <v>445.55</v>
      </c>
      <c r="F2222" s="5">
        <f t="shared" si="160"/>
        <v>-1.5315594059405954E-2</v>
      </c>
      <c r="G2222" s="25">
        <f t="shared" si="161"/>
        <v>6.0993135767785844</v>
      </c>
      <c r="I2222" s="1"/>
      <c r="J2222" s="1"/>
      <c r="K2222" s="1"/>
      <c r="L2222" s="1"/>
      <c r="M2222" s="1"/>
      <c r="N2222" s="1"/>
    </row>
    <row r="2223" spans="2:14" s="24" customFormat="1" x14ac:dyDescent="0.3">
      <c r="B2223" s="2"/>
      <c r="D2223" s="11">
        <v>34424</v>
      </c>
      <c r="E2223" s="12">
        <v>445.77</v>
      </c>
      <c r="F2223" s="5">
        <f t="shared" si="160"/>
        <v>4.9377174278974405E-4</v>
      </c>
      <c r="G2223" s="25">
        <f t="shared" si="161"/>
        <v>6.0998072269882764</v>
      </c>
      <c r="I2223" s="1"/>
      <c r="J2223" s="1"/>
      <c r="K2223" s="1"/>
      <c r="L2223" s="1"/>
      <c r="M2223" s="1"/>
      <c r="N2223" s="1"/>
    </row>
    <row r="2224" spans="2:14" s="24" customFormat="1" x14ac:dyDescent="0.3">
      <c r="B2224" s="2"/>
      <c r="D2224" s="11">
        <v>34428</v>
      </c>
      <c r="E2224" s="12">
        <v>438.92</v>
      </c>
      <c r="F2224" s="5">
        <f t="shared" si="160"/>
        <v>-1.5366668909975921E-2</v>
      </c>
      <c r="G2224" s="25">
        <f t="shared" si="161"/>
        <v>6.0843212567578293</v>
      </c>
      <c r="I2224" s="1"/>
      <c r="J2224" s="1"/>
      <c r="K2224" s="1"/>
      <c r="L2224" s="1"/>
      <c r="M2224" s="1"/>
      <c r="N2224" s="1"/>
    </row>
    <row r="2225" spans="2:14" s="24" customFormat="1" x14ac:dyDescent="0.3">
      <c r="B2225" s="2"/>
      <c r="D2225" s="11">
        <v>34429</v>
      </c>
      <c r="E2225" s="12">
        <v>448.29</v>
      </c>
      <c r="F2225" s="5">
        <f t="shared" si="160"/>
        <v>2.1347853823020149E-2</v>
      </c>
      <c r="G2225" s="25">
        <f t="shared" si="161"/>
        <v>6.1054444512652157</v>
      </c>
      <c r="I2225" s="1"/>
      <c r="J2225" s="1"/>
      <c r="K2225" s="1"/>
      <c r="L2225" s="1"/>
      <c r="M2225" s="1"/>
      <c r="N2225" s="1"/>
    </row>
    <row r="2226" spans="2:14" s="24" customFormat="1" x14ac:dyDescent="0.3">
      <c r="B2226" s="2"/>
      <c r="D2226" s="11">
        <v>34430</v>
      </c>
      <c r="E2226" s="12">
        <v>448.05</v>
      </c>
      <c r="F2226" s="5">
        <f t="shared" si="160"/>
        <v>-5.3536773071005174E-4</v>
      </c>
      <c r="G2226" s="25">
        <f t="shared" si="161"/>
        <v>6.1049089398138197</v>
      </c>
      <c r="I2226" s="1"/>
      <c r="J2226" s="1"/>
      <c r="K2226" s="1"/>
      <c r="L2226" s="1"/>
      <c r="M2226" s="1"/>
      <c r="N2226" s="1"/>
    </row>
    <row r="2227" spans="2:14" s="24" customFormat="1" x14ac:dyDescent="0.3">
      <c r="B2227" s="2"/>
      <c r="D2227" s="11">
        <v>34431</v>
      </c>
      <c r="E2227" s="12">
        <v>450.88</v>
      </c>
      <c r="F2227" s="5">
        <f t="shared" si="160"/>
        <v>6.316259346055092E-3</v>
      </c>
      <c r="G2227" s="25">
        <f t="shared" si="161"/>
        <v>6.1112053394291967</v>
      </c>
      <c r="I2227" s="1"/>
      <c r="J2227" s="1"/>
      <c r="K2227" s="1"/>
      <c r="L2227" s="1"/>
      <c r="M2227" s="1"/>
      <c r="N2227" s="1"/>
    </row>
    <row r="2228" spans="2:14" s="24" customFormat="1" x14ac:dyDescent="0.3">
      <c r="B2228" s="2"/>
      <c r="D2228" s="11">
        <v>34432</v>
      </c>
      <c r="E2228" s="12">
        <v>447.1</v>
      </c>
      <c r="F2228" s="5">
        <f t="shared" si="160"/>
        <v>-8.3836053938963206E-3</v>
      </c>
      <c r="G2228" s="25">
        <f t="shared" si="161"/>
        <v>6.1027863882957867</v>
      </c>
      <c r="I2228" s="1"/>
      <c r="J2228" s="1"/>
      <c r="K2228" s="1"/>
      <c r="L2228" s="1"/>
      <c r="M2228" s="1"/>
      <c r="N2228" s="1"/>
    </row>
    <row r="2229" spans="2:14" s="24" customFormat="1" x14ac:dyDescent="0.3">
      <c r="B2229" s="2"/>
      <c r="D2229" s="11">
        <v>34435</v>
      </c>
      <c r="E2229" s="12">
        <v>449.87</v>
      </c>
      <c r="F2229" s="5">
        <f t="shared" si="160"/>
        <v>6.1954819950793593E-3</v>
      </c>
      <c r="G2229" s="25">
        <f t="shared" si="161"/>
        <v>6.1089627613494493</v>
      </c>
      <c r="I2229" s="1"/>
      <c r="J2229" s="1"/>
      <c r="K2229" s="1"/>
      <c r="L2229" s="1"/>
      <c r="M2229" s="1"/>
      <c r="N2229" s="1"/>
    </row>
    <row r="2230" spans="2:14" s="24" customFormat="1" x14ac:dyDescent="0.3">
      <c r="B2230" s="2"/>
      <c r="D2230" s="11">
        <v>34436</v>
      </c>
      <c r="E2230" s="12">
        <v>447.57</v>
      </c>
      <c r="F2230" s="5">
        <f t="shared" si="160"/>
        <v>-5.1125880810012035E-3</v>
      </c>
      <c r="G2230" s="25">
        <f t="shared" si="161"/>
        <v>6.1038370558254522</v>
      </c>
      <c r="I2230" s="1"/>
      <c r="J2230" s="1"/>
      <c r="K2230" s="1"/>
      <c r="L2230" s="1"/>
      <c r="M2230" s="1"/>
      <c r="N2230" s="1"/>
    </row>
    <row r="2231" spans="2:14" s="24" customFormat="1" x14ac:dyDescent="0.3">
      <c r="B2231" s="2"/>
      <c r="D2231" s="11">
        <v>34437</v>
      </c>
      <c r="E2231" s="12">
        <v>446.26</v>
      </c>
      <c r="F2231" s="5">
        <f t="shared" ref="F2231:F2294" si="162">(E2231-E2230)/E2230</f>
        <v>-2.9269164599950897E-3</v>
      </c>
      <c r="G2231" s="25">
        <f t="shared" si="161"/>
        <v>6.1009058455972562</v>
      </c>
      <c r="I2231" s="1"/>
      <c r="J2231" s="1"/>
      <c r="K2231" s="1"/>
      <c r="L2231" s="1"/>
      <c r="M2231" s="1"/>
      <c r="N2231" s="1"/>
    </row>
    <row r="2232" spans="2:14" s="24" customFormat="1" x14ac:dyDescent="0.3">
      <c r="B2232" s="2"/>
      <c r="D2232" s="11">
        <v>34438</v>
      </c>
      <c r="E2232" s="12">
        <v>446.38</v>
      </c>
      <c r="F2232" s="5">
        <f t="shared" si="162"/>
        <v>2.6890153722046461E-4</v>
      </c>
      <c r="G2232" s="25">
        <f t="shared" si="161"/>
        <v>6.1011747111677916</v>
      </c>
      <c r="I2232" s="1"/>
      <c r="J2232" s="1"/>
      <c r="K2232" s="1"/>
      <c r="L2232" s="1"/>
      <c r="M2232" s="1"/>
      <c r="N2232" s="1"/>
    </row>
    <row r="2233" spans="2:14" s="24" customFormat="1" x14ac:dyDescent="0.3">
      <c r="B2233" s="2"/>
      <c r="D2233" s="11">
        <v>34439</v>
      </c>
      <c r="E2233" s="12">
        <v>446.18</v>
      </c>
      <c r="F2233" s="5">
        <f t="shared" si="162"/>
        <v>-4.4804874770372472E-4</v>
      </c>
      <c r="G2233" s="25">
        <f t="shared" si="161"/>
        <v>6.100726561714807</v>
      </c>
      <c r="I2233" s="1"/>
      <c r="J2233" s="1"/>
      <c r="K2233" s="1"/>
      <c r="L2233" s="1"/>
      <c r="M2233" s="1"/>
      <c r="N2233" s="1"/>
    </row>
    <row r="2234" spans="2:14" s="24" customFormat="1" x14ac:dyDescent="0.3">
      <c r="B2234" s="2"/>
      <c r="D2234" s="11">
        <v>34442</v>
      </c>
      <c r="E2234" s="12">
        <v>442.46</v>
      </c>
      <c r="F2234" s="5">
        <f t="shared" si="162"/>
        <v>-8.3374422878659451E-3</v>
      </c>
      <c r="G2234" s="25">
        <f t="shared" si="161"/>
        <v>6.0923541629204276</v>
      </c>
      <c r="I2234" s="1"/>
      <c r="J2234" s="1"/>
      <c r="K2234" s="1"/>
      <c r="L2234" s="1"/>
      <c r="M2234" s="1"/>
      <c r="N2234" s="1"/>
    </row>
    <row r="2235" spans="2:14" s="24" customFormat="1" x14ac:dyDescent="0.3">
      <c r="B2235" s="2"/>
      <c r="D2235" s="11">
        <v>34443</v>
      </c>
      <c r="E2235" s="12">
        <v>442.54</v>
      </c>
      <c r="F2235" s="5">
        <f t="shared" si="162"/>
        <v>1.8080730461519896E-4</v>
      </c>
      <c r="G2235" s="25">
        <f t="shared" si="161"/>
        <v>6.0925349540029812</v>
      </c>
      <c r="I2235" s="1"/>
      <c r="J2235" s="1"/>
      <c r="K2235" s="1"/>
      <c r="L2235" s="1"/>
      <c r="M2235" s="1"/>
      <c r="N2235" s="1"/>
    </row>
    <row r="2236" spans="2:14" s="24" customFormat="1" x14ac:dyDescent="0.3">
      <c r="B2236" s="2"/>
      <c r="D2236" s="11">
        <v>34444</v>
      </c>
      <c r="E2236" s="12">
        <v>441.96</v>
      </c>
      <c r="F2236" s="5">
        <f t="shared" si="162"/>
        <v>-1.3106159895151645E-3</v>
      </c>
      <c r="G2236" s="25">
        <f t="shared" si="161"/>
        <v>6.0912234775230019</v>
      </c>
      <c r="I2236" s="1"/>
      <c r="J2236" s="1"/>
      <c r="K2236" s="1"/>
      <c r="L2236" s="1"/>
      <c r="M2236" s="1"/>
      <c r="N2236" s="1"/>
    </row>
    <row r="2237" spans="2:14" s="24" customFormat="1" x14ac:dyDescent="0.3">
      <c r="B2237" s="2"/>
      <c r="D2237" s="11">
        <v>34445</v>
      </c>
      <c r="E2237" s="12">
        <v>448.73</v>
      </c>
      <c r="F2237" s="5">
        <f t="shared" si="162"/>
        <v>1.5318128337406188E-2</v>
      </c>
      <c r="G2237" s="25">
        <f t="shared" si="161"/>
        <v>6.1064254780678642</v>
      </c>
      <c r="I2237" s="1"/>
      <c r="J2237" s="1"/>
      <c r="K2237" s="1"/>
      <c r="L2237" s="1"/>
      <c r="M2237" s="1"/>
      <c r="N2237" s="1"/>
    </row>
    <row r="2238" spans="2:14" s="24" customFormat="1" x14ac:dyDescent="0.3">
      <c r="B2238" s="2"/>
      <c r="D2238" s="11">
        <v>34446</v>
      </c>
      <c r="E2238" s="12">
        <v>447.63</v>
      </c>
      <c r="F2238" s="5">
        <f t="shared" si="162"/>
        <v>-2.451362734829458E-3</v>
      </c>
      <c r="G2238" s="25">
        <f t="shared" si="161"/>
        <v>6.1039711041731941</v>
      </c>
      <c r="I2238" s="1"/>
      <c r="J2238" s="1"/>
      <c r="K2238" s="1"/>
      <c r="L2238" s="1"/>
      <c r="M2238" s="1"/>
      <c r="N2238" s="1"/>
    </row>
    <row r="2239" spans="2:14" s="24" customFormat="1" x14ac:dyDescent="0.3">
      <c r="B2239" s="2"/>
      <c r="D2239" s="11">
        <v>34449</v>
      </c>
      <c r="E2239" s="12">
        <v>452.71</v>
      </c>
      <c r="F2239" s="5">
        <f t="shared" si="162"/>
        <v>1.1348658490270948E-2</v>
      </c>
      <c r="G2239" s="25">
        <f t="shared" si="161"/>
        <v>6.1152558573255309</v>
      </c>
      <c r="I2239" s="1"/>
      <c r="J2239" s="1"/>
      <c r="K2239" s="1"/>
      <c r="L2239" s="1"/>
      <c r="M2239" s="1"/>
      <c r="N2239" s="1"/>
    </row>
    <row r="2240" spans="2:14" s="24" customFormat="1" x14ac:dyDescent="0.3">
      <c r="B2240" s="2"/>
      <c r="D2240" s="11">
        <v>34450</v>
      </c>
      <c r="E2240" s="12">
        <v>451.87</v>
      </c>
      <c r="F2240" s="5">
        <f t="shared" si="162"/>
        <v>-1.8554924786286476E-3</v>
      </c>
      <c r="G2240" s="25">
        <f t="shared" si="161"/>
        <v>6.1133986400391072</v>
      </c>
      <c r="I2240" s="1"/>
      <c r="J2240" s="1"/>
      <c r="K2240" s="1"/>
      <c r="L2240" s="1"/>
      <c r="M2240" s="1"/>
      <c r="N2240" s="1"/>
    </row>
    <row r="2241" spans="2:14" s="24" customFormat="1" x14ac:dyDescent="0.3">
      <c r="B2241" s="2"/>
      <c r="D2241" s="11">
        <v>34452</v>
      </c>
      <c r="E2241" s="12">
        <v>449.1</v>
      </c>
      <c r="F2241" s="5">
        <f t="shared" si="162"/>
        <v>-6.1300816606545726E-3</v>
      </c>
      <c r="G2241" s="25">
        <f t="shared" si="161"/>
        <v>6.1072496881517937</v>
      </c>
      <c r="I2241" s="1"/>
      <c r="J2241" s="1"/>
      <c r="K2241" s="1"/>
      <c r="L2241" s="1"/>
      <c r="M2241" s="1"/>
      <c r="N2241" s="1"/>
    </row>
    <row r="2242" spans="2:14" s="24" customFormat="1" x14ac:dyDescent="0.3">
      <c r="B2242" s="2"/>
      <c r="D2242" s="11">
        <v>34453</v>
      </c>
      <c r="E2242" s="12">
        <v>450.91</v>
      </c>
      <c r="F2242" s="5">
        <f t="shared" si="162"/>
        <v>4.0302827877978231E-3</v>
      </c>
      <c r="G2242" s="25">
        <f t="shared" si="161"/>
        <v>6.1112718738112388</v>
      </c>
      <c r="I2242" s="1"/>
      <c r="J2242" s="1"/>
      <c r="K2242" s="1"/>
      <c r="L2242" s="1"/>
      <c r="M2242" s="1"/>
      <c r="N2242" s="1"/>
    </row>
    <row r="2243" spans="2:14" s="24" customFormat="1" x14ac:dyDescent="0.3">
      <c r="B2243" s="2"/>
      <c r="D2243" s="11">
        <v>34456</v>
      </c>
      <c r="E2243" s="12">
        <v>453.02</v>
      </c>
      <c r="F2243" s="5">
        <f t="shared" si="162"/>
        <v>4.6794260495441591E-3</v>
      </c>
      <c r="G2243" s="25">
        <f t="shared" si="161"/>
        <v>6.1159403885227466</v>
      </c>
      <c r="I2243" s="1"/>
      <c r="J2243" s="1"/>
      <c r="K2243" s="1"/>
      <c r="L2243" s="1"/>
      <c r="M2243" s="1"/>
      <c r="N2243" s="1"/>
    </row>
    <row r="2244" spans="2:14" s="24" customFormat="1" x14ac:dyDescent="0.3">
      <c r="B2244" s="2"/>
      <c r="D2244" s="11">
        <v>34457</v>
      </c>
      <c r="E2244" s="12">
        <v>453.03</v>
      </c>
      <c r="F2244" s="5">
        <f t="shared" si="162"/>
        <v>2.207408061452233E-5</v>
      </c>
      <c r="G2244" s="25">
        <f t="shared" si="161"/>
        <v>6.115962462374581</v>
      </c>
      <c r="I2244" s="1"/>
      <c r="J2244" s="1"/>
      <c r="K2244" s="1"/>
      <c r="L2244" s="1"/>
      <c r="M2244" s="1"/>
      <c r="N2244" s="1"/>
    </row>
    <row r="2245" spans="2:14" s="24" customFormat="1" x14ac:dyDescent="0.3">
      <c r="B2245" s="2"/>
      <c r="D2245" s="11">
        <v>34458</v>
      </c>
      <c r="E2245" s="12">
        <v>451.72</v>
      </c>
      <c r="F2245" s="5">
        <f t="shared" si="162"/>
        <v>-2.8916407301943481E-3</v>
      </c>
      <c r="G2245" s="25">
        <f t="shared" si="161"/>
        <v>6.1130666308263546</v>
      </c>
      <c r="I2245" s="1"/>
      <c r="J2245" s="1"/>
      <c r="K2245" s="1"/>
      <c r="L2245" s="1"/>
      <c r="M2245" s="1"/>
      <c r="N2245" s="1"/>
    </row>
    <row r="2246" spans="2:14" s="24" customFormat="1" x14ac:dyDescent="0.3">
      <c r="B2246" s="2"/>
      <c r="D2246" s="11">
        <v>34459</v>
      </c>
      <c r="E2246" s="12">
        <v>451.38</v>
      </c>
      <c r="F2246" s="5">
        <f t="shared" si="162"/>
        <v>-7.5267865049152534E-4</v>
      </c>
      <c r="G2246" s="25">
        <f t="shared" si="161"/>
        <v>6.1123136682645871</v>
      </c>
      <c r="I2246" s="1"/>
      <c r="J2246" s="1"/>
      <c r="K2246" s="1"/>
      <c r="L2246" s="1"/>
      <c r="M2246" s="1"/>
      <c r="N2246" s="1"/>
    </row>
    <row r="2247" spans="2:14" s="24" customFormat="1" x14ac:dyDescent="0.3">
      <c r="B2247" s="2"/>
      <c r="D2247" s="11">
        <v>34460</v>
      </c>
      <c r="E2247" s="12">
        <v>447.82</v>
      </c>
      <c r="F2247" s="5">
        <f t="shared" si="162"/>
        <v>-7.8869245425140736E-3</v>
      </c>
      <c r="G2247" s="25">
        <f t="shared" si="161"/>
        <v>6.1043954721013982</v>
      </c>
      <c r="I2247" s="1"/>
      <c r="J2247" s="1"/>
      <c r="K2247" s="1"/>
      <c r="L2247" s="1"/>
      <c r="M2247" s="1"/>
      <c r="N2247" s="1"/>
    </row>
    <row r="2248" spans="2:14" s="24" customFormat="1" x14ac:dyDescent="0.3">
      <c r="B2248" s="2"/>
      <c r="D2248" s="11">
        <v>34463</v>
      </c>
      <c r="E2248" s="12">
        <v>442.32</v>
      </c>
      <c r="F2248" s="5">
        <f t="shared" si="162"/>
        <v>-1.2281720334062792E-2</v>
      </c>
      <c r="G2248" s="25">
        <f t="shared" si="161"/>
        <v>6.0920376998553945</v>
      </c>
      <c r="I2248" s="1"/>
      <c r="J2248" s="1"/>
      <c r="K2248" s="1"/>
      <c r="L2248" s="1"/>
      <c r="M2248" s="1"/>
      <c r="N2248" s="1"/>
    </row>
    <row r="2249" spans="2:14" s="24" customFormat="1" x14ac:dyDescent="0.3">
      <c r="B2249" s="2"/>
      <c r="D2249" s="11">
        <v>34464</v>
      </c>
      <c r="E2249" s="12">
        <v>446.01</v>
      </c>
      <c r="F2249" s="5">
        <f t="shared" si="162"/>
        <v>8.3423765599565883E-3</v>
      </c>
      <c r="G2249" s="25">
        <f t="shared" si="161"/>
        <v>6.100345476707334</v>
      </c>
      <c r="I2249" s="1"/>
      <c r="J2249" s="1"/>
      <c r="K2249" s="1"/>
      <c r="L2249" s="1"/>
      <c r="M2249" s="1"/>
      <c r="N2249" s="1"/>
    </row>
    <row r="2250" spans="2:14" s="24" customFormat="1" x14ac:dyDescent="0.3">
      <c r="B2250" s="2"/>
      <c r="D2250" s="11">
        <v>34465</v>
      </c>
      <c r="E2250" s="12">
        <v>441.49</v>
      </c>
      <c r="F2250" s="5">
        <f t="shared" si="162"/>
        <v>-1.013430192148154E-2</v>
      </c>
      <c r="G2250" s="25">
        <f t="shared" si="161"/>
        <v>6.0901594662931906</v>
      </c>
      <c r="I2250" s="1"/>
      <c r="J2250" s="1"/>
      <c r="K2250" s="1"/>
      <c r="L2250" s="1"/>
      <c r="M2250" s="1"/>
      <c r="N2250" s="1"/>
    </row>
    <row r="2251" spans="2:14" s="24" customFormat="1" x14ac:dyDescent="0.3">
      <c r="B2251" s="2"/>
      <c r="D2251" s="11">
        <v>34466</v>
      </c>
      <c r="E2251" s="12">
        <v>443.75</v>
      </c>
      <c r="F2251" s="5">
        <f t="shared" si="162"/>
        <v>5.1190287435728798E-3</v>
      </c>
      <c r="G2251" s="25">
        <f t="shared" si="161"/>
        <v>6.0952654407864912</v>
      </c>
      <c r="I2251" s="1"/>
      <c r="J2251" s="1"/>
      <c r="K2251" s="1"/>
      <c r="L2251" s="1"/>
      <c r="M2251" s="1"/>
      <c r="N2251" s="1"/>
    </row>
    <row r="2252" spans="2:14" s="24" customFormat="1" x14ac:dyDescent="0.3">
      <c r="B2252" s="2"/>
      <c r="D2252" s="11">
        <v>34467</v>
      </c>
      <c r="E2252" s="12">
        <v>444.14</v>
      </c>
      <c r="F2252" s="5">
        <f t="shared" si="162"/>
        <v>8.78873239436589E-4</v>
      </c>
      <c r="G2252" s="25">
        <f t="shared" ref="G2252:G2315" si="163">LOG(E2252,2.71828)</f>
        <v>6.0961439286338965</v>
      </c>
      <c r="I2252" s="1"/>
      <c r="J2252" s="1"/>
      <c r="K2252" s="1"/>
      <c r="L2252" s="1"/>
      <c r="M2252" s="1"/>
      <c r="N2252" s="1"/>
    </row>
    <row r="2253" spans="2:14" s="24" customFormat="1" x14ac:dyDescent="0.3">
      <c r="B2253" s="2"/>
      <c r="D2253" s="11">
        <v>34470</v>
      </c>
      <c r="E2253" s="12">
        <v>444.49</v>
      </c>
      <c r="F2253" s="5">
        <f t="shared" si="162"/>
        <v>7.880398072680298E-4</v>
      </c>
      <c r="G2253" s="25">
        <f t="shared" si="163"/>
        <v>6.0969316586306936</v>
      </c>
      <c r="I2253" s="1"/>
      <c r="J2253" s="1"/>
      <c r="K2253" s="1"/>
      <c r="L2253" s="1"/>
      <c r="M2253" s="1"/>
      <c r="N2253" s="1"/>
    </row>
    <row r="2254" spans="2:14" s="24" customFormat="1" x14ac:dyDescent="0.3">
      <c r="B2254" s="2"/>
      <c r="D2254" s="11">
        <v>34471</v>
      </c>
      <c r="E2254" s="12">
        <v>449.37</v>
      </c>
      <c r="F2254" s="5">
        <f t="shared" si="162"/>
        <v>1.0978874665346791E-2</v>
      </c>
      <c r="G2254" s="25">
        <f t="shared" si="163"/>
        <v>6.1078507103111184</v>
      </c>
      <c r="I2254" s="1"/>
      <c r="J2254" s="1"/>
      <c r="K2254" s="1"/>
      <c r="L2254" s="1"/>
      <c r="M2254" s="1"/>
      <c r="N2254" s="1"/>
    </row>
    <row r="2255" spans="2:14" s="24" customFormat="1" x14ac:dyDescent="0.3">
      <c r="B2255" s="2"/>
      <c r="D2255" s="11">
        <v>34472</v>
      </c>
      <c r="E2255" s="12">
        <v>453.69</v>
      </c>
      <c r="F2255" s="5">
        <f t="shared" si="162"/>
        <v>9.6134588423793157E-3</v>
      </c>
      <c r="G2255" s="25">
        <f t="shared" si="163"/>
        <v>6.1174182603287788</v>
      </c>
      <c r="I2255" s="1"/>
      <c r="J2255" s="1"/>
      <c r="K2255" s="1"/>
      <c r="L2255" s="1"/>
      <c r="M2255" s="1"/>
      <c r="N2255" s="1"/>
    </row>
    <row r="2256" spans="2:14" s="24" customFormat="1" x14ac:dyDescent="0.3">
      <c r="B2256" s="2"/>
      <c r="D2256" s="11">
        <v>34473</v>
      </c>
      <c r="E2256" s="12">
        <v>456.48</v>
      </c>
      <c r="F2256" s="5">
        <f t="shared" si="162"/>
        <v>6.149573497322005E-3</v>
      </c>
      <c r="G2256" s="25">
        <f t="shared" si="163"/>
        <v>6.1235490064870728</v>
      </c>
      <c r="I2256" s="1"/>
      <c r="J2256" s="1"/>
      <c r="K2256" s="1"/>
      <c r="L2256" s="1"/>
      <c r="M2256" s="1"/>
      <c r="N2256" s="1"/>
    </row>
    <row r="2257" spans="2:14" s="24" customFormat="1" x14ac:dyDescent="0.3">
      <c r="B2257" s="2"/>
      <c r="D2257" s="11">
        <v>34474</v>
      </c>
      <c r="E2257" s="12">
        <v>454.92</v>
      </c>
      <c r="F2257" s="5">
        <f t="shared" si="162"/>
        <v>-3.4174553101997945E-3</v>
      </c>
      <c r="G2257" s="25">
        <f t="shared" si="163"/>
        <v>6.1201256960354273</v>
      </c>
      <c r="I2257" s="1"/>
      <c r="J2257" s="1"/>
      <c r="K2257" s="1"/>
      <c r="L2257" s="1"/>
      <c r="M2257" s="1"/>
      <c r="N2257" s="1"/>
    </row>
    <row r="2258" spans="2:14" s="24" customFormat="1" x14ac:dyDescent="0.3">
      <c r="B2258" s="2"/>
      <c r="D2258" s="11">
        <v>34477</v>
      </c>
      <c r="E2258" s="12">
        <v>453.2</v>
      </c>
      <c r="F2258" s="5">
        <f t="shared" si="162"/>
        <v>-3.780884551129929E-3</v>
      </c>
      <c r="G2258" s="25">
        <f t="shared" si="163"/>
        <v>6.1163376433249912</v>
      </c>
      <c r="I2258" s="1"/>
      <c r="J2258" s="1"/>
      <c r="K2258" s="1"/>
      <c r="L2258" s="1"/>
      <c r="M2258" s="1"/>
      <c r="N2258" s="1"/>
    </row>
    <row r="2259" spans="2:14" s="24" customFormat="1" x14ac:dyDescent="0.3">
      <c r="B2259" s="2"/>
      <c r="D2259" s="11">
        <v>34478</v>
      </c>
      <c r="E2259" s="12">
        <v>454.81</v>
      </c>
      <c r="F2259" s="5">
        <f t="shared" si="162"/>
        <v>3.5525154457193594E-3</v>
      </c>
      <c r="G2259" s="25">
        <f t="shared" si="163"/>
        <v>6.1198838658780668</v>
      </c>
      <c r="I2259" s="1"/>
      <c r="J2259" s="1"/>
      <c r="K2259" s="1"/>
      <c r="L2259" s="1"/>
      <c r="M2259" s="1"/>
      <c r="N2259" s="1"/>
    </row>
    <row r="2260" spans="2:14" s="24" customFormat="1" x14ac:dyDescent="0.3">
      <c r="B2260" s="2"/>
      <c r="D2260" s="11">
        <v>34479</v>
      </c>
      <c r="E2260" s="12">
        <v>456.34</v>
      </c>
      <c r="F2260" s="5">
        <f t="shared" si="162"/>
        <v>3.3640421274817455E-3</v>
      </c>
      <c r="G2260" s="25">
        <f t="shared" si="163"/>
        <v>6.1232422645329763</v>
      </c>
      <c r="I2260" s="1"/>
      <c r="J2260" s="1"/>
      <c r="K2260" s="1"/>
      <c r="L2260" s="1"/>
      <c r="M2260" s="1"/>
      <c r="N2260" s="1"/>
    </row>
    <row r="2261" spans="2:14" s="24" customFormat="1" x14ac:dyDescent="0.3">
      <c r="B2261" s="2"/>
      <c r="D2261" s="11">
        <v>34480</v>
      </c>
      <c r="E2261" s="12">
        <v>457.06</v>
      </c>
      <c r="F2261" s="5">
        <f t="shared" si="162"/>
        <v>1.5777709602489971E-3</v>
      </c>
      <c r="G2261" s="25">
        <f t="shared" si="163"/>
        <v>6.1248187931807463</v>
      </c>
      <c r="I2261" s="1"/>
      <c r="J2261" s="1"/>
      <c r="K2261" s="1"/>
      <c r="L2261" s="1"/>
      <c r="M2261" s="1"/>
      <c r="N2261" s="1"/>
    </row>
    <row r="2262" spans="2:14" s="24" customFormat="1" x14ac:dyDescent="0.3">
      <c r="B2262" s="2"/>
      <c r="D2262" s="11">
        <v>34481</v>
      </c>
      <c r="E2262" s="12">
        <v>457.33</v>
      </c>
      <c r="F2262" s="5">
        <f t="shared" si="162"/>
        <v>5.9073207018768168E-4</v>
      </c>
      <c r="G2262" s="25">
        <f t="shared" si="163"/>
        <v>6.1254093512346701</v>
      </c>
      <c r="I2262" s="1"/>
      <c r="J2262" s="1"/>
      <c r="K2262" s="1"/>
      <c r="L2262" s="1"/>
      <c r="M2262" s="1"/>
      <c r="N2262" s="1"/>
    </row>
    <row r="2263" spans="2:14" s="24" customFormat="1" x14ac:dyDescent="0.3">
      <c r="B2263" s="2"/>
      <c r="D2263" s="11">
        <v>34485</v>
      </c>
      <c r="E2263" s="12">
        <v>456.5</v>
      </c>
      <c r="F2263" s="5">
        <f t="shared" si="162"/>
        <v>-1.8148820326678418E-3</v>
      </c>
      <c r="G2263" s="25">
        <f t="shared" si="163"/>
        <v>6.1235928190863769</v>
      </c>
      <c r="I2263" s="1"/>
      <c r="J2263" s="1"/>
      <c r="K2263" s="1"/>
      <c r="L2263" s="1"/>
      <c r="M2263" s="1"/>
      <c r="N2263" s="1"/>
    </row>
    <row r="2264" spans="2:14" s="24" customFormat="1" x14ac:dyDescent="0.3">
      <c r="B2264" s="2"/>
      <c r="D2264" s="11">
        <v>34486</v>
      </c>
      <c r="E2264" s="12">
        <v>457.63</v>
      </c>
      <c r="F2264" s="5">
        <f t="shared" si="162"/>
        <v>2.4753559693318629E-3</v>
      </c>
      <c r="G2264" s="25">
        <f t="shared" si="163"/>
        <v>6.1260651180715735</v>
      </c>
      <c r="I2264" s="1"/>
      <c r="J2264" s="1"/>
      <c r="K2264" s="1"/>
      <c r="L2264" s="1"/>
      <c r="M2264" s="1"/>
      <c r="N2264" s="1"/>
    </row>
    <row r="2265" spans="2:14" s="24" customFormat="1" x14ac:dyDescent="0.3">
      <c r="B2265" s="2"/>
      <c r="D2265" s="11">
        <v>34487</v>
      </c>
      <c r="E2265" s="12">
        <v>457.65</v>
      </c>
      <c r="F2265" s="5">
        <f t="shared" si="162"/>
        <v>4.3703428533928745E-5</v>
      </c>
      <c r="G2265" s="25">
        <f t="shared" si="163"/>
        <v>6.1261088205745375</v>
      </c>
      <c r="I2265" s="1"/>
      <c r="J2265" s="1"/>
      <c r="K2265" s="1"/>
      <c r="L2265" s="1"/>
      <c r="M2265" s="1"/>
      <c r="N2265" s="1"/>
    </row>
    <row r="2266" spans="2:14" s="24" customFormat="1" x14ac:dyDescent="0.3">
      <c r="B2266" s="2"/>
      <c r="D2266" s="11">
        <v>34488</v>
      </c>
      <c r="E2266" s="12">
        <v>460.13</v>
      </c>
      <c r="F2266" s="5">
        <f t="shared" si="162"/>
        <v>5.4189883098438073E-3</v>
      </c>
      <c r="G2266" s="25">
        <f t="shared" si="163"/>
        <v>6.131513182631485</v>
      </c>
      <c r="I2266" s="1"/>
      <c r="J2266" s="1"/>
      <c r="K2266" s="1"/>
      <c r="L2266" s="1"/>
      <c r="M2266" s="1"/>
      <c r="N2266" s="1"/>
    </row>
    <row r="2267" spans="2:14" s="24" customFormat="1" x14ac:dyDescent="0.3">
      <c r="B2267" s="2"/>
      <c r="D2267" s="11">
        <v>34491</v>
      </c>
      <c r="E2267" s="12">
        <v>458.88</v>
      </c>
      <c r="F2267" s="5">
        <f t="shared" si="162"/>
        <v>-2.7166235629061354E-3</v>
      </c>
      <c r="G2267" s="25">
        <f t="shared" si="163"/>
        <v>6.1287928605203765</v>
      </c>
      <c r="I2267" s="1"/>
      <c r="J2267" s="1"/>
      <c r="K2267" s="1"/>
      <c r="L2267" s="1"/>
      <c r="M2267" s="1"/>
      <c r="N2267" s="1"/>
    </row>
    <row r="2268" spans="2:14" s="24" customFormat="1" x14ac:dyDescent="0.3">
      <c r="B2268" s="2"/>
      <c r="D2268" s="11">
        <v>34492</v>
      </c>
      <c r="E2268" s="12">
        <v>458.21</v>
      </c>
      <c r="F2268" s="5">
        <f t="shared" si="162"/>
        <v>-1.4600767085077055E-3</v>
      </c>
      <c r="G2268" s="25">
        <f t="shared" si="163"/>
        <v>6.1273317158783485</v>
      </c>
      <c r="I2268" s="1"/>
      <c r="J2268" s="1"/>
      <c r="K2268" s="1"/>
      <c r="L2268" s="1"/>
      <c r="M2268" s="1"/>
      <c r="N2268" s="1"/>
    </row>
    <row r="2269" spans="2:14" s="24" customFormat="1" x14ac:dyDescent="0.3">
      <c r="B2269" s="2"/>
      <c r="D2269" s="11">
        <v>34493</v>
      </c>
      <c r="E2269" s="12">
        <v>457.06</v>
      </c>
      <c r="F2269" s="5">
        <f t="shared" si="162"/>
        <v>-2.5097662643765463E-3</v>
      </c>
      <c r="G2269" s="25">
        <f t="shared" si="163"/>
        <v>6.1248187931807463</v>
      </c>
      <c r="I2269" s="1"/>
      <c r="J2269" s="1"/>
      <c r="K2269" s="1"/>
      <c r="L2269" s="1"/>
      <c r="M2269" s="1"/>
      <c r="N2269" s="1"/>
    </row>
    <row r="2270" spans="2:14" s="24" customFormat="1" x14ac:dyDescent="0.3">
      <c r="B2270" s="2"/>
      <c r="D2270" s="11">
        <v>34494</v>
      </c>
      <c r="E2270" s="12">
        <v>457.86</v>
      </c>
      <c r="F2270" s="5">
        <f t="shared" si="162"/>
        <v>1.7503172450006811E-3</v>
      </c>
      <c r="G2270" s="25">
        <f t="shared" si="163"/>
        <v>6.1265675815819325</v>
      </c>
      <c r="I2270" s="1"/>
      <c r="J2270" s="1"/>
      <c r="K2270" s="1"/>
      <c r="L2270" s="1"/>
      <c r="M2270" s="1"/>
      <c r="N2270" s="1"/>
    </row>
    <row r="2271" spans="2:14" s="24" customFormat="1" x14ac:dyDescent="0.3">
      <c r="B2271" s="2"/>
      <c r="D2271" s="11">
        <v>34495</v>
      </c>
      <c r="E2271" s="12">
        <v>458.67</v>
      </c>
      <c r="F2271" s="5">
        <f t="shared" si="162"/>
        <v>1.7690997248067143E-3</v>
      </c>
      <c r="G2271" s="25">
        <f t="shared" si="163"/>
        <v>6.1283351194819069</v>
      </c>
      <c r="I2271" s="1"/>
      <c r="J2271" s="1"/>
      <c r="K2271" s="1"/>
      <c r="L2271" s="1"/>
      <c r="M2271" s="1"/>
      <c r="N2271" s="1"/>
    </row>
    <row r="2272" spans="2:14" s="24" customFormat="1" x14ac:dyDescent="0.3">
      <c r="B2272" s="2"/>
      <c r="D2272" s="11">
        <v>34498</v>
      </c>
      <c r="E2272" s="12">
        <v>459.1</v>
      </c>
      <c r="F2272" s="5">
        <f t="shared" si="162"/>
        <v>9.3749318682278507E-4</v>
      </c>
      <c r="G2272" s="25">
        <f t="shared" si="163"/>
        <v>6.129272174126764</v>
      </c>
      <c r="I2272" s="1"/>
      <c r="J2272" s="1"/>
      <c r="K2272" s="1"/>
      <c r="L2272" s="1"/>
      <c r="M2272" s="1"/>
      <c r="N2272" s="1"/>
    </row>
    <row r="2273" spans="2:14" s="24" customFormat="1" x14ac:dyDescent="0.3">
      <c r="B2273" s="2"/>
      <c r="D2273" s="11">
        <v>34499</v>
      </c>
      <c r="E2273" s="12">
        <v>462.37</v>
      </c>
      <c r="F2273" s="5">
        <f t="shared" si="162"/>
        <v>7.1226312350250089E-3</v>
      </c>
      <c r="G2273" s="25">
        <f t="shared" si="163"/>
        <v>6.1363695640063733</v>
      </c>
      <c r="I2273" s="1"/>
      <c r="J2273" s="1"/>
      <c r="K2273" s="1"/>
      <c r="L2273" s="1"/>
      <c r="M2273" s="1"/>
      <c r="N2273" s="1"/>
    </row>
    <row r="2274" spans="2:14" s="24" customFormat="1" x14ac:dyDescent="0.3">
      <c r="B2274" s="2"/>
      <c r="D2274" s="11">
        <v>34500</v>
      </c>
      <c r="E2274" s="12">
        <v>460.61</v>
      </c>
      <c r="F2274" s="5">
        <f t="shared" si="162"/>
        <v>-3.8064753336072643E-3</v>
      </c>
      <c r="G2274" s="25">
        <f t="shared" si="163"/>
        <v>6.1325558230432353</v>
      </c>
      <c r="I2274" s="1"/>
      <c r="J2274" s="1"/>
      <c r="K2274" s="1"/>
      <c r="L2274" s="1"/>
      <c r="M2274" s="1"/>
      <c r="N2274" s="1"/>
    </row>
    <row r="2275" spans="2:14" s="24" customFormat="1" x14ac:dyDescent="0.3">
      <c r="B2275" s="2"/>
      <c r="D2275" s="11">
        <v>34501</v>
      </c>
      <c r="E2275" s="12">
        <v>461.93</v>
      </c>
      <c r="F2275" s="5">
        <f t="shared" si="162"/>
        <v>2.8657649638522678E-3</v>
      </c>
      <c r="G2275" s="25">
        <f t="shared" si="163"/>
        <v>6.135417491455895</v>
      </c>
      <c r="I2275" s="1"/>
      <c r="J2275" s="1"/>
      <c r="K2275" s="1"/>
      <c r="L2275" s="1"/>
      <c r="M2275" s="1"/>
      <c r="N2275" s="1"/>
    </row>
    <row r="2276" spans="2:14" s="24" customFormat="1" x14ac:dyDescent="0.3">
      <c r="B2276" s="2"/>
      <c r="D2276" s="11">
        <v>34502</v>
      </c>
      <c r="E2276" s="12">
        <v>458.45</v>
      </c>
      <c r="F2276" s="5">
        <f t="shared" si="162"/>
        <v>-7.5336089883749017E-3</v>
      </c>
      <c r="G2276" s="25">
        <f t="shared" si="163"/>
        <v>6.1278553564144707</v>
      </c>
      <c r="I2276" s="1"/>
      <c r="J2276" s="1"/>
      <c r="K2276" s="1"/>
      <c r="L2276" s="1"/>
      <c r="M2276" s="1"/>
      <c r="N2276" s="1"/>
    </row>
    <row r="2277" spans="2:14" s="24" customFormat="1" x14ac:dyDescent="0.3">
      <c r="B2277" s="2"/>
      <c r="D2277" s="11">
        <v>34505</v>
      </c>
      <c r="E2277" s="12">
        <v>455.48</v>
      </c>
      <c r="F2277" s="5">
        <f t="shared" si="162"/>
        <v>-6.4783509652087913E-3</v>
      </c>
      <c r="G2277" s="25">
        <f t="shared" si="163"/>
        <v>6.1213559254891052</v>
      </c>
      <c r="I2277" s="1"/>
      <c r="J2277" s="1"/>
      <c r="K2277" s="1"/>
      <c r="L2277" s="1"/>
      <c r="M2277" s="1"/>
      <c r="N2277" s="1"/>
    </row>
    <row r="2278" spans="2:14" s="24" customFormat="1" x14ac:dyDescent="0.3">
      <c r="B2278" s="2"/>
      <c r="D2278" s="11">
        <v>34506</v>
      </c>
      <c r="E2278" s="12">
        <v>451.34</v>
      </c>
      <c r="F2278" s="5">
        <f t="shared" si="162"/>
        <v>-9.0893123737596452E-3</v>
      </c>
      <c r="G2278" s="25">
        <f t="shared" si="163"/>
        <v>6.1122250471485549</v>
      </c>
      <c r="I2278" s="1"/>
      <c r="J2278" s="1"/>
      <c r="K2278" s="1"/>
      <c r="L2278" s="1"/>
      <c r="M2278" s="1"/>
      <c r="N2278" s="1"/>
    </row>
    <row r="2279" spans="2:14" s="24" customFormat="1" x14ac:dyDescent="0.3">
      <c r="B2279" s="2"/>
      <c r="D2279" s="11">
        <v>34507</v>
      </c>
      <c r="E2279" s="12">
        <v>453.09</v>
      </c>
      <c r="F2279" s="5">
        <f t="shared" si="162"/>
        <v>3.8773430229981833E-3</v>
      </c>
      <c r="G2279" s="25">
        <f t="shared" si="163"/>
        <v>6.1160948952542142</v>
      </c>
      <c r="I2279" s="1"/>
      <c r="J2279" s="1"/>
      <c r="K2279" s="1"/>
      <c r="L2279" s="1"/>
      <c r="M2279" s="1"/>
      <c r="N2279" s="1"/>
    </row>
    <row r="2280" spans="2:14" s="24" customFormat="1" x14ac:dyDescent="0.3">
      <c r="B2280" s="2"/>
      <c r="D2280" s="11">
        <v>34508</v>
      </c>
      <c r="E2280" s="12">
        <v>449.63</v>
      </c>
      <c r="F2280" s="5">
        <f t="shared" si="162"/>
        <v>-7.6364519190447368E-3</v>
      </c>
      <c r="G2280" s="25">
        <f t="shared" si="163"/>
        <v>6.1084291311835068</v>
      </c>
      <c r="I2280" s="1"/>
      <c r="J2280" s="1"/>
      <c r="K2280" s="1"/>
      <c r="L2280" s="1"/>
      <c r="M2280" s="1"/>
      <c r="N2280" s="1"/>
    </row>
    <row r="2281" spans="2:14" s="24" customFormat="1" x14ac:dyDescent="0.3">
      <c r="B2281" s="2"/>
      <c r="D2281" s="11">
        <v>34509</v>
      </c>
      <c r="E2281" s="12">
        <v>442.8</v>
      </c>
      <c r="F2281" s="5">
        <f t="shared" si="162"/>
        <v>-1.5190267553321585E-2</v>
      </c>
      <c r="G2281" s="25">
        <f t="shared" si="163"/>
        <v>6.0931222993897576</v>
      </c>
      <c r="I2281" s="1"/>
      <c r="J2281" s="1"/>
      <c r="K2281" s="1"/>
      <c r="L2281" s="1"/>
      <c r="M2281" s="1"/>
      <c r="N2281" s="1"/>
    </row>
    <row r="2282" spans="2:14" s="24" customFormat="1" x14ac:dyDescent="0.3">
      <c r="B2282" s="2"/>
      <c r="D2282" s="11">
        <v>34512</v>
      </c>
      <c r="E2282" s="12">
        <v>447.31</v>
      </c>
      <c r="F2282" s="5">
        <f t="shared" si="162"/>
        <v>1.0185185185185165E-2</v>
      </c>
      <c r="G2282" s="25">
        <f t="shared" si="163"/>
        <v>6.1032559719210058</v>
      </c>
      <c r="I2282" s="1"/>
      <c r="J2282" s="1"/>
      <c r="K2282" s="1"/>
      <c r="L2282" s="1"/>
      <c r="M2282" s="1"/>
      <c r="N2282" s="1"/>
    </row>
    <row r="2283" spans="2:14" s="24" customFormat="1" x14ac:dyDescent="0.3">
      <c r="B2283" s="2"/>
      <c r="D2283" s="11">
        <v>34513</v>
      </c>
      <c r="E2283" s="12">
        <v>446.07</v>
      </c>
      <c r="F2283" s="5">
        <f t="shared" si="162"/>
        <v>-2.7721267130178381E-3</v>
      </c>
      <c r="G2283" s="25">
        <f t="shared" si="163"/>
        <v>6.1004799938816907</v>
      </c>
      <c r="I2283" s="1"/>
      <c r="J2283" s="1"/>
      <c r="K2283" s="1"/>
      <c r="L2283" s="1"/>
      <c r="M2283" s="1"/>
      <c r="N2283" s="1"/>
    </row>
    <row r="2284" spans="2:14" s="24" customFormat="1" x14ac:dyDescent="0.3">
      <c r="B2284" s="2"/>
      <c r="D2284" s="11">
        <v>34514</v>
      </c>
      <c r="E2284" s="12">
        <v>447.63</v>
      </c>
      <c r="F2284" s="5">
        <f t="shared" si="162"/>
        <v>3.4972089582352597E-3</v>
      </c>
      <c r="G2284" s="25">
        <f t="shared" si="163"/>
        <v>6.1039711041731941</v>
      </c>
      <c r="I2284" s="1"/>
      <c r="J2284" s="1"/>
      <c r="K2284" s="1"/>
      <c r="L2284" s="1"/>
      <c r="M2284" s="1"/>
      <c r="N2284" s="1"/>
    </row>
    <row r="2285" spans="2:14" s="24" customFormat="1" x14ac:dyDescent="0.3">
      <c r="B2285" s="2"/>
      <c r="D2285" s="11">
        <v>34515</v>
      </c>
      <c r="E2285" s="12">
        <v>444.27</v>
      </c>
      <c r="F2285" s="5">
        <f t="shared" si="162"/>
        <v>-7.5061993163997353E-3</v>
      </c>
      <c r="G2285" s="25">
        <f t="shared" si="163"/>
        <v>6.0964365865021612</v>
      </c>
      <c r="I2285" s="1"/>
      <c r="J2285" s="1"/>
      <c r="K2285" s="1"/>
      <c r="L2285" s="1"/>
      <c r="M2285" s="1"/>
      <c r="N2285" s="1"/>
    </row>
    <row r="2286" spans="2:14" s="24" customFormat="1" x14ac:dyDescent="0.3">
      <c r="B2286" s="2"/>
      <c r="D2286" s="11">
        <v>34516</v>
      </c>
      <c r="E2286" s="12">
        <v>446.2</v>
      </c>
      <c r="F2286" s="5">
        <f t="shared" si="162"/>
        <v>4.3442051005019629E-3</v>
      </c>
      <c r="G2286" s="25">
        <f t="shared" si="163"/>
        <v>6.1007713856988861</v>
      </c>
      <c r="I2286" s="1"/>
      <c r="J2286" s="1"/>
      <c r="K2286" s="1"/>
      <c r="L2286" s="1"/>
      <c r="M2286" s="1"/>
      <c r="N2286" s="1"/>
    </row>
    <row r="2287" spans="2:14" s="24" customFormat="1" x14ac:dyDescent="0.3">
      <c r="B2287" s="2"/>
      <c r="D2287" s="11">
        <v>34520</v>
      </c>
      <c r="E2287" s="12">
        <v>446.37</v>
      </c>
      <c r="F2287" s="5">
        <f t="shared" si="162"/>
        <v>3.8099506947560715E-4</v>
      </c>
      <c r="G2287" s="25">
        <f t="shared" si="163"/>
        <v>6.1011523084643988</v>
      </c>
      <c r="I2287" s="1"/>
      <c r="J2287" s="1"/>
      <c r="K2287" s="1"/>
      <c r="L2287" s="1"/>
      <c r="M2287" s="1"/>
      <c r="N2287" s="1"/>
    </row>
    <row r="2288" spans="2:14" s="24" customFormat="1" x14ac:dyDescent="0.3">
      <c r="B2288" s="2"/>
      <c r="D2288" s="11">
        <v>34521</v>
      </c>
      <c r="E2288" s="12">
        <v>446.13</v>
      </c>
      <c r="F2288" s="5">
        <f t="shared" si="162"/>
        <v>-5.3767054237518E-4</v>
      </c>
      <c r="G2288" s="25">
        <f t="shared" si="163"/>
        <v>6.1006144929636221</v>
      </c>
      <c r="I2288" s="1"/>
      <c r="J2288" s="1"/>
      <c r="K2288" s="1"/>
      <c r="L2288" s="1"/>
      <c r="M2288" s="1"/>
      <c r="N2288" s="1"/>
    </row>
    <row r="2289" spans="2:14" s="24" customFormat="1" x14ac:dyDescent="0.3">
      <c r="B2289" s="2"/>
      <c r="D2289" s="11">
        <v>34522</v>
      </c>
      <c r="E2289" s="12">
        <v>448.38</v>
      </c>
      <c r="F2289" s="5">
        <f t="shared" si="162"/>
        <v>5.0433730078676617E-3</v>
      </c>
      <c r="G2289" s="25">
        <f t="shared" si="163"/>
        <v>6.1056451941490888</v>
      </c>
      <c r="I2289" s="1"/>
      <c r="J2289" s="1"/>
      <c r="K2289" s="1"/>
      <c r="L2289" s="1"/>
      <c r="M2289" s="1"/>
      <c r="N2289" s="1"/>
    </row>
    <row r="2290" spans="2:14" s="24" customFormat="1" x14ac:dyDescent="0.3">
      <c r="B2290" s="2"/>
      <c r="D2290" s="11">
        <v>34523</v>
      </c>
      <c r="E2290" s="12">
        <v>449.55</v>
      </c>
      <c r="F2290" s="5">
        <f t="shared" si="162"/>
        <v>2.6093938177439136E-3</v>
      </c>
      <c r="G2290" s="25">
        <f t="shared" si="163"/>
        <v>6.1082511911625472</v>
      </c>
      <c r="I2290" s="1"/>
      <c r="J2290" s="1"/>
      <c r="K2290" s="1"/>
      <c r="L2290" s="1"/>
      <c r="M2290" s="1"/>
      <c r="N2290" s="1"/>
    </row>
    <row r="2291" spans="2:14" s="24" customFormat="1" x14ac:dyDescent="0.3">
      <c r="B2291" s="2"/>
      <c r="D2291" s="11">
        <v>34526</v>
      </c>
      <c r="E2291" s="12">
        <v>448.06</v>
      </c>
      <c r="F2291" s="5">
        <f t="shared" si="162"/>
        <v>-3.3144255366477789E-3</v>
      </c>
      <c r="G2291" s="25">
        <f t="shared" si="163"/>
        <v>6.1049312585173876</v>
      </c>
      <c r="I2291" s="1"/>
      <c r="J2291" s="1"/>
      <c r="K2291" s="1"/>
      <c r="L2291" s="1"/>
      <c r="M2291" s="1"/>
      <c r="N2291" s="1"/>
    </row>
    <row r="2292" spans="2:14" s="24" customFormat="1" x14ac:dyDescent="0.3">
      <c r="B2292" s="2"/>
      <c r="D2292" s="11">
        <v>34527</v>
      </c>
      <c r="E2292" s="12">
        <v>447.95</v>
      </c>
      <c r="F2292" s="5">
        <f t="shared" si="162"/>
        <v>-2.4550283444184628E-4</v>
      </c>
      <c r="G2292" s="25">
        <f t="shared" si="163"/>
        <v>6.104685725377033</v>
      </c>
      <c r="I2292" s="1"/>
      <c r="J2292" s="1"/>
      <c r="K2292" s="1"/>
      <c r="L2292" s="1"/>
      <c r="M2292" s="1"/>
      <c r="N2292" s="1"/>
    </row>
    <row r="2293" spans="2:14" s="24" customFormat="1" x14ac:dyDescent="0.3">
      <c r="B2293" s="2"/>
      <c r="D2293" s="11">
        <v>34528</v>
      </c>
      <c r="E2293" s="12">
        <v>448.73</v>
      </c>
      <c r="F2293" s="5">
        <f t="shared" si="162"/>
        <v>1.7412657662686229E-3</v>
      </c>
      <c r="G2293" s="25">
        <f t="shared" si="163"/>
        <v>6.1064254780678642</v>
      </c>
      <c r="I2293" s="1"/>
      <c r="J2293" s="1"/>
      <c r="K2293" s="1"/>
      <c r="L2293" s="1"/>
      <c r="M2293" s="1"/>
      <c r="N2293" s="1"/>
    </row>
    <row r="2294" spans="2:14" s="24" customFormat="1" x14ac:dyDescent="0.3">
      <c r="B2294" s="2"/>
      <c r="D2294" s="11">
        <v>34529</v>
      </c>
      <c r="E2294" s="12">
        <v>453.41</v>
      </c>
      <c r="F2294" s="5">
        <f t="shared" si="162"/>
        <v>1.0429434180910585E-2</v>
      </c>
      <c r="G2294" s="25">
        <f t="shared" si="163"/>
        <v>6.1168009078930261</v>
      </c>
      <c r="I2294" s="1"/>
      <c r="J2294" s="1"/>
      <c r="K2294" s="1"/>
      <c r="L2294" s="1"/>
      <c r="M2294" s="1"/>
      <c r="N2294" s="1"/>
    </row>
    <row r="2295" spans="2:14" s="24" customFormat="1" x14ac:dyDescent="0.3">
      <c r="B2295" s="2"/>
      <c r="D2295" s="11">
        <v>34530</v>
      </c>
      <c r="E2295" s="12">
        <v>454.16</v>
      </c>
      <c r="F2295" s="5">
        <f t="shared" ref="F2295:F2358" si="164">(E2295-E2294)/E2294</f>
        <v>1.6541320217904323E-3</v>
      </c>
      <c r="G2295" s="25">
        <f t="shared" si="163"/>
        <v>6.1184536744569646</v>
      </c>
      <c r="I2295" s="1"/>
      <c r="J2295" s="1"/>
      <c r="K2295" s="1"/>
      <c r="L2295" s="1"/>
      <c r="M2295" s="1"/>
      <c r="N2295" s="1"/>
    </row>
    <row r="2296" spans="2:14" s="24" customFormat="1" x14ac:dyDescent="0.3">
      <c r="B2296" s="2"/>
      <c r="D2296" s="11">
        <v>34533</v>
      </c>
      <c r="E2296" s="12">
        <v>455.22</v>
      </c>
      <c r="F2296" s="5">
        <f t="shared" si="164"/>
        <v>2.3339792143737938E-3</v>
      </c>
      <c r="G2296" s="25">
        <f t="shared" si="163"/>
        <v>6.1207849357406614</v>
      </c>
      <c r="I2296" s="1"/>
      <c r="J2296" s="1"/>
      <c r="K2296" s="1"/>
      <c r="L2296" s="1"/>
      <c r="M2296" s="1"/>
      <c r="N2296" s="1"/>
    </row>
    <row r="2297" spans="2:14" s="24" customFormat="1" x14ac:dyDescent="0.3">
      <c r="B2297" s="2"/>
      <c r="D2297" s="11">
        <v>34534</v>
      </c>
      <c r="E2297" s="12">
        <v>453.86</v>
      </c>
      <c r="F2297" s="5">
        <f t="shared" si="164"/>
        <v>-2.9875664513861729E-3</v>
      </c>
      <c r="G2297" s="25">
        <f t="shared" si="163"/>
        <v>6.1177928955914957</v>
      </c>
      <c r="I2297" s="1"/>
      <c r="J2297" s="1"/>
      <c r="K2297" s="1"/>
      <c r="L2297" s="1"/>
      <c r="M2297" s="1"/>
      <c r="N2297" s="1"/>
    </row>
    <row r="2298" spans="2:14" s="24" customFormat="1" x14ac:dyDescent="0.3">
      <c r="B2298" s="2"/>
      <c r="D2298" s="11">
        <v>34535</v>
      </c>
      <c r="E2298" s="12">
        <v>451.6</v>
      </c>
      <c r="F2298" s="5">
        <f t="shared" si="164"/>
        <v>-4.9795090997223615E-3</v>
      </c>
      <c r="G2298" s="25">
        <f t="shared" si="163"/>
        <v>6.1128009440676765</v>
      </c>
      <c r="I2298" s="1"/>
      <c r="J2298" s="1"/>
      <c r="K2298" s="1"/>
      <c r="L2298" s="1"/>
      <c r="M2298" s="1"/>
      <c r="N2298" s="1"/>
    </row>
    <row r="2299" spans="2:14" s="24" customFormat="1" x14ac:dyDescent="0.3">
      <c r="B2299" s="2"/>
      <c r="D2299" s="11">
        <v>34536</v>
      </c>
      <c r="E2299" s="12">
        <v>452.61</v>
      </c>
      <c r="F2299" s="5">
        <f t="shared" si="164"/>
        <v>2.2364924712134429E-3</v>
      </c>
      <c r="G2299" s="25">
        <f t="shared" si="163"/>
        <v>6.115034940814966</v>
      </c>
      <c r="I2299" s="1"/>
      <c r="J2299" s="1"/>
      <c r="K2299" s="1"/>
      <c r="L2299" s="1"/>
      <c r="M2299" s="1"/>
      <c r="N2299" s="1"/>
    </row>
    <row r="2300" spans="2:14" s="24" customFormat="1" x14ac:dyDescent="0.3">
      <c r="B2300" s="2"/>
      <c r="D2300" s="11">
        <v>34537</v>
      </c>
      <c r="E2300" s="12">
        <v>453.11</v>
      </c>
      <c r="F2300" s="5">
        <f t="shared" si="164"/>
        <v>1.1047038289034709E-3</v>
      </c>
      <c r="G2300" s="25">
        <f t="shared" si="163"/>
        <v>6.1161390356502787</v>
      </c>
      <c r="I2300" s="1"/>
      <c r="J2300" s="1"/>
      <c r="K2300" s="1"/>
      <c r="L2300" s="1"/>
      <c r="M2300" s="1"/>
      <c r="N2300" s="1"/>
    </row>
    <row r="2301" spans="2:14" s="24" customFormat="1" x14ac:dyDescent="0.3">
      <c r="B2301" s="2"/>
      <c r="D2301" s="11">
        <v>34540</v>
      </c>
      <c r="E2301" s="12">
        <v>454.25</v>
      </c>
      <c r="F2301" s="5">
        <f t="shared" si="164"/>
        <v>2.5159453554324256E-3</v>
      </c>
      <c r="G2301" s="25">
        <f t="shared" si="163"/>
        <v>6.1186518230040594</v>
      </c>
      <c r="I2301" s="1"/>
      <c r="J2301" s="1"/>
      <c r="K2301" s="1"/>
      <c r="L2301" s="1"/>
      <c r="M2301" s="1"/>
      <c r="N2301" s="1"/>
    </row>
    <row r="2302" spans="2:14" s="24" customFormat="1" x14ac:dyDescent="0.3">
      <c r="B2302" s="2"/>
      <c r="D2302" s="11">
        <v>34541</v>
      </c>
      <c r="E2302" s="12">
        <v>453.36</v>
      </c>
      <c r="F2302" s="5">
        <f t="shared" si="164"/>
        <v>-1.9592735277930355E-3</v>
      </c>
      <c r="G2302" s="25">
        <f t="shared" si="163"/>
        <v>6.1166906262699383</v>
      </c>
      <c r="I2302" s="1"/>
      <c r="J2302" s="1"/>
      <c r="K2302" s="1"/>
      <c r="L2302" s="1"/>
      <c r="M2302" s="1"/>
      <c r="N2302" s="1"/>
    </row>
    <row r="2303" spans="2:14" s="24" customFormat="1" x14ac:dyDescent="0.3">
      <c r="B2303" s="2"/>
      <c r="D2303" s="11">
        <v>34542</v>
      </c>
      <c r="E2303" s="12">
        <v>452.57</v>
      </c>
      <c r="F2303" s="5">
        <f t="shared" si="164"/>
        <v>-1.7425445562026215E-3</v>
      </c>
      <c r="G2303" s="25">
        <f t="shared" si="163"/>
        <v>6.1149465605437889</v>
      </c>
      <c r="I2303" s="1"/>
      <c r="J2303" s="1"/>
      <c r="K2303" s="1"/>
      <c r="L2303" s="1"/>
      <c r="M2303" s="1"/>
      <c r="N2303" s="1"/>
    </row>
    <row r="2304" spans="2:14" s="24" customFormat="1" x14ac:dyDescent="0.3">
      <c r="B2304" s="2"/>
      <c r="D2304" s="11">
        <v>34543</v>
      </c>
      <c r="E2304" s="12">
        <v>454.23</v>
      </c>
      <c r="F2304" s="5">
        <f t="shared" si="164"/>
        <v>3.6679408710255318E-3</v>
      </c>
      <c r="G2304" s="25">
        <f t="shared" si="163"/>
        <v>6.1186077933865528</v>
      </c>
      <c r="I2304" s="1"/>
      <c r="J2304" s="1"/>
      <c r="K2304" s="1"/>
      <c r="L2304" s="1"/>
      <c r="M2304" s="1"/>
      <c r="N2304" s="1"/>
    </row>
    <row r="2305" spans="2:14" s="24" customFormat="1" x14ac:dyDescent="0.3">
      <c r="B2305" s="2"/>
      <c r="D2305" s="11">
        <v>34544</v>
      </c>
      <c r="E2305" s="12">
        <v>458.26</v>
      </c>
      <c r="F2305" s="5">
        <f t="shared" si="164"/>
        <v>8.8721572771502822E-3</v>
      </c>
      <c r="G2305" s="25">
        <f t="shared" si="163"/>
        <v>6.1274408302709258</v>
      </c>
      <c r="I2305" s="1"/>
      <c r="J2305" s="1"/>
      <c r="K2305" s="1"/>
      <c r="L2305" s="1"/>
      <c r="M2305" s="1"/>
      <c r="N2305" s="1"/>
    </row>
    <row r="2306" spans="2:14" s="24" customFormat="1" x14ac:dyDescent="0.3">
      <c r="B2306" s="2"/>
      <c r="D2306" s="11">
        <v>34547</v>
      </c>
      <c r="E2306" s="12">
        <v>461.01</v>
      </c>
      <c r="F2306" s="5">
        <f t="shared" si="164"/>
        <v>6.0009601536245797E-3</v>
      </c>
      <c r="G2306" s="25">
        <f t="shared" si="163"/>
        <v>6.1334238603995805</v>
      </c>
      <c r="I2306" s="1"/>
      <c r="J2306" s="1"/>
      <c r="K2306" s="1"/>
      <c r="L2306" s="1"/>
      <c r="M2306" s="1"/>
      <c r="N2306" s="1"/>
    </row>
    <row r="2307" spans="2:14" s="24" customFormat="1" x14ac:dyDescent="0.3">
      <c r="B2307" s="2"/>
      <c r="D2307" s="11">
        <v>34548</v>
      </c>
      <c r="E2307" s="12">
        <v>460.56</v>
      </c>
      <c r="F2307" s="5">
        <f t="shared" si="164"/>
        <v>-9.7611765471462364E-4</v>
      </c>
      <c r="G2307" s="25">
        <f t="shared" si="163"/>
        <v>6.1324472653748749</v>
      </c>
      <c r="I2307" s="1"/>
      <c r="J2307" s="1"/>
      <c r="K2307" s="1"/>
      <c r="L2307" s="1"/>
      <c r="M2307" s="1"/>
      <c r="N2307" s="1"/>
    </row>
    <row r="2308" spans="2:14" s="24" customFormat="1" x14ac:dyDescent="0.3">
      <c r="B2308" s="2"/>
      <c r="D2308" s="11">
        <v>34549</v>
      </c>
      <c r="E2308" s="12">
        <v>461.45</v>
      </c>
      <c r="F2308" s="5">
        <f t="shared" si="164"/>
        <v>1.932430085113745E-3</v>
      </c>
      <c r="G2308" s="25">
        <f t="shared" si="163"/>
        <v>6.134377832017508</v>
      </c>
      <c r="I2308" s="1"/>
      <c r="J2308" s="1"/>
      <c r="K2308" s="1"/>
      <c r="L2308" s="1"/>
      <c r="M2308" s="1"/>
      <c r="N2308" s="1"/>
    </row>
    <row r="2309" spans="2:14" s="24" customFormat="1" x14ac:dyDescent="0.3">
      <c r="B2309" s="2"/>
      <c r="D2309" s="11">
        <v>34550</v>
      </c>
      <c r="E2309" s="12">
        <v>458.4</v>
      </c>
      <c r="F2309" s="5">
        <f t="shared" si="164"/>
        <v>-6.6096001733665869E-3</v>
      </c>
      <c r="G2309" s="25">
        <f t="shared" si="163"/>
        <v>6.1277462872457251</v>
      </c>
      <c r="I2309" s="1"/>
      <c r="J2309" s="1"/>
      <c r="K2309" s="1"/>
      <c r="L2309" s="1"/>
      <c r="M2309" s="1"/>
      <c r="N2309" s="1"/>
    </row>
    <row r="2310" spans="2:14" s="24" customFormat="1" x14ac:dyDescent="0.3">
      <c r="B2310" s="2"/>
      <c r="D2310" s="11">
        <v>34551</v>
      </c>
      <c r="E2310" s="12">
        <v>457.09</v>
      </c>
      <c r="F2310" s="5">
        <f t="shared" si="164"/>
        <v>-2.8577661431064623E-3</v>
      </c>
      <c r="G2310" s="25">
        <f t="shared" si="163"/>
        <v>6.1248844279675767</v>
      </c>
      <c r="I2310" s="1"/>
      <c r="J2310" s="1"/>
      <c r="K2310" s="1"/>
      <c r="L2310" s="1"/>
      <c r="M2310" s="1"/>
      <c r="N2310" s="1"/>
    </row>
    <row r="2311" spans="2:14" s="24" customFormat="1" x14ac:dyDescent="0.3">
      <c r="B2311" s="2"/>
      <c r="D2311" s="11">
        <v>34554</v>
      </c>
      <c r="E2311" s="12">
        <v>457.89</v>
      </c>
      <c r="F2311" s="5">
        <f t="shared" si="164"/>
        <v>1.7502023671487265E-3</v>
      </c>
      <c r="G2311" s="25">
        <f t="shared" si="163"/>
        <v>6.1266331016915485</v>
      </c>
      <c r="I2311" s="1"/>
      <c r="J2311" s="1"/>
      <c r="K2311" s="1"/>
      <c r="L2311" s="1"/>
      <c r="M2311" s="1"/>
      <c r="N2311" s="1"/>
    </row>
    <row r="2312" spans="2:14" s="24" customFormat="1" x14ac:dyDescent="0.3">
      <c r="B2312" s="2"/>
      <c r="D2312" s="11">
        <v>34555</v>
      </c>
      <c r="E2312" s="12">
        <v>457.93</v>
      </c>
      <c r="F2312" s="5">
        <f t="shared" si="164"/>
        <v>8.7357225534561713E-5</v>
      </c>
      <c r="G2312" s="25">
        <f t="shared" si="163"/>
        <v>6.1267204551604211</v>
      </c>
      <c r="I2312" s="1"/>
      <c r="J2312" s="1"/>
      <c r="K2312" s="1"/>
      <c r="L2312" s="1"/>
      <c r="M2312" s="1"/>
      <c r="N2312" s="1"/>
    </row>
    <row r="2313" spans="2:14" s="24" customFormat="1" x14ac:dyDescent="0.3">
      <c r="B2313" s="2"/>
      <c r="D2313" s="11">
        <v>34556</v>
      </c>
      <c r="E2313" s="12">
        <v>460.3</v>
      </c>
      <c r="F2313" s="5">
        <f t="shared" si="164"/>
        <v>5.1754634987880343E-3</v>
      </c>
      <c r="G2313" s="25">
        <f t="shared" si="163"/>
        <v>6.1318825754506765</v>
      </c>
      <c r="I2313" s="1"/>
      <c r="J2313" s="1"/>
      <c r="K2313" s="1"/>
      <c r="L2313" s="1"/>
      <c r="M2313" s="1"/>
      <c r="N2313" s="1"/>
    </row>
    <row r="2314" spans="2:14" s="24" customFormat="1" x14ac:dyDescent="0.3">
      <c r="B2314" s="2"/>
      <c r="D2314" s="11">
        <v>34557</v>
      </c>
      <c r="E2314" s="12">
        <v>458.88</v>
      </c>
      <c r="F2314" s="5">
        <f t="shared" si="164"/>
        <v>-3.0849446013469822E-3</v>
      </c>
      <c r="G2314" s="25">
        <f t="shared" si="163"/>
        <v>6.1287928605203765</v>
      </c>
      <c r="I2314" s="1"/>
      <c r="J2314" s="1"/>
      <c r="K2314" s="1"/>
      <c r="L2314" s="1"/>
      <c r="M2314" s="1"/>
      <c r="N2314" s="1"/>
    </row>
    <row r="2315" spans="2:14" s="24" customFormat="1" x14ac:dyDescent="0.3">
      <c r="B2315" s="2"/>
      <c r="D2315" s="11">
        <v>34558</v>
      </c>
      <c r="E2315" s="12">
        <v>461.94</v>
      </c>
      <c r="F2315" s="5">
        <f t="shared" si="164"/>
        <v>6.6684100418410094E-3</v>
      </c>
      <c r="G2315" s="25">
        <f t="shared" si="163"/>
        <v>6.1354391395378265</v>
      </c>
      <c r="I2315" s="1"/>
      <c r="J2315" s="1"/>
      <c r="K2315" s="1"/>
      <c r="L2315" s="1"/>
      <c r="M2315" s="1"/>
      <c r="N2315" s="1"/>
    </row>
    <row r="2316" spans="2:14" s="24" customFormat="1" x14ac:dyDescent="0.3">
      <c r="B2316" s="2"/>
      <c r="D2316" s="11">
        <v>34561</v>
      </c>
      <c r="E2316" s="12">
        <v>461.23</v>
      </c>
      <c r="F2316" s="5">
        <f t="shared" si="164"/>
        <v>-1.5369961466856724E-3</v>
      </c>
      <c r="G2316" s="25">
        <f t="shared" ref="G2316:G2379" si="165">LOG(E2316,2.71828)</f>
        <v>6.1339009599661942</v>
      </c>
      <c r="I2316" s="1"/>
      <c r="J2316" s="1"/>
      <c r="K2316" s="1"/>
      <c r="L2316" s="1"/>
      <c r="M2316" s="1"/>
      <c r="N2316" s="1"/>
    </row>
    <row r="2317" spans="2:14" s="24" customFormat="1" x14ac:dyDescent="0.3">
      <c r="B2317" s="2"/>
      <c r="D2317" s="11">
        <v>34562</v>
      </c>
      <c r="E2317" s="12">
        <v>465.01</v>
      </c>
      <c r="F2317" s="5">
        <f t="shared" si="164"/>
        <v>8.1954773106692382E-3</v>
      </c>
      <c r="G2317" s="25">
        <f t="shared" si="165"/>
        <v>6.1420630422078624</v>
      </c>
      <c r="I2317" s="1"/>
      <c r="J2317" s="1"/>
      <c r="K2317" s="1"/>
      <c r="L2317" s="1"/>
      <c r="M2317" s="1"/>
      <c r="N2317" s="1"/>
    </row>
    <row r="2318" spans="2:14" s="24" customFormat="1" x14ac:dyDescent="0.3">
      <c r="B2318" s="2"/>
      <c r="D2318" s="11">
        <v>34563</v>
      </c>
      <c r="E2318" s="12">
        <v>465.17</v>
      </c>
      <c r="F2318" s="5">
        <f t="shared" si="164"/>
        <v>3.4407862196517283E-4</v>
      </c>
      <c r="G2318" s="25">
        <f t="shared" si="165"/>
        <v>6.1424070618797595</v>
      </c>
      <c r="I2318" s="1"/>
      <c r="J2318" s="1"/>
      <c r="K2318" s="1"/>
      <c r="L2318" s="1"/>
      <c r="M2318" s="1"/>
      <c r="N2318" s="1"/>
    </row>
    <row r="2319" spans="2:14" s="24" customFormat="1" x14ac:dyDescent="0.3">
      <c r="B2319" s="2"/>
      <c r="D2319" s="11">
        <v>34564</v>
      </c>
      <c r="E2319" s="12">
        <v>463.17</v>
      </c>
      <c r="F2319" s="5">
        <f t="shared" si="164"/>
        <v>-4.2995034073564503E-3</v>
      </c>
      <c r="G2319" s="25">
        <f t="shared" si="165"/>
        <v>6.1380982861304405</v>
      </c>
      <c r="I2319" s="1"/>
      <c r="J2319" s="1"/>
      <c r="K2319" s="1"/>
      <c r="L2319" s="1"/>
      <c r="M2319" s="1"/>
      <c r="N2319" s="1"/>
    </row>
    <row r="2320" spans="2:14" s="24" customFormat="1" x14ac:dyDescent="0.3">
      <c r="B2320" s="2"/>
      <c r="D2320" s="11">
        <v>34565</v>
      </c>
      <c r="E2320" s="12">
        <v>463.68</v>
      </c>
      <c r="F2320" s="5">
        <f t="shared" si="164"/>
        <v>1.1011075846881079E-3</v>
      </c>
      <c r="G2320" s="25">
        <f t="shared" si="165"/>
        <v>6.1391987886810684</v>
      </c>
      <c r="I2320" s="1"/>
      <c r="J2320" s="1"/>
      <c r="K2320" s="1"/>
      <c r="L2320" s="1"/>
      <c r="M2320" s="1"/>
      <c r="N2320" s="1"/>
    </row>
    <row r="2321" spans="2:14" s="24" customFormat="1" x14ac:dyDescent="0.3">
      <c r="B2321" s="2"/>
      <c r="D2321" s="11">
        <v>34568</v>
      </c>
      <c r="E2321" s="12">
        <v>462.32</v>
      </c>
      <c r="F2321" s="5">
        <f t="shared" si="164"/>
        <v>-2.933057280883397E-3</v>
      </c>
      <c r="G2321" s="25">
        <f t="shared" si="165"/>
        <v>6.1362614195824445</v>
      </c>
      <c r="I2321" s="1"/>
      <c r="J2321" s="1"/>
      <c r="K2321" s="1"/>
      <c r="L2321" s="1"/>
      <c r="M2321" s="1"/>
      <c r="N2321" s="1"/>
    </row>
    <row r="2322" spans="2:14" s="24" customFormat="1" x14ac:dyDescent="0.3">
      <c r="B2322" s="2"/>
      <c r="D2322" s="11">
        <v>34569</v>
      </c>
      <c r="E2322" s="12">
        <v>464.51</v>
      </c>
      <c r="F2322" s="5">
        <f t="shared" si="164"/>
        <v>4.7369787160408327E-3</v>
      </c>
      <c r="G2322" s="25">
        <f t="shared" si="165"/>
        <v>6.1409872172991964</v>
      </c>
      <c r="I2322" s="1"/>
      <c r="J2322" s="1"/>
      <c r="K2322" s="1"/>
      <c r="L2322" s="1"/>
      <c r="M2322" s="1"/>
      <c r="N2322" s="1"/>
    </row>
    <row r="2323" spans="2:14" s="24" customFormat="1" x14ac:dyDescent="0.3">
      <c r="B2323" s="2"/>
      <c r="D2323" s="11">
        <v>34570</v>
      </c>
      <c r="E2323" s="12">
        <v>469.03</v>
      </c>
      <c r="F2323" s="5">
        <f t="shared" si="164"/>
        <v>9.7306839465242552E-3</v>
      </c>
      <c r="G2323" s="25">
        <f t="shared" si="165"/>
        <v>6.1506708695508889</v>
      </c>
      <c r="I2323" s="1"/>
      <c r="J2323" s="1"/>
      <c r="K2323" s="1"/>
      <c r="L2323" s="1"/>
      <c r="M2323" s="1"/>
      <c r="N2323" s="1"/>
    </row>
    <row r="2324" spans="2:14" s="24" customFormat="1" x14ac:dyDescent="0.3">
      <c r="B2324" s="2"/>
      <c r="D2324" s="11">
        <v>34571</v>
      </c>
      <c r="E2324" s="12">
        <v>468.08</v>
      </c>
      <c r="F2324" s="5">
        <f t="shared" si="164"/>
        <v>-2.0254567938084744E-3</v>
      </c>
      <c r="G2324" s="25">
        <f t="shared" si="165"/>
        <v>6.1486433573816468</v>
      </c>
      <c r="I2324" s="1"/>
      <c r="J2324" s="1"/>
      <c r="K2324" s="1"/>
      <c r="L2324" s="1"/>
      <c r="M2324" s="1"/>
      <c r="N2324" s="1"/>
    </row>
    <row r="2325" spans="2:14" s="24" customFormat="1" x14ac:dyDescent="0.3">
      <c r="B2325" s="2"/>
      <c r="D2325" s="11">
        <v>34572</v>
      </c>
      <c r="E2325" s="12">
        <v>473.8</v>
      </c>
      <c r="F2325" s="5">
        <f t="shared" si="164"/>
        <v>1.2220133310545264E-2</v>
      </c>
      <c r="G2325" s="25">
        <f t="shared" si="165"/>
        <v>6.1607894357964437</v>
      </c>
      <c r="I2325" s="1"/>
      <c r="J2325" s="1"/>
      <c r="K2325" s="1"/>
      <c r="L2325" s="1"/>
      <c r="M2325" s="1"/>
      <c r="N2325" s="1"/>
    </row>
    <row r="2326" spans="2:14" s="24" customFormat="1" x14ac:dyDescent="0.3">
      <c r="B2326" s="2"/>
      <c r="D2326" s="11">
        <v>34575</v>
      </c>
      <c r="E2326" s="12">
        <v>474.59</v>
      </c>
      <c r="F2326" s="5">
        <f t="shared" si="164"/>
        <v>1.6673701983958707E-3</v>
      </c>
      <c r="G2326" s="25">
        <f t="shared" si="165"/>
        <v>6.1624554185970135</v>
      </c>
      <c r="I2326" s="1"/>
      <c r="J2326" s="1"/>
      <c r="K2326" s="1"/>
      <c r="L2326" s="1"/>
      <c r="M2326" s="1"/>
      <c r="N2326" s="1"/>
    </row>
    <row r="2327" spans="2:14" s="24" customFormat="1" x14ac:dyDescent="0.3">
      <c r="B2327" s="2"/>
      <c r="D2327" s="11">
        <v>34576</v>
      </c>
      <c r="E2327" s="12">
        <v>476.07</v>
      </c>
      <c r="F2327" s="5">
        <f t="shared" si="164"/>
        <v>3.1184812153648798E-3</v>
      </c>
      <c r="G2327" s="25">
        <f t="shared" si="165"/>
        <v>6.1655690495296396</v>
      </c>
      <c r="I2327" s="1"/>
      <c r="J2327" s="1"/>
      <c r="K2327" s="1"/>
      <c r="L2327" s="1"/>
      <c r="M2327" s="1"/>
      <c r="N2327" s="1"/>
    </row>
    <row r="2328" spans="2:14" s="24" customFormat="1" x14ac:dyDescent="0.3">
      <c r="B2328" s="2"/>
      <c r="D2328" s="11">
        <v>34577</v>
      </c>
      <c r="E2328" s="12">
        <v>475.49</v>
      </c>
      <c r="F2328" s="5">
        <f t="shared" si="164"/>
        <v>-1.2183082319826581E-3</v>
      </c>
      <c r="G2328" s="25">
        <f t="shared" si="165"/>
        <v>6.1643499977368652</v>
      </c>
      <c r="I2328" s="1"/>
      <c r="J2328" s="1"/>
      <c r="K2328" s="1"/>
      <c r="L2328" s="1"/>
      <c r="M2328" s="1"/>
      <c r="N2328" s="1"/>
    </row>
    <row r="2329" spans="2:14" s="24" customFormat="1" x14ac:dyDescent="0.3">
      <c r="B2329" s="2"/>
      <c r="D2329" s="11">
        <v>34578</v>
      </c>
      <c r="E2329" s="12">
        <v>473.17</v>
      </c>
      <c r="F2329" s="5">
        <f t="shared" si="164"/>
        <v>-4.8791772697638078E-3</v>
      </c>
      <c r="G2329" s="25">
        <f t="shared" si="165"/>
        <v>6.1594588751309169</v>
      </c>
      <c r="I2329" s="1"/>
      <c r="J2329" s="1"/>
      <c r="K2329" s="1"/>
      <c r="L2329" s="1"/>
      <c r="M2329" s="1"/>
      <c r="N2329" s="1"/>
    </row>
    <row r="2330" spans="2:14" s="24" customFormat="1" x14ac:dyDescent="0.3">
      <c r="B2330" s="2"/>
      <c r="D2330" s="11">
        <v>34579</v>
      </c>
      <c r="E2330" s="12">
        <v>470.99</v>
      </c>
      <c r="F2330" s="5">
        <f t="shared" si="164"/>
        <v>-4.6072236194179828E-3</v>
      </c>
      <c r="G2330" s="25">
        <f t="shared" si="165"/>
        <v>6.1548410024390519</v>
      </c>
      <c r="I2330" s="1"/>
      <c r="J2330" s="1"/>
      <c r="K2330" s="1"/>
      <c r="L2330" s="1"/>
      <c r="M2330" s="1"/>
      <c r="N2330" s="1"/>
    </row>
    <row r="2331" spans="2:14" s="24" customFormat="1" x14ac:dyDescent="0.3">
      <c r="B2331" s="2"/>
      <c r="D2331" s="11">
        <v>34583</v>
      </c>
      <c r="E2331" s="12">
        <v>471.86</v>
      </c>
      <c r="F2331" s="5">
        <f t="shared" si="164"/>
        <v>1.8471729760716883E-3</v>
      </c>
      <c r="G2331" s="25">
        <f t="shared" si="165"/>
        <v>6.1566864727304571</v>
      </c>
      <c r="I2331" s="1"/>
      <c r="J2331" s="1"/>
      <c r="K2331" s="1"/>
      <c r="L2331" s="1"/>
      <c r="M2331" s="1"/>
      <c r="N2331" s="1"/>
    </row>
    <row r="2332" spans="2:14" s="24" customFormat="1" x14ac:dyDescent="0.3">
      <c r="B2332" s="2"/>
      <c r="D2332" s="11">
        <v>34584</v>
      </c>
      <c r="E2332" s="12">
        <v>470.96</v>
      </c>
      <c r="F2332" s="5">
        <f t="shared" si="164"/>
        <v>-1.9073453990591151E-3</v>
      </c>
      <c r="G2332" s="25">
        <f t="shared" si="165"/>
        <v>6.1547773047476886</v>
      </c>
      <c r="I2332" s="1"/>
      <c r="J2332" s="1"/>
      <c r="K2332" s="1"/>
      <c r="L2332" s="1"/>
      <c r="M2332" s="1"/>
      <c r="N2332" s="1"/>
    </row>
    <row r="2333" spans="2:14" s="24" customFormat="1" x14ac:dyDescent="0.3">
      <c r="B2333" s="2"/>
      <c r="D2333" s="11">
        <v>34585</v>
      </c>
      <c r="E2333" s="12">
        <v>473.14</v>
      </c>
      <c r="F2333" s="5">
        <f t="shared" si="164"/>
        <v>4.6288432138610648E-3</v>
      </c>
      <c r="G2333" s="25">
        <f t="shared" si="165"/>
        <v>6.1593954709183656</v>
      </c>
      <c r="I2333" s="1"/>
      <c r="J2333" s="1"/>
      <c r="K2333" s="1"/>
      <c r="L2333" s="1"/>
      <c r="M2333" s="1"/>
      <c r="N2333" s="1"/>
    </row>
    <row r="2334" spans="2:14" s="24" customFormat="1" x14ac:dyDescent="0.3">
      <c r="B2334" s="2"/>
      <c r="D2334" s="11">
        <v>34586</v>
      </c>
      <c r="E2334" s="12">
        <v>468.18</v>
      </c>
      <c r="F2334" s="5">
        <f t="shared" si="164"/>
        <v>-1.048315509151621E-2</v>
      </c>
      <c r="G2334" s="25">
        <f t="shared" si="165"/>
        <v>6.148856973402081</v>
      </c>
      <c r="I2334" s="1"/>
      <c r="J2334" s="1"/>
      <c r="K2334" s="1"/>
      <c r="L2334" s="1"/>
      <c r="M2334" s="1"/>
      <c r="N2334" s="1"/>
    </row>
    <row r="2335" spans="2:14" s="24" customFormat="1" x14ac:dyDescent="0.3">
      <c r="B2335" s="2"/>
      <c r="D2335" s="11">
        <v>34589</v>
      </c>
      <c r="E2335" s="12">
        <v>466.21</v>
      </c>
      <c r="F2335" s="5">
        <f t="shared" si="164"/>
        <v>-4.2077833311974606E-3</v>
      </c>
      <c r="G2335" s="25">
        <f t="shared" si="165"/>
        <v>6.1446403096020639</v>
      </c>
      <c r="I2335" s="1"/>
      <c r="J2335" s="1"/>
      <c r="K2335" s="1"/>
      <c r="L2335" s="1"/>
      <c r="M2335" s="1"/>
      <c r="N2335" s="1"/>
    </row>
    <row r="2336" spans="2:14" s="24" customFormat="1" x14ac:dyDescent="0.3">
      <c r="B2336" s="2"/>
      <c r="D2336" s="11">
        <v>34590</v>
      </c>
      <c r="E2336" s="12">
        <v>467.51</v>
      </c>
      <c r="F2336" s="5">
        <f t="shared" si="164"/>
        <v>2.7884429763411584E-3</v>
      </c>
      <c r="G2336" s="25">
        <f t="shared" si="165"/>
        <v>6.1474248739563526</v>
      </c>
      <c r="I2336" s="1"/>
      <c r="J2336" s="1"/>
      <c r="K2336" s="1"/>
      <c r="L2336" s="1"/>
      <c r="M2336" s="1"/>
      <c r="N2336" s="1"/>
    </row>
    <row r="2337" spans="2:14" s="24" customFormat="1" x14ac:dyDescent="0.3">
      <c r="B2337" s="2"/>
      <c r="D2337" s="11">
        <v>34591</v>
      </c>
      <c r="E2337" s="12">
        <v>468.8</v>
      </c>
      <c r="F2337" s="5">
        <f t="shared" si="164"/>
        <v>2.7592992663258977E-3</v>
      </c>
      <c r="G2337" s="25">
        <f t="shared" si="165"/>
        <v>6.1501803751983477</v>
      </c>
      <c r="I2337" s="1"/>
      <c r="J2337" s="1"/>
      <c r="K2337" s="1"/>
      <c r="L2337" s="1"/>
      <c r="M2337" s="1"/>
      <c r="N2337" s="1"/>
    </row>
    <row r="2338" spans="2:14" s="24" customFormat="1" x14ac:dyDescent="0.3">
      <c r="B2338" s="2"/>
      <c r="D2338" s="11">
        <v>34592</v>
      </c>
      <c r="E2338" s="12">
        <v>474.81</v>
      </c>
      <c r="F2338" s="5">
        <f t="shared" si="164"/>
        <v>1.2819965870307147E-2</v>
      </c>
      <c r="G2338" s="25">
        <f t="shared" si="165"/>
        <v>6.16291886951743</v>
      </c>
      <c r="I2338" s="1"/>
      <c r="J2338" s="1"/>
      <c r="K2338" s="1"/>
      <c r="L2338" s="1"/>
      <c r="M2338" s="1"/>
      <c r="N2338" s="1"/>
    </row>
    <row r="2339" spans="2:14" s="24" customFormat="1" x14ac:dyDescent="0.3">
      <c r="B2339" s="2"/>
      <c r="D2339" s="11">
        <v>34593</v>
      </c>
      <c r="E2339" s="12">
        <v>471.19</v>
      </c>
      <c r="F2339" s="5">
        <f t="shared" si="164"/>
        <v>-7.6241022724879521E-3</v>
      </c>
      <c r="G2339" s="25">
        <f t="shared" si="165"/>
        <v>6.1552655500574147</v>
      </c>
      <c r="I2339" s="1"/>
      <c r="J2339" s="1"/>
      <c r="K2339" s="1"/>
      <c r="L2339" s="1"/>
      <c r="M2339" s="1"/>
      <c r="N2339" s="1"/>
    </row>
    <row r="2340" spans="2:14" s="24" customFormat="1" x14ac:dyDescent="0.3">
      <c r="B2340" s="2"/>
      <c r="D2340" s="11">
        <v>34596</v>
      </c>
      <c r="E2340" s="12">
        <v>470.85</v>
      </c>
      <c r="F2340" s="5">
        <f t="shared" si="164"/>
        <v>-7.2157728304924761E-4</v>
      </c>
      <c r="G2340" s="25">
        <f t="shared" si="165"/>
        <v>6.1545437118266282</v>
      </c>
      <c r="I2340" s="1"/>
      <c r="J2340" s="1"/>
      <c r="K2340" s="1"/>
      <c r="L2340" s="1"/>
      <c r="M2340" s="1"/>
      <c r="N2340" s="1"/>
    </row>
    <row r="2341" spans="2:14" s="24" customFormat="1" x14ac:dyDescent="0.3">
      <c r="B2341" s="2"/>
      <c r="D2341" s="11">
        <v>34597</v>
      </c>
      <c r="E2341" s="12">
        <v>463.36</v>
      </c>
      <c r="F2341" s="5">
        <f t="shared" si="164"/>
        <v>-1.5907401507911242E-2</v>
      </c>
      <c r="G2341" s="25">
        <f t="shared" si="165"/>
        <v>6.1385084188416688</v>
      </c>
      <c r="I2341" s="1"/>
      <c r="J2341" s="1"/>
      <c r="K2341" s="1"/>
      <c r="L2341" s="1"/>
      <c r="M2341" s="1"/>
      <c r="N2341" s="1"/>
    </row>
    <row r="2342" spans="2:14" s="24" customFormat="1" x14ac:dyDescent="0.3">
      <c r="B2342" s="2"/>
      <c r="D2342" s="11">
        <v>34598</v>
      </c>
      <c r="E2342" s="12">
        <v>461.46</v>
      </c>
      <c r="F2342" s="5">
        <f t="shared" si="164"/>
        <v>-4.1004834254144383E-3</v>
      </c>
      <c r="G2342" s="25">
        <f t="shared" si="165"/>
        <v>6.1343995026175158</v>
      </c>
      <c r="I2342" s="1"/>
      <c r="J2342" s="1"/>
      <c r="K2342" s="1"/>
      <c r="L2342" s="1"/>
      <c r="M2342" s="1"/>
      <c r="N2342" s="1"/>
    </row>
    <row r="2343" spans="2:14" s="24" customFormat="1" x14ac:dyDescent="0.3">
      <c r="B2343" s="2"/>
      <c r="D2343" s="11">
        <v>34599</v>
      </c>
      <c r="E2343" s="12">
        <v>461.27</v>
      </c>
      <c r="F2343" s="5">
        <f t="shared" si="164"/>
        <v>-4.1173666189918461E-4</v>
      </c>
      <c r="G2343" s="25">
        <f t="shared" si="165"/>
        <v>6.1339876808917904</v>
      </c>
      <c r="I2343" s="1"/>
      <c r="J2343" s="1"/>
      <c r="K2343" s="1"/>
      <c r="L2343" s="1"/>
      <c r="M2343" s="1"/>
      <c r="N2343" s="1"/>
    </row>
    <row r="2344" spans="2:14" s="24" customFormat="1" x14ac:dyDescent="0.3">
      <c r="B2344" s="2"/>
      <c r="D2344" s="11">
        <v>34600</v>
      </c>
      <c r="E2344" s="12">
        <v>459.67</v>
      </c>
      <c r="F2344" s="5">
        <f t="shared" si="164"/>
        <v>-3.4686842846921888E-3</v>
      </c>
      <c r="G2344" s="25">
        <f t="shared" si="165"/>
        <v>6.1305129644367247</v>
      </c>
      <c r="I2344" s="1"/>
      <c r="J2344" s="1"/>
      <c r="K2344" s="1"/>
      <c r="L2344" s="1"/>
      <c r="M2344" s="1"/>
      <c r="N2344" s="1"/>
    </row>
    <row r="2345" spans="2:14" s="24" customFormat="1" x14ac:dyDescent="0.3">
      <c r="B2345" s="2"/>
      <c r="D2345" s="11">
        <v>34603</v>
      </c>
      <c r="E2345" s="12">
        <v>460.82</v>
      </c>
      <c r="F2345" s="5">
        <f t="shared" si="164"/>
        <v>2.5017947658102055E-3</v>
      </c>
      <c r="G2345" s="25">
        <f t="shared" si="165"/>
        <v>6.1330116366045324</v>
      </c>
      <c r="I2345" s="1"/>
      <c r="J2345" s="1"/>
      <c r="K2345" s="1"/>
      <c r="L2345" s="1"/>
      <c r="M2345" s="1"/>
      <c r="N2345" s="1"/>
    </row>
    <row r="2346" spans="2:14" s="24" customFormat="1" x14ac:dyDescent="0.3">
      <c r="B2346" s="2"/>
      <c r="D2346" s="11">
        <v>34604</v>
      </c>
      <c r="E2346" s="12">
        <v>462.05</v>
      </c>
      <c r="F2346" s="5">
        <f t="shared" si="164"/>
        <v>2.669154984592722E-3</v>
      </c>
      <c r="G2346" s="25">
        <f t="shared" si="165"/>
        <v>6.1356772375140194</v>
      </c>
      <c r="I2346" s="1"/>
      <c r="J2346" s="1"/>
      <c r="K2346" s="1"/>
      <c r="L2346" s="1"/>
      <c r="M2346" s="1"/>
      <c r="N2346" s="1"/>
    </row>
    <row r="2347" spans="2:14" s="24" customFormat="1" x14ac:dyDescent="0.3">
      <c r="B2347" s="2"/>
      <c r="D2347" s="11">
        <v>34605</v>
      </c>
      <c r="E2347" s="12">
        <v>464.84</v>
      </c>
      <c r="F2347" s="5">
        <f t="shared" si="164"/>
        <v>6.0383075424736794E-3</v>
      </c>
      <c r="G2347" s="25">
        <f t="shared" si="165"/>
        <v>6.141697391584116</v>
      </c>
      <c r="I2347" s="1"/>
      <c r="J2347" s="1"/>
      <c r="K2347" s="1"/>
      <c r="L2347" s="1"/>
      <c r="M2347" s="1"/>
      <c r="N2347" s="1"/>
    </row>
    <row r="2348" spans="2:14" s="24" customFormat="1" x14ac:dyDescent="0.3">
      <c r="B2348" s="2"/>
      <c r="D2348" s="11">
        <v>34606</v>
      </c>
      <c r="E2348" s="12">
        <v>462.24</v>
      </c>
      <c r="F2348" s="5">
        <f t="shared" si="164"/>
        <v>-5.5933224335254408E-3</v>
      </c>
      <c r="G2348" s="25">
        <f t="shared" si="165"/>
        <v>6.1360883641744417</v>
      </c>
      <c r="I2348" s="1"/>
      <c r="J2348" s="1"/>
      <c r="K2348" s="1"/>
      <c r="L2348" s="1"/>
      <c r="M2348" s="1"/>
      <c r="N2348" s="1"/>
    </row>
    <row r="2349" spans="2:14" s="24" customFormat="1" x14ac:dyDescent="0.3">
      <c r="B2349" s="2"/>
      <c r="D2349" s="11">
        <v>34607</v>
      </c>
      <c r="E2349" s="12">
        <v>462.69</v>
      </c>
      <c r="F2349" s="5">
        <f t="shared" si="164"/>
        <v>9.7352024922115919E-4</v>
      </c>
      <c r="G2349" s="25">
        <f t="shared" si="165"/>
        <v>6.1370614115146713</v>
      </c>
      <c r="I2349" s="1"/>
      <c r="J2349" s="1"/>
      <c r="K2349" s="1"/>
      <c r="L2349" s="1"/>
      <c r="M2349" s="1"/>
      <c r="N2349" s="1"/>
    </row>
    <row r="2350" spans="2:14" s="24" customFormat="1" x14ac:dyDescent="0.3">
      <c r="B2350" s="2"/>
      <c r="D2350" s="11">
        <v>34610</v>
      </c>
      <c r="E2350" s="12">
        <v>461.74</v>
      </c>
      <c r="F2350" s="5">
        <f t="shared" si="164"/>
        <v>-2.0532105729537892E-3</v>
      </c>
      <c r="G2350" s="25">
        <f t="shared" si="165"/>
        <v>6.1350060888326992</v>
      </c>
      <c r="I2350" s="1"/>
      <c r="J2350" s="1"/>
      <c r="K2350" s="1"/>
      <c r="L2350" s="1"/>
      <c r="M2350" s="1"/>
      <c r="N2350" s="1"/>
    </row>
    <row r="2351" spans="2:14" s="24" customFormat="1" x14ac:dyDescent="0.3">
      <c r="B2351" s="2"/>
      <c r="D2351" s="11">
        <v>34611</v>
      </c>
      <c r="E2351" s="12">
        <v>454.59</v>
      </c>
      <c r="F2351" s="5">
        <f t="shared" si="164"/>
        <v>-1.5484904924849555E-2</v>
      </c>
      <c r="G2351" s="25">
        <f t="shared" si="165"/>
        <v>6.1194000300472435</v>
      </c>
      <c r="I2351" s="1"/>
      <c r="J2351" s="1"/>
      <c r="K2351" s="1"/>
      <c r="L2351" s="1"/>
      <c r="M2351" s="1"/>
      <c r="N2351" s="1"/>
    </row>
    <row r="2352" spans="2:14" s="24" customFormat="1" x14ac:dyDescent="0.3">
      <c r="B2352" s="2"/>
      <c r="D2352" s="11">
        <v>34612</v>
      </c>
      <c r="E2352" s="12">
        <v>453.52</v>
      </c>
      <c r="F2352" s="5">
        <f t="shared" si="164"/>
        <v>-2.3537693306055858E-3</v>
      </c>
      <c r="G2352" s="25">
        <f t="shared" si="165"/>
        <v>6.1170434846619743</v>
      </c>
      <c r="I2352" s="1"/>
      <c r="J2352" s="1"/>
      <c r="K2352" s="1"/>
      <c r="L2352" s="1"/>
      <c r="M2352" s="1"/>
      <c r="N2352" s="1"/>
    </row>
    <row r="2353" spans="2:14" s="24" customFormat="1" x14ac:dyDescent="0.3">
      <c r="B2353" s="2"/>
      <c r="D2353" s="11">
        <v>34613</v>
      </c>
      <c r="E2353" s="12">
        <v>452.36</v>
      </c>
      <c r="F2353" s="5">
        <f t="shared" si="164"/>
        <v>-2.5577703298641035E-3</v>
      </c>
      <c r="G2353" s="25">
        <f t="shared" si="165"/>
        <v>6.1144824359263561</v>
      </c>
      <c r="I2353" s="1"/>
      <c r="J2353" s="1"/>
      <c r="K2353" s="1"/>
      <c r="L2353" s="1"/>
      <c r="M2353" s="1"/>
      <c r="N2353" s="1"/>
    </row>
    <row r="2354" spans="2:14" s="24" customFormat="1" x14ac:dyDescent="0.3">
      <c r="B2354" s="2"/>
      <c r="D2354" s="11">
        <v>34614</v>
      </c>
      <c r="E2354" s="12">
        <v>455.1</v>
      </c>
      <c r="F2354" s="5">
        <f t="shared" si="164"/>
        <v>6.0571226456804517E-3</v>
      </c>
      <c r="G2354" s="25">
        <f t="shared" si="165"/>
        <v>6.1205212920078784</v>
      </c>
      <c r="I2354" s="1"/>
      <c r="J2354" s="1"/>
      <c r="K2354" s="1"/>
      <c r="L2354" s="1"/>
      <c r="M2354" s="1"/>
      <c r="N2354" s="1"/>
    </row>
    <row r="2355" spans="2:14" s="24" customFormat="1" x14ac:dyDescent="0.3">
      <c r="B2355" s="2"/>
      <c r="D2355" s="11">
        <v>34617</v>
      </c>
      <c r="E2355" s="12">
        <v>459.04</v>
      </c>
      <c r="F2355" s="5">
        <f t="shared" si="164"/>
        <v>8.6574379257306038E-3</v>
      </c>
      <c r="G2355" s="25">
        <f t="shared" si="165"/>
        <v>6.1291414750167261</v>
      </c>
      <c r="I2355" s="1"/>
      <c r="J2355" s="1"/>
      <c r="K2355" s="1"/>
      <c r="L2355" s="1"/>
      <c r="M2355" s="1"/>
      <c r="N2355" s="1"/>
    </row>
    <row r="2356" spans="2:14" s="24" customFormat="1" x14ac:dyDescent="0.3">
      <c r="B2356" s="2"/>
      <c r="D2356" s="11">
        <v>34618</v>
      </c>
      <c r="E2356" s="12">
        <v>465.79</v>
      </c>
      <c r="F2356" s="5">
        <f t="shared" si="164"/>
        <v>1.4704600906239106E-2</v>
      </c>
      <c r="G2356" s="25">
        <f t="shared" si="165"/>
        <v>6.1437390213811511</v>
      </c>
      <c r="I2356" s="1"/>
      <c r="J2356" s="1"/>
      <c r="K2356" s="1"/>
      <c r="L2356" s="1"/>
      <c r="M2356" s="1"/>
      <c r="N2356" s="1"/>
    </row>
    <row r="2357" spans="2:14" s="24" customFormat="1" x14ac:dyDescent="0.3">
      <c r="B2357" s="2"/>
      <c r="D2357" s="11">
        <v>34619</v>
      </c>
      <c r="E2357" s="12">
        <v>465.47</v>
      </c>
      <c r="F2357" s="5">
        <f t="shared" si="164"/>
        <v>-6.8700487344080629E-4</v>
      </c>
      <c r="G2357" s="25">
        <f t="shared" si="165"/>
        <v>6.1430517799494471</v>
      </c>
      <c r="I2357" s="1"/>
      <c r="J2357" s="1"/>
      <c r="K2357" s="1"/>
      <c r="L2357" s="1"/>
      <c r="M2357" s="1"/>
      <c r="N2357" s="1"/>
    </row>
    <row r="2358" spans="2:14" s="24" customFormat="1" x14ac:dyDescent="0.3">
      <c r="B2358" s="2"/>
      <c r="D2358" s="11">
        <v>34620</v>
      </c>
      <c r="E2358" s="12">
        <v>467.77</v>
      </c>
      <c r="F2358" s="5">
        <f t="shared" si="164"/>
        <v>4.9412421853179678E-3</v>
      </c>
      <c r="G2358" s="25">
        <f t="shared" si="165"/>
        <v>6.1479808575796255</v>
      </c>
      <c r="I2358" s="1"/>
      <c r="J2358" s="1"/>
      <c r="K2358" s="1"/>
      <c r="L2358" s="1"/>
      <c r="M2358" s="1"/>
      <c r="N2358" s="1"/>
    </row>
    <row r="2359" spans="2:14" s="24" customFormat="1" x14ac:dyDescent="0.3">
      <c r="B2359" s="2"/>
      <c r="D2359" s="11">
        <v>34621</v>
      </c>
      <c r="E2359" s="12">
        <v>469.1</v>
      </c>
      <c r="F2359" s="5">
        <f t="shared" ref="F2359:F2422" si="166">(E2359-E2358)/E2358</f>
        <v>2.8432776792014043E-3</v>
      </c>
      <c r="G2359" s="25">
        <f t="shared" si="165"/>
        <v>6.1508201027002718</v>
      </c>
      <c r="I2359" s="1"/>
      <c r="J2359" s="1"/>
      <c r="K2359" s="1"/>
      <c r="L2359" s="1"/>
      <c r="M2359" s="1"/>
      <c r="N2359" s="1"/>
    </row>
    <row r="2360" spans="2:14" s="24" customFormat="1" x14ac:dyDescent="0.3">
      <c r="B2360" s="2"/>
      <c r="D2360" s="11">
        <v>34624</v>
      </c>
      <c r="E2360" s="12">
        <v>468.96</v>
      </c>
      <c r="F2360" s="5">
        <f t="shared" si="166"/>
        <v>-2.9844382860806477E-4</v>
      </c>
      <c r="G2360" s="25">
        <f t="shared" si="165"/>
        <v>6.1505216141276629</v>
      </c>
      <c r="I2360" s="1"/>
      <c r="J2360" s="1"/>
      <c r="K2360" s="1"/>
      <c r="L2360" s="1"/>
      <c r="M2360" s="1"/>
      <c r="N2360" s="1"/>
    </row>
    <row r="2361" spans="2:14" s="24" customFormat="1" x14ac:dyDescent="0.3">
      <c r="B2361" s="2"/>
      <c r="D2361" s="11">
        <v>34625</v>
      </c>
      <c r="E2361" s="12">
        <v>467.66</v>
      </c>
      <c r="F2361" s="5">
        <f t="shared" si="166"/>
        <v>-2.7720914363697428E-3</v>
      </c>
      <c r="G2361" s="25">
        <f t="shared" si="165"/>
        <v>6.1477456714630829</v>
      </c>
      <c r="I2361" s="1"/>
      <c r="J2361" s="1"/>
      <c r="K2361" s="1"/>
      <c r="L2361" s="1"/>
      <c r="M2361" s="1"/>
      <c r="N2361" s="1"/>
    </row>
    <row r="2362" spans="2:14" s="24" customFormat="1" x14ac:dyDescent="0.3">
      <c r="B2362" s="2"/>
      <c r="D2362" s="11">
        <v>34626</v>
      </c>
      <c r="E2362" s="12">
        <v>470.28</v>
      </c>
      <c r="F2362" s="5">
        <f t="shared" si="166"/>
        <v>5.6023606893896155E-3</v>
      </c>
      <c r="G2362" s="25">
        <f t="shared" si="165"/>
        <v>6.1533324010553043</v>
      </c>
      <c r="I2362" s="1"/>
      <c r="J2362" s="1"/>
      <c r="K2362" s="1"/>
      <c r="L2362" s="1"/>
      <c r="M2362" s="1"/>
      <c r="N2362" s="1"/>
    </row>
    <row r="2363" spans="2:14" s="24" customFormat="1" x14ac:dyDescent="0.3">
      <c r="B2363" s="2"/>
      <c r="D2363" s="11">
        <v>34627</v>
      </c>
      <c r="E2363" s="12">
        <v>466.85</v>
      </c>
      <c r="F2363" s="5">
        <f t="shared" si="166"/>
        <v>-7.2935272603554266E-3</v>
      </c>
      <c r="G2363" s="25">
        <f t="shared" si="165"/>
        <v>6.1460121410617061</v>
      </c>
      <c r="I2363" s="1"/>
      <c r="J2363" s="1"/>
      <c r="K2363" s="1"/>
      <c r="L2363" s="1"/>
      <c r="M2363" s="1"/>
      <c r="N2363" s="1"/>
    </row>
    <row r="2364" spans="2:14" s="24" customFormat="1" x14ac:dyDescent="0.3">
      <c r="B2364" s="2"/>
      <c r="D2364" s="11">
        <v>34628</v>
      </c>
      <c r="E2364" s="12">
        <v>464.89</v>
      </c>
      <c r="F2364" s="5">
        <f t="shared" si="166"/>
        <v>-4.1983506479598082E-3</v>
      </c>
      <c r="G2364" s="25">
        <f t="shared" si="165"/>
        <v>6.1418049497648379</v>
      </c>
      <c r="I2364" s="1"/>
      <c r="J2364" s="1"/>
      <c r="K2364" s="1"/>
      <c r="L2364" s="1"/>
      <c r="M2364" s="1"/>
      <c r="N2364" s="1"/>
    </row>
    <row r="2365" spans="2:14" s="24" customFormat="1" x14ac:dyDescent="0.3">
      <c r="B2365" s="2"/>
      <c r="D2365" s="11">
        <v>34631</v>
      </c>
      <c r="E2365" s="12">
        <v>460.83</v>
      </c>
      <c r="F2365" s="5">
        <f t="shared" si="166"/>
        <v>-8.7332487255049641E-3</v>
      </c>
      <c r="G2365" s="25">
        <f t="shared" si="165"/>
        <v>6.1330333368307066</v>
      </c>
      <c r="I2365" s="1"/>
      <c r="J2365" s="1"/>
      <c r="K2365" s="1"/>
      <c r="L2365" s="1"/>
      <c r="M2365" s="1"/>
      <c r="N2365" s="1"/>
    </row>
    <row r="2366" spans="2:14" s="24" customFormat="1" x14ac:dyDescent="0.3">
      <c r="B2366" s="2"/>
      <c r="D2366" s="11">
        <v>34632</v>
      </c>
      <c r="E2366" s="12">
        <v>461.53</v>
      </c>
      <c r="F2366" s="5">
        <f t="shared" si="166"/>
        <v>1.5189983291018134E-3</v>
      </c>
      <c r="G2366" s="25">
        <f t="shared" si="165"/>
        <v>6.1345511836697915</v>
      </c>
      <c r="I2366" s="1"/>
      <c r="J2366" s="1"/>
      <c r="K2366" s="1"/>
      <c r="L2366" s="1"/>
      <c r="M2366" s="1"/>
      <c r="N2366" s="1"/>
    </row>
    <row r="2367" spans="2:14" s="24" customFormat="1" x14ac:dyDescent="0.3">
      <c r="B2367" s="2"/>
      <c r="D2367" s="11">
        <v>34633</v>
      </c>
      <c r="E2367" s="12">
        <v>462.62</v>
      </c>
      <c r="F2367" s="5">
        <f t="shared" si="166"/>
        <v>2.3617099646827551E-3</v>
      </c>
      <c r="G2367" s="25">
        <f t="shared" si="165"/>
        <v>6.1369101107674204</v>
      </c>
      <c r="I2367" s="1"/>
      <c r="J2367" s="1"/>
      <c r="K2367" s="1"/>
      <c r="L2367" s="1"/>
      <c r="M2367" s="1"/>
      <c r="N2367" s="1"/>
    </row>
    <row r="2368" spans="2:14" s="24" customFormat="1" x14ac:dyDescent="0.3">
      <c r="B2368" s="2"/>
      <c r="D2368" s="11">
        <v>34634</v>
      </c>
      <c r="E2368" s="12">
        <v>465.85</v>
      </c>
      <c r="F2368" s="5">
        <f t="shared" si="166"/>
        <v>6.9819722450391647E-3</v>
      </c>
      <c r="G2368" s="25">
        <f t="shared" si="165"/>
        <v>6.1438678265858266</v>
      </c>
      <c r="I2368" s="1"/>
      <c r="J2368" s="1"/>
      <c r="K2368" s="1"/>
      <c r="L2368" s="1"/>
      <c r="M2368" s="1"/>
      <c r="N2368" s="1"/>
    </row>
    <row r="2369" spans="2:14" s="24" customFormat="1" x14ac:dyDescent="0.3">
      <c r="B2369" s="2"/>
      <c r="D2369" s="11">
        <v>34635</v>
      </c>
      <c r="E2369" s="12">
        <v>473.77</v>
      </c>
      <c r="F2369" s="5">
        <f t="shared" si="166"/>
        <v>1.7001180637544185E-2</v>
      </c>
      <c r="G2369" s="25">
        <f t="shared" si="165"/>
        <v>6.1607261158935565</v>
      </c>
      <c r="I2369" s="1"/>
      <c r="J2369" s="1"/>
      <c r="K2369" s="1"/>
      <c r="L2369" s="1"/>
      <c r="M2369" s="1"/>
      <c r="N2369" s="1"/>
    </row>
    <row r="2370" spans="2:14" s="24" customFormat="1" x14ac:dyDescent="0.3">
      <c r="B2370" s="2"/>
      <c r="D2370" s="11">
        <v>34638</v>
      </c>
      <c r="E2370" s="12">
        <v>472.35</v>
      </c>
      <c r="F2370" s="5">
        <f t="shared" si="166"/>
        <v>-2.9972349452265005E-3</v>
      </c>
      <c r="G2370" s="25">
        <f t="shared" si="165"/>
        <v>6.1577243782251836</v>
      </c>
      <c r="I2370" s="1"/>
      <c r="J2370" s="1"/>
      <c r="K2370" s="1"/>
      <c r="L2370" s="1"/>
      <c r="M2370" s="1"/>
      <c r="N2370" s="1"/>
    </row>
    <row r="2371" spans="2:14" s="24" customFormat="1" x14ac:dyDescent="0.3">
      <c r="B2371" s="2"/>
      <c r="D2371" s="11">
        <v>34639</v>
      </c>
      <c r="E2371" s="12">
        <v>468.42</v>
      </c>
      <c r="F2371" s="5">
        <f t="shared" si="166"/>
        <v>-8.3201016195617802E-3</v>
      </c>
      <c r="G2371" s="25">
        <f t="shared" si="165"/>
        <v>6.1493694657503397</v>
      </c>
      <c r="I2371" s="1"/>
      <c r="J2371" s="1"/>
      <c r="K2371" s="1"/>
      <c r="L2371" s="1"/>
      <c r="M2371" s="1"/>
      <c r="N2371" s="1"/>
    </row>
    <row r="2372" spans="2:14" s="24" customFormat="1" x14ac:dyDescent="0.3">
      <c r="B2372" s="2"/>
      <c r="D2372" s="11">
        <v>34640</v>
      </c>
      <c r="E2372" s="12">
        <v>466.5</v>
      </c>
      <c r="F2372" s="5">
        <f t="shared" si="166"/>
        <v>-4.0988856154733268E-3</v>
      </c>
      <c r="G2372" s="25">
        <f t="shared" si="165"/>
        <v>6.1452621539146888</v>
      </c>
      <c r="I2372" s="1"/>
      <c r="J2372" s="1"/>
      <c r="K2372" s="1"/>
      <c r="L2372" s="1"/>
      <c r="M2372" s="1"/>
      <c r="N2372" s="1"/>
    </row>
    <row r="2373" spans="2:14" s="24" customFormat="1" x14ac:dyDescent="0.3">
      <c r="B2373" s="2"/>
      <c r="D2373" s="11">
        <v>34641</v>
      </c>
      <c r="E2373" s="12">
        <v>467.91</v>
      </c>
      <c r="F2373" s="5">
        <f t="shared" si="166"/>
        <v>3.0225080385852627E-3</v>
      </c>
      <c r="G2373" s="25">
        <f t="shared" si="165"/>
        <v>6.1482801053891682</v>
      </c>
      <c r="I2373" s="1"/>
      <c r="J2373" s="1"/>
      <c r="K2373" s="1"/>
      <c r="L2373" s="1"/>
      <c r="M2373" s="1"/>
      <c r="N2373" s="1"/>
    </row>
    <row r="2374" spans="2:14" s="24" customFormat="1" x14ac:dyDescent="0.3">
      <c r="B2374" s="2"/>
      <c r="D2374" s="11">
        <v>34642</v>
      </c>
      <c r="E2374" s="12">
        <v>462.28</v>
      </c>
      <c r="F2374" s="5">
        <f t="shared" si="166"/>
        <v>-1.2032228419995409E-2</v>
      </c>
      <c r="G2374" s="25">
        <f t="shared" si="165"/>
        <v>6.1361748956219619</v>
      </c>
      <c r="I2374" s="1"/>
      <c r="J2374" s="1"/>
      <c r="K2374" s="1"/>
      <c r="L2374" s="1"/>
      <c r="M2374" s="1"/>
      <c r="N2374" s="1"/>
    </row>
    <row r="2375" spans="2:14" s="24" customFormat="1" x14ac:dyDescent="0.3">
      <c r="B2375" s="2"/>
      <c r="D2375" s="11">
        <v>34645</v>
      </c>
      <c r="E2375" s="12">
        <v>463.07</v>
      </c>
      <c r="F2375" s="5">
        <f t="shared" si="166"/>
        <v>1.7089210002596274E-3</v>
      </c>
      <c r="G2375" s="25">
        <f t="shared" si="165"/>
        <v>6.1378823592267135</v>
      </c>
      <c r="I2375" s="1"/>
      <c r="J2375" s="1"/>
      <c r="K2375" s="1"/>
      <c r="L2375" s="1"/>
      <c r="M2375" s="1"/>
      <c r="N2375" s="1"/>
    </row>
    <row r="2376" spans="2:14" s="24" customFormat="1" x14ac:dyDescent="0.3">
      <c r="B2376" s="2"/>
      <c r="D2376" s="11">
        <v>34646</v>
      </c>
      <c r="E2376" s="12">
        <v>465.65</v>
      </c>
      <c r="F2376" s="5">
        <f t="shared" si="166"/>
        <v>5.5715118664564408E-3</v>
      </c>
      <c r="G2376" s="25">
        <f t="shared" si="165"/>
        <v>6.1434384113682121</v>
      </c>
      <c r="I2376" s="1"/>
      <c r="J2376" s="1"/>
      <c r="K2376" s="1"/>
      <c r="L2376" s="1"/>
      <c r="M2376" s="1"/>
      <c r="N2376" s="1"/>
    </row>
    <row r="2377" spans="2:14" s="24" customFormat="1" x14ac:dyDescent="0.3">
      <c r="B2377" s="2"/>
      <c r="D2377" s="11">
        <v>34647</v>
      </c>
      <c r="E2377" s="12">
        <v>465.4</v>
      </c>
      <c r="F2377" s="5">
        <f t="shared" si="166"/>
        <v>-5.3688392569526473E-4</v>
      </c>
      <c r="G2377" s="25">
        <f t="shared" si="165"/>
        <v>6.1429013829075032</v>
      </c>
      <c r="I2377" s="1"/>
      <c r="J2377" s="1"/>
      <c r="K2377" s="1"/>
      <c r="L2377" s="1"/>
      <c r="M2377" s="1"/>
      <c r="N2377" s="1"/>
    </row>
    <row r="2378" spans="2:14" s="24" customFormat="1" x14ac:dyDescent="0.3">
      <c r="B2378" s="2"/>
      <c r="D2378" s="11">
        <v>34648</v>
      </c>
      <c r="E2378" s="12">
        <v>464.37</v>
      </c>
      <c r="F2378" s="5">
        <f t="shared" si="166"/>
        <v>-2.2131499785130486E-3</v>
      </c>
      <c r="G2378" s="25">
        <f t="shared" si="165"/>
        <v>6.140685778802875</v>
      </c>
      <c r="I2378" s="1"/>
      <c r="J2378" s="1"/>
      <c r="K2378" s="1"/>
      <c r="L2378" s="1"/>
      <c r="M2378" s="1"/>
      <c r="N2378" s="1"/>
    </row>
    <row r="2379" spans="2:14" s="24" customFormat="1" x14ac:dyDescent="0.3">
      <c r="B2379" s="2"/>
      <c r="D2379" s="11">
        <v>34649</v>
      </c>
      <c r="E2379" s="12">
        <v>462.35</v>
      </c>
      <c r="F2379" s="5">
        <f t="shared" si="166"/>
        <v>-4.3499795421753813E-3</v>
      </c>
      <c r="G2379" s="25">
        <f t="shared" si="165"/>
        <v>6.1363263076402168</v>
      </c>
      <c r="I2379" s="1"/>
      <c r="J2379" s="1"/>
      <c r="K2379" s="1"/>
      <c r="L2379" s="1"/>
      <c r="M2379" s="1"/>
      <c r="N2379" s="1"/>
    </row>
    <row r="2380" spans="2:14" s="24" customFormat="1" x14ac:dyDescent="0.3">
      <c r="B2380" s="2"/>
      <c r="D2380" s="11">
        <v>34652</v>
      </c>
      <c r="E2380" s="12">
        <v>466.04</v>
      </c>
      <c r="F2380" s="5">
        <f t="shared" si="166"/>
        <v>7.9809668000432512E-3</v>
      </c>
      <c r="G2380" s="25">
        <f t="shared" ref="G2380:G2443" si="167">LOG(E2380,2.71828)</f>
        <v>6.1442756003154226</v>
      </c>
      <c r="I2380" s="1"/>
      <c r="J2380" s="1"/>
      <c r="K2380" s="1"/>
      <c r="L2380" s="1"/>
      <c r="M2380" s="1"/>
      <c r="N2380" s="1"/>
    </row>
    <row r="2381" spans="2:14" s="24" customFormat="1" x14ac:dyDescent="0.3">
      <c r="B2381" s="2"/>
      <c r="D2381" s="11">
        <v>34653</v>
      </c>
      <c r="E2381" s="12">
        <v>465.03</v>
      </c>
      <c r="F2381" s="5">
        <f t="shared" si="166"/>
        <v>-2.167195948845695E-3</v>
      </c>
      <c r="G2381" s="25">
        <f t="shared" si="167"/>
        <v>6.1421060511396419</v>
      </c>
      <c r="I2381" s="1"/>
      <c r="J2381" s="1"/>
      <c r="K2381" s="1"/>
      <c r="L2381" s="1"/>
      <c r="M2381" s="1"/>
      <c r="N2381" s="1"/>
    </row>
    <row r="2382" spans="2:14" s="24" customFormat="1" x14ac:dyDescent="0.3">
      <c r="B2382" s="2"/>
      <c r="D2382" s="11">
        <v>34654</v>
      </c>
      <c r="E2382" s="12">
        <v>465.6</v>
      </c>
      <c r="F2382" s="5">
        <f t="shared" si="166"/>
        <v>1.2257273724276929E-3</v>
      </c>
      <c r="G2382" s="25">
        <f t="shared" si="167"/>
        <v>6.1433310287455427</v>
      </c>
      <c r="I2382" s="1"/>
      <c r="J2382" s="1"/>
      <c r="K2382" s="1"/>
      <c r="L2382" s="1"/>
      <c r="M2382" s="1"/>
      <c r="N2382" s="1"/>
    </row>
    <row r="2383" spans="2:14" s="24" customFormat="1" x14ac:dyDescent="0.3">
      <c r="B2383" s="2"/>
      <c r="D2383" s="11">
        <v>34655</v>
      </c>
      <c r="E2383" s="12">
        <v>463.56</v>
      </c>
      <c r="F2383" s="5">
        <f t="shared" si="166"/>
        <v>-4.3814432989691156E-3</v>
      </c>
      <c r="G2383" s="25">
        <f t="shared" si="167"/>
        <v>6.1389399558408373</v>
      </c>
      <c r="I2383" s="1"/>
      <c r="J2383" s="1"/>
      <c r="K2383" s="1"/>
      <c r="L2383" s="1"/>
      <c r="M2383" s="1"/>
      <c r="N2383" s="1"/>
    </row>
    <row r="2384" spans="2:14" s="24" customFormat="1" x14ac:dyDescent="0.3">
      <c r="B2384" s="2"/>
      <c r="D2384" s="11">
        <v>34656</v>
      </c>
      <c r="E2384" s="12">
        <v>461.47</v>
      </c>
      <c r="F2384" s="5">
        <f t="shared" si="166"/>
        <v>-4.5085857278453169E-3</v>
      </c>
      <c r="G2384" s="25">
        <f t="shared" si="167"/>
        <v>6.1344211727479205</v>
      </c>
      <c r="I2384" s="1"/>
      <c r="J2384" s="1"/>
      <c r="K2384" s="1"/>
      <c r="L2384" s="1"/>
      <c r="M2384" s="1"/>
      <c r="N2384" s="1"/>
    </row>
    <row r="2385" spans="2:14" s="24" customFormat="1" x14ac:dyDescent="0.3">
      <c r="B2385" s="2"/>
      <c r="D2385" s="11">
        <v>34659</v>
      </c>
      <c r="E2385" s="12">
        <v>458.3</v>
      </c>
      <c r="F2385" s="5">
        <f t="shared" si="166"/>
        <v>-6.8693522872559773E-3</v>
      </c>
      <c r="G2385" s="25">
        <f t="shared" si="167"/>
        <v>6.1275281132135175</v>
      </c>
      <c r="I2385" s="1"/>
      <c r="J2385" s="1"/>
      <c r="K2385" s="1"/>
      <c r="L2385" s="1"/>
      <c r="M2385" s="1"/>
      <c r="N2385" s="1"/>
    </row>
    <row r="2386" spans="2:14" s="24" customFormat="1" x14ac:dyDescent="0.3">
      <c r="B2386" s="2"/>
      <c r="D2386" s="11">
        <v>34660</v>
      </c>
      <c r="E2386" s="12">
        <v>450.09</v>
      </c>
      <c r="F2386" s="5">
        <f t="shared" si="166"/>
        <v>-1.7914030111280899E-2</v>
      </c>
      <c r="G2386" s="25">
        <f t="shared" si="167"/>
        <v>6.1094516723063039</v>
      </c>
      <c r="I2386" s="1"/>
      <c r="J2386" s="1"/>
      <c r="K2386" s="1"/>
      <c r="L2386" s="1"/>
      <c r="M2386" s="1"/>
      <c r="N2386" s="1"/>
    </row>
    <row r="2387" spans="2:14" s="24" customFormat="1" x14ac:dyDescent="0.3">
      <c r="B2387" s="2"/>
      <c r="D2387" s="11">
        <v>34661</v>
      </c>
      <c r="E2387" s="12">
        <v>449.93</v>
      </c>
      <c r="F2387" s="5">
        <f t="shared" si="166"/>
        <v>-3.5548445866375209E-4</v>
      </c>
      <c r="G2387" s="25">
        <f t="shared" si="167"/>
        <v>6.1090961244089019</v>
      </c>
      <c r="I2387" s="1"/>
      <c r="J2387" s="1"/>
      <c r="K2387" s="1"/>
      <c r="L2387" s="1"/>
      <c r="M2387" s="1"/>
      <c r="N2387" s="1"/>
    </row>
    <row r="2388" spans="2:14" s="24" customFormat="1" x14ac:dyDescent="0.3">
      <c r="B2388" s="2"/>
      <c r="D2388" s="11">
        <v>34663</v>
      </c>
      <c r="E2388" s="12">
        <v>452.29</v>
      </c>
      <c r="F2388" s="5">
        <f t="shared" si="166"/>
        <v>5.2452603738359603E-3</v>
      </c>
      <c r="G2388" s="25">
        <f t="shared" si="167"/>
        <v>6.114327679838973</v>
      </c>
      <c r="I2388" s="1"/>
      <c r="J2388" s="1"/>
      <c r="K2388" s="1"/>
      <c r="L2388" s="1"/>
      <c r="M2388" s="1"/>
      <c r="N2388" s="1"/>
    </row>
    <row r="2389" spans="2:14" s="24" customFormat="1" x14ac:dyDescent="0.3">
      <c r="B2389" s="2"/>
      <c r="D2389" s="11">
        <v>34666</v>
      </c>
      <c r="E2389" s="12">
        <v>454.16</v>
      </c>
      <c r="F2389" s="5">
        <f t="shared" si="166"/>
        <v>4.134515465741017E-3</v>
      </c>
      <c r="G2389" s="25">
        <f t="shared" si="167"/>
        <v>6.1184536744569646</v>
      </c>
      <c r="I2389" s="1"/>
      <c r="J2389" s="1"/>
      <c r="K2389" s="1"/>
      <c r="L2389" s="1"/>
      <c r="M2389" s="1"/>
      <c r="N2389" s="1"/>
    </row>
    <row r="2390" spans="2:14" s="24" customFormat="1" x14ac:dyDescent="0.3">
      <c r="B2390" s="2"/>
      <c r="D2390" s="11">
        <v>34667</v>
      </c>
      <c r="E2390" s="12">
        <v>455.17</v>
      </c>
      <c r="F2390" s="5">
        <f t="shared" si="166"/>
        <v>2.2238858552051941E-3</v>
      </c>
      <c r="G2390" s="25">
        <f t="shared" si="167"/>
        <v>6.1206750926323608</v>
      </c>
      <c r="I2390" s="1"/>
      <c r="J2390" s="1"/>
      <c r="K2390" s="1"/>
      <c r="L2390" s="1"/>
      <c r="M2390" s="1"/>
      <c r="N2390" s="1"/>
    </row>
    <row r="2391" spans="2:14" s="24" customFormat="1" x14ac:dyDescent="0.3">
      <c r="B2391" s="2"/>
      <c r="D2391" s="11">
        <v>34668</v>
      </c>
      <c r="E2391" s="12">
        <v>453.69</v>
      </c>
      <c r="F2391" s="5">
        <f t="shared" si="166"/>
        <v>-3.2515323944900107E-3</v>
      </c>
      <c r="G2391" s="25">
        <f t="shared" si="167"/>
        <v>6.1174182603287788</v>
      </c>
      <c r="I2391" s="1"/>
      <c r="J2391" s="1"/>
      <c r="K2391" s="1"/>
      <c r="L2391" s="1"/>
      <c r="M2391" s="1"/>
      <c r="N2391" s="1"/>
    </row>
    <row r="2392" spans="2:14" s="24" customFormat="1" x14ac:dyDescent="0.3">
      <c r="B2392" s="2"/>
      <c r="D2392" s="11">
        <v>34669</v>
      </c>
      <c r="E2392" s="12">
        <v>448.92</v>
      </c>
      <c r="F2392" s="5">
        <f t="shared" si="166"/>
        <v>-1.0513786947034278E-2</v>
      </c>
      <c r="G2392" s="25">
        <f t="shared" si="167"/>
        <v>6.1068488059365027</v>
      </c>
      <c r="I2392" s="1"/>
      <c r="J2392" s="1"/>
      <c r="K2392" s="1"/>
      <c r="L2392" s="1"/>
      <c r="M2392" s="1"/>
      <c r="N2392" s="1"/>
    </row>
    <row r="2393" spans="2:14" s="24" customFormat="1" x14ac:dyDescent="0.3">
      <c r="B2393" s="2"/>
      <c r="D2393" s="11">
        <v>34670</v>
      </c>
      <c r="E2393" s="12">
        <v>453.3</v>
      </c>
      <c r="F2393" s="5">
        <f t="shared" si="166"/>
        <v>9.7567495322106283E-3</v>
      </c>
      <c r="G2393" s="25">
        <f t="shared" si="167"/>
        <v>6.1165582722663503</v>
      </c>
      <c r="I2393" s="1"/>
      <c r="J2393" s="1"/>
      <c r="K2393" s="1"/>
      <c r="L2393" s="1"/>
      <c r="M2393" s="1"/>
      <c r="N2393" s="1"/>
    </row>
    <row r="2394" spans="2:14" s="24" customFormat="1" x14ac:dyDescent="0.3">
      <c r="B2394" s="2"/>
      <c r="D2394" s="11">
        <v>34673</v>
      </c>
      <c r="E2394" s="12">
        <v>453.32</v>
      </c>
      <c r="F2394" s="5">
        <f t="shared" si="166"/>
        <v>4.4120891241962959E-5</v>
      </c>
      <c r="G2394" s="25">
        <f t="shared" si="167"/>
        <v>6.1166023922139718</v>
      </c>
      <c r="I2394" s="1"/>
      <c r="J2394" s="1"/>
      <c r="K2394" s="1"/>
      <c r="L2394" s="1"/>
      <c r="M2394" s="1"/>
      <c r="N2394" s="1"/>
    </row>
    <row r="2395" spans="2:14" s="24" customFormat="1" x14ac:dyDescent="0.3">
      <c r="B2395" s="2"/>
      <c r="D2395" s="11">
        <v>34674</v>
      </c>
      <c r="E2395" s="12">
        <v>453.11</v>
      </c>
      <c r="F2395" s="5">
        <f t="shared" si="166"/>
        <v>-4.6324891908581031E-4</v>
      </c>
      <c r="G2395" s="25">
        <f t="shared" si="167"/>
        <v>6.1161390356502787</v>
      </c>
      <c r="I2395" s="1"/>
      <c r="J2395" s="1"/>
      <c r="K2395" s="1"/>
      <c r="L2395" s="1"/>
      <c r="M2395" s="1"/>
      <c r="N2395" s="1"/>
    </row>
    <row r="2396" spans="2:14" s="24" customFormat="1" x14ac:dyDescent="0.3">
      <c r="B2396" s="2"/>
      <c r="D2396" s="11">
        <v>34675</v>
      </c>
      <c r="E2396" s="12">
        <v>451.23</v>
      </c>
      <c r="F2396" s="5">
        <f t="shared" si="166"/>
        <v>-4.1491028668535134E-3</v>
      </c>
      <c r="G2396" s="25">
        <f t="shared" si="167"/>
        <v>6.1119812985760644</v>
      </c>
      <c r="I2396" s="1"/>
      <c r="J2396" s="1"/>
      <c r="K2396" s="1"/>
      <c r="L2396" s="1"/>
      <c r="M2396" s="1"/>
      <c r="N2396" s="1"/>
    </row>
    <row r="2397" spans="2:14" s="24" customFormat="1" x14ac:dyDescent="0.3">
      <c r="B2397" s="2"/>
      <c r="D2397" s="11">
        <v>34676</v>
      </c>
      <c r="E2397" s="12">
        <v>445.45</v>
      </c>
      <c r="F2397" s="5">
        <f t="shared" si="166"/>
        <v>-1.2809431996986082E-2</v>
      </c>
      <c r="G2397" s="25">
        <f t="shared" si="167"/>
        <v>6.0990891097355195</v>
      </c>
      <c r="I2397" s="1"/>
      <c r="J2397" s="1"/>
      <c r="K2397" s="1"/>
      <c r="L2397" s="1"/>
      <c r="M2397" s="1"/>
      <c r="N2397" s="1"/>
    </row>
    <row r="2398" spans="2:14" s="24" customFormat="1" x14ac:dyDescent="0.3">
      <c r="B2398" s="2"/>
      <c r="D2398" s="11">
        <v>34677</v>
      </c>
      <c r="E2398" s="12">
        <v>446.96</v>
      </c>
      <c r="F2398" s="5">
        <f t="shared" si="166"/>
        <v>3.3898305084745558E-3</v>
      </c>
      <c r="G2398" s="25">
        <f t="shared" si="167"/>
        <v>6.1024732099960843</v>
      </c>
      <c r="I2398" s="1"/>
      <c r="J2398" s="1"/>
      <c r="K2398" s="1"/>
      <c r="L2398" s="1"/>
      <c r="M2398" s="1"/>
      <c r="N2398" s="1"/>
    </row>
    <row r="2399" spans="2:14" s="24" customFormat="1" x14ac:dyDescent="0.3">
      <c r="B2399" s="2"/>
      <c r="D2399" s="11">
        <v>34680</v>
      </c>
      <c r="E2399" s="12">
        <v>449.47</v>
      </c>
      <c r="F2399" s="5">
        <f t="shared" si="166"/>
        <v>5.6157150528012524E-3</v>
      </c>
      <c r="G2399" s="25">
        <f t="shared" si="167"/>
        <v>6.1080732194733232</v>
      </c>
      <c r="I2399" s="1"/>
      <c r="J2399" s="1"/>
      <c r="K2399" s="1"/>
      <c r="L2399" s="1"/>
      <c r="M2399" s="1"/>
      <c r="N2399" s="1"/>
    </row>
    <row r="2400" spans="2:14" s="24" customFormat="1" x14ac:dyDescent="0.3">
      <c r="B2400" s="2"/>
      <c r="D2400" s="11">
        <v>34681</v>
      </c>
      <c r="E2400" s="12">
        <v>450.15</v>
      </c>
      <c r="F2400" s="5">
        <f t="shared" si="166"/>
        <v>1.5128929628227688E-3</v>
      </c>
      <c r="G2400" s="25">
        <f t="shared" si="167"/>
        <v>6.1095849701834215</v>
      </c>
      <c r="I2400" s="1"/>
      <c r="J2400" s="1"/>
      <c r="K2400" s="1"/>
      <c r="L2400" s="1"/>
      <c r="M2400" s="1"/>
      <c r="N2400" s="1"/>
    </row>
    <row r="2401" spans="2:14" s="24" customFormat="1" x14ac:dyDescent="0.3">
      <c r="B2401" s="2"/>
      <c r="D2401" s="11">
        <v>34682</v>
      </c>
      <c r="E2401" s="12">
        <v>454.97</v>
      </c>
      <c r="F2401" s="5">
        <f t="shared" si="166"/>
        <v>1.0707541930467733E-2</v>
      </c>
      <c r="G2401" s="25">
        <f t="shared" si="167"/>
        <v>6.1202355995043813</v>
      </c>
      <c r="I2401" s="1"/>
      <c r="J2401" s="1"/>
      <c r="K2401" s="1"/>
      <c r="L2401" s="1"/>
      <c r="M2401" s="1"/>
      <c r="N2401" s="1"/>
    </row>
    <row r="2402" spans="2:14" s="24" customFormat="1" x14ac:dyDescent="0.3">
      <c r="B2402" s="2"/>
      <c r="D2402" s="11">
        <v>34683</v>
      </c>
      <c r="E2402" s="12">
        <v>455.34</v>
      </c>
      <c r="F2402" s="5">
        <f t="shared" si="166"/>
        <v>8.1324043343505652E-4</v>
      </c>
      <c r="G2402" s="25">
        <f t="shared" si="167"/>
        <v>6.121048509983793</v>
      </c>
      <c r="I2402" s="1"/>
      <c r="J2402" s="1"/>
      <c r="K2402" s="1"/>
      <c r="L2402" s="1"/>
      <c r="M2402" s="1"/>
      <c r="N2402" s="1"/>
    </row>
    <row r="2403" spans="2:14" s="24" customFormat="1" x14ac:dyDescent="0.3">
      <c r="B2403" s="2"/>
      <c r="D2403" s="11">
        <v>34684</v>
      </c>
      <c r="E2403" s="12">
        <v>458.8</v>
      </c>
      <c r="F2403" s="5">
        <f t="shared" si="166"/>
        <v>7.5987174419116189E-3</v>
      </c>
      <c r="G2403" s="25">
        <f t="shared" si="167"/>
        <v>6.1286185076871122</v>
      </c>
      <c r="I2403" s="1"/>
      <c r="J2403" s="1"/>
      <c r="K2403" s="1"/>
      <c r="L2403" s="1"/>
      <c r="M2403" s="1"/>
      <c r="N2403" s="1"/>
    </row>
    <row r="2404" spans="2:14" s="24" customFormat="1" x14ac:dyDescent="0.3">
      <c r="B2404" s="2"/>
      <c r="D2404" s="11">
        <v>34687</v>
      </c>
      <c r="E2404" s="12">
        <v>457.91</v>
      </c>
      <c r="F2404" s="5">
        <f t="shared" si="166"/>
        <v>-1.9398430688752971E-3</v>
      </c>
      <c r="G2404" s="25">
        <f t="shared" si="167"/>
        <v>6.1266767793798129</v>
      </c>
      <c r="I2404" s="1"/>
      <c r="J2404" s="1"/>
      <c r="K2404" s="1"/>
      <c r="L2404" s="1"/>
      <c r="M2404" s="1"/>
      <c r="N2404" s="1"/>
    </row>
    <row r="2405" spans="2:14" s="24" customFormat="1" x14ac:dyDescent="0.3">
      <c r="B2405" s="2"/>
      <c r="D2405" s="11">
        <v>34688</v>
      </c>
      <c r="E2405" s="12">
        <v>457.1</v>
      </c>
      <c r="F2405" s="5">
        <f t="shared" si="166"/>
        <v>-1.7689065536895946E-3</v>
      </c>
      <c r="G2405" s="25">
        <f t="shared" si="167"/>
        <v>6.1249063052725718</v>
      </c>
      <c r="I2405" s="1"/>
      <c r="J2405" s="1"/>
      <c r="K2405" s="1"/>
      <c r="L2405" s="1"/>
      <c r="M2405" s="1"/>
      <c r="N2405" s="1"/>
    </row>
    <row r="2406" spans="2:14" s="24" customFormat="1" x14ac:dyDescent="0.3">
      <c r="B2406" s="2"/>
      <c r="D2406" s="11">
        <v>34689</v>
      </c>
      <c r="E2406" s="12">
        <v>459.61</v>
      </c>
      <c r="F2406" s="5">
        <f t="shared" si="166"/>
        <v>5.4911397943557009E-3</v>
      </c>
      <c r="G2406" s="25">
        <f t="shared" si="167"/>
        <v>6.1303824274067784</v>
      </c>
      <c r="I2406" s="1"/>
      <c r="J2406" s="1"/>
      <c r="K2406" s="1"/>
      <c r="L2406" s="1"/>
      <c r="M2406" s="1"/>
      <c r="N2406" s="1"/>
    </row>
    <row r="2407" spans="2:14" s="24" customFormat="1" x14ac:dyDescent="0.3">
      <c r="B2407" s="2"/>
      <c r="D2407" s="11">
        <v>34690</v>
      </c>
      <c r="E2407" s="12">
        <v>459.67</v>
      </c>
      <c r="F2407" s="5">
        <f t="shared" si="166"/>
        <v>1.3054546245730569E-4</v>
      </c>
      <c r="G2407" s="25">
        <f t="shared" si="167"/>
        <v>6.1305129644367247</v>
      </c>
      <c r="I2407" s="1"/>
      <c r="J2407" s="1"/>
      <c r="K2407" s="1"/>
      <c r="L2407" s="1"/>
      <c r="M2407" s="1"/>
      <c r="N2407" s="1"/>
    </row>
    <row r="2408" spans="2:14" s="24" customFormat="1" x14ac:dyDescent="0.3">
      <c r="B2408" s="2"/>
      <c r="D2408" s="11">
        <v>34691</v>
      </c>
      <c r="E2408" s="12">
        <v>459.83</v>
      </c>
      <c r="F2408" s="5">
        <f t="shared" si="166"/>
        <v>3.4807579350396625E-4</v>
      </c>
      <c r="G2408" s="25">
        <f t="shared" si="167"/>
        <v>6.130860979899996</v>
      </c>
      <c r="I2408" s="1"/>
      <c r="J2408" s="1"/>
      <c r="K2408" s="1"/>
      <c r="L2408" s="1"/>
      <c r="M2408" s="1"/>
      <c r="N2408" s="1"/>
    </row>
    <row r="2409" spans="2:14" s="24" customFormat="1" x14ac:dyDescent="0.3">
      <c r="B2409" s="2"/>
      <c r="D2409" s="11">
        <v>34695</v>
      </c>
      <c r="E2409" s="12">
        <v>462.47</v>
      </c>
      <c r="F2409" s="5">
        <f t="shared" si="166"/>
        <v>5.7412522019007969E-3</v>
      </c>
      <c r="G2409" s="25">
        <f t="shared" si="167"/>
        <v>6.136585817774928</v>
      </c>
      <c r="I2409" s="1"/>
      <c r="J2409" s="1"/>
      <c r="K2409" s="1"/>
      <c r="L2409" s="1"/>
      <c r="M2409" s="1"/>
      <c r="N2409" s="1"/>
    </row>
    <row r="2410" spans="2:14" s="24" customFormat="1" x14ac:dyDescent="0.3">
      <c r="B2410" s="2"/>
      <c r="D2410" s="11">
        <v>34696</v>
      </c>
      <c r="E2410" s="12">
        <v>460.86</v>
      </c>
      <c r="F2410" s="5">
        <f t="shared" si="166"/>
        <v>-3.4813068955824454E-3</v>
      </c>
      <c r="G2410" s="25">
        <f t="shared" si="167"/>
        <v>6.1330984346839772</v>
      </c>
      <c r="I2410" s="1"/>
      <c r="J2410" s="1"/>
      <c r="K2410" s="1"/>
      <c r="L2410" s="1"/>
      <c r="M2410" s="1"/>
      <c r="N2410" s="1"/>
    </row>
    <row r="2411" spans="2:14" s="24" customFormat="1" x14ac:dyDescent="0.3">
      <c r="B2411" s="2"/>
      <c r="D2411" s="11">
        <v>34697</v>
      </c>
      <c r="E2411" s="12">
        <v>461.16</v>
      </c>
      <c r="F2411" s="5">
        <f t="shared" si="166"/>
        <v>6.5095690665280422E-4</v>
      </c>
      <c r="G2411" s="25">
        <f t="shared" si="167"/>
        <v>6.1337491802478104</v>
      </c>
      <c r="I2411" s="1"/>
      <c r="J2411" s="1"/>
      <c r="K2411" s="1"/>
      <c r="L2411" s="1"/>
      <c r="M2411" s="1"/>
      <c r="N2411" s="1"/>
    </row>
    <row r="2412" spans="2:14" s="24" customFormat="1" x14ac:dyDescent="0.3">
      <c r="B2412" s="2"/>
      <c r="D2412" s="11">
        <v>34698</v>
      </c>
      <c r="E2412" s="12">
        <v>459.27</v>
      </c>
      <c r="F2412" s="5">
        <f t="shared" si="166"/>
        <v>-4.0983606557377988E-3</v>
      </c>
      <c r="G2412" s="25">
        <f t="shared" si="167"/>
        <v>6.1296423955327164</v>
      </c>
      <c r="I2412" s="1"/>
      <c r="J2412" s="1"/>
      <c r="K2412" s="1"/>
      <c r="L2412" s="1"/>
      <c r="M2412" s="1"/>
      <c r="N2412" s="1"/>
    </row>
    <row r="2413" spans="2:14" s="24" customFormat="1" x14ac:dyDescent="0.3">
      <c r="B2413" s="2"/>
      <c r="D2413" s="11">
        <v>34702</v>
      </c>
      <c r="E2413" s="12">
        <v>459.11</v>
      </c>
      <c r="F2413" s="5">
        <f t="shared" si="166"/>
        <v>-3.4837894920192517E-4</v>
      </c>
      <c r="G2413" s="25">
        <f t="shared" si="167"/>
        <v>6.1292939556510921</v>
      </c>
      <c r="I2413" s="1"/>
      <c r="J2413" s="1"/>
      <c r="K2413" s="1"/>
      <c r="L2413" s="1"/>
      <c r="M2413" s="1"/>
      <c r="N2413" s="1"/>
    </row>
    <row r="2414" spans="2:14" s="24" customFormat="1" x14ac:dyDescent="0.3">
      <c r="B2414" s="2"/>
      <c r="D2414" s="11">
        <v>34703</v>
      </c>
      <c r="E2414" s="12">
        <v>460.71</v>
      </c>
      <c r="F2414" s="5">
        <f t="shared" si="166"/>
        <v>3.4850035939098818E-3</v>
      </c>
      <c r="G2414" s="25">
        <f t="shared" si="167"/>
        <v>6.1327729030320732</v>
      </c>
      <c r="I2414" s="1"/>
      <c r="J2414" s="1"/>
      <c r="K2414" s="1"/>
      <c r="L2414" s="1"/>
      <c r="M2414" s="1"/>
      <c r="N2414" s="1"/>
    </row>
    <row r="2415" spans="2:14" s="24" customFormat="1" x14ac:dyDescent="0.3">
      <c r="B2415" s="2"/>
      <c r="D2415" s="11">
        <v>34704</v>
      </c>
      <c r="E2415" s="12">
        <v>460.34</v>
      </c>
      <c r="F2415" s="5">
        <f t="shared" si="166"/>
        <v>-8.0310824596818947E-4</v>
      </c>
      <c r="G2415" s="25">
        <f t="shared" si="167"/>
        <v>6.1319694715814794</v>
      </c>
      <c r="I2415" s="1"/>
      <c r="J2415" s="1"/>
      <c r="K2415" s="1"/>
      <c r="L2415" s="1"/>
      <c r="M2415" s="1"/>
      <c r="N2415" s="1"/>
    </row>
    <row r="2416" spans="2:14" s="24" customFormat="1" x14ac:dyDescent="0.3">
      <c r="B2416" s="2"/>
      <c r="D2416" s="11">
        <v>34705</v>
      </c>
      <c r="E2416" s="12">
        <v>460.68</v>
      </c>
      <c r="F2416" s="5">
        <f t="shared" si="166"/>
        <v>7.3858452448197383E-4</v>
      </c>
      <c r="G2416" s="25">
        <f t="shared" si="167"/>
        <v>6.1327077839832658</v>
      </c>
      <c r="I2416" s="1"/>
      <c r="J2416" s="1"/>
      <c r="K2416" s="1"/>
      <c r="L2416" s="1"/>
      <c r="M2416" s="1"/>
      <c r="N2416" s="1"/>
    </row>
    <row r="2417" spans="2:14" s="24" customFormat="1" x14ac:dyDescent="0.3">
      <c r="B2417" s="2"/>
      <c r="D2417" s="11">
        <v>34708</v>
      </c>
      <c r="E2417" s="12">
        <v>460.83</v>
      </c>
      <c r="F2417" s="5">
        <f t="shared" si="166"/>
        <v>3.2560562646517598E-4</v>
      </c>
      <c r="G2417" s="25">
        <f t="shared" si="167"/>
        <v>6.1330333368307066</v>
      </c>
      <c r="I2417" s="1"/>
      <c r="J2417" s="1"/>
      <c r="K2417" s="1"/>
      <c r="L2417" s="1"/>
      <c r="M2417" s="1"/>
      <c r="N2417" s="1"/>
    </row>
    <row r="2418" spans="2:14" s="24" customFormat="1" x14ac:dyDescent="0.3">
      <c r="B2418" s="2"/>
      <c r="D2418" s="11">
        <v>34709</v>
      </c>
      <c r="E2418" s="12">
        <v>461.68</v>
      </c>
      <c r="F2418" s="5">
        <f t="shared" si="166"/>
        <v>1.8444979710522812E-3</v>
      </c>
      <c r="G2418" s="25">
        <f t="shared" si="167"/>
        <v>6.1348761370438192</v>
      </c>
      <c r="I2418" s="1"/>
      <c r="J2418" s="1"/>
      <c r="K2418" s="1"/>
      <c r="L2418" s="1"/>
      <c r="M2418" s="1"/>
      <c r="N2418" s="1"/>
    </row>
    <row r="2419" spans="2:14" s="24" customFormat="1" x14ac:dyDescent="0.3">
      <c r="B2419" s="2"/>
      <c r="D2419" s="11">
        <v>34710</v>
      </c>
      <c r="E2419" s="12">
        <v>461.66</v>
      </c>
      <c r="F2419" s="5">
        <f t="shared" si="166"/>
        <v>-4.3320048518414938E-5</v>
      </c>
      <c r="G2419" s="25">
        <f t="shared" si="167"/>
        <v>6.1348328160278198</v>
      </c>
      <c r="I2419" s="1"/>
      <c r="J2419" s="1"/>
      <c r="K2419" s="1"/>
      <c r="L2419" s="1"/>
      <c r="M2419" s="1"/>
      <c r="N2419" s="1"/>
    </row>
    <row r="2420" spans="2:14" s="24" customFormat="1" x14ac:dyDescent="0.3">
      <c r="B2420" s="2"/>
      <c r="D2420" s="11">
        <v>34711</v>
      </c>
      <c r="E2420" s="12">
        <v>461.64</v>
      </c>
      <c r="F2420" s="5">
        <f t="shared" si="166"/>
        <v>-4.3321925226440785E-5</v>
      </c>
      <c r="G2420" s="25">
        <f t="shared" si="167"/>
        <v>6.1347894931350302</v>
      </c>
      <c r="I2420" s="1"/>
      <c r="J2420" s="1"/>
      <c r="K2420" s="1"/>
      <c r="L2420" s="1"/>
      <c r="M2420" s="1"/>
      <c r="N2420" s="1"/>
    </row>
    <row r="2421" spans="2:14" s="24" customFormat="1" x14ac:dyDescent="0.3">
      <c r="B2421" s="2"/>
      <c r="D2421" s="11">
        <v>34712</v>
      </c>
      <c r="E2421" s="12">
        <v>465.97</v>
      </c>
      <c r="F2421" s="5">
        <f t="shared" si="166"/>
        <v>9.3796031539728816E-3</v>
      </c>
      <c r="G2421" s="25">
        <f t="shared" si="167"/>
        <v>6.1441253872335517</v>
      </c>
      <c r="I2421" s="1"/>
      <c r="J2421" s="1"/>
      <c r="K2421" s="1"/>
      <c r="L2421" s="1"/>
      <c r="M2421" s="1"/>
      <c r="N2421" s="1"/>
    </row>
    <row r="2422" spans="2:14" s="24" customFormat="1" x14ac:dyDescent="0.3">
      <c r="B2422" s="2"/>
      <c r="D2422" s="11">
        <v>34715</v>
      </c>
      <c r="E2422" s="12">
        <v>469.38</v>
      </c>
      <c r="F2422" s="5">
        <f t="shared" si="166"/>
        <v>7.3180676867608818E-3</v>
      </c>
      <c r="G2422" s="25">
        <f t="shared" si="167"/>
        <v>6.1514168126922826</v>
      </c>
      <c r="I2422" s="1"/>
      <c r="J2422" s="1"/>
      <c r="K2422" s="1"/>
      <c r="L2422" s="1"/>
      <c r="M2422" s="1"/>
      <c r="N2422" s="1"/>
    </row>
    <row r="2423" spans="2:14" s="24" customFormat="1" x14ac:dyDescent="0.3">
      <c r="B2423" s="2"/>
      <c r="D2423" s="11">
        <v>34716</v>
      </c>
      <c r="E2423" s="12">
        <v>470.05</v>
      </c>
      <c r="F2423" s="5">
        <f t="shared" ref="F2423:F2486" si="168">(E2423-E2422)/E2422</f>
        <v>1.427414887724266E-3</v>
      </c>
      <c r="G2423" s="25">
        <f t="shared" si="167"/>
        <v>6.1528432107512687</v>
      </c>
      <c r="I2423" s="1"/>
      <c r="J2423" s="1"/>
      <c r="K2423" s="1"/>
      <c r="L2423" s="1"/>
      <c r="M2423" s="1"/>
      <c r="N2423" s="1"/>
    </row>
    <row r="2424" spans="2:14" s="24" customFormat="1" x14ac:dyDescent="0.3">
      <c r="B2424" s="2"/>
      <c r="D2424" s="11">
        <v>34717</v>
      </c>
      <c r="E2424" s="12">
        <v>469.72</v>
      </c>
      <c r="F2424" s="5">
        <f t="shared" si="168"/>
        <v>-7.0205297308793553E-4</v>
      </c>
      <c r="G2424" s="25">
        <f t="shared" si="167"/>
        <v>6.1521409107511849</v>
      </c>
      <c r="I2424" s="1"/>
      <c r="J2424" s="1"/>
      <c r="K2424" s="1"/>
      <c r="L2424" s="1"/>
      <c r="M2424" s="1"/>
      <c r="N2424" s="1"/>
    </row>
    <row r="2425" spans="2:14" s="24" customFormat="1" x14ac:dyDescent="0.3">
      <c r="B2425" s="2"/>
      <c r="D2425" s="11">
        <v>34718</v>
      </c>
      <c r="E2425" s="12">
        <v>466.95</v>
      </c>
      <c r="F2425" s="5">
        <f t="shared" si="168"/>
        <v>-5.8971302052287285E-3</v>
      </c>
      <c r="G2425" s="25">
        <f t="shared" si="167"/>
        <v>6.1462263198315661</v>
      </c>
      <c r="I2425" s="1"/>
      <c r="J2425" s="1"/>
      <c r="K2425" s="1"/>
      <c r="L2425" s="1"/>
      <c r="M2425" s="1"/>
      <c r="N2425" s="1"/>
    </row>
    <row r="2426" spans="2:14" s="24" customFormat="1" x14ac:dyDescent="0.3">
      <c r="B2426" s="2"/>
      <c r="D2426" s="11">
        <v>34719</v>
      </c>
      <c r="E2426" s="12">
        <v>464.78</v>
      </c>
      <c r="F2426" s="5">
        <f t="shared" si="168"/>
        <v>-4.6471784987686393E-3</v>
      </c>
      <c r="G2426" s="25">
        <f t="shared" si="167"/>
        <v>6.1415683064946336</v>
      </c>
      <c r="I2426" s="1"/>
      <c r="J2426" s="1"/>
      <c r="K2426" s="1"/>
      <c r="L2426" s="1"/>
      <c r="M2426" s="1"/>
      <c r="N2426" s="1"/>
    </row>
    <row r="2427" spans="2:14" s="24" customFormat="1" x14ac:dyDescent="0.3">
      <c r="B2427" s="2"/>
      <c r="D2427" s="11">
        <v>34722</v>
      </c>
      <c r="E2427" s="12">
        <v>465.81</v>
      </c>
      <c r="F2427" s="5">
        <f t="shared" si="168"/>
        <v>2.2161022419209726E-3</v>
      </c>
      <c r="G2427" s="25">
        <f t="shared" si="167"/>
        <v>6.1437819582928208</v>
      </c>
      <c r="I2427" s="1"/>
      <c r="J2427" s="1"/>
      <c r="K2427" s="1"/>
      <c r="L2427" s="1"/>
      <c r="M2427" s="1"/>
      <c r="N2427" s="1"/>
    </row>
    <row r="2428" spans="2:14" s="24" customFormat="1" x14ac:dyDescent="0.3">
      <c r="B2428" s="2"/>
      <c r="D2428" s="11">
        <v>34723</v>
      </c>
      <c r="E2428" s="12">
        <v>465.86</v>
      </c>
      <c r="F2428" s="5">
        <f t="shared" si="168"/>
        <v>1.0733990253539291E-4</v>
      </c>
      <c r="G2428" s="25">
        <f t="shared" si="167"/>
        <v>6.1438892925070396</v>
      </c>
      <c r="I2428" s="1"/>
      <c r="J2428" s="1"/>
      <c r="K2428" s="1"/>
      <c r="L2428" s="1"/>
      <c r="M2428" s="1"/>
      <c r="N2428" s="1"/>
    </row>
    <row r="2429" spans="2:14" s="24" customFormat="1" x14ac:dyDescent="0.3">
      <c r="B2429" s="2"/>
      <c r="D2429" s="11">
        <v>34724</v>
      </c>
      <c r="E2429" s="12">
        <v>467.44</v>
      </c>
      <c r="F2429" s="5">
        <f t="shared" si="168"/>
        <v>3.3915768685870949E-3</v>
      </c>
      <c r="G2429" s="25">
        <f t="shared" si="167"/>
        <v>6.1472751332275077</v>
      </c>
      <c r="I2429" s="1"/>
      <c r="J2429" s="1"/>
      <c r="K2429" s="1"/>
      <c r="L2429" s="1"/>
      <c r="M2429" s="1"/>
      <c r="N2429" s="1"/>
    </row>
    <row r="2430" spans="2:14" s="24" customFormat="1" x14ac:dyDescent="0.3">
      <c r="B2430" s="2"/>
      <c r="D2430" s="11">
        <v>34725</v>
      </c>
      <c r="E2430" s="12">
        <v>468.32</v>
      </c>
      <c r="F2430" s="5">
        <f t="shared" si="168"/>
        <v>1.8825945575902693E-3</v>
      </c>
      <c r="G2430" s="25">
        <f t="shared" si="167"/>
        <v>6.1491559591900442</v>
      </c>
      <c r="I2430" s="1"/>
      <c r="J2430" s="1"/>
      <c r="K2430" s="1"/>
      <c r="L2430" s="1"/>
      <c r="M2430" s="1"/>
      <c r="N2430" s="1"/>
    </row>
    <row r="2431" spans="2:14" s="24" customFormat="1" x14ac:dyDescent="0.3">
      <c r="B2431" s="2"/>
      <c r="D2431" s="11">
        <v>34726</v>
      </c>
      <c r="E2431" s="12">
        <v>470.39</v>
      </c>
      <c r="F2431" s="5">
        <f t="shared" si="168"/>
        <v>4.4200546634779493E-3</v>
      </c>
      <c r="G2431" s="25">
        <f t="shared" si="167"/>
        <v>6.1535662770681325</v>
      </c>
      <c r="I2431" s="1"/>
      <c r="J2431" s="1"/>
      <c r="K2431" s="1"/>
      <c r="L2431" s="1"/>
      <c r="M2431" s="1"/>
      <c r="N2431" s="1"/>
    </row>
    <row r="2432" spans="2:14" s="24" customFormat="1" x14ac:dyDescent="0.3">
      <c r="B2432" s="2"/>
      <c r="D2432" s="11">
        <v>34729</v>
      </c>
      <c r="E2432" s="12">
        <v>468.51</v>
      </c>
      <c r="F2432" s="5">
        <f t="shared" si="168"/>
        <v>-3.9966836029677408E-3</v>
      </c>
      <c r="G2432" s="25">
        <f t="shared" si="167"/>
        <v>6.149561582687177</v>
      </c>
      <c r="I2432" s="1"/>
      <c r="J2432" s="1"/>
      <c r="K2432" s="1"/>
      <c r="L2432" s="1"/>
      <c r="M2432" s="1"/>
      <c r="N2432" s="1"/>
    </row>
    <row r="2433" spans="2:14" s="24" customFormat="1" x14ac:dyDescent="0.3">
      <c r="B2433" s="2"/>
      <c r="D2433" s="11">
        <v>34730</v>
      </c>
      <c r="E2433" s="12">
        <v>470.42</v>
      </c>
      <c r="F2433" s="5">
        <f t="shared" si="168"/>
        <v>4.0767539646966444E-3</v>
      </c>
      <c r="G2433" s="25">
        <f t="shared" si="167"/>
        <v>6.1536300519433773</v>
      </c>
      <c r="I2433" s="1"/>
      <c r="J2433" s="1"/>
      <c r="K2433" s="1"/>
      <c r="L2433" s="1"/>
      <c r="M2433" s="1"/>
      <c r="N2433" s="1"/>
    </row>
    <row r="2434" spans="2:14" s="24" customFormat="1" x14ac:dyDescent="0.3">
      <c r="B2434" s="2"/>
      <c r="D2434" s="11">
        <v>34731</v>
      </c>
      <c r="E2434" s="12">
        <v>470.4</v>
      </c>
      <c r="F2434" s="5">
        <f t="shared" si="168"/>
        <v>-4.251519918379034E-5</v>
      </c>
      <c r="G2434" s="25">
        <f t="shared" si="167"/>
        <v>6.1535875358117984</v>
      </c>
      <c r="I2434" s="1"/>
      <c r="J2434" s="1"/>
      <c r="K2434" s="1"/>
      <c r="L2434" s="1"/>
      <c r="M2434" s="1"/>
      <c r="N2434" s="1"/>
    </row>
    <row r="2435" spans="2:14" s="24" customFormat="1" x14ac:dyDescent="0.3">
      <c r="B2435" s="2"/>
      <c r="D2435" s="11">
        <v>34732</v>
      </c>
      <c r="E2435" s="12">
        <v>472.78</v>
      </c>
      <c r="F2435" s="5">
        <f t="shared" si="168"/>
        <v>5.0595238095238002E-3</v>
      </c>
      <c r="G2435" s="25">
        <f t="shared" si="167"/>
        <v>6.1586343066348395</v>
      </c>
      <c r="I2435" s="1"/>
      <c r="J2435" s="1"/>
      <c r="K2435" s="1"/>
      <c r="L2435" s="1"/>
      <c r="M2435" s="1"/>
      <c r="N2435" s="1"/>
    </row>
    <row r="2436" spans="2:14" s="24" customFormat="1" x14ac:dyDescent="0.3">
      <c r="B2436" s="2"/>
      <c r="D2436" s="11">
        <v>34733</v>
      </c>
      <c r="E2436" s="12">
        <v>478.64</v>
      </c>
      <c r="F2436" s="5">
        <f t="shared" si="168"/>
        <v>1.2394771352426105E-2</v>
      </c>
      <c r="G2436" s="25">
        <f t="shared" si="167"/>
        <v>6.1709528999900165</v>
      </c>
      <c r="I2436" s="1"/>
      <c r="J2436" s="1"/>
      <c r="K2436" s="1"/>
      <c r="L2436" s="1"/>
      <c r="M2436" s="1"/>
      <c r="N2436" s="1"/>
    </row>
    <row r="2437" spans="2:14" s="24" customFormat="1" x14ac:dyDescent="0.3">
      <c r="B2437" s="2"/>
      <c r="D2437" s="11">
        <v>34736</v>
      </c>
      <c r="E2437" s="12">
        <v>481.14</v>
      </c>
      <c r="F2437" s="5">
        <f t="shared" si="168"/>
        <v>5.2231322079224467E-3</v>
      </c>
      <c r="G2437" s="25">
        <f t="shared" si="167"/>
        <v>6.1761624424594457</v>
      </c>
      <c r="I2437" s="1"/>
      <c r="J2437" s="1"/>
      <c r="K2437" s="1"/>
      <c r="L2437" s="1"/>
      <c r="M2437" s="1"/>
      <c r="N2437" s="1"/>
    </row>
    <row r="2438" spans="2:14" s="24" customFormat="1" x14ac:dyDescent="0.3">
      <c r="B2438" s="2"/>
      <c r="D2438" s="11">
        <v>34737</v>
      </c>
      <c r="E2438" s="12">
        <v>480.81</v>
      </c>
      <c r="F2438" s="5">
        <f t="shared" si="168"/>
        <v>-6.858710562413936E-4</v>
      </c>
      <c r="G2438" s="25">
        <f t="shared" si="167"/>
        <v>6.1754763356245359</v>
      </c>
      <c r="I2438" s="1"/>
      <c r="J2438" s="1"/>
      <c r="K2438" s="1"/>
      <c r="L2438" s="1"/>
      <c r="M2438" s="1"/>
      <c r="N2438" s="1"/>
    </row>
    <row r="2439" spans="2:14" s="24" customFormat="1" x14ac:dyDescent="0.3">
      <c r="B2439" s="2"/>
      <c r="D2439" s="11">
        <v>34738</v>
      </c>
      <c r="E2439" s="12">
        <v>481.19</v>
      </c>
      <c r="F2439" s="5">
        <f t="shared" si="168"/>
        <v>7.9033297976330665E-4</v>
      </c>
      <c r="G2439" s="25">
        <f t="shared" si="167"/>
        <v>6.1762663569870559</v>
      </c>
      <c r="I2439" s="1"/>
      <c r="J2439" s="1"/>
      <c r="K2439" s="1"/>
      <c r="L2439" s="1"/>
      <c r="M2439" s="1"/>
      <c r="N2439" s="1"/>
    </row>
    <row r="2440" spans="2:14" s="24" customFormat="1" x14ac:dyDescent="0.3">
      <c r="B2440" s="2"/>
      <c r="D2440" s="11">
        <v>34739</v>
      </c>
      <c r="E2440" s="12">
        <v>480.19</v>
      </c>
      <c r="F2440" s="5">
        <f t="shared" si="168"/>
        <v>-2.0781811758349093E-3</v>
      </c>
      <c r="G2440" s="25">
        <f t="shared" si="167"/>
        <v>6.1741860119969258</v>
      </c>
      <c r="I2440" s="1"/>
      <c r="J2440" s="1"/>
      <c r="K2440" s="1"/>
      <c r="L2440" s="1"/>
      <c r="M2440" s="1"/>
      <c r="N2440" s="1"/>
    </row>
    <row r="2441" spans="2:14" s="24" customFormat="1" x14ac:dyDescent="0.3">
      <c r="B2441" s="2"/>
      <c r="D2441" s="11">
        <v>34740</v>
      </c>
      <c r="E2441" s="12">
        <v>481.46</v>
      </c>
      <c r="F2441" s="5">
        <f t="shared" si="168"/>
        <v>2.6447864387013093E-3</v>
      </c>
      <c r="G2441" s="25">
        <f t="shared" si="167"/>
        <v>6.176827308919111</v>
      </c>
      <c r="I2441" s="1"/>
      <c r="J2441" s="1"/>
      <c r="K2441" s="1"/>
      <c r="L2441" s="1"/>
      <c r="M2441" s="1"/>
      <c r="N2441" s="1"/>
    </row>
    <row r="2442" spans="2:14" s="24" customFormat="1" x14ac:dyDescent="0.3">
      <c r="B2442" s="2"/>
      <c r="D2442" s="11">
        <v>34743</v>
      </c>
      <c r="E2442" s="12">
        <v>481.65</v>
      </c>
      <c r="F2442" s="5">
        <f t="shared" si="168"/>
        <v>3.9463299131806947E-4</v>
      </c>
      <c r="G2442" s="25">
        <f t="shared" si="167"/>
        <v>6.1772218643287093</v>
      </c>
      <c r="I2442" s="1"/>
      <c r="J2442" s="1"/>
      <c r="K2442" s="1"/>
      <c r="L2442" s="1"/>
      <c r="M2442" s="1"/>
      <c r="N2442" s="1"/>
    </row>
    <row r="2443" spans="2:14" s="24" customFormat="1" x14ac:dyDescent="0.3">
      <c r="B2443" s="2"/>
      <c r="D2443" s="11">
        <v>34744</v>
      </c>
      <c r="E2443" s="12">
        <v>482.55</v>
      </c>
      <c r="F2443" s="5">
        <f t="shared" si="168"/>
        <v>1.8685767673622634E-3</v>
      </c>
      <c r="G2443" s="25">
        <f t="shared" si="167"/>
        <v>6.1790886987339526</v>
      </c>
      <c r="I2443" s="1"/>
      <c r="J2443" s="1"/>
      <c r="K2443" s="1"/>
      <c r="L2443" s="1"/>
      <c r="M2443" s="1"/>
      <c r="N2443" s="1"/>
    </row>
    <row r="2444" spans="2:14" s="24" customFormat="1" x14ac:dyDescent="0.3">
      <c r="B2444" s="2"/>
      <c r="D2444" s="11">
        <v>34745</v>
      </c>
      <c r="E2444" s="12">
        <v>484.54</v>
      </c>
      <c r="F2444" s="5">
        <f t="shared" si="168"/>
        <v>4.1239249818671823E-3</v>
      </c>
      <c r="G2444" s="25">
        <f t="shared" ref="G2444:G2507" si="169">LOG(E2444,2.71828)</f>
        <v>6.1832041464115868</v>
      </c>
      <c r="I2444" s="1"/>
      <c r="J2444" s="1"/>
      <c r="K2444" s="1"/>
      <c r="L2444" s="1"/>
      <c r="M2444" s="1"/>
      <c r="N2444" s="1"/>
    </row>
    <row r="2445" spans="2:14" s="24" customFormat="1" x14ac:dyDescent="0.3">
      <c r="B2445" s="2"/>
      <c r="D2445" s="11">
        <v>34746</v>
      </c>
      <c r="E2445" s="12">
        <v>485.22</v>
      </c>
      <c r="F2445" s="5">
        <f t="shared" si="168"/>
        <v>1.4033929087381987E-3</v>
      </c>
      <c r="G2445" s="25">
        <f t="shared" si="169"/>
        <v>6.1846065564281956</v>
      </c>
      <c r="I2445" s="1"/>
      <c r="J2445" s="1"/>
      <c r="K2445" s="1"/>
      <c r="L2445" s="1"/>
      <c r="M2445" s="1"/>
      <c r="N2445" s="1"/>
    </row>
    <row r="2446" spans="2:14" s="24" customFormat="1" x14ac:dyDescent="0.3">
      <c r="B2446" s="2"/>
      <c r="D2446" s="11">
        <v>34747</v>
      </c>
      <c r="E2446" s="12">
        <v>481.97</v>
      </c>
      <c r="F2446" s="5">
        <f t="shared" si="168"/>
        <v>-6.6979926631218828E-3</v>
      </c>
      <c r="G2446" s="25">
        <f t="shared" si="169"/>
        <v>6.1778860270214961</v>
      </c>
      <c r="I2446" s="1"/>
      <c r="J2446" s="1"/>
      <c r="K2446" s="1"/>
      <c r="L2446" s="1"/>
      <c r="M2446" s="1"/>
      <c r="N2446" s="1"/>
    </row>
    <row r="2447" spans="2:14" s="24" customFormat="1" x14ac:dyDescent="0.3">
      <c r="B2447" s="2"/>
      <c r="D2447" s="11">
        <v>34751</v>
      </c>
      <c r="E2447" s="12">
        <v>482.74</v>
      </c>
      <c r="F2447" s="5">
        <f t="shared" si="168"/>
        <v>1.5976098097391575E-3</v>
      </c>
      <c r="G2447" s="25">
        <f t="shared" si="169"/>
        <v>6.1794823630840607</v>
      </c>
      <c r="I2447" s="1"/>
      <c r="J2447" s="1"/>
      <c r="K2447" s="1"/>
      <c r="L2447" s="1"/>
      <c r="M2447" s="1"/>
      <c r="N2447" s="1"/>
    </row>
    <row r="2448" spans="2:14" s="24" customFormat="1" x14ac:dyDescent="0.3">
      <c r="B2448" s="2"/>
      <c r="D2448" s="11">
        <v>34752</v>
      </c>
      <c r="E2448" s="12">
        <v>485.07</v>
      </c>
      <c r="F2448" s="5">
        <f t="shared" si="168"/>
        <v>4.8266147408542572E-3</v>
      </c>
      <c r="G2448" s="25">
        <f t="shared" si="169"/>
        <v>6.1842973703042681</v>
      </c>
      <c r="I2448" s="1"/>
      <c r="J2448" s="1"/>
      <c r="K2448" s="1"/>
      <c r="L2448" s="1"/>
      <c r="M2448" s="1"/>
      <c r="N2448" s="1"/>
    </row>
    <row r="2449" spans="2:14" s="24" customFormat="1" x14ac:dyDescent="0.3">
      <c r="B2449" s="2"/>
      <c r="D2449" s="11">
        <v>34753</v>
      </c>
      <c r="E2449" s="12">
        <v>486.91</v>
      </c>
      <c r="F2449" s="5">
        <f t="shared" si="168"/>
        <v>3.7932669511617535E-3</v>
      </c>
      <c r="G2449" s="25">
        <f t="shared" si="169"/>
        <v>6.188083463507084</v>
      </c>
      <c r="I2449" s="1"/>
      <c r="J2449" s="1"/>
      <c r="K2449" s="1"/>
      <c r="L2449" s="1"/>
      <c r="M2449" s="1"/>
      <c r="N2449" s="1"/>
    </row>
    <row r="2450" spans="2:14" s="24" customFormat="1" x14ac:dyDescent="0.3">
      <c r="B2450" s="2"/>
      <c r="D2450" s="11">
        <v>34754</v>
      </c>
      <c r="E2450" s="12">
        <v>488.11</v>
      </c>
      <c r="F2450" s="5">
        <f t="shared" si="168"/>
        <v>2.4645211640754732E-3</v>
      </c>
      <c r="G2450" s="25">
        <f t="shared" si="169"/>
        <v>6.1905449543751221</v>
      </c>
      <c r="I2450" s="1"/>
      <c r="J2450" s="1"/>
      <c r="K2450" s="1"/>
      <c r="L2450" s="1"/>
      <c r="M2450" s="1"/>
      <c r="N2450" s="1"/>
    </row>
    <row r="2451" spans="2:14" s="24" customFormat="1" x14ac:dyDescent="0.3">
      <c r="B2451" s="2"/>
      <c r="D2451" s="11">
        <v>34757</v>
      </c>
      <c r="E2451" s="12">
        <v>483.81</v>
      </c>
      <c r="F2451" s="5">
        <f t="shared" si="168"/>
        <v>-8.8094896642150564E-3</v>
      </c>
      <c r="G2451" s="25">
        <f t="shared" si="169"/>
        <v>6.1816964257954359</v>
      </c>
      <c r="I2451" s="1"/>
      <c r="J2451" s="1"/>
      <c r="K2451" s="1"/>
      <c r="L2451" s="1"/>
      <c r="M2451" s="1"/>
      <c r="N2451" s="1"/>
    </row>
    <row r="2452" spans="2:14" s="24" customFormat="1" x14ac:dyDescent="0.3">
      <c r="B2452" s="2"/>
      <c r="D2452" s="11">
        <v>34758</v>
      </c>
      <c r="E2452" s="12">
        <v>487.39</v>
      </c>
      <c r="F2452" s="5">
        <f t="shared" si="168"/>
        <v>7.3995990161426677E-3</v>
      </c>
      <c r="G2452" s="25">
        <f t="shared" si="169"/>
        <v>6.1890687870454357</v>
      </c>
      <c r="I2452" s="1"/>
      <c r="J2452" s="1"/>
      <c r="K2452" s="1"/>
      <c r="L2452" s="1"/>
      <c r="M2452" s="1"/>
      <c r="N2452" s="1"/>
    </row>
    <row r="2453" spans="2:14" s="24" customFormat="1" x14ac:dyDescent="0.3">
      <c r="B2453" s="2"/>
      <c r="D2453" s="11">
        <v>34759</v>
      </c>
      <c r="E2453" s="12">
        <v>485.65</v>
      </c>
      <c r="F2453" s="5">
        <f t="shared" si="168"/>
        <v>-3.5700363158866805E-3</v>
      </c>
      <c r="G2453" s="25">
        <f t="shared" si="169"/>
        <v>6.1854923605365872</v>
      </c>
      <c r="I2453" s="1"/>
      <c r="J2453" s="1"/>
      <c r="K2453" s="1"/>
      <c r="L2453" s="1"/>
      <c r="M2453" s="1"/>
      <c r="N2453" s="1"/>
    </row>
    <row r="2454" spans="2:14" s="24" customFormat="1" x14ac:dyDescent="0.3">
      <c r="B2454" s="2"/>
      <c r="D2454" s="11">
        <v>34760</v>
      </c>
      <c r="E2454" s="12">
        <v>485.13</v>
      </c>
      <c r="F2454" s="5">
        <f t="shared" si="168"/>
        <v>-1.0707299495521091E-3</v>
      </c>
      <c r="G2454" s="25">
        <f t="shared" si="169"/>
        <v>6.1844210562255943</v>
      </c>
      <c r="I2454" s="1"/>
      <c r="J2454" s="1"/>
      <c r="K2454" s="1"/>
      <c r="L2454" s="1"/>
      <c r="M2454" s="1"/>
      <c r="N2454" s="1"/>
    </row>
    <row r="2455" spans="2:14" s="24" customFormat="1" x14ac:dyDescent="0.3">
      <c r="B2455" s="2"/>
      <c r="D2455" s="11">
        <v>34761</v>
      </c>
      <c r="E2455" s="12">
        <v>485.42</v>
      </c>
      <c r="F2455" s="5">
        <f t="shared" si="168"/>
        <v>5.9777791519803039E-4</v>
      </c>
      <c r="G2455" s="25">
        <f t="shared" si="169"/>
        <v>6.1850186559447229</v>
      </c>
      <c r="I2455" s="1"/>
      <c r="J2455" s="1"/>
      <c r="K2455" s="1"/>
      <c r="L2455" s="1"/>
      <c r="M2455" s="1"/>
      <c r="N2455" s="1"/>
    </row>
    <row r="2456" spans="2:14" s="24" customFormat="1" x14ac:dyDescent="0.3">
      <c r="B2456" s="2"/>
      <c r="D2456" s="11">
        <v>34764</v>
      </c>
      <c r="E2456" s="12">
        <v>485.63</v>
      </c>
      <c r="F2456" s="5">
        <f t="shared" si="168"/>
        <v>4.3261505500387197E-4</v>
      </c>
      <c r="G2456" s="25">
        <f t="shared" si="169"/>
        <v>6.1854511777397514</v>
      </c>
      <c r="I2456" s="1"/>
      <c r="J2456" s="1"/>
      <c r="K2456" s="1"/>
      <c r="L2456" s="1"/>
      <c r="M2456" s="1"/>
      <c r="N2456" s="1"/>
    </row>
    <row r="2457" spans="2:14" s="24" customFormat="1" x14ac:dyDescent="0.3">
      <c r="B2457" s="2"/>
      <c r="D2457" s="11">
        <v>34765</v>
      </c>
      <c r="E2457" s="12">
        <v>482.12</v>
      </c>
      <c r="F2457" s="5">
        <f t="shared" si="168"/>
        <v>-7.2277248110701377E-3</v>
      </c>
      <c r="G2457" s="25">
        <f t="shared" si="169"/>
        <v>6.1781972015012823</v>
      </c>
      <c r="I2457" s="1"/>
      <c r="J2457" s="1"/>
      <c r="K2457" s="1"/>
      <c r="L2457" s="1"/>
      <c r="M2457" s="1"/>
      <c r="N2457" s="1"/>
    </row>
    <row r="2458" spans="2:14" s="24" customFormat="1" x14ac:dyDescent="0.3">
      <c r="B2458" s="2"/>
      <c r="D2458" s="11">
        <v>34766</v>
      </c>
      <c r="E2458" s="12">
        <v>483.14</v>
      </c>
      <c r="F2458" s="5">
        <f t="shared" si="168"/>
        <v>2.11565585331449E-3</v>
      </c>
      <c r="G2458" s="25">
        <f t="shared" si="169"/>
        <v>6.1803106239279098</v>
      </c>
      <c r="I2458" s="1"/>
      <c r="J2458" s="1"/>
      <c r="K2458" s="1"/>
      <c r="L2458" s="1"/>
      <c r="M2458" s="1"/>
      <c r="N2458" s="1"/>
    </row>
    <row r="2459" spans="2:14" s="24" customFormat="1" x14ac:dyDescent="0.3">
      <c r="B2459" s="2"/>
      <c r="D2459" s="11">
        <v>34767</v>
      </c>
      <c r="E2459" s="12">
        <v>483.16</v>
      </c>
      <c r="F2459" s="5">
        <f t="shared" si="168"/>
        <v>4.1395868692384511E-5</v>
      </c>
      <c r="G2459" s="25">
        <f t="shared" si="169"/>
        <v>6.1803520189676613</v>
      </c>
      <c r="I2459" s="1"/>
      <c r="J2459" s="1"/>
      <c r="K2459" s="1"/>
      <c r="L2459" s="1"/>
      <c r="M2459" s="1"/>
      <c r="N2459" s="1"/>
    </row>
    <row r="2460" spans="2:14" s="24" customFormat="1" x14ac:dyDescent="0.3">
      <c r="B2460" s="2"/>
      <c r="D2460" s="11">
        <v>34768</v>
      </c>
      <c r="E2460" s="12">
        <v>489.57</v>
      </c>
      <c r="F2460" s="5">
        <f t="shared" si="168"/>
        <v>1.3266826724066495E-2</v>
      </c>
      <c r="G2460" s="25">
        <f t="shared" si="169"/>
        <v>6.1935316209068318</v>
      </c>
      <c r="I2460" s="1"/>
      <c r="J2460" s="1"/>
      <c r="K2460" s="1"/>
      <c r="L2460" s="1"/>
      <c r="M2460" s="1"/>
      <c r="N2460" s="1"/>
    </row>
    <row r="2461" spans="2:14" s="24" customFormat="1" x14ac:dyDescent="0.3">
      <c r="B2461" s="2"/>
      <c r="D2461" s="11">
        <v>34771</v>
      </c>
      <c r="E2461" s="12">
        <v>490.05</v>
      </c>
      <c r="F2461" s="5">
        <f t="shared" si="168"/>
        <v>9.8045223359278177E-4</v>
      </c>
      <c r="G2461" s="25">
        <f t="shared" si="169"/>
        <v>6.1945115934702493</v>
      </c>
      <c r="I2461" s="1"/>
      <c r="J2461" s="1"/>
      <c r="K2461" s="1"/>
      <c r="L2461" s="1"/>
      <c r="M2461" s="1"/>
      <c r="N2461" s="1"/>
    </row>
    <row r="2462" spans="2:14" s="24" customFormat="1" x14ac:dyDescent="0.3">
      <c r="B2462" s="2"/>
      <c r="D2462" s="11">
        <v>34772</v>
      </c>
      <c r="E2462" s="12">
        <v>492.89</v>
      </c>
      <c r="F2462" s="5">
        <f t="shared" si="168"/>
        <v>5.7953270074481682E-3</v>
      </c>
      <c r="G2462" s="25">
        <f t="shared" si="169"/>
        <v>6.2002901960566872</v>
      </c>
      <c r="I2462" s="1"/>
      <c r="J2462" s="1"/>
      <c r="K2462" s="1"/>
      <c r="L2462" s="1"/>
      <c r="M2462" s="1"/>
      <c r="N2462" s="1"/>
    </row>
    <row r="2463" spans="2:14" s="24" customFormat="1" x14ac:dyDescent="0.3">
      <c r="B2463" s="2"/>
      <c r="D2463" s="11">
        <v>34773</v>
      </c>
      <c r="E2463" s="12">
        <v>491.88</v>
      </c>
      <c r="F2463" s="5">
        <f t="shared" si="168"/>
        <v>-2.0491387530686177E-3</v>
      </c>
      <c r="G2463" s="25">
        <f t="shared" si="169"/>
        <v>6.1982389535665252</v>
      </c>
      <c r="I2463" s="1"/>
      <c r="J2463" s="1"/>
      <c r="K2463" s="1"/>
      <c r="L2463" s="1"/>
      <c r="M2463" s="1"/>
      <c r="N2463" s="1"/>
    </row>
    <row r="2464" spans="2:14" s="24" customFormat="1" x14ac:dyDescent="0.3">
      <c r="B2464" s="2"/>
      <c r="D2464" s="11">
        <v>34774</v>
      </c>
      <c r="E2464" s="12">
        <v>495.41</v>
      </c>
      <c r="F2464" s="5">
        <f t="shared" si="168"/>
        <v>7.1765471253151776E-3</v>
      </c>
      <c r="G2464" s="25">
        <f t="shared" si="169"/>
        <v>6.2053898766324158</v>
      </c>
      <c r="I2464" s="1"/>
      <c r="J2464" s="1"/>
      <c r="K2464" s="1"/>
      <c r="L2464" s="1"/>
      <c r="M2464" s="1"/>
      <c r="N2464" s="1"/>
    </row>
    <row r="2465" spans="2:14" s="24" customFormat="1" x14ac:dyDescent="0.3">
      <c r="B2465" s="2"/>
      <c r="D2465" s="11">
        <v>34775</v>
      </c>
      <c r="E2465" s="12">
        <v>495.52</v>
      </c>
      <c r="F2465" s="5">
        <f t="shared" si="168"/>
        <v>2.2203831170133182E-4</v>
      </c>
      <c r="G2465" s="25">
        <f t="shared" si="169"/>
        <v>6.2056118904465976</v>
      </c>
      <c r="I2465" s="1"/>
      <c r="J2465" s="1"/>
      <c r="K2465" s="1"/>
      <c r="L2465" s="1"/>
      <c r="M2465" s="1"/>
      <c r="N2465" s="1"/>
    </row>
    <row r="2466" spans="2:14" s="24" customFormat="1" x14ac:dyDescent="0.3">
      <c r="B2466" s="2"/>
      <c r="D2466" s="11">
        <v>34778</v>
      </c>
      <c r="E2466" s="12">
        <v>496.15</v>
      </c>
      <c r="F2466" s="5">
        <f t="shared" si="168"/>
        <v>1.2713916693574336E-3</v>
      </c>
      <c r="G2466" s="25">
        <f t="shared" si="169"/>
        <v>6.2068824754366174</v>
      </c>
      <c r="I2466" s="1"/>
      <c r="J2466" s="1"/>
      <c r="K2466" s="1"/>
      <c r="L2466" s="1"/>
      <c r="M2466" s="1"/>
      <c r="N2466" s="1"/>
    </row>
    <row r="2467" spans="2:14" s="24" customFormat="1" x14ac:dyDescent="0.3">
      <c r="B2467" s="2"/>
      <c r="D2467" s="11">
        <v>34779</v>
      </c>
      <c r="E2467" s="12">
        <v>495.07</v>
      </c>
      <c r="F2467" s="5">
        <f t="shared" si="168"/>
        <v>-2.1767610601632252E-3</v>
      </c>
      <c r="G2467" s="25">
        <f t="shared" si="169"/>
        <v>6.2047033403226335</v>
      </c>
      <c r="I2467" s="1"/>
      <c r="J2467" s="1"/>
      <c r="K2467" s="1"/>
      <c r="L2467" s="1"/>
      <c r="M2467" s="1"/>
      <c r="N2467" s="1"/>
    </row>
    <row r="2468" spans="2:14" s="24" customFormat="1" x14ac:dyDescent="0.3">
      <c r="B2468" s="2"/>
      <c r="D2468" s="11">
        <v>34780</v>
      </c>
      <c r="E2468" s="12">
        <v>495.67</v>
      </c>
      <c r="F2468" s="5">
        <f t="shared" si="168"/>
        <v>1.2119498252772794E-3</v>
      </c>
      <c r="G2468" s="25">
        <f t="shared" si="169"/>
        <v>6.2059145571442906</v>
      </c>
      <c r="I2468" s="1"/>
      <c r="J2468" s="1"/>
      <c r="K2468" s="1"/>
      <c r="L2468" s="1"/>
      <c r="M2468" s="1"/>
      <c r="N2468" s="1"/>
    </row>
    <row r="2469" spans="2:14" s="24" customFormat="1" x14ac:dyDescent="0.3">
      <c r="B2469" s="2"/>
      <c r="D2469" s="11">
        <v>34781</v>
      </c>
      <c r="E2469" s="12">
        <v>495.95</v>
      </c>
      <c r="F2469" s="5">
        <f t="shared" si="168"/>
        <v>5.6489196441175118E-4</v>
      </c>
      <c r="G2469" s="25">
        <f t="shared" si="169"/>
        <v>6.2064792899971666</v>
      </c>
      <c r="I2469" s="1"/>
      <c r="J2469" s="1"/>
      <c r="K2469" s="1"/>
      <c r="L2469" s="1"/>
      <c r="M2469" s="1"/>
      <c r="N2469" s="1"/>
    </row>
    <row r="2470" spans="2:14" s="24" customFormat="1" x14ac:dyDescent="0.3">
      <c r="B2470" s="2"/>
      <c r="D2470" s="11">
        <v>34782</v>
      </c>
      <c r="E2470" s="12">
        <v>500.97</v>
      </c>
      <c r="F2470" s="5">
        <f t="shared" si="168"/>
        <v>1.0121988103639557E-2</v>
      </c>
      <c r="G2470" s="25">
        <f t="shared" si="169"/>
        <v>6.2165504006319745</v>
      </c>
      <c r="I2470" s="1"/>
      <c r="J2470" s="1"/>
      <c r="K2470" s="1"/>
      <c r="L2470" s="1"/>
      <c r="M2470" s="1"/>
      <c r="N2470" s="1"/>
    </row>
    <row r="2471" spans="2:14" s="24" customFormat="1" x14ac:dyDescent="0.3">
      <c r="B2471" s="2"/>
      <c r="D2471" s="11">
        <v>34785</v>
      </c>
      <c r="E2471" s="12">
        <v>503.2</v>
      </c>
      <c r="F2471" s="5">
        <f t="shared" si="168"/>
        <v>4.4513643531548025E-3</v>
      </c>
      <c r="G2471" s="25">
        <f t="shared" si="169"/>
        <v>6.2209918899533339</v>
      </c>
      <c r="I2471" s="1"/>
      <c r="J2471" s="1"/>
      <c r="K2471" s="1"/>
      <c r="L2471" s="1"/>
      <c r="M2471" s="1"/>
      <c r="N2471" s="1"/>
    </row>
    <row r="2472" spans="2:14" s="24" customFormat="1" x14ac:dyDescent="0.3">
      <c r="B2472" s="2"/>
      <c r="D2472" s="11">
        <v>34786</v>
      </c>
      <c r="E2472" s="12">
        <v>503.9</v>
      </c>
      <c r="F2472" s="5">
        <f t="shared" si="168"/>
        <v>1.3910969793322508E-3</v>
      </c>
      <c r="G2472" s="25">
        <f t="shared" si="169"/>
        <v>6.2223820211887313</v>
      </c>
      <c r="I2472" s="1"/>
      <c r="J2472" s="1"/>
      <c r="K2472" s="1"/>
      <c r="L2472" s="1"/>
      <c r="M2472" s="1"/>
      <c r="N2472" s="1"/>
    </row>
    <row r="2473" spans="2:14" s="24" customFormat="1" x14ac:dyDescent="0.3">
      <c r="B2473" s="2"/>
      <c r="D2473" s="11">
        <v>34787</v>
      </c>
      <c r="E2473" s="12">
        <v>503.12</v>
      </c>
      <c r="F2473" s="5">
        <f t="shared" si="168"/>
        <v>-1.5479261758284833E-3</v>
      </c>
      <c r="G2473" s="25">
        <f t="shared" si="169"/>
        <v>6.2208328946954019</v>
      </c>
      <c r="I2473" s="1"/>
      <c r="J2473" s="1"/>
      <c r="K2473" s="1"/>
      <c r="L2473" s="1"/>
      <c r="M2473" s="1"/>
      <c r="N2473" s="1"/>
    </row>
    <row r="2474" spans="2:14" s="24" customFormat="1" x14ac:dyDescent="0.3">
      <c r="B2474" s="2"/>
      <c r="D2474" s="11">
        <v>34788</v>
      </c>
      <c r="E2474" s="12">
        <v>502.22</v>
      </c>
      <c r="F2474" s="5">
        <f t="shared" si="168"/>
        <v>-1.788837653044954E-3</v>
      </c>
      <c r="G2474" s="25">
        <f t="shared" si="169"/>
        <v>6.219042453957317</v>
      </c>
      <c r="I2474" s="1"/>
      <c r="J2474" s="1"/>
      <c r="K2474" s="1"/>
      <c r="L2474" s="1"/>
      <c r="M2474" s="1"/>
      <c r="N2474" s="1"/>
    </row>
    <row r="2475" spans="2:14" s="24" customFormat="1" x14ac:dyDescent="0.3">
      <c r="B2475" s="2"/>
      <c r="D2475" s="11">
        <v>34789</v>
      </c>
      <c r="E2475" s="12">
        <v>500.71</v>
      </c>
      <c r="F2475" s="5">
        <f t="shared" si="168"/>
        <v>-3.0066504719048377E-3</v>
      </c>
      <c r="G2475" s="25">
        <f t="shared" si="169"/>
        <v>6.2160312724059361</v>
      </c>
      <c r="I2475" s="1"/>
      <c r="J2475" s="1"/>
      <c r="K2475" s="1"/>
      <c r="L2475" s="1"/>
      <c r="M2475" s="1"/>
      <c r="N2475" s="1"/>
    </row>
    <row r="2476" spans="2:14" s="24" customFormat="1" x14ac:dyDescent="0.3">
      <c r="B2476" s="2"/>
      <c r="D2476" s="11">
        <v>34792</v>
      </c>
      <c r="E2476" s="12">
        <v>501.85</v>
      </c>
      <c r="F2476" s="5">
        <f t="shared" si="168"/>
        <v>2.2767669908730468E-3</v>
      </c>
      <c r="G2476" s="25">
        <f t="shared" si="169"/>
        <v>6.218305453019874</v>
      </c>
      <c r="I2476" s="1"/>
      <c r="J2476" s="1"/>
      <c r="K2476" s="1"/>
      <c r="L2476" s="1"/>
      <c r="M2476" s="1"/>
      <c r="N2476" s="1"/>
    </row>
    <row r="2477" spans="2:14" s="24" customFormat="1" x14ac:dyDescent="0.3">
      <c r="B2477" s="2"/>
      <c r="D2477" s="11">
        <v>34793</v>
      </c>
      <c r="E2477" s="12">
        <v>505.24</v>
      </c>
      <c r="F2477" s="5">
        <f t="shared" si="168"/>
        <v>6.7550064760386296E-3</v>
      </c>
      <c r="G2477" s="25">
        <f t="shared" si="169"/>
        <v>6.2250377511943373</v>
      </c>
      <c r="I2477" s="1"/>
      <c r="J2477" s="1"/>
      <c r="K2477" s="1"/>
      <c r="L2477" s="1"/>
      <c r="M2477" s="1"/>
      <c r="N2477" s="1"/>
    </row>
    <row r="2478" spans="2:14" s="24" customFormat="1" x14ac:dyDescent="0.3">
      <c r="B2478" s="2"/>
      <c r="D2478" s="11">
        <v>34794</v>
      </c>
      <c r="E2478" s="12">
        <v>505.57</v>
      </c>
      <c r="F2478" s="5">
        <f t="shared" si="168"/>
        <v>6.531549362678808E-4</v>
      </c>
      <c r="G2478" s="25">
        <f t="shared" si="169"/>
        <v>6.2256906933569587</v>
      </c>
      <c r="I2478" s="1"/>
      <c r="J2478" s="1"/>
      <c r="K2478" s="1"/>
      <c r="L2478" s="1"/>
      <c r="M2478" s="1"/>
      <c r="N2478" s="1"/>
    </row>
    <row r="2479" spans="2:14" s="24" customFormat="1" x14ac:dyDescent="0.3">
      <c r="B2479" s="2"/>
      <c r="D2479" s="11">
        <v>34795</v>
      </c>
      <c r="E2479" s="12">
        <v>506.08</v>
      </c>
      <c r="F2479" s="5">
        <f t="shared" si="168"/>
        <v>1.0087623870087049E-3</v>
      </c>
      <c r="G2479" s="25">
        <f t="shared" si="169"/>
        <v>6.2266989479633104</v>
      </c>
      <c r="I2479" s="1"/>
      <c r="J2479" s="1"/>
      <c r="K2479" s="1"/>
      <c r="L2479" s="1"/>
      <c r="M2479" s="1"/>
      <c r="N2479" s="1"/>
    </row>
    <row r="2480" spans="2:14" s="24" customFormat="1" x14ac:dyDescent="0.3">
      <c r="B2480" s="2"/>
      <c r="D2480" s="11">
        <v>34796</v>
      </c>
      <c r="E2480" s="12">
        <v>506.42</v>
      </c>
      <c r="F2480" s="5">
        <f t="shared" si="168"/>
        <v>6.7183054062605087E-4</v>
      </c>
      <c r="G2480" s="25">
        <f t="shared" si="169"/>
        <v>6.2273705533785826</v>
      </c>
      <c r="I2480" s="1"/>
      <c r="J2480" s="1"/>
      <c r="K2480" s="1"/>
      <c r="L2480" s="1"/>
      <c r="M2480" s="1"/>
      <c r="N2480" s="1"/>
    </row>
    <row r="2481" spans="2:14" s="24" customFormat="1" x14ac:dyDescent="0.3">
      <c r="B2481" s="2"/>
      <c r="D2481" s="11">
        <v>34799</v>
      </c>
      <c r="E2481" s="12">
        <v>507.01</v>
      </c>
      <c r="F2481" s="5">
        <f t="shared" si="168"/>
        <v>1.1650408751628588E-3</v>
      </c>
      <c r="G2481" s="25">
        <f t="shared" si="169"/>
        <v>6.2285349169034889</v>
      </c>
      <c r="I2481" s="1"/>
      <c r="J2481" s="1"/>
      <c r="K2481" s="1"/>
      <c r="L2481" s="1"/>
      <c r="M2481" s="1"/>
      <c r="N2481" s="1"/>
    </row>
    <row r="2482" spans="2:14" s="24" customFormat="1" x14ac:dyDescent="0.3">
      <c r="B2482" s="2"/>
      <c r="D2482" s="11">
        <v>34800</v>
      </c>
      <c r="E2482" s="12">
        <v>505.53</v>
      </c>
      <c r="F2482" s="5">
        <f t="shared" si="168"/>
        <v>-2.9190745744660227E-3</v>
      </c>
      <c r="G2482" s="25">
        <f t="shared" si="169"/>
        <v>6.2256115715551053</v>
      </c>
      <c r="I2482" s="1"/>
      <c r="J2482" s="1"/>
      <c r="K2482" s="1"/>
      <c r="L2482" s="1"/>
      <c r="M2482" s="1"/>
      <c r="N2482" s="1"/>
    </row>
    <row r="2483" spans="2:14" s="24" customFormat="1" x14ac:dyDescent="0.3">
      <c r="B2483" s="2"/>
      <c r="D2483" s="11">
        <v>34801</v>
      </c>
      <c r="E2483" s="12">
        <v>507.17</v>
      </c>
      <c r="F2483" s="5">
        <f t="shared" si="168"/>
        <v>3.2441200324412858E-3</v>
      </c>
      <c r="G2483" s="25">
        <f t="shared" si="169"/>
        <v>6.2288504429618845</v>
      </c>
      <c r="I2483" s="1"/>
      <c r="J2483" s="1"/>
      <c r="K2483" s="1"/>
      <c r="L2483" s="1"/>
      <c r="M2483" s="1"/>
      <c r="N2483" s="1"/>
    </row>
    <row r="2484" spans="2:14" s="24" customFormat="1" x14ac:dyDescent="0.3">
      <c r="B2484" s="2"/>
      <c r="D2484" s="11">
        <v>34802</v>
      </c>
      <c r="E2484" s="12">
        <v>509.23</v>
      </c>
      <c r="F2484" s="5">
        <f t="shared" si="168"/>
        <v>4.0617544413115965E-3</v>
      </c>
      <c r="G2484" s="25">
        <f t="shared" si="169"/>
        <v>6.2329039734741567</v>
      </c>
      <c r="I2484" s="1"/>
      <c r="J2484" s="1"/>
      <c r="K2484" s="1"/>
      <c r="L2484" s="1"/>
      <c r="M2484" s="1"/>
      <c r="N2484" s="1"/>
    </row>
    <row r="2485" spans="2:14" s="24" customFormat="1" x14ac:dyDescent="0.3">
      <c r="B2485" s="2"/>
      <c r="D2485" s="11">
        <v>34806</v>
      </c>
      <c r="E2485" s="12">
        <v>506.13</v>
      </c>
      <c r="F2485" s="5">
        <f t="shared" si="168"/>
        <v>-6.0876224888557675E-3</v>
      </c>
      <c r="G2485" s="25">
        <f t="shared" si="169"/>
        <v>6.2267977417584177</v>
      </c>
      <c r="I2485" s="1"/>
      <c r="J2485" s="1"/>
      <c r="K2485" s="1"/>
      <c r="L2485" s="1"/>
      <c r="M2485" s="1"/>
      <c r="N2485" s="1"/>
    </row>
    <row r="2486" spans="2:14" s="24" customFormat="1" x14ac:dyDescent="0.3">
      <c r="B2486" s="2"/>
      <c r="D2486" s="11">
        <v>34807</v>
      </c>
      <c r="E2486" s="12">
        <v>505.37</v>
      </c>
      <c r="F2486" s="5">
        <f t="shared" si="168"/>
        <v>-1.5015905004642897E-3</v>
      </c>
      <c r="G2486" s="25">
        <f t="shared" si="169"/>
        <v>6.2252950217302754</v>
      </c>
      <c r="I2486" s="1"/>
      <c r="J2486" s="1"/>
      <c r="K2486" s="1"/>
      <c r="L2486" s="1"/>
      <c r="M2486" s="1"/>
      <c r="N2486" s="1"/>
    </row>
    <row r="2487" spans="2:14" s="24" customFormat="1" x14ac:dyDescent="0.3">
      <c r="B2487" s="2"/>
      <c r="D2487" s="11">
        <v>34808</v>
      </c>
      <c r="E2487" s="12">
        <v>504.92</v>
      </c>
      <c r="F2487" s="5">
        <f t="shared" ref="F2487:F2550" si="170">(E2487-E2486)/E2486</f>
        <v>-8.9043670973739763E-4</v>
      </c>
      <c r="G2487" s="25">
        <f t="shared" si="169"/>
        <v>6.2244041877470551</v>
      </c>
      <c r="I2487" s="1"/>
      <c r="J2487" s="1"/>
      <c r="K2487" s="1"/>
      <c r="L2487" s="1"/>
      <c r="M2487" s="1"/>
      <c r="N2487" s="1"/>
    </row>
    <row r="2488" spans="2:14" s="24" customFormat="1" x14ac:dyDescent="0.3">
      <c r="B2488" s="2"/>
      <c r="D2488" s="11">
        <v>34809</v>
      </c>
      <c r="E2488" s="12">
        <v>505.29</v>
      </c>
      <c r="F2488" s="5">
        <f t="shared" si="170"/>
        <v>7.3278935276876447E-4</v>
      </c>
      <c r="G2488" s="25">
        <f t="shared" si="169"/>
        <v>6.2251367092335315</v>
      </c>
      <c r="I2488" s="1"/>
      <c r="J2488" s="1"/>
      <c r="K2488" s="1"/>
      <c r="L2488" s="1"/>
      <c r="M2488" s="1"/>
      <c r="N2488" s="1"/>
    </row>
    <row r="2489" spans="2:14" s="24" customFormat="1" x14ac:dyDescent="0.3">
      <c r="B2489" s="2"/>
      <c r="D2489" s="11">
        <v>34810</v>
      </c>
      <c r="E2489" s="12">
        <v>508.49</v>
      </c>
      <c r="F2489" s="5">
        <f t="shared" si="170"/>
        <v>6.3329968928733764E-3</v>
      </c>
      <c r="G2489" s="25">
        <f t="shared" si="169"/>
        <v>6.2314497412134653</v>
      </c>
      <c r="I2489" s="1"/>
      <c r="J2489" s="1"/>
      <c r="K2489" s="1"/>
      <c r="L2489" s="1"/>
      <c r="M2489" s="1"/>
      <c r="N2489" s="1"/>
    </row>
    <row r="2490" spans="2:14" s="24" customFormat="1" x14ac:dyDescent="0.3">
      <c r="B2490" s="2"/>
      <c r="D2490" s="11">
        <v>34813</v>
      </c>
      <c r="E2490" s="12">
        <v>512.89</v>
      </c>
      <c r="F2490" s="5">
        <f t="shared" si="170"/>
        <v>8.6530708568506309E-3</v>
      </c>
      <c r="G2490" s="25">
        <f t="shared" si="169"/>
        <v>6.2400655946242685</v>
      </c>
      <c r="I2490" s="1"/>
      <c r="J2490" s="1"/>
      <c r="K2490" s="1"/>
      <c r="L2490" s="1"/>
      <c r="M2490" s="1"/>
      <c r="N2490" s="1"/>
    </row>
    <row r="2491" spans="2:14" s="24" customFormat="1" x14ac:dyDescent="0.3">
      <c r="B2491" s="2"/>
      <c r="D2491" s="11">
        <v>34814</v>
      </c>
      <c r="E2491" s="12">
        <v>512.1</v>
      </c>
      <c r="F2491" s="5">
        <f t="shared" si="170"/>
        <v>-1.5402912905300623E-3</v>
      </c>
      <c r="G2491" s="25">
        <f t="shared" si="169"/>
        <v>6.2385241148287065</v>
      </c>
      <c r="I2491" s="1"/>
      <c r="J2491" s="1"/>
      <c r="K2491" s="1"/>
      <c r="L2491" s="1"/>
      <c r="M2491" s="1"/>
      <c r="N2491" s="1"/>
    </row>
    <row r="2492" spans="2:14" s="24" customFormat="1" x14ac:dyDescent="0.3">
      <c r="B2492" s="2"/>
      <c r="D2492" s="11">
        <v>34815</v>
      </c>
      <c r="E2492" s="12">
        <v>512.66</v>
      </c>
      <c r="F2492" s="5">
        <f t="shared" si="170"/>
        <v>1.0935364186681223E-3</v>
      </c>
      <c r="G2492" s="25">
        <f t="shared" si="169"/>
        <v>6.2396170545071286</v>
      </c>
      <c r="I2492" s="1"/>
      <c r="J2492" s="1"/>
      <c r="K2492" s="1"/>
      <c r="L2492" s="1"/>
      <c r="M2492" s="1"/>
      <c r="N2492" s="1"/>
    </row>
    <row r="2493" spans="2:14" s="24" customFormat="1" x14ac:dyDescent="0.3">
      <c r="B2493" s="2"/>
      <c r="D2493" s="11">
        <v>34816</v>
      </c>
      <c r="E2493" s="12">
        <v>513.54999999999995</v>
      </c>
      <c r="F2493" s="5">
        <f t="shared" si="170"/>
        <v>1.7360433815784076E-3</v>
      </c>
      <c r="G2493" s="25">
        <f t="shared" si="169"/>
        <v>6.2413515938739259</v>
      </c>
      <c r="I2493" s="1"/>
      <c r="J2493" s="1"/>
      <c r="K2493" s="1"/>
      <c r="L2493" s="1"/>
      <c r="M2493" s="1"/>
      <c r="N2493" s="1"/>
    </row>
    <row r="2494" spans="2:14" s="24" customFormat="1" x14ac:dyDescent="0.3">
      <c r="B2494" s="2"/>
      <c r="D2494" s="11">
        <v>34817</v>
      </c>
      <c r="E2494" s="12">
        <v>514.71</v>
      </c>
      <c r="F2494" s="5">
        <f t="shared" si="170"/>
        <v>2.25878687566952E-3</v>
      </c>
      <c r="G2494" s="25">
        <f t="shared" si="169"/>
        <v>6.2436078350432238</v>
      </c>
      <c r="I2494" s="1"/>
      <c r="J2494" s="1"/>
      <c r="K2494" s="1"/>
      <c r="L2494" s="1"/>
      <c r="M2494" s="1"/>
      <c r="N2494" s="1"/>
    </row>
    <row r="2495" spans="2:14" s="24" customFormat="1" x14ac:dyDescent="0.3">
      <c r="B2495" s="2"/>
      <c r="D2495" s="11">
        <v>34820</v>
      </c>
      <c r="E2495" s="12">
        <v>514.26</v>
      </c>
      <c r="F2495" s="5">
        <f t="shared" si="170"/>
        <v>-8.7427872005604217E-4</v>
      </c>
      <c r="G2495" s="25">
        <f t="shared" si="169"/>
        <v>6.2427331733302829</v>
      </c>
      <c r="I2495" s="1"/>
      <c r="J2495" s="1"/>
      <c r="K2495" s="1"/>
      <c r="L2495" s="1"/>
      <c r="M2495" s="1"/>
      <c r="N2495" s="1"/>
    </row>
    <row r="2496" spans="2:14" s="24" customFormat="1" x14ac:dyDescent="0.3">
      <c r="B2496" s="2"/>
      <c r="D2496" s="11">
        <v>34821</v>
      </c>
      <c r="E2496" s="12">
        <v>514.86</v>
      </c>
      <c r="F2496" s="5">
        <f t="shared" si="170"/>
        <v>1.1667250029168568E-3</v>
      </c>
      <c r="G2496" s="25">
        <f t="shared" si="169"/>
        <v>6.2438992190228655</v>
      </c>
      <c r="I2496" s="1"/>
      <c r="J2496" s="1"/>
      <c r="K2496" s="1"/>
      <c r="L2496" s="1"/>
      <c r="M2496" s="1"/>
      <c r="N2496" s="1"/>
    </row>
    <row r="2497" spans="2:14" s="24" customFormat="1" x14ac:dyDescent="0.3">
      <c r="B2497" s="2"/>
      <c r="D2497" s="11">
        <v>34822</v>
      </c>
      <c r="E2497" s="12">
        <v>520.48</v>
      </c>
      <c r="F2497" s="5">
        <f t="shared" si="170"/>
        <v>1.0915588703725294E-2</v>
      </c>
      <c r="G2497" s="25">
        <f t="shared" si="169"/>
        <v>6.2547556700034423</v>
      </c>
      <c r="I2497" s="1"/>
      <c r="J2497" s="1"/>
      <c r="K2497" s="1"/>
      <c r="L2497" s="1"/>
      <c r="M2497" s="1"/>
      <c r="N2497" s="1"/>
    </row>
    <row r="2498" spans="2:14" s="24" customFormat="1" x14ac:dyDescent="0.3">
      <c r="B2498" s="2"/>
      <c r="D2498" s="11">
        <v>34823</v>
      </c>
      <c r="E2498" s="12">
        <v>520.54</v>
      </c>
      <c r="F2498" s="5">
        <f t="shared" si="170"/>
        <v>1.1527820473398675E-4</v>
      </c>
      <c r="G2498" s="25">
        <f t="shared" si="169"/>
        <v>6.254870941641693</v>
      </c>
      <c r="I2498" s="1"/>
      <c r="J2498" s="1"/>
      <c r="K2498" s="1"/>
      <c r="L2498" s="1"/>
      <c r="M2498" s="1"/>
      <c r="N2498" s="1"/>
    </row>
    <row r="2499" spans="2:14" s="24" customFormat="1" x14ac:dyDescent="0.3">
      <c r="B2499" s="2"/>
      <c r="D2499" s="11">
        <v>34824</v>
      </c>
      <c r="E2499" s="12">
        <v>520.12</v>
      </c>
      <c r="F2499" s="5">
        <f t="shared" si="170"/>
        <v>-8.0685442040949614E-4</v>
      </c>
      <c r="G2499" s="25">
        <f t="shared" si="169"/>
        <v>6.2540637609961056</v>
      </c>
      <c r="I2499" s="1"/>
      <c r="J2499" s="1"/>
      <c r="K2499" s="1"/>
      <c r="L2499" s="1"/>
      <c r="M2499" s="1"/>
      <c r="N2499" s="1"/>
    </row>
    <row r="2500" spans="2:14" s="24" customFormat="1" x14ac:dyDescent="0.3">
      <c r="B2500" s="2"/>
      <c r="D2500" s="11">
        <v>34827</v>
      </c>
      <c r="E2500" s="12">
        <v>523.96</v>
      </c>
      <c r="F2500" s="5">
        <f t="shared" si="170"/>
        <v>7.38291163577642E-3</v>
      </c>
      <c r="G2500" s="25">
        <f t="shared" si="169"/>
        <v>6.2614195572903313</v>
      </c>
      <c r="I2500" s="1"/>
      <c r="J2500" s="1"/>
      <c r="K2500" s="1"/>
      <c r="L2500" s="1"/>
      <c r="M2500" s="1"/>
      <c r="N2500" s="1"/>
    </row>
    <row r="2501" spans="2:14" s="24" customFormat="1" x14ac:dyDescent="0.3">
      <c r="B2501" s="2"/>
      <c r="D2501" s="11">
        <v>34828</v>
      </c>
      <c r="E2501" s="12">
        <v>523.55999999999995</v>
      </c>
      <c r="F2501" s="5">
        <f t="shared" si="170"/>
        <v>-7.6341705473717634E-4</v>
      </c>
      <c r="G2501" s="25">
        <f t="shared" si="169"/>
        <v>6.2606558481706909</v>
      </c>
      <c r="I2501" s="1"/>
      <c r="J2501" s="1"/>
      <c r="K2501" s="1"/>
      <c r="L2501" s="1"/>
      <c r="M2501" s="1"/>
      <c r="N2501" s="1"/>
    </row>
    <row r="2502" spans="2:14" s="24" customFormat="1" x14ac:dyDescent="0.3">
      <c r="B2502" s="2"/>
      <c r="D2502" s="11">
        <v>34829</v>
      </c>
      <c r="E2502" s="12">
        <v>524.36</v>
      </c>
      <c r="F2502" s="5">
        <f t="shared" si="170"/>
        <v>1.5280006112003749E-3</v>
      </c>
      <c r="G2502" s="25">
        <f t="shared" si="169"/>
        <v>6.262182683603811</v>
      </c>
      <c r="I2502" s="1"/>
      <c r="J2502" s="1"/>
      <c r="K2502" s="1"/>
      <c r="L2502" s="1"/>
      <c r="M2502" s="1"/>
      <c r="N2502" s="1"/>
    </row>
    <row r="2503" spans="2:14" s="24" customFormat="1" x14ac:dyDescent="0.3">
      <c r="B2503" s="2"/>
      <c r="D2503" s="11">
        <v>34830</v>
      </c>
      <c r="E2503" s="12">
        <v>524.37</v>
      </c>
      <c r="F2503" s="5">
        <f t="shared" si="170"/>
        <v>1.9070867343029418E-5</v>
      </c>
      <c r="G2503" s="25">
        <f t="shared" si="169"/>
        <v>6.2622017543021355</v>
      </c>
      <c r="I2503" s="1"/>
      <c r="J2503" s="1"/>
      <c r="K2503" s="1"/>
      <c r="L2503" s="1"/>
      <c r="M2503" s="1"/>
      <c r="N2503" s="1"/>
    </row>
    <row r="2504" spans="2:14" s="24" customFormat="1" x14ac:dyDescent="0.3">
      <c r="B2504" s="2"/>
      <c r="D2504" s="11">
        <v>34831</v>
      </c>
      <c r="E2504" s="12">
        <v>525.54999999999995</v>
      </c>
      <c r="F2504" s="5">
        <f t="shared" si="170"/>
        <v>2.2503194309360756E-3</v>
      </c>
      <c r="G2504" s="25">
        <f t="shared" si="169"/>
        <v>6.2644495470683781</v>
      </c>
      <c r="I2504" s="1"/>
      <c r="J2504" s="1"/>
      <c r="K2504" s="1"/>
      <c r="L2504" s="1"/>
      <c r="M2504" s="1"/>
      <c r="N2504" s="1"/>
    </row>
    <row r="2505" spans="2:14" s="24" customFormat="1" x14ac:dyDescent="0.3">
      <c r="B2505" s="2"/>
      <c r="D2505" s="11">
        <v>34834</v>
      </c>
      <c r="E2505" s="12">
        <v>527.74</v>
      </c>
      <c r="F2505" s="5">
        <f t="shared" si="170"/>
        <v>4.1670630767768144E-3</v>
      </c>
      <c r="G2505" s="25">
        <f t="shared" si="169"/>
        <v>6.2686079547793829</v>
      </c>
      <c r="I2505" s="1"/>
      <c r="J2505" s="1"/>
      <c r="K2505" s="1"/>
      <c r="L2505" s="1"/>
      <c r="M2505" s="1"/>
      <c r="N2505" s="1"/>
    </row>
    <row r="2506" spans="2:14" s="24" customFormat="1" x14ac:dyDescent="0.3">
      <c r="B2506" s="2"/>
      <c r="D2506" s="11">
        <v>34835</v>
      </c>
      <c r="E2506" s="12">
        <v>528.19000000000005</v>
      </c>
      <c r="F2506" s="5">
        <f t="shared" si="170"/>
        <v>8.5269261378717826E-4</v>
      </c>
      <c r="G2506" s="25">
        <f t="shared" si="169"/>
        <v>6.2694602846306733</v>
      </c>
      <c r="I2506" s="1"/>
      <c r="J2506" s="1"/>
      <c r="K2506" s="1"/>
      <c r="L2506" s="1"/>
      <c r="M2506" s="1"/>
      <c r="N2506" s="1"/>
    </row>
    <row r="2507" spans="2:14" s="24" customFormat="1" x14ac:dyDescent="0.3">
      <c r="B2507" s="2"/>
      <c r="D2507" s="11">
        <v>34836</v>
      </c>
      <c r="E2507" s="12">
        <v>527.07000000000005</v>
      </c>
      <c r="F2507" s="5">
        <f t="shared" si="170"/>
        <v>-2.120449080823197E-3</v>
      </c>
      <c r="G2507" s="25">
        <f t="shared" si="169"/>
        <v>6.2673375827867321</v>
      </c>
      <c r="I2507" s="1"/>
      <c r="J2507" s="1"/>
      <c r="K2507" s="1"/>
      <c r="L2507" s="1"/>
      <c r="M2507" s="1"/>
      <c r="N2507" s="1"/>
    </row>
    <row r="2508" spans="2:14" s="24" customFormat="1" x14ac:dyDescent="0.3">
      <c r="B2508" s="2"/>
      <c r="D2508" s="11">
        <v>34837</v>
      </c>
      <c r="E2508" s="12">
        <v>519.58000000000004</v>
      </c>
      <c r="F2508" s="5">
        <f t="shared" si="170"/>
        <v>-1.421063615838505E-2</v>
      </c>
      <c r="G2508" s="25">
        <f t="shared" ref="G2508:G2571" si="171">LOG(E2508,2.71828)</f>
        <v>6.2530249990228661</v>
      </c>
      <c r="I2508" s="1"/>
      <c r="J2508" s="1"/>
      <c r="K2508" s="1"/>
      <c r="L2508" s="1"/>
      <c r="M2508" s="1"/>
      <c r="N2508" s="1"/>
    </row>
    <row r="2509" spans="2:14" s="24" customFormat="1" x14ac:dyDescent="0.3">
      <c r="B2509" s="2"/>
      <c r="D2509" s="11">
        <v>34838</v>
      </c>
      <c r="E2509" s="12">
        <v>519.19000000000005</v>
      </c>
      <c r="F2509" s="5">
        <f t="shared" si="170"/>
        <v>-7.5060625890139405E-4</v>
      </c>
      <c r="G2509" s="25">
        <f t="shared" si="171"/>
        <v>6.2522741104129542</v>
      </c>
      <c r="I2509" s="1"/>
      <c r="J2509" s="1"/>
      <c r="K2509" s="1"/>
      <c r="L2509" s="1"/>
      <c r="M2509" s="1"/>
      <c r="N2509" s="1"/>
    </row>
    <row r="2510" spans="2:14" s="24" customFormat="1" x14ac:dyDescent="0.3">
      <c r="B2510" s="2"/>
      <c r="D2510" s="11">
        <v>34841</v>
      </c>
      <c r="E2510" s="12">
        <v>523.65</v>
      </c>
      <c r="F2510" s="5">
        <f t="shared" si="170"/>
        <v>8.5903041275832009E-3</v>
      </c>
      <c r="G2510" s="25">
        <f t="shared" si="171"/>
        <v>6.2608277335819462</v>
      </c>
      <c r="I2510" s="1"/>
      <c r="J2510" s="1"/>
      <c r="K2510" s="1"/>
      <c r="L2510" s="1"/>
      <c r="M2510" s="1"/>
      <c r="N2510" s="1"/>
    </row>
    <row r="2511" spans="2:14" s="24" customFormat="1" x14ac:dyDescent="0.3">
      <c r="B2511" s="2"/>
      <c r="D2511" s="11">
        <v>34842</v>
      </c>
      <c r="E2511" s="12">
        <v>528.59</v>
      </c>
      <c r="F2511" s="5">
        <f t="shared" si="170"/>
        <v>9.4337821063688616E-3</v>
      </c>
      <c r="G2511" s="25">
        <f t="shared" si="171"/>
        <v>6.2702173017736236</v>
      </c>
      <c r="I2511" s="1"/>
      <c r="J2511" s="1"/>
      <c r="K2511" s="1"/>
      <c r="L2511" s="1"/>
      <c r="M2511" s="1"/>
      <c r="N2511" s="1"/>
    </row>
    <row r="2512" spans="2:14" s="24" customFormat="1" x14ac:dyDescent="0.3">
      <c r="B2512" s="2"/>
      <c r="D2512" s="11">
        <v>34843</v>
      </c>
      <c r="E2512" s="12">
        <v>528.61</v>
      </c>
      <c r="F2512" s="5">
        <f t="shared" si="170"/>
        <v>3.7836508446966098E-5</v>
      </c>
      <c r="G2512" s="25">
        <f t="shared" si="171"/>
        <v>6.2702551375917386</v>
      </c>
      <c r="I2512" s="1"/>
      <c r="J2512" s="1"/>
      <c r="K2512" s="1"/>
      <c r="L2512" s="1"/>
      <c r="M2512" s="1"/>
      <c r="N2512" s="1"/>
    </row>
    <row r="2513" spans="2:14" s="24" customFormat="1" x14ac:dyDescent="0.3">
      <c r="B2513" s="2"/>
      <c r="D2513" s="11">
        <v>34844</v>
      </c>
      <c r="E2513" s="12">
        <v>528.59</v>
      </c>
      <c r="F2513" s="5">
        <f t="shared" si="170"/>
        <v>-3.7835076899759387E-5</v>
      </c>
      <c r="G2513" s="25">
        <f t="shared" si="171"/>
        <v>6.2702173017736236</v>
      </c>
      <c r="I2513" s="1"/>
      <c r="J2513" s="1"/>
      <c r="K2513" s="1"/>
      <c r="L2513" s="1"/>
      <c r="M2513" s="1"/>
      <c r="N2513" s="1"/>
    </row>
    <row r="2514" spans="2:14" s="24" customFormat="1" x14ac:dyDescent="0.3">
      <c r="B2514" s="2"/>
      <c r="D2514" s="11">
        <v>34845</v>
      </c>
      <c r="E2514" s="12">
        <v>523.65</v>
      </c>
      <c r="F2514" s="5">
        <f t="shared" si="170"/>
        <v>-9.345617586409229E-3</v>
      </c>
      <c r="G2514" s="25">
        <f t="shared" si="171"/>
        <v>6.2608277335819462</v>
      </c>
      <c r="I2514" s="1"/>
      <c r="J2514" s="1"/>
      <c r="K2514" s="1"/>
      <c r="L2514" s="1"/>
      <c r="M2514" s="1"/>
      <c r="N2514" s="1"/>
    </row>
    <row r="2515" spans="2:14" s="24" customFormat="1" x14ac:dyDescent="0.3">
      <c r="B2515" s="2"/>
      <c r="D2515" s="11">
        <v>34849</v>
      </c>
      <c r="E2515" s="12">
        <v>523.58000000000004</v>
      </c>
      <c r="F2515" s="5">
        <f t="shared" si="170"/>
        <v>-1.3367707438162197E-4</v>
      </c>
      <c r="G2515" s="25">
        <f t="shared" si="171"/>
        <v>6.2606940474820636</v>
      </c>
      <c r="I2515" s="1"/>
      <c r="J2515" s="1"/>
      <c r="K2515" s="1"/>
      <c r="L2515" s="1"/>
      <c r="M2515" s="1"/>
      <c r="N2515" s="1"/>
    </row>
    <row r="2516" spans="2:14" s="24" customFormat="1" x14ac:dyDescent="0.3">
      <c r="B2516" s="2"/>
      <c r="D2516" s="11">
        <v>34850</v>
      </c>
      <c r="E2516" s="12">
        <v>533.4</v>
      </c>
      <c r="F2516" s="5">
        <f t="shared" si="170"/>
        <v>1.8755491042438472E-2</v>
      </c>
      <c r="G2516" s="25">
        <f t="shared" si="171"/>
        <v>6.2792758355198721</v>
      </c>
      <c r="I2516" s="1"/>
      <c r="J2516" s="1"/>
      <c r="K2516" s="1"/>
      <c r="L2516" s="1"/>
      <c r="M2516" s="1"/>
      <c r="N2516" s="1"/>
    </row>
    <row r="2517" spans="2:14" s="24" customFormat="1" x14ac:dyDescent="0.3">
      <c r="B2517" s="2"/>
      <c r="D2517" s="11">
        <v>34851</v>
      </c>
      <c r="E2517" s="12">
        <v>533.49</v>
      </c>
      <c r="F2517" s="5">
        <f t="shared" si="170"/>
        <v>1.6872890888644889E-4</v>
      </c>
      <c r="G2517" s="25">
        <f t="shared" si="171"/>
        <v>6.2794445503091234</v>
      </c>
      <c r="I2517" s="1"/>
      <c r="J2517" s="1"/>
      <c r="K2517" s="1"/>
      <c r="L2517" s="1"/>
      <c r="M2517" s="1"/>
      <c r="N2517" s="1"/>
    </row>
    <row r="2518" spans="2:14" s="24" customFormat="1" x14ac:dyDescent="0.3">
      <c r="B2518" s="2"/>
      <c r="D2518" s="11">
        <v>34852</v>
      </c>
      <c r="E2518" s="12">
        <v>532.51</v>
      </c>
      <c r="F2518" s="5">
        <f t="shared" si="170"/>
        <v>-1.8369603928846243E-3</v>
      </c>
      <c r="G2518" s="25">
        <f t="shared" si="171"/>
        <v>6.2776058993986439</v>
      </c>
      <c r="I2518" s="1"/>
      <c r="J2518" s="1"/>
      <c r="K2518" s="1"/>
      <c r="L2518" s="1"/>
      <c r="M2518" s="1"/>
      <c r="N2518" s="1"/>
    </row>
    <row r="2519" spans="2:14" s="24" customFormat="1" x14ac:dyDescent="0.3">
      <c r="B2519" s="2"/>
      <c r="D2519" s="11">
        <v>34855</v>
      </c>
      <c r="E2519" s="12">
        <v>535.6</v>
      </c>
      <c r="F2519" s="5">
        <f t="shared" si="170"/>
        <v>5.8027079303675649E-3</v>
      </c>
      <c r="G2519" s="25">
        <f t="shared" si="171"/>
        <v>6.2833918403576163</v>
      </c>
      <c r="I2519" s="1"/>
      <c r="J2519" s="1"/>
      <c r="K2519" s="1"/>
      <c r="L2519" s="1"/>
      <c r="M2519" s="1"/>
      <c r="N2519" s="1"/>
    </row>
    <row r="2520" spans="2:14" s="24" customFormat="1" x14ac:dyDescent="0.3">
      <c r="B2520" s="2"/>
      <c r="D2520" s="11">
        <v>34856</v>
      </c>
      <c r="E2520" s="12">
        <v>535.54999999999995</v>
      </c>
      <c r="F2520" s="5">
        <f t="shared" si="170"/>
        <v>-9.3353248693181864E-5</v>
      </c>
      <c r="G2520" s="25">
        <f t="shared" si="171"/>
        <v>6.2832984826884406</v>
      </c>
      <c r="I2520" s="1"/>
      <c r="J2520" s="1"/>
      <c r="K2520" s="1"/>
      <c r="L2520" s="1"/>
      <c r="M2520" s="1"/>
      <c r="N2520" s="1"/>
    </row>
    <row r="2521" spans="2:14" s="24" customFormat="1" x14ac:dyDescent="0.3">
      <c r="B2521" s="2"/>
      <c r="D2521" s="11">
        <v>34857</v>
      </c>
      <c r="E2521" s="12">
        <v>533.13</v>
      </c>
      <c r="F2521" s="5">
        <f t="shared" si="170"/>
        <v>-4.5187190738492375E-3</v>
      </c>
      <c r="G2521" s="25">
        <f t="shared" si="171"/>
        <v>6.2787695202968878</v>
      </c>
      <c r="I2521" s="1"/>
      <c r="J2521" s="1"/>
      <c r="K2521" s="1"/>
      <c r="L2521" s="1"/>
      <c r="M2521" s="1"/>
      <c r="N2521" s="1"/>
    </row>
    <row r="2522" spans="2:14" s="24" customFormat="1" x14ac:dyDescent="0.3">
      <c r="B2522" s="2"/>
      <c r="D2522" s="11">
        <v>34858</v>
      </c>
      <c r="E2522" s="12">
        <v>532.35</v>
      </c>
      <c r="F2522" s="5">
        <f t="shared" si="170"/>
        <v>-1.4630577907826848E-3</v>
      </c>
      <c r="G2522" s="25">
        <f t="shared" si="171"/>
        <v>6.2773053902071476</v>
      </c>
      <c r="I2522" s="1"/>
      <c r="J2522" s="1"/>
      <c r="K2522" s="1"/>
      <c r="L2522" s="1"/>
      <c r="M2522" s="1"/>
      <c r="N2522" s="1"/>
    </row>
    <row r="2523" spans="2:14" s="24" customFormat="1" x14ac:dyDescent="0.3">
      <c r="B2523" s="2"/>
      <c r="D2523" s="11">
        <v>34859</v>
      </c>
      <c r="E2523" s="12">
        <v>527.94000000000005</v>
      </c>
      <c r="F2523" s="5">
        <f t="shared" si="170"/>
        <v>-8.2840236686389929E-3</v>
      </c>
      <c r="G2523" s="25">
        <f t="shared" si="171"/>
        <v>6.2689868577365733</v>
      </c>
      <c r="I2523" s="1"/>
      <c r="J2523" s="1"/>
      <c r="K2523" s="1"/>
      <c r="L2523" s="1"/>
      <c r="M2523" s="1"/>
      <c r="N2523" s="1"/>
    </row>
    <row r="2524" spans="2:14" s="24" customFormat="1" x14ac:dyDescent="0.3">
      <c r="B2524" s="2"/>
      <c r="D2524" s="11">
        <v>34862</v>
      </c>
      <c r="E2524" s="12">
        <v>530.88</v>
      </c>
      <c r="F2524" s="5">
        <f t="shared" si="170"/>
        <v>5.568814638026936E-3</v>
      </c>
      <c r="G2524" s="25">
        <f t="shared" si="171"/>
        <v>6.2745402275886173</v>
      </c>
      <c r="I2524" s="1"/>
      <c r="J2524" s="1"/>
      <c r="K2524" s="1"/>
      <c r="L2524" s="1"/>
      <c r="M2524" s="1"/>
      <c r="N2524" s="1"/>
    </row>
    <row r="2525" spans="2:14" s="24" customFormat="1" x14ac:dyDescent="0.3">
      <c r="B2525" s="2"/>
      <c r="D2525" s="11">
        <v>34863</v>
      </c>
      <c r="E2525" s="12">
        <v>536.04999999999995</v>
      </c>
      <c r="F2525" s="5">
        <f t="shared" si="170"/>
        <v>9.7385473176611649E-3</v>
      </c>
      <c r="G2525" s="25">
        <f t="shared" si="171"/>
        <v>6.2842316674077603</v>
      </c>
      <c r="I2525" s="1"/>
      <c r="J2525" s="1"/>
      <c r="K2525" s="1"/>
      <c r="L2525" s="1"/>
      <c r="M2525" s="1"/>
      <c r="N2525" s="1"/>
    </row>
    <row r="2526" spans="2:14" s="24" customFormat="1" x14ac:dyDescent="0.3">
      <c r="B2526" s="2"/>
      <c r="D2526" s="11">
        <v>34864</v>
      </c>
      <c r="E2526" s="12">
        <v>536.47</v>
      </c>
      <c r="F2526" s="5">
        <f t="shared" si="170"/>
        <v>7.8350900102615946E-4</v>
      </c>
      <c r="G2526" s="25">
        <f t="shared" si="171"/>
        <v>6.2850148701526667</v>
      </c>
      <c r="I2526" s="1"/>
      <c r="J2526" s="1"/>
      <c r="K2526" s="1"/>
      <c r="L2526" s="1"/>
      <c r="M2526" s="1"/>
      <c r="N2526" s="1"/>
    </row>
    <row r="2527" spans="2:14" s="24" customFormat="1" x14ac:dyDescent="0.3">
      <c r="B2527" s="2"/>
      <c r="D2527" s="11">
        <v>34865</v>
      </c>
      <c r="E2527" s="12">
        <v>537.12</v>
      </c>
      <c r="F2527" s="5">
        <f t="shared" si="170"/>
        <v>1.2116241355527378E-3</v>
      </c>
      <c r="G2527" s="25">
        <f t="shared" si="171"/>
        <v>6.2862257616785691</v>
      </c>
      <c r="I2527" s="1"/>
      <c r="J2527" s="1"/>
      <c r="K2527" s="1"/>
      <c r="L2527" s="1"/>
      <c r="M2527" s="1"/>
      <c r="N2527" s="1"/>
    </row>
    <row r="2528" spans="2:14" s="24" customFormat="1" x14ac:dyDescent="0.3">
      <c r="B2528" s="2"/>
      <c r="D2528" s="11">
        <v>34866</v>
      </c>
      <c r="E2528" s="12">
        <v>539.83000000000004</v>
      </c>
      <c r="F2528" s="5">
        <f t="shared" si="170"/>
        <v>5.0454274649985786E-3</v>
      </c>
      <c r="G2528" s="25">
        <f t="shared" si="171"/>
        <v>6.2912585070110536</v>
      </c>
      <c r="I2528" s="1"/>
      <c r="J2528" s="1"/>
      <c r="K2528" s="1"/>
      <c r="L2528" s="1"/>
      <c r="M2528" s="1"/>
      <c r="N2528" s="1"/>
    </row>
    <row r="2529" spans="2:14" s="24" customFormat="1" x14ac:dyDescent="0.3">
      <c r="B2529" s="2"/>
      <c r="D2529" s="11">
        <v>34869</v>
      </c>
      <c r="E2529" s="12">
        <v>545.22</v>
      </c>
      <c r="F2529" s="5">
        <f t="shared" si="170"/>
        <v>9.9846247892854904E-3</v>
      </c>
      <c r="G2529" s="25">
        <f t="shared" si="171"/>
        <v>6.3011936214503272</v>
      </c>
      <c r="I2529" s="1"/>
      <c r="J2529" s="1"/>
      <c r="K2529" s="1"/>
      <c r="L2529" s="1"/>
      <c r="M2529" s="1"/>
      <c r="N2529" s="1"/>
    </row>
    <row r="2530" spans="2:14" s="24" customFormat="1" x14ac:dyDescent="0.3">
      <c r="B2530" s="2"/>
      <c r="D2530" s="11">
        <v>34870</v>
      </c>
      <c r="E2530" s="12">
        <v>544.98</v>
      </c>
      <c r="F2530" s="5">
        <f t="shared" si="170"/>
        <v>-4.4018928139101477E-4</v>
      </c>
      <c r="G2530" s="25">
        <f t="shared" si="171"/>
        <v>6.3007533349610334</v>
      </c>
      <c r="I2530" s="1"/>
      <c r="J2530" s="1"/>
      <c r="K2530" s="1"/>
      <c r="L2530" s="1"/>
      <c r="M2530" s="1"/>
      <c r="N2530" s="1"/>
    </row>
    <row r="2531" spans="2:14" s="24" customFormat="1" x14ac:dyDescent="0.3">
      <c r="B2531" s="2"/>
      <c r="D2531" s="11">
        <v>34871</v>
      </c>
      <c r="E2531" s="12">
        <v>543.98</v>
      </c>
      <c r="F2531" s="5">
        <f t="shared" si="170"/>
        <v>-1.8349297221916399E-3</v>
      </c>
      <c r="G2531" s="25">
        <f t="shared" si="171"/>
        <v>6.2989167184576731</v>
      </c>
      <c r="I2531" s="1"/>
      <c r="J2531" s="1"/>
      <c r="K2531" s="1"/>
      <c r="L2531" s="1"/>
      <c r="M2531" s="1"/>
      <c r="N2531" s="1"/>
    </row>
    <row r="2532" spans="2:14" s="24" customFormat="1" x14ac:dyDescent="0.3">
      <c r="B2532" s="2"/>
      <c r="D2532" s="11">
        <v>34872</v>
      </c>
      <c r="E2532" s="12">
        <v>551.07000000000005</v>
      </c>
      <c r="F2532" s="5">
        <f t="shared" si="170"/>
        <v>1.3033567410566623E-2</v>
      </c>
      <c r="G2532" s="25">
        <f t="shared" si="171"/>
        <v>6.3118660885199622</v>
      </c>
      <c r="I2532" s="1"/>
      <c r="J2532" s="1"/>
      <c r="K2532" s="1"/>
      <c r="L2532" s="1"/>
      <c r="M2532" s="1"/>
      <c r="N2532" s="1"/>
    </row>
    <row r="2533" spans="2:14" s="24" customFormat="1" x14ac:dyDescent="0.3">
      <c r="B2533" s="2"/>
      <c r="D2533" s="11">
        <v>34873</v>
      </c>
      <c r="E2533" s="12">
        <v>549.71</v>
      </c>
      <c r="F2533" s="5">
        <f t="shared" si="170"/>
        <v>-2.4679260348050404E-3</v>
      </c>
      <c r="G2533" s="25">
        <f t="shared" si="171"/>
        <v>6.3093951104738659</v>
      </c>
      <c r="I2533" s="1"/>
      <c r="J2533" s="1"/>
      <c r="K2533" s="1"/>
      <c r="L2533" s="1"/>
      <c r="M2533" s="1"/>
      <c r="N2533" s="1"/>
    </row>
    <row r="2534" spans="2:14" s="24" customFormat="1" x14ac:dyDescent="0.3">
      <c r="B2534" s="2"/>
      <c r="D2534" s="11">
        <v>34876</v>
      </c>
      <c r="E2534" s="12">
        <v>544.13</v>
      </c>
      <c r="F2534" s="5">
        <f t="shared" si="170"/>
        <v>-1.0150806789034291E-2</v>
      </c>
      <c r="G2534" s="25">
        <f t="shared" si="171"/>
        <v>6.2991924260641614</v>
      </c>
      <c r="I2534" s="1"/>
      <c r="J2534" s="1"/>
      <c r="K2534" s="1"/>
      <c r="L2534" s="1"/>
      <c r="M2534" s="1"/>
      <c r="N2534" s="1"/>
    </row>
    <row r="2535" spans="2:14" s="24" customFormat="1" x14ac:dyDescent="0.3">
      <c r="B2535" s="2"/>
      <c r="D2535" s="11">
        <v>34877</v>
      </c>
      <c r="E2535" s="12">
        <v>542.42999999999995</v>
      </c>
      <c r="F2535" s="5">
        <f t="shared" si="170"/>
        <v>-3.1242533953284059E-3</v>
      </c>
      <c r="G2535" s="25">
        <f t="shared" si="171"/>
        <v>6.2960632798952503</v>
      </c>
      <c r="I2535" s="1"/>
      <c r="J2535" s="1"/>
      <c r="K2535" s="1"/>
      <c r="L2535" s="1"/>
      <c r="M2535" s="1"/>
      <c r="N2535" s="1"/>
    </row>
    <row r="2536" spans="2:14" s="24" customFormat="1" x14ac:dyDescent="0.3">
      <c r="B2536" s="2"/>
      <c r="D2536" s="11">
        <v>34878</v>
      </c>
      <c r="E2536" s="12">
        <v>544.73</v>
      </c>
      <c r="F2536" s="5">
        <f t="shared" si="170"/>
        <v>4.240178456206457E-3</v>
      </c>
      <c r="G2536" s="25">
        <f t="shared" si="171"/>
        <v>6.3002944969719366</v>
      </c>
      <c r="I2536" s="1"/>
      <c r="J2536" s="1"/>
      <c r="K2536" s="1"/>
      <c r="L2536" s="1"/>
      <c r="M2536" s="1"/>
      <c r="N2536" s="1"/>
    </row>
    <row r="2537" spans="2:14" s="24" customFormat="1" x14ac:dyDescent="0.3">
      <c r="B2537" s="2"/>
      <c r="D2537" s="11">
        <v>34879</v>
      </c>
      <c r="E2537" s="12">
        <v>543.87</v>
      </c>
      <c r="F2537" s="5">
        <f t="shared" si="170"/>
        <v>-1.5787637912360502E-3</v>
      </c>
      <c r="G2537" s="25">
        <f t="shared" si="171"/>
        <v>6.2987144845571041</v>
      </c>
      <c r="I2537" s="1"/>
      <c r="J2537" s="1"/>
      <c r="K2537" s="1"/>
      <c r="L2537" s="1"/>
      <c r="M2537" s="1"/>
      <c r="N2537" s="1"/>
    </row>
    <row r="2538" spans="2:14" s="24" customFormat="1" x14ac:dyDescent="0.3">
      <c r="B2538" s="2"/>
      <c r="D2538" s="11">
        <v>34880</v>
      </c>
      <c r="E2538" s="12">
        <v>544.75</v>
      </c>
      <c r="F2538" s="5">
        <f t="shared" si="170"/>
        <v>1.618033721293683E-3</v>
      </c>
      <c r="G2538" s="25">
        <f t="shared" si="171"/>
        <v>6.3003312117596435</v>
      </c>
      <c r="I2538" s="1"/>
      <c r="J2538" s="1"/>
      <c r="K2538" s="1"/>
      <c r="L2538" s="1"/>
      <c r="M2538" s="1"/>
      <c r="N2538" s="1"/>
    </row>
    <row r="2539" spans="2:14" s="24" customFormat="1" x14ac:dyDescent="0.3">
      <c r="B2539" s="2"/>
      <c r="D2539" s="11">
        <v>34883</v>
      </c>
      <c r="E2539" s="12">
        <v>547.09</v>
      </c>
      <c r="F2539" s="5">
        <f t="shared" si="170"/>
        <v>4.2955484167049689E-3</v>
      </c>
      <c r="G2539" s="25">
        <f t="shared" si="171"/>
        <v>6.3046175635267581</v>
      </c>
      <c r="I2539" s="1"/>
      <c r="J2539" s="1"/>
      <c r="K2539" s="1"/>
      <c r="L2539" s="1"/>
      <c r="M2539" s="1"/>
      <c r="N2539" s="1"/>
    </row>
    <row r="2540" spans="2:14" s="24" customFormat="1" x14ac:dyDescent="0.3">
      <c r="B2540" s="2"/>
      <c r="D2540" s="11">
        <v>34885</v>
      </c>
      <c r="E2540" s="12">
        <v>547.26</v>
      </c>
      <c r="F2540" s="5">
        <f t="shared" si="170"/>
        <v>3.1073497961936621E-4</v>
      </c>
      <c r="G2540" s="25">
        <f t="shared" si="171"/>
        <v>6.3049282504472464</v>
      </c>
      <c r="I2540" s="1"/>
      <c r="J2540" s="1"/>
      <c r="K2540" s="1"/>
      <c r="L2540" s="1"/>
      <c r="M2540" s="1"/>
      <c r="N2540" s="1"/>
    </row>
    <row r="2541" spans="2:14" s="24" customFormat="1" x14ac:dyDescent="0.3">
      <c r="B2541" s="2"/>
      <c r="D2541" s="11">
        <v>34886</v>
      </c>
      <c r="E2541" s="12">
        <v>553.99</v>
      </c>
      <c r="F2541" s="5">
        <f t="shared" si="170"/>
        <v>1.2297628184044181E-2</v>
      </c>
      <c r="G2541" s="25">
        <f t="shared" si="171"/>
        <v>6.3171508852915679</v>
      </c>
      <c r="I2541" s="1"/>
      <c r="J2541" s="1"/>
      <c r="K2541" s="1"/>
      <c r="L2541" s="1"/>
      <c r="M2541" s="1"/>
      <c r="N2541" s="1"/>
    </row>
    <row r="2542" spans="2:14" s="24" customFormat="1" x14ac:dyDescent="0.3">
      <c r="B2542" s="2"/>
      <c r="D2542" s="11">
        <v>34887</v>
      </c>
      <c r="E2542" s="12">
        <v>556.37</v>
      </c>
      <c r="F2542" s="5">
        <f t="shared" si="170"/>
        <v>4.2961064279138528E-3</v>
      </c>
      <c r="G2542" s="25">
        <f t="shared" si="171"/>
        <v>6.3214377926833984</v>
      </c>
      <c r="I2542" s="1"/>
      <c r="J2542" s="1"/>
      <c r="K2542" s="1"/>
      <c r="L2542" s="1"/>
      <c r="M2542" s="1"/>
      <c r="N2542" s="1"/>
    </row>
    <row r="2543" spans="2:14" s="24" customFormat="1" x14ac:dyDescent="0.3">
      <c r="B2543" s="2"/>
      <c r="D2543" s="11">
        <v>34890</v>
      </c>
      <c r="E2543" s="12">
        <v>557.19000000000005</v>
      </c>
      <c r="F2543" s="5">
        <f t="shared" si="170"/>
        <v>1.4738393515107751E-3</v>
      </c>
      <c r="G2543" s="25">
        <f t="shared" si="171"/>
        <v>6.3229105479903263</v>
      </c>
      <c r="I2543" s="1"/>
      <c r="J2543" s="1"/>
      <c r="K2543" s="1"/>
      <c r="L2543" s="1"/>
      <c r="M2543" s="1"/>
      <c r="N2543" s="1"/>
    </row>
    <row r="2544" spans="2:14" s="24" customFormat="1" x14ac:dyDescent="0.3">
      <c r="B2544" s="2"/>
      <c r="D2544" s="11">
        <v>34891</v>
      </c>
      <c r="E2544" s="12">
        <v>554.78</v>
      </c>
      <c r="F2544" s="5">
        <f t="shared" si="170"/>
        <v>-4.3252750408300251E-3</v>
      </c>
      <c r="G2544" s="25">
        <f t="shared" si="171"/>
        <v>6.3185758889714645</v>
      </c>
      <c r="I2544" s="1"/>
      <c r="J2544" s="1"/>
      <c r="K2544" s="1"/>
      <c r="L2544" s="1"/>
      <c r="M2544" s="1"/>
      <c r="N2544" s="1"/>
    </row>
    <row r="2545" spans="2:14" s="24" customFormat="1" x14ac:dyDescent="0.3">
      <c r="B2545" s="2"/>
      <c r="D2545" s="11">
        <v>34892</v>
      </c>
      <c r="E2545" s="12">
        <v>560.89</v>
      </c>
      <c r="F2545" s="5">
        <f t="shared" si="170"/>
        <v>1.1013374671040799E-2</v>
      </c>
      <c r="G2545" s="25">
        <f t="shared" si="171"/>
        <v>6.3295290654403642</v>
      </c>
      <c r="I2545" s="1"/>
      <c r="J2545" s="1"/>
      <c r="K2545" s="1"/>
      <c r="L2545" s="1"/>
      <c r="M2545" s="1"/>
      <c r="N2545" s="1"/>
    </row>
    <row r="2546" spans="2:14" s="24" customFormat="1" x14ac:dyDescent="0.3">
      <c r="B2546" s="2"/>
      <c r="D2546" s="11">
        <v>34893</v>
      </c>
      <c r="E2546" s="12">
        <v>561</v>
      </c>
      <c r="F2546" s="5">
        <f t="shared" si="170"/>
        <v>1.9611688566387999E-4</v>
      </c>
      <c r="G2546" s="25">
        <f t="shared" si="171"/>
        <v>6.329725163229531</v>
      </c>
      <c r="I2546" s="1"/>
      <c r="J2546" s="1"/>
      <c r="K2546" s="1"/>
      <c r="L2546" s="1"/>
      <c r="M2546" s="1"/>
      <c r="N2546" s="1"/>
    </row>
    <row r="2547" spans="2:14" s="24" customFormat="1" x14ac:dyDescent="0.3">
      <c r="B2547" s="2"/>
      <c r="D2547" s="11">
        <v>34894</v>
      </c>
      <c r="E2547" s="12">
        <v>559.89</v>
      </c>
      <c r="F2547" s="5">
        <f t="shared" si="170"/>
        <v>-1.9786096256684737E-3</v>
      </c>
      <c r="G2547" s="25">
        <f t="shared" si="171"/>
        <v>6.327744592237746</v>
      </c>
      <c r="I2547" s="1"/>
      <c r="J2547" s="1"/>
      <c r="K2547" s="1"/>
      <c r="L2547" s="1"/>
      <c r="M2547" s="1"/>
      <c r="N2547" s="1"/>
    </row>
    <row r="2548" spans="2:14" s="24" customFormat="1" x14ac:dyDescent="0.3">
      <c r="B2548" s="2"/>
      <c r="D2548" s="11">
        <v>34897</v>
      </c>
      <c r="E2548" s="12">
        <v>562.72</v>
      </c>
      <c r="F2548" s="5">
        <f t="shared" si="170"/>
        <v>5.0545642894140649E-3</v>
      </c>
      <c r="G2548" s="25">
        <f t="shared" si="171"/>
        <v>6.3327864284916755</v>
      </c>
      <c r="I2548" s="1"/>
      <c r="J2548" s="1"/>
      <c r="K2548" s="1"/>
      <c r="L2548" s="1"/>
      <c r="M2548" s="1"/>
      <c r="N2548" s="1"/>
    </row>
    <row r="2549" spans="2:14" s="24" customFormat="1" x14ac:dyDescent="0.3">
      <c r="B2549" s="2"/>
      <c r="D2549" s="11">
        <v>34898</v>
      </c>
      <c r="E2549" s="12">
        <v>558.46</v>
      </c>
      <c r="F2549" s="5">
        <f t="shared" si="170"/>
        <v>-7.5703724765424909E-3</v>
      </c>
      <c r="G2549" s="25">
        <f t="shared" si="171"/>
        <v>6.3251872501869695</v>
      </c>
      <c r="I2549" s="1"/>
      <c r="J2549" s="1"/>
      <c r="K2549" s="1"/>
      <c r="L2549" s="1"/>
      <c r="M2549" s="1"/>
      <c r="N2549" s="1"/>
    </row>
    <row r="2550" spans="2:14" s="24" customFormat="1" x14ac:dyDescent="0.3">
      <c r="B2550" s="2"/>
      <c r="D2550" s="11">
        <v>34899</v>
      </c>
      <c r="E2550" s="12">
        <v>550.98</v>
      </c>
      <c r="F2550" s="5">
        <f t="shared" si="170"/>
        <v>-1.339397629194574E-2</v>
      </c>
      <c r="G2550" s="25">
        <f t="shared" si="171"/>
        <v>6.3117027564374997</v>
      </c>
      <c r="I2550" s="1"/>
      <c r="J2550" s="1"/>
      <c r="K2550" s="1"/>
      <c r="L2550" s="1"/>
      <c r="M2550" s="1"/>
      <c r="N2550" s="1"/>
    </row>
    <row r="2551" spans="2:14" s="24" customFormat="1" x14ac:dyDescent="0.3">
      <c r="B2551" s="2"/>
      <c r="D2551" s="11">
        <v>34900</v>
      </c>
      <c r="E2551" s="12">
        <v>553.54</v>
      </c>
      <c r="F2551" s="5">
        <f t="shared" ref="F2551:F2614" si="172">(E2551-E2550)/E2550</f>
        <v>4.6462666521469844E-3</v>
      </c>
      <c r="G2551" s="25">
        <f t="shared" si="171"/>
        <v>6.3163382656289722</v>
      </c>
      <c r="I2551" s="1"/>
      <c r="J2551" s="1"/>
      <c r="K2551" s="1"/>
      <c r="L2551" s="1"/>
      <c r="M2551" s="1"/>
      <c r="N2551" s="1"/>
    </row>
    <row r="2552" spans="2:14" s="24" customFormat="1" x14ac:dyDescent="0.3">
      <c r="B2552" s="2"/>
      <c r="D2552" s="11">
        <v>34901</v>
      </c>
      <c r="E2552" s="12">
        <v>553.62</v>
      </c>
      <c r="F2552" s="5">
        <f t="shared" si="172"/>
        <v>1.4452433428485914E-4</v>
      </c>
      <c r="G2552" s="25">
        <f t="shared" si="171"/>
        <v>6.3164827796178296</v>
      </c>
      <c r="I2552" s="1"/>
      <c r="J2552" s="1"/>
      <c r="K2552" s="1"/>
      <c r="L2552" s="1"/>
      <c r="M2552" s="1"/>
      <c r="N2552" s="1"/>
    </row>
    <row r="2553" spans="2:14" s="24" customFormat="1" x14ac:dyDescent="0.3">
      <c r="B2553" s="2"/>
      <c r="D2553" s="11">
        <v>34904</v>
      </c>
      <c r="E2553" s="12">
        <v>556.63</v>
      </c>
      <c r="F2553" s="5">
        <f t="shared" si="172"/>
        <v>5.436942306997563E-3</v>
      </c>
      <c r="G2553" s="25">
        <f t="shared" si="171"/>
        <v>6.3219049987563887</v>
      </c>
      <c r="I2553" s="1"/>
      <c r="J2553" s="1"/>
      <c r="K2553" s="1"/>
      <c r="L2553" s="1"/>
      <c r="M2553" s="1"/>
      <c r="N2553" s="1"/>
    </row>
    <row r="2554" spans="2:14" s="24" customFormat="1" x14ac:dyDescent="0.3">
      <c r="B2554" s="2"/>
      <c r="D2554" s="11">
        <v>34905</v>
      </c>
      <c r="E2554" s="12">
        <v>561.1</v>
      </c>
      <c r="F2554" s="5">
        <f t="shared" si="172"/>
        <v>8.0304690728132278E-3</v>
      </c>
      <c r="G2554" s="25">
        <f t="shared" si="171"/>
        <v>6.3299034005836532</v>
      </c>
      <c r="I2554" s="1"/>
      <c r="J2554" s="1"/>
      <c r="K2554" s="1"/>
      <c r="L2554" s="1"/>
      <c r="M2554" s="1"/>
      <c r="N2554" s="1"/>
    </row>
    <row r="2555" spans="2:14" s="24" customFormat="1" x14ac:dyDescent="0.3">
      <c r="B2555" s="2"/>
      <c r="D2555" s="11">
        <v>34906</v>
      </c>
      <c r="E2555" s="12">
        <v>561.61</v>
      </c>
      <c r="F2555" s="5">
        <f t="shared" si="172"/>
        <v>9.089288896809675E-4</v>
      </c>
      <c r="G2555" s="25">
        <f t="shared" si="171"/>
        <v>6.3308119172587212</v>
      </c>
      <c r="I2555" s="1"/>
      <c r="J2555" s="1"/>
      <c r="K2555" s="1"/>
      <c r="L2555" s="1"/>
      <c r="M2555" s="1"/>
      <c r="N2555" s="1"/>
    </row>
    <row r="2556" spans="2:14" s="24" customFormat="1" x14ac:dyDescent="0.3">
      <c r="B2556" s="2"/>
      <c r="D2556" s="11">
        <v>34907</v>
      </c>
      <c r="E2556" s="12">
        <v>565.22</v>
      </c>
      <c r="F2556" s="5">
        <f t="shared" si="172"/>
        <v>6.4279482202952466E-3</v>
      </c>
      <c r="G2556" s="25">
        <f t="shared" si="171"/>
        <v>6.337219298636275</v>
      </c>
      <c r="I2556" s="1"/>
      <c r="J2556" s="1"/>
      <c r="K2556" s="1"/>
      <c r="L2556" s="1"/>
      <c r="M2556" s="1"/>
      <c r="N2556" s="1"/>
    </row>
    <row r="2557" spans="2:14" s="24" customFormat="1" x14ac:dyDescent="0.3">
      <c r="B2557" s="2"/>
      <c r="D2557" s="11">
        <v>34908</v>
      </c>
      <c r="E2557" s="12">
        <v>562.92999999999995</v>
      </c>
      <c r="F2557" s="5">
        <f t="shared" si="172"/>
        <v>-4.0515197622166188E-3</v>
      </c>
      <c r="G2557" s="25">
        <f t="shared" si="171"/>
        <v>6.3331595465011699</v>
      </c>
      <c r="I2557" s="1"/>
      <c r="J2557" s="1"/>
      <c r="K2557" s="1"/>
      <c r="L2557" s="1"/>
      <c r="M2557" s="1"/>
      <c r="N2557" s="1"/>
    </row>
    <row r="2558" spans="2:14" s="24" customFormat="1" x14ac:dyDescent="0.3">
      <c r="B2558" s="2"/>
      <c r="D2558" s="11">
        <v>34911</v>
      </c>
      <c r="E2558" s="12">
        <v>562.05999999999995</v>
      </c>
      <c r="F2558" s="5">
        <f t="shared" si="172"/>
        <v>-1.5454852290693419E-3</v>
      </c>
      <c r="G2558" s="25">
        <f t="shared" si="171"/>
        <v>6.3316128647375196</v>
      </c>
      <c r="I2558" s="1"/>
      <c r="J2558" s="1"/>
      <c r="K2558" s="1"/>
      <c r="L2558" s="1"/>
      <c r="M2558" s="1"/>
      <c r="N2558" s="1"/>
    </row>
    <row r="2559" spans="2:14" s="24" customFormat="1" x14ac:dyDescent="0.3">
      <c r="B2559" s="2"/>
      <c r="D2559" s="11">
        <v>34912</v>
      </c>
      <c r="E2559" s="12">
        <v>559.64</v>
      </c>
      <c r="F2559" s="5">
        <f t="shared" si="172"/>
        <v>-4.3055901505176658E-3</v>
      </c>
      <c r="G2559" s="25">
        <f t="shared" si="171"/>
        <v>6.327297975939266</v>
      </c>
      <c r="I2559" s="1"/>
      <c r="J2559" s="1"/>
      <c r="K2559" s="1"/>
      <c r="L2559" s="1"/>
      <c r="M2559" s="1"/>
      <c r="N2559" s="1"/>
    </row>
    <row r="2560" spans="2:14" s="24" customFormat="1" x14ac:dyDescent="0.3">
      <c r="B2560" s="2"/>
      <c r="D2560" s="11">
        <v>34913</v>
      </c>
      <c r="E2560" s="12">
        <v>558.79999999999995</v>
      </c>
      <c r="F2560" s="5">
        <f t="shared" si="172"/>
        <v>-1.5009649060110639E-3</v>
      </c>
      <c r="G2560" s="25">
        <f t="shared" si="171"/>
        <v>6.3257958824466005</v>
      </c>
      <c r="I2560" s="1"/>
      <c r="J2560" s="1"/>
      <c r="K2560" s="1"/>
      <c r="L2560" s="1"/>
      <c r="M2560" s="1"/>
      <c r="N2560" s="1"/>
    </row>
    <row r="2561" spans="2:14" s="24" customFormat="1" x14ac:dyDescent="0.3">
      <c r="B2561" s="2"/>
      <c r="D2561" s="11">
        <v>34914</v>
      </c>
      <c r="E2561" s="12">
        <v>558.75</v>
      </c>
      <c r="F2561" s="5">
        <f t="shared" si="172"/>
        <v>-8.9477451682094719E-5</v>
      </c>
      <c r="G2561" s="25">
        <f t="shared" si="171"/>
        <v>6.3257064009313826</v>
      </c>
      <c r="I2561" s="1"/>
      <c r="J2561" s="1"/>
      <c r="K2561" s="1"/>
      <c r="L2561" s="1"/>
      <c r="M2561" s="1"/>
      <c r="N2561" s="1"/>
    </row>
    <row r="2562" spans="2:14" s="24" customFormat="1" x14ac:dyDescent="0.3">
      <c r="B2562" s="2"/>
      <c r="D2562" s="11">
        <v>34915</v>
      </c>
      <c r="E2562" s="12">
        <v>558.94000000000005</v>
      </c>
      <c r="F2562" s="5">
        <f t="shared" si="172"/>
        <v>3.4004474272940414E-4</v>
      </c>
      <c r="G2562" s="25">
        <f t="shared" si="171"/>
        <v>6.3260463881006945</v>
      </c>
      <c r="I2562" s="1"/>
      <c r="J2562" s="1"/>
      <c r="K2562" s="1"/>
      <c r="L2562" s="1"/>
      <c r="M2562" s="1"/>
      <c r="N2562" s="1"/>
    </row>
    <row r="2563" spans="2:14" s="24" customFormat="1" x14ac:dyDescent="0.3">
      <c r="B2563" s="2"/>
      <c r="D2563" s="11">
        <v>34918</v>
      </c>
      <c r="E2563" s="12">
        <v>560.03</v>
      </c>
      <c r="F2563" s="5">
        <f t="shared" si="172"/>
        <v>1.9501198697533153E-3</v>
      </c>
      <c r="G2563" s="25">
        <f t="shared" si="171"/>
        <v>6.3279946102656428</v>
      </c>
      <c r="I2563" s="1"/>
      <c r="J2563" s="1"/>
      <c r="K2563" s="1"/>
      <c r="L2563" s="1"/>
      <c r="M2563" s="1"/>
      <c r="N2563" s="1"/>
    </row>
    <row r="2564" spans="2:14" s="24" customFormat="1" x14ac:dyDescent="0.3">
      <c r="B2564" s="2"/>
      <c r="D2564" s="11">
        <v>34919</v>
      </c>
      <c r="E2564" s="12">
        <v>560.39</v>
      </c>
      <c r="F2564" s="5">
        <f t="shared" si="172"/>
        <v>6.4282270592649264E-4</v>
      </c>
      <c r="G2564" s="25">
        <f t="shared" si="171"/>
        <v>6.3286372268818116</v>
      </c>
      <c r="I2564" s="1"/>
      <c r="J2564" s="1"/>
      <c r="K2564" s="1"/>
      <c r="L2564" s="1"/>
      <c r="M2564" s="1"/>
      <c r="N2564" s="1"/>
    </row>
    <row r="2565" spans="2:14" s="24" customFormat="1" x14ac:dyDescent="0.3">
      <c r="B2565" s="2"/>
      <c r="D2565" s="11">
        <v>34920</v>
      </c>
      <c r="E2565" s="12">
        <v>559.71</v>
      </c>
      <c r="F2565" s="5">
        <f t="shared" si="172"/>
        <v>-1.2134406395545067E-3</v>
      </c>
      <c r="G2565" s="25">
        <f t="shared" si="171"/>
        <v>6.3274230486103287</v>
      </c>
      <c r="I2565" s="1"/>
      <c r="J2565" s="1"/>
      <c r="K2565" s="1"/>
      <c r="L2565" s="1"/>
      <c r="M2565" s="1"/>
      <c r="N2565" s="1"/>
    </row>
    <row r="2566" spans="2:14" s="24" customFormat="1" x14ac:dyDescent="0.3">
      <c r="B2566" s="2"/>
      <c r="D2566" s="11">
        <v>34921</v>
      </c>
      <c r="E2566" s="12">
        <v>557.45000000000005</v>
      </c>
      <c r="F2566" s="5">
        <f t="shared" si="172"/>
        <v>-4.0378052920262116E-3</v>
      </c>
      <c r="G2566" s="25">
        <f t="shared" si="171"/>
        <v>6.3233770666503517</v>
      </c>
      <c r="I2566" s="1"/>
      <c r="J2566" s="1"/>
      <c r="K2566" s="1"/>
      <c r="L2566" s="1"/>
      <c r="M2566" s="1"/>
      <c r="N2566" s="1"/>
    </row>
    <row r="2567" spans="2:14" s="24" customFormat="1" x14ac:dyDescent="0.3">
      <c r="B2567" s="2"/>
      <c r="D2567" s="11">
        <v>34922</v>
      </c>
      <c r="E2567" s="12">
        <v>555.11</v>
      </c>
      <c r="F2567" s="5">
        <f t="shared" si="172"/>
        <v>-4.1976858911113675E-3</v>
      </c>
      <c r="G2567" s="25">
        <f t="shared" si="171"/>
        <v>6.3191705429132057</v>
      </c>
      <c r="I2567" s="1"/>
      <c r="J2567" s="1"/>
      <c r="K2567" s="1"/>
      <c r="L2567" s="1"/>
      <c r="M2567" s="1"/>
      <c r="N2567" s="1"/>
    </row>
    <row r="2568" spans="2:14" s="24" customFormat="1" x14ac:dyDescent="0.3">
      <c r="B2568" s="2"/>
      <c r="D2568" s="11">
        <v>34925</v>
      </c>
      <c r="E2568" s="12">
        <v>559.74</v>
      </c>
      <c r="F2568" s="5">
        <f t="shared" si="172"/>
        <v>8.3406892327646687E-3</v>
      </c>
      <c r="G2568" s="25">
        <f t="shared" si="171"/>
        <v>6.3274766463952892</v>
      </c>
      <c r="I2568" s="1"/>
      <c r="J2568" s="1"/>
      <c r="K2568" s="1"/>
      <c r="L2568" s="1"/>
      <c r="M2568" s="1"/>
      <c r="N2568" s="1"/>
    </row>
    <row r="2569" spans="2:14" s="24" customFormat="1" x14ac:dyDescent="0.3">
      <c r="B2569" s="2"/>
      <c r="D2569" s="11">
        <v>34926</v>
      </c>
      <c r="E2569" s="12">
        <v>558.57000000000005</v>
      </c>
      <c r="F2569" s="5">
        <f t="shared" si="172"/>
        <v>-2.090256190374029E-3</v>
      </c>
      <c r="G2569" s="25">
        <f t="shared" si="171"/>
        <v>6.3253842011629455</v>
      </c>
      <c r="I2569" s="1"/>
      <c r="J2569" s="1"/>
      <c r="K2569" s="1"/>
      <c r="L2569" s="1"/>
      <c r="M2569" s="1"/>
      <c r="N2569" s="1"/>
    </row>
    <row r="2570" spans="2:14" s="24" customFormat="1" x14ac:dyDescent="0.3">
      <c r="B2570" s="2"/>
      <c r="D2570" s="11">
        <v>34927</v>
      </c>
      <c r="E2570" s="12">
        <v>559.97</v>
      </c>
      <c r="F2570" s="5">
        <f t="shared" si="172"/>
        <v>2.5064002721234173E-3</v>
      </c>
      <c r="G2570" s="25">
        <f t="shared" si="171"/>
        <v>6.3278874673363275</v>
      </c>
      <c r="I2570" s="1"/>
      <c r="J2570" s="1"/>
      <c r="K2570" s="1"/>
      <c r="L2570" s="1"/>
      <c r="M2570" s="1"/>
      <c r="N2570" s="1"/>
    </row>
    <row r="2571" spans="2:14" s="24" customFormat="1" x14ac:dyDescent="0.3">
      <c r="B2571" s="2"/>
      <c r="D2571" s="11">
        <v>34928</v>
      </c>
      <c r="E2571" s="12">
        <v>559.04</v>
      </c>
      <c r="F2571" s="5">
        <f t="shared" si="172"/>
        <v>-1.6608032573174698E-3</v>
      </c>
      <c r="G2571" s="25">
        <f t="shared" si="171"/>
        <v>6.3262252822983216</v>
      </c>
      <c r="I2571" s="1"/>
      <c r="J2571" s="1"/>
      <c r="K2571" s="1"/>
      <c r="L2571" s="1"/>
      <c r="M2571" s="1"/>
      <c r="N2571" s="1"/>
    </row>
    <row r="2572" spans="2:14" s="24" customFormat="1" x14ac:dyDescent="0.3">
      <c r="B2572" s="2"/>
      <c r="D2572" s="11">
        <v>34929</v>
      </c>
      <c r="E2572" s="12">
        <v>559.21</v>
      </c>
      <c r="F2572" s="5">
        <f t="shared" si="172"/>
        <v>3.0409273039509299E-4</v>
      </c>
      <c r="G2572" s="25">
        <f t="shared" ref="G2572:G2635" si="173">LOG(E2572,2.71828)</f>
        <v>6.3265293290064122</v>
      </c>
      <c r="I2572" s="1"/>
      <c r="J2572" s="1"/>
      <c r="K2572" s="1"/>
      <c r="L2572" s="1"/>
      <c r="M2572" s="1"/>
      <c r="N2572" s="1"/>
    </row>
    <row r="2573" spans="2:14" s="24" customFormat="1" x14ac:dyDescent="0.3">
      <c r="B2573" s="2"/>
      <c r="D2573" s="11">
        <v>34932</v>
      </c>
      <c r="E2573" s="12">
        <v>558.11</v>
      </c>
      <c r="F2573" s="5">
        <f t="shared" si="172"/>
        <v>-1.9670606748806757E-3</v>
      </c>
      <c r="G2573" s="25">
        <f t="shared" si="173"/>
        <v>6.3245603298024129</v>
      </c>
      <c r="I2573" s="1"/>
      <c r="J2573" s="1"/>
      <c r="K2573" s="1"/>
      <c r="L2573" s="1"/>
      <c r="M2573" s="1"/>
      <c r="N2573" s="1"/>
    </row>
    <row r="2574" spans="2:14" s="24" customFormat="1" x14ac:dyDescent="0.3">
      <c r="B2574" s="2"/>
      <c r="D2574" s="11">
        <v>34933</v>
      </c>
      <c r="E2574" s="12">
        <v>559.52</v>
      </c>
      <c r="F2574" s="5">
        <f t="shared" si="172"/>
        <v>2.5263836878034224E-3</v>
      </c>
      <c r="G2574" s="25">
        <f t="shared" si="173"/>
        <v>6.3270835292449989</v>
      </c>
      <c r="I2574" s="1"/>
      <c r="J2574" s="1"/>
      <c r="K2574" s="1"/>
      <c r="L2574" s="1"/>
      <c r="M2574" s="1"/>
      <c r="N2574" s="1"/>
    </row>
    <row r="2575" spans="2:14" s="24" customFormat="1" x14ac:dyDescent="0.3">
      <c r="B2575" s="2"/>
      <c r="D2575" s="11">
        <v>34934</v>
      </c>
      <c r="E2575" s="12">
        <v>557.14</v>
      </c>
      <c r="F2575" s="5">
        <f t="shared" si="172"/>
        <v>-4.2536459822705092E-3</v>
      </c>
      <c r="G2575" s="25">
        <f t="shared" si="173"/>
        <v>6.3228208079067487</v>
      </c>
      <c r="I2575" s="1"/>
      <c r="J2575" s="1"/>
      <c r="K2575" s="1"/>
      <c r="L2575" s="1"/>
      <c r="M2575" s="1"/>
      <c r="N2575" s="1"/>
    </row>
    <row r="2576" spans="2:14" s="24" customFormat="1" x14ac:dyDescent="0.3">
      <c r="B2576" s="2"/>
      <c r="D2576" s="11">
        <v>34935</v>
      </c>
      <c r="E2576" s="12">
        <v>557.46</v>
      </c>
      <c r="F2576" s="5">
        <f t="shared" si="172"/>
        <v>5.7436191980480677E-4</v>
      </c>
      <c r="G2576" s="25">
        <f t="shared" si="173"/>
        <v>6.3233950053301129</v>
      </c>
      <c r="I2576" s="1"/>
      <c r="J2576" s="1"/>
      <c r="K2576" s="1"/>
      <c r="L2576" s="1"/>
      <c r="M2576" s="1"/>
      <c r="N2576" s="1"/>
    </row>
    <row r="2577" spans="2:14" s="24" customFormat="1" x14ac:dyDescent="0.3">
      <c r="B2577" s="2"/>
      <c r="D2577" s="11">
        <v>34936</v>
      </c>
      <c r="E2577" s="12">
        <v>560.1</v>
      </c>
      <c r="F2577" s="5">
        <f t="shared" si="172"/>
        <v>4.7357657948552115E-3</v>
      </c>
      <c r="G2577" s="25">
        <f t="shared" si="173"/>
        <v>6.3281195958426322</v>
      </c>
      <c r="I2577" s="1"/>
      <c r="J2577" s="1"/>
      <c r="K2577" s="1"/>
      <c r="L2577" s="1"/>
      <c r="M2577" s="1"/>
      <c r="N2577" s="1"/>
    </row>
    <row r="2578" spans="2:14" s="24" customFormat="1" x14ac:dyDescent="0.3">
      <c r="B2578" s="2"/>
      <c r="D2578" s="11">
        <v>34939</v>
      </c>
      <c r="E2578" s="12">
        <v>559.04999999999995</v>
      </c>
      <c r="F2578" s="5">
        <f t="shared" si="172"/>
        <v>-1.8746652383504162E-3</v>
      </c>
      <c r="G2578" s="25">
        <f t="shared" si="173"/>
        <v>6.3262431699580395</v>
      </c>
      <c r="I2578" s="1"/>
      <c r="J2578" s="1"/>
      <c r="K2578" s="1"/>
      <c r="L2578" s="1"/>
      <c r="M2578" s="1"/>
      <c r="N2578" s="1"/>
    </row>
    <row r="2579" spans="2:14" s="24" customFormat="1" x14ac:dyDescent="0.3">
      <c r="B2579" s="2"/>
      <c r="D2579" s="11">
        <v>34940</v>
      </c>
      <c r="E2579" s="12">
        <v>560</v>
      </c>
      <c r="F2579" s="5">
        <f t="shared" si="172"/>
        <v>1.699311331723541E-3</v>
      </c>
      <c r="G2579" s="25">
        <f t="shared" si="173"/>
        <v>6.3279410402359346</v>
      </c>
      <c r="I2579" s="1"/>
      <c r="J2579" s="1"/>
      <c r="K2579" s="1"/>
      <c r="L2579" s="1"/>
      <c r="M2579" s="1"/>
      <c r="N2579" s="1"/>
    </row>
    <row r="2580" spans="2:14" s="24" customFormat="1" x14ac:dyDescent="0.3">
      <c r="B2580" s="2"/>
      <c r="D2580" s="11">
        <v>34941</v>
      </c>
      <c r="E2580" s="12">
        <v>560.91999999999996</v>
      </c>
      <c r="F2580" s="5">
        <f t="shared" si="172"/>
        <v>1.6428571428570699E-3</v>
      </c>
      <c r="G2580" s="25">
        <f t="shared" si="173"/>
        <v>6.3295825504693566</v>
      </c>
      <c r="I2580" s="1"/>
      <c r="J2580" s="1"/>
      <c r="K2580" s="1"/>
      <c r="L2580" s="1"/>
      <c r="M2580" s="1"/>
      <c r="N2580" s="1"/>
    </row>
    <row r="2581" spans="2:14" s="24" customFormat="1" x14ac:dyDescent="0.3">
      <c r="B2581" s="2"/>
      <c r="D2581" s="11">
        <v>34942</v>
      </c>
      <c r="E2581" s="12">
        <v>561.88</v>
      </c>
      <c r="F2581" s="5">
        <f t="shared" si="172"/>
        <v>1.7114740069885839E-3</v>
      </c>
      <c r="G2581" s="25">
        <f t="shared" si="173"/>
        <v>6.3312925627238599</v>
      </c>
      <c r="I2581" s="1"/>
      <c r="J2581" s="1"/>
      <c r="K2581" s="1"/>
      <c r="L2581" s="1"/>
      <c r="M2581" s="1"/>
      <c r="N2581" s="1"/>
    </row>
    <row r="2582" spans="2:14" s="24" customFormat="1" x14ac:dyDescent="0.3">
      <c r="B2582" s="2"/>
      <c r="D2582" s="11">
        <v>34943</v>
      </c>
      <c r="E2582" s="12">
        <v>563.84</v>
      </c>
      <c r="F2582" s="5">
        <f t="shared" si="172"/>
        <v>3.48828931444443E-3</v>
      </c>
      <c r="G2582" s="25">
        <f t="shared" si="173"/>
        <v>6.3347747844112368</v>
      </c>
      <c r="I2582" s="1"/>
      <c r="J2582" s="1"/>
      <c r="K2582" s="1"/>
      <c r="L2582" s="1"/>
      <c r="M2582" s="1"/>
      <c r="N2582" s="1"/>
    </row>
    <row r="2583" spans="2:14" s="24" customFormat="1" x14ac:dyDescent="0.3">
      <c r="B2583" s="2"/>
      <c r="D2583" s="11">
        <v>34947</v>
      </c>
      <c r="E2583" s="12">
        <v>569.16999999999996</v>
      </c>
      <c r="F2583" s="5">
        <f t="shared" si="172"/>
        <v>9.4530363223608235E-3</v>
      </c>
      <c r="G2583" s="25">
        <f t="shared" si="173"/>
        <v>6.3441834267072847</v>
      </c>
      <c r="I2583" s="1"/>
      <c r="J2583" s="1"/>
      <c r="K2583" s="1"/>
      <c r="L2583" s="1"/>
      <c r="M2583" s="1"/>
      <c r="N2583" s="1"/>
    </row>
    <row r="2584" spans="2:14" s="24" customFormat="1" x14ac:dyDescent="0.3">
      <c r="B2584" s="2"/>
      <c r="D2584" s="11">
        <v>34948</v>
      </c>
      <c r="E2584" s="12">
        <v>570.16999999999996</v>
      </c>
      <c r="F2584" s="5">
        <f t="shared" si="172"/>
        <v>1.7569443224344221E-3</v>
      </c>
      <c r="G2584" s="25">
        <f t="shared" si="173"/>
        <v>6.345938830589251</v>
      </c>
      <c r="I2584" s="1"/>
      <c r="J2584" s="1"/>
      <c r="K2584" s="1"/>
      <c r="L2584" s="1"/>
      <c r="M2584" s="1"/>
      <c r="N2584" s="1"/>
    </row>
    <row r="2585" spans="2:14" s="24" customFormat="1" x14ac:dyDescent="0.3">
      <c r="B2585" s="2"/>
      <c r="D2585" s="11">
        <v>34949</v>
      </c>
      <c r="E2585" s="12">
        <v>570.29</v>
      </c>
      <c r="F2585" s="5">
        <f t="shared" si="172"/>
        <v>2.1046354595998483E-4</v>
      </c>
      <c r="G2585" s="25">
        <f t="shared" si="173"/>
        <v>6.3461492721324202</v>
      </c>
      <c r="I2585" s="1"/>
      <c r="J2585" s="1"/>
      <c r="K2585" s="1"/>
      <c r="L2585" s="1"/>
      <c r="M2585" s="1"/>
      <c r="N2585" s="1"/>
    </row>
    <row r="2586" spans="2:14" s="24" customFormat="1" x14ac:dyDescent="0.3">
      <c r="B2586" s="2"/>
      <c r="D2586" s="11">
        <v>34950</v>
      </c>
      <c r="E2586" s="12">
        <v>572.67999999999995</v>
      </c>
      <c r="F2586" s="5">
        <f t="shared" si="172"/>
        <v>4.1908502691612804E-3</v>
      </c>
      <c r="G2586" s="25">
        <f t="shared" si="173"/>
        <v>6.3503313680597815</v>
      </c>
      <c r="I2586" s="1"/>
      <c r="J2586" s="1"/>
      <c r="K2586" s="1"/>
      <c r="L2586" s="1"/>
      <c r="M2586" s="1"/>
      <c r="N2586" s="1"/>
    </row>
    <row r="2587" spans="2:14" s="24" customFormat="1" x14ac:dyDescent="0.3">
      <c r="B2587" s="2"/>
      <c r="D2587" s="11">
        <v>34953</v>
      </c>
      <c r="E2587" s="12">
        <v>573.91</v>
      </c>
      <c r="F2587" s="5">
        <f t="shared" si="172"/>
        <v>2.1477963260459914E-3</v>
      </c>
      <c r="G2587" s="25">
        <f t="shared" si="173"/>
        <v>6.352476862611776</v>
      </c>
      <c r="I2587" s="1"/>
      <c r="J2587" s="1"/>
      <c r="K2587" s="1"/>
      <c r="L2587" s="1"/>
      <c r="M2587" s="1"/>
      <c r="N2587" s="1"/>
    </row>
    <row r="2588" spans="2:14" s="24" customFormat="1" x14ac:dyDescent="0.3">
      <c r="B2588" s="2"/>
      <c r="D2588" s="11">
        <v>34954</v>
      </c>
      <c r="E2588" s="12">
        <v>576.51</v>
      </c>
      <c r="F2588" s="5">
        <f t="shared" si="172"/>
        <v>4.5303270547647238E-3</v>
      </c>
      <c r="G2588" s="25">
        <f t="shared" si="173"/>
        <v>6.3569969616637296</v>
      </c>
      <c r="I2588" s="1"/>
      <c r="J2588" s="1"/>
      <c r="K2588" s="1"/>
      <c r="L2588" s="1"/>
      <c r="M2588" s="1"/>
      <c r="N2588" s="1"/>
    </row>
    <row r="2589" spans="2:14" s="24" customFormat="1" x14ac:dyDescent="0.3">
      <c r="B2589" s="2"/>
      <c r="D2589" s="11">
        <v>34955</v>
      </c>
      <c r="E2589" s="12">
        <v>578.77</v>
      </c>
      <c r="F2589" s="5">
        <f t="shared" si="172"/>
        <v>3.920140153683355E-3</v>
      </c>
      <c r="G2589" s="25">
        <f t="shared" si="173"/>
        <v>6.3609094407218016</v>
      </c>
      <c r="I2589" s="1"/>
      <c r="J2589" s="1"/>
      <c r="K2589" s="1"/>
      <c r="L2589" s="1"/>
      <c r="M2589" s="1"/>
      <c r="N2589" s="1"/>
    </row>
    <row r="2590" spans="2:14" s="24" customFormat="1" x14ac:dyDescent="0.3">
      <c r="B2590" s="2"/>
      <c r="D2590" s="11">
        <v>34956</v>
      </c>
      <c r="E2590" s="12">
        <v>583.61</v>
      </c>
      <c r="F2590" s="5">
        <f t="shared" si="172"/>
        <v>8.3625619848990661E-3</v>
      </c>
      <c r="G2590" s="25">
        <f t="shared" si="173"/>
        <v>6.3692372358105542</v>
      </c>
      <c r="I2590" s="1"/>
      <c r="J2590" s="1"/>
      <c r="K2590" s="1"/>
      <c r="L2590" s="1"/>
      <c r="M2590" s="1"/>
      <c r="N2590" s="1"/>
    </row>
    <row r="2591" spans="2:14" s="24" customFormat="1" x14ac:dyDescent="0.3">
      <c r="B2591" s="2"/>
      <c r="D2591" s="11">
        <v>34957</v>
      </c>
      <c r="E2591" s="12">
        <v>583.35</v>
      </c>
      <c r="F2591" s="5">
        <f t="shared" si="172"/>
        <v>-4.455029900104366E-4</v>
      </c>
      <c r="G2591" s="25">
        <f t="shared" si="173"/>
        <v>6.368791633254868</v>
      </c>
      <c r="I2591" s="1"/>
      <c r="J2591" s="1"/>
      <c r="K2591" s="1"/>
      <c r="L2591" s="1"/>
      <c r="M2591" s="1"/>
      <c r="N2591" s="1"/>
    </row>
    <row r="2592" spans="2:14" s="24" customFormat="1" x14ac:dyDescent="0.3">
      <c r="B2592" s="2"/>
      <c r="D2592" s="11">
        <v>34960</v>
      </c>
      <c r="E2592" s="12">
        <v>582.77</v>
      </c>
      <c r="F2592" s="5">
        <f t="shared" si="172"/>
        <v>-9.9425730693415769E-4</v>
      </c>
      <c r="G2592" s="25">
        <f t="shared" si="173"/>
        <v>6.3677968806771466</v>
      </c>
      <c r="I2592" s="1"/>
      <c r="J2592" s="1"/>
      <c r="K2592" s="1"/>
      <c r="L2592" s="1"/>
      <c r="M2592" s="1"/>
      <c r="N2592" s="1"/>
    </row>
    <row r="2593" spans="2:14" s="24" customFormat="1" x14ac:dyDescent="0.3">
      <c r="B2593" s="2"/>
      <c r="D2593" s="11">
        <v>34961</v>
      </c>
      <c r="E2593" s="12">
        <v>584.20000000000005</v>
      </c>
      <c r="F2593" s="5">
        <f t="shared" si="172"/>
        <v>2.4537982394427713E-3</v>
      </c>
      <c r="G2593" s="25">
        <f t="shared" si="173"/>
        <v>6.370247674918053</v>
      </c>
      <c r="I2593" s="1"/>
      <c r="J2593" s="1"/>
      <c r="K2593" s="1"/>
      <c r="L2593" s="1"/>
      <c r="M2593" s="1"/>
      <c r="N2593" s="1"/>
    </row>
    <row r="2594" spans="2:14" s="24" customFormat="1" x14ac:dyDescent="0.3">
      <c r="B2594" s="2"/>
      <c r="D2594" s="11">
        <v>34962</v>
      </c>
      <c r="E2594" s="12">
        <v>586.77</v>
      </c>
      <c r="F2594" s="5">
        <f t="shared" si="172"/>
        <v>4.3991783635740096E-3</v>
      </c>
      <c r="G2594" s="25">
        <f t="shared" si="173"/>
        <v>6.3746372081345806</v>
      </c>
      <c r="I2594" s="1"/>
      <c r="J2594" s="1"/>
      <c r="K2594" s="1"/>
      <c r="L2594" s="1"/>
      <c r="M2594" s="1"/>
      <c r="N2594" s="1"/>
    </row>
    <row r="2595" spans="2:14" s="24" customFormat="1" x14ac:dyDescent="0.3">
      <c r="B2595" s="2"/>
      <c r="D2595" s="11">
        <v>34963</v>
      </c>
      <c r="E2595" s="12">
        <v>583</v>
      </c>
      <c r="F2595" s="5">
        <f t="shared" si="172"/>
        <v>-6.4250046866744757E-3</v>
      </c>
      <c r="G2595" s="25">
        <f t="shared" si="173"/>
        <v>6.3681914699317934</v>
      </c>
      <c r="I2595" s="1"/>
      <c r="J2595" s="1"/>
      <c r="K2595" s="1"/>
      <c r="L2595" s="1"/>
      <c r="M2595" s="1"/>
      <c r="N2595" s="1"/>
    </row>
    <row r="2596" spans="2:14" s="24" customFormat="1" x14ac:dyDescent="0.3">
      <c r="B2596" s="2"/>
      <c r="D2596" s="11">
        <v>34964</v>
      </c>
      <c r="E2596" s="12">
        <v>581.73</v>
      </c>
      <c r="F2596" s="5">
        <f t="shared" si="172"/>
        <v>-2.1783876500857322E-3</v>
      </c>
      <c r="G2596" s="25">
        <f t="shared" si="173"/>
        <v>6.3660107046770396</v>
      </c>
      <c r="I2596" s="1"/>
      <c r="J2596" s="1"/>
      <c r="K2596" s="1"/>
      <c r="L2596" s="1"/>
      <c r="M2596" s="1"/>
      <c r="N2596" s="1"/>
    </row>
    <row r="2597" spans="2:14" s="24" customFormat="1" x14ac:dyDescent="0.3">
      <c r="B2597" s="2"/>
      <c r="D2597" s="11">
        <v>34967</v>
      </c>
      <c r="E2597" s="12">
        <v>581.80999999999995</v>
      </c>
      <c r="F2597" s="5">
        <f t="shared" si="172"/>
        <v>1.3752084300264252E-4</v>
      </c>
      <c r="G2597" s="25">
        <f t="shared" si="173"/>
        <v>6.3661482161574146</v>
      </c>
      <c r="I2597" s="1"/>
      <c r="J2597" s="1"/>
      <c r="K2597" s="1"/>
      <c r="L2597" s="1"/>
      <c r="M2597" s="1"/>
      <c r="N2597" s="1"/>
    </row>
    <row r="2598" spans="2:14" s="24" customFormat="1" x14ac:dyDescent="0.3">
      <c r="B2598" s="2"/>
      <c r="D2598" s="11">
        <v>34968</v>
      </c>
      <c r="E2598" s="12">
        <v>581.41</v>
      </c>
      <c r="F2598" s="5">
        <f t="shared" si="172"/>
        <v>-6.875096681046687E-4</v>
      </c>
      <c r="G2598" s="25">
        <f t="shared" si="173"/>
        <v>6.3654604695835468</v>
      </c>
      <c r="I2598" s="1"/>
      <c r="J2598" s="1"/>
      <c r="K2598" s="1"/>
      <c r="L2598" s="1"/>
      <c r="M2598" s="1"/>
      <c r="N2598" s="1"/>
    </row>
    <row r="2599" spans="2:14" s="24" customFormat="1" x14ac:dyDescent="0.3">
      <c r="B2599" s="2"/>
      <c r="D2599" s="11">
        <v>34969</v>
      </c>
      <c r="E2599" s="12">
        <v>581.04</v>
      </c>
      <c r="F2599" s="5">
        <f t="shared" si="172"/>
        <v>-6.3638396312413711E-4</v>
      </c>
      <c r="G2599" s="25">
        <f t="shared" si="173"/>
        <v>6.3648238826139965</v>
      </c>
      <c r="I2599" s="1"/>
      <c r="J2599" s="1"/>
      <c r="K2599" s="1"/>
      <c r="L2599" s="1"/>
      <c r="M2599" s="1"/>
      <c r="N2599" s="1"/>
    </row>
    <row r="2600" spans="2:14" s="24" customFormat="1" x14ac:dyDescent="0.3">
      <c r="B2600" s="2"/>
      <c r="D2600" s="11">
        <v>34970</v>
      </c>
      <c r="E2600" s="12">
        <v>585.87</v>
      </c>
      <c r="F2600" s="5">
        <f t="shared" si="172"/>
        <v>8.3126807104502987E-3</v>
      </c>
      <c r="G2600" s="25">
        <f t="shared" si="173"/>
        <v>6.3731022088473237</v>
      </c>
      <c r="I2600" s="1"/>
      <c r="J2600" s="1"/>
      <c r="K2600" s="1"/>
      <c r="L2600" s="1"/>
      <c r="M2600" s="1"/>
      <c r="N2600" s="1"/>
    </row>
    <row r="2601" spans="2:14" s="24" customFormat="1" x14ac:dyDescent="0.3">
      <c r="B2601" s="2"/>
      <c r="D2601" s="11">
        <v>34971</v>
      </c>
      <c r="E2601" s="12">
        <v>584.41</v>
      </c>
      <c r="F2601" s="5">
        <f t="shared" si="172"/>
        <v>-2.492020414085098E-3</v>
      </c>
      <c r="G2601" s="25">
        <f t="shared" si="173"/>
        <v>6.3706070765037275</v>
      </c>
      <c r="I2601" s="1"/>
      <c r="J2601" s="1"/>
      <c r="K2601" s="1"/>
      <c r="L2601" s="1"/>
      <c r="M2601" s="1"/>
      <c r="N2601" s="1"/>
    </row>
    <row r="2602" spans="2:14" s="24" customFormat="1" x14ac:dyDescent="0.3">
      <c r="B2602" s="2"/>
      <c r="D2602" s="11">
        <v>34974</v>
      </c>
      <c r="E2602" s="12">
        <v>581.72</v>
      </c>
      <c r="F2602" s="5">
        <f t="shared" si="172"/>
        <v>-4.6029328724695694E-3</v>
      </c>
      <c r="G2602" s="25">
        <f t="shared" si="173"/>
        <v>6.3659935144123496</v>
      </c>
      <c r="I2602" s="1"/>
      <c r="J2602" s="1"/>
      <c r="K2602" s="1"/>
      <c r="L2602" s="1"/>
      <c r="M2602" s="1"/>
      <c r="N2602" s="1"/>
    </row>
    <row r="2603" spans="2:14" s="24" customFormat="1" x14ac:dyDescent="0.3">
      <c r="B2603" s="2"/>
      <c r="D2603" s="11">
        <v>34975</v>
      </c>
      <c r="E2603" s="12">
        <v>582.34</v>
      </c>
      <c r="F2603" s="5">
        <f t="shared" si="172"/>
        <v>1.0658048545692162E-3</v>
      </c>
      <c r="G2603" s="25">
        <f t="shared" si="173"/>
        <v>6.3670587524167015</v>
      </c>
      <c r="I2603" s="1"/>
      <c r="J2603" s="1"/>
      <c r="K2603" s="1"/>
      <c r="L2603" s="1"/>
      <c r="M2603" s="1"/>
      <c r="N2603" s="1"/>
    </row>
    <row r="2604" spans="2:14" s="24" customFormat="1" x14ac:dyDescent="0.3">
      <c r="B2604" s="2"/>
      <c r="D2604" s="11">
        <v>34976</v>
      </c>
      <c r="E2604" s="12">
        <v>581.47</v>
      </c>
      <c r="F2604" s="5">
        <f t="shared" si="172"/>
        <v>-1.4939725933303645E-3</v>
      </c>
      <c r="G2604" s="25">
        <f t="shared" si="173"/>
        <v>6.365563661727899</v>
      </c>
      <c r="I2604" s="1"/>
      <c r="J2604" s="1"/>
      <c r="K2604" s="1"/>
      <c r="L2604" s="1"/>
      <c r="M2604" s="1"/>
      <c r="N2604" s="1"/>
    </row>
    <row r="2605" spans="2:14" s="24" customFormat="1" x14ac:dyDescent="0.3">
      <c r="B2605" s="2"/>
      <c r="D2605" s="11">
        <v>34977</v>
      </c>
      <c r="E2605" s="12">
        <v>582.63</v>
      </c>
      <c r="F2605" s="5">
        <f t="shared" si="172"/>
        <v>1.9949438492097068E-3</v>
      </c>
      <c r="G2605" s="25">
        <f t="shared" si="173"/>
        <v>6.3675566196597364</v>
      </c>
      <c r="I2605" s="1"/>
      <c r="J2605" s="1"/>
      <c r="K2605" s="1"/>
      <c r="L2605" s="1"/>
      <c r="M2605" s="1"/>
      <c r="N2605" s="1"/>
    </row>
    <row r="2606" spans="2:14" s="24" customFormat="1" x14ac:dyDescent="0.3">
      <c r="B2606" s="2"/>
      <c r="D2606" s="11">
        <v>34978</v>
      </c>
      <c r="E2606" s="12">
        <v>582.49</v>
      </c>
      <c r="F2606" s="5">
        <f t="shared" si="172"/>
        <v>-2.4028972074899396E-4</v>
      </c>
      <c r="G2606" s="25">
        <f t="shared" si="173"/>
        <v>6.3673163009031359</v>
      </c>
      <c r="I2606" s="1"/>
      <c r="J2606" s="1"/>
      <c r="K2606" s="1"/>
      <c r="L2606" s="1"/>
      <c r="M2606" s="1"/>
      <c r="N2606" s="1"/>
    </row>
    <row r="2607" spans="2:14" s="24" customFormat="1" x14ac:dyDescent="0.3">
      <c r="B2607" s="2"/>
      <c r="D2607" s="11">
        <v>34981</v>
      </c>
      <c r="E2607" s="12">
        <v>578.37</v>
      </c>
      <c r="F2607" s="5">
        <f t="shared" si="172"/>
        <v>-7.0730827997047239E-3</v>
      </c>
      <c r="G2607" s="25">
        <f t="shared" si="173"/>
        <v>6.3602180804974662</v>
      </c>
      <c r="I2607" s="1"/>
      <c r="J2607" s="1"/>
      <c r="K2607" s="1"/>
      <c r="L2607" s="1"/>
      <c r="M2607" s="1"/>
      <c r="N2607" s="1"/>
    </row>
    <row r="2608" spans="2:14" s="24" customFormat="1" x14ac:dyDescent="0.3">
      <c r="B2608" s="2"/>
      <c r="D2608" s="11">
        <v>34982</v>
      </c>
      <c r="E2608" s="12">
        <v>577.52</v>
      </c>
      <c r="F2608" s="5">
        <f t="shared" si="172"/>
        <v>-1.4696474575099378E-3</v>
      </c>
      <c r="G2608" s="25">
        <f t="shared" si="173"/>
        <v>6.358747351059594</v>
      </c>
      <c r="I2608" s="1"/>
      <c r="J2608" s="1"/>
      <c r="K2608" s="1"/>
      <c r="L2608" s="1"/>
      <c r="M2608" s="1"/>
      <c r="N2608" s="1"/>
    </row>
    <row r="2609" spans="2:14" s="24" customFormat="1" x14ac:dyDescent="0.3">
      <c r="B2609" s="2"/>
      <c r="D2609" s="11">
        <v>34983</v>
      </c>
      <c r="E2609" s="12">
        <v>579.46</v>
      </c>
      <c r="F2609" s="5">
        <f t="shared" si="172"/>
        <v>3.3591910236875858E-3</v>
      </c>
      <c r="G2609" s="25">
        <f t="shared" si="173"/>
        <v>6.3621009148603722</v>
      </c>
      <c r="I2609" s="1"/>
      <c r="J2609" s="1"/>
      <c r="K2609" s="1"/>
      <c r="L2609" s="1"/>
      <c r="M2609" s="1"/>
      <c r="N2609" s="1"/>
    </row>
    <row r="2610" spans="2:14" s="24" customFormat="1" x14ac:dyDescent="0.3">
      <c r="B2610" s="2"/>
      <c r="D2610" s="11">
        <v>34984</v>
      </c>
      <c r="E2610" s="12">
        <v>583.1</v>
      </c>
      <c r="F2610" s="5">
        <f t="shared" si="172"/>
        <v>6.2817105581057988E-3</v>
      </c>
      <c r="G2610" s="25">
        <f t="shared" si="173"/>
        <v>6.3683629819247791</v>
      </c>
      <c r="I2610" s="1"/>
      <c r="J2610" s="1"/>
      <c r="K2610" s="1"/>
      <c r="L2610" s="1"/>
      <c r="M2610" s="1"/>
      <c r="N2610" s="1"/>
    </row>
    <row r="2611" spans="2:14" s="24" customFormat="1" x14ac:dyDescent="0.3">
      <c r="B2611" s="2"/>
      <c r="D2611" s="11">
        <v>34985</v>
      </c>
      <c r="E2611" s="12">
        <v>584.5</v>
      </c>
      <c r="F2611" s="5">
        <f t="shared" si="172"/>
        <v>2.4009603841536223E-3</v>
      </c>
      <c r="G2611" s="25">
        <f t="shared" si="173"/>
        <v>6.3707610662218705</v>
      </c>
      <c r="I2611" s="1"/>
      <c r="J2611" s="1"/>
      <c r="K2611" s="1"/>
      <c r="L2611" s="1"/>
      <c r="M2611" s="1"/>
      <c r="N2611" s="1"/>
    </row>
    <row r="2612" spans="2:14" s="24" customFormat="1" x14ac:dyDescent="0.3">
      <c r="B2612" s="2"/>
      <c r="D2612" s="11">
        <v>34988</v>
      </c>
      <c r="E2612" s="12">
        <v>583.03</v>
      </c>
      <c r="F2612" s="5">
        <f t="shared" si="172"/>
        <v>-2.5149700598802861E-3</v>
      </c>
      <c r="G2612" s="25">
        <f t="shared" si="173"/>
        <v>6.3682429266184757</v>
      </c>
      <c r="I2612" s="1"/>
      <c r="J2612" s="1"/>
      <c r="K2612" s="1"/>
      <c r="L2612" s="1"/>
      <c r="M2612" s="1"/>
      <c r="N2612" s="1"/>
    </row>
    <row r="2613" spans="2:14" s="24" customFormat="1" x14ac:dyDescent="0.3">
      <c r="B2613" s="2"/>
      <c r="D2613" s="11">
        <v>34989</v>
      </c>
      <c r="E2613" s="12">
        <v>586.78</v>
      </c>
      <c r="F2613" s="5">
        <f t="shared" si="172"/>
        <v>6.4319160249043791E-3</v>
      </c>
      <c r="G2613" s="25">
        <f t="shared" si="173"/>
        <v>6.3746542504535721</v>
      </c>
      <c r="I2613" s="1"/>
      <c r="J2613" s="1"/>
      <c r="K2613" s="1"/>
      <c r="L2613" s="1"/>
      <c r="M2613" s="1"/>
      <c r="N2613" s="1"/>
    </row>
    <row r="2614" spans="2:14" s="24" customFormat="1" x14ac:dyDescent="0.3">
      <c r="B2614" s="2"/>
      <c r="D2614" s="11">
        <v>34990</v>
      </c>
      <c r="E2614" s="12">
        <v>587.44000000000005</v>
      </c>
      <c r="F2614" s="5">
        <f t="shared" si="172"/>
        <v>1.1247827124306927E-3</v>
      </c>
      <c r="G2614" s="25">
        <f t="shared" si="173"/>
        <v>6.3757784018280264</v>
      </c>
      <c r="I2614" s="1"/>
      <c r="J2614" s="1"/>
      <c r="K2614" s="1"/>
      <c r="L2614" s="1"/>
      <c r="M2614" s="1"/>
      <c r="N2614" s="1"/>
    </row>
    <row r="2615" spans="2:14" s="24" customFormat="1" x14ac:dyDescent="0.3">
      <c r="B2615" s="2"/>
      <c r="D2615" s="11">
        <v>34991</v>
      </c>
      <c r="E2615" s="12">
        <v>590.65</v>
      </c>
      <c r="F2615" s="5">
        <f t="shared" ref="F2615:F2678" si="174">(E2615-E2614)/E2614</f>
        <v>5.4643878523762809E-3</v>
      </c>
      <c r="G2615" s="25">
        <f t="shared" si="173"/>
        <v>6.3812279177448312</v>
      </c>
      <c r="I2615" s="1"/>
      <c r="J2615" s="1"/>
      <c r="K2615" s="1"/>
      <c r="L2615" s="1"/>
      <c r="M2615" s="1"/>
      <c r="N2615" s="1"/>
    </row>
    <row r="2616" spans="2:14" s="24" customFormat="1" x14ac:dyDescent="0.3">
      <c r="B2616" s="2"/>
      <c r="D2616" s="11">
        <v>34992</v>
      </c>
      <c r="E2616" s="12">
        <v>587.46</v>
      </c>
      <c r="F2616" s="5">
        <f t="shared" si="174"/>
        <v>-5.400829594514418E-3</v>
      </c>
      <c r="G2616" s="25">
        <f t="shared" si="173"/>
        <v>6.3758124473016071</v>
      </c>
      <c r="I2616" s="1"/>
      <c r="J2616" s="1"/>
      <c r="K2616" s="1"/>
      <c r="L2616" s="1"/>
      <c r="M2616" s="1"/>
      <c r="N2616" s="1"/>
    </row>
    <row r="2617" spans="2:14" s="24" customFormat="1" x14ac:dyDescent="0.3">
      <c r="B2617" s="2"/>
      <c r="D2617" s="11">
        <v>34995</v>
      </c>
      <c r="E2617" s="12">
        <v>585.05999999999995</v>
      </c>
      <c r="F2617" s="5">
        <f t="shared" si="174"/>
        <v>-4.0853845368196825E-3</v>
      </c>
      <c r="G2617" s="25">
        <f t="shared" si="173"/>
        <v>6.3717186920289794</v>
      </c>
      <c r="I2617" s="1"/>
      <c r="J2617" s="1"/>
      <c r="K2617" s="1"/>
      <c r="L2617" s="1"/>
      <c r="M2617" s="1"/>
      <c r="N2617" s="1"/>
    </row>
    <row r="2618" spans="2:14" s="24" customFormat="1" x14ac:dyDescent="0.3">
      <c r="B2618" s="2"/>
      <c r="D2618" s="11">
        <v>34996</v>
      </c>
      <c r="E2618" s="12">
        <v>586.54</v>
      </c>
      <c r="F2618" s="5">
        <f t="shared" si="174"/>
        <v>2.5296550781116782E-3</v>
      </c>
      <c r="G2618" s="25">
        <f t="shared" si="173"/>
        <v>6.3742451546147834</v>
      </c>
      <c r="I2618" s="1"/>
      <c r="J2618" s="1"/>
      <c r="K2618" s="1"/>
      <c r="L2618" s="1"/>
      <c r="M2618" s="1"/>
      <c r="N2618" s="1"/>
    </row>
    <row r="2619" spans="2:14" s="24" customFormat="1" x14ac:dyDescent="0.3">
      <c r="B2619" s="2"/>
      <c r="D2619" s="11">
        <v>34997</v>
      </c>
      <c r="E2619" s="12">
        <v>582.47</v>
      </c>
      <c r="F2619" s="5">
        <f t="shared" si="174"/>
        <v>-6.9389981927915172E-3</v>
      </c>
      <c r="G2619" s="25">
        <f t="shared" si="173"/>
        <v>6.3672819649371712</v>
      </c>
      <c r="I2619" s="1"/>
      <c r="J2619" s="1"/>
      <c r="K2619" s="1"/>
      <c r="L2619" s="1"/>
      <c r="M2619" s="1"/>
      <c r="N2619" s="1"/>
    </row>
    <row r="2620" spans="2:14" s="24" customFormat="1" x14ac:dyDescent="0.3">
      <c r="B2620" s="2"/>
      <c r="D2620" s="11">
        <v>34998</v>
      </c>
      <c r="E2620" s="12">
        <v>576.72</v>
      </c>
      <c r="F2620" s="5">
        <f t="shared" si="174"/>
        <v>-9.8717530516593127E-3</v>
      </c>
      <c r="G2620" s="25">
        <f t="shared" si="173"/>
        <v>6.3573611563925843</v>
      </c>
      <c r="I2620" s="1"/>
      <c r="J2620" s="1"/>
      <c r="K2620" s="1"/>
      <c r="L2620" s="1"/>
      <c r="M2620" s="1"/>
      <c r="N2620" s="1"/>
    </row>
    <row r="2621" spans="2:14" s="24" customFormat="1" x14ac:dyDescent="0.3">
      <c r="B2621" s="2"/>
      <c r="D2621" s="11">
        <v>34999</v>
      </c>
      <c r="E2621" s="12">
        <v>579.70000000000005</v>
      </c>
      <c r="F2621" s="5">
        <f t="shared" si="174"/>
        <v>5.1671521708975205E-3</v>
      </c>
      <c r="G2621" s="25">
        <f t="shared" si="173"/>
        <v>6.3625150081087005</v>
      </c>
      <c r="I2621" s="1"/>
      <c r="J2621" s="1"/>
      <c r="K2621" s="1"/>
      <c r="L2621" s="1"/>
      <c r="M2621" s="1"/>
      <c r="N2621" s="1"/>
    </row>
    <row r="2622" spans="2:14" s="24" customFormat="1" x14ac:dyDescent="0.3">
      <c r="B2622" s="2"/>
      <c r="D2622" s="11">
        <v>35002</v>
      </c>
      <c r="E2622" s="12">
        <v>583.25</v>
      </c>
      <c r="F2622" s="5">
        <f t="shared" si="174"/>
        <v>6.123857167500352E-3</v>
      </c>
      <c r="G2622" s="25">
        <f t="shared" si="173"/>
        <v>6.3686201947712231</v>
      </c>
      <c r="I2622" s="1"/>
      <c r="J2622" s="1"/>
      <c r="K2622" s="1"/>
      <c r="L2622" s="1"/>
      <c r="M2622" s="1"/>
      <c r="N2622" s="1"/>
    </row>
    <row r="2623" spans="2:14" s="24" customFormat="1" x14ac:dyDescent="0.3">
      <c r="B2623" s="2"/>
      <c r="D2623" s="11">
        <v>35003</v>
      </c>
      <c r="E2623" s="12">
        <v>581.5</v>
      </c>
      <c r="F2623" s="5">
        <f t="shared" si="174"/>
        <v>-3.0004286326618087E-3</v>
      </c>
      <c r="G2623" s="25">
        <f t="shared" si="173"/>
        <v>6.3656152538071211</v>
      </c>
      <c r="I2623" s="1"/>
      <c r="J2623" s="1"/>
      <c r="K2623" s="1"/>
      <c r="L2623" s="1"/>
      <c r="M2623" s="1"/>
      <c r="N2623" s="1"/>
    </row>
    <row r="2624" spans="2:14" s="24" customFormat="1" x14ac:dyDescent="0.3">
      <c r="B2624" s="2"/>
      <c r="D2624" s="11">
        <v>35004</v>
      </c>
      <c r="E2624" s="12">
        <v>584.22</v>
      </c>
      <c r="F2624" s="5">
        <f t="shared" si="174"/>
        <v>4.6775580395529278E-3</v>
      </c>
      <c r="G2624" s="25">
        <f t="shared" si="173"/>
        <v>6.3702819092061604</v>
      </c>
      <c r="I2624" s="1"/>
      <c r="J2624" s="1"/>
      <c r="K2624" s="1"/>
      <c r="L2624" s="1"/>
      <c r="M2624" s="1"/>
      <c r="N2624" s="1"/>
    </row>
    <row r="2625" spans="2:14" s="24" customFormat="1" x14ac:dyDescent="0.3">
      <c r="B2625" s="2"/>
      <c r="D2625" s="11">
        <v>35005</v>
      </c>
      <c r="E2625" s="12">
        <v>589.72</v>
      </c>
      <c r="F2625" s="5">
        <f t="shared" si="174"/>
        <v>9.4142617507103482E-3</v>
      </c>
      <c r="G2625" s="25">
        <f t="shared" si="173"/>
        <v>6.3796521392719709</v>
      </c>
      <c r="I2625" s="1"/>
      <c r="J2625" s="1"/>
      <c r="K2625" s="1"/>
      <c r="L2625" s="1"/>
      <c r="M2625" s="1"/>
      <c r="N2625" s="1"/>
    </row>
    <row r="2626" spans="2:14" s="24" customFormat="1" x14ac:dyDescent="0.3">
      <c r="B2626" s="2"/>
      <c r="D2626" s="11">
        <v>35006</v>
      </c>
      <c r="E2626" s="12">
        <v>590.57000000000005</v>
      </c>
      <c r="F2626" s="5">
        <f t="shared" si="174"/>
        <v>1.4413620023062178E-3</v>
      </c>
      <c r="G2626" s="25">
        <f t="shared" si="173"/>
        <v>6.3810924644779812</v>
      </c>
      <c r="I2626" s="1"/>
      <c r="J2626" s="1"/>
      <c r="K2626" s="1"/>
      <c r="L2626" s="1"/>
      <c r="M2626" s="1"/>
      <c r="N2626" s="1"/>
    </row>
    <row r="2627" spans="2:14" s="24" customFormat="1" x14ac:dyDescent="0.3">
      <c r="B2627" s="2"/>
      <c r="D2627" s="11">
        <v>35009</v>
      </c>
      <c r="E2627" s="12">
        <v>588.46</v>
      </c>
      <c r="F2627" s="5">
        <f t="shared" si="174"/>
        <v>-3.5728194794859432E-3</v>
      </c>
      <c r="G2627" s="25">
        <f t="shared" si="173"/>
        <v>6.37751324482816</v>
      </c>
      <c r="I2627" s="1"/>
      <c r="J2627" s="1"/>
      <c r="K2627" s="1"/>
      <c r="L2627" s="1"/>
      <c r="M2627" s="1"/>
      <c r="N2627" s="1"/>
    </row>
    <row r="2628" spans="2:14" s="24" customFormat="1" x14ac:dyDescent="0.3">
      <c r="B2628" s="2"/>
      <c r="D2628" s="11">
        <v>35010</v>
      </c>
      <c r="E2628" s="12">
        <v>586.32000000000005</v>
      </c>
      <c r="F2628" s="5">
        <f t="shared" si="174"/>
        <v>-3.6366108146687732E-3</v>
      </c>
      <c r="G2628" s="25">
        <f t="shared" si="173"/>
        <v>6.3738700030185766</v>
      </c>
      <c r="I2628" s="1"/>
      <c r="J2628" s="1"/>
      <c r="K2628" s="1"/>
      <c r="L2628" s="1"/>
      <c r="M2628" s="1"/>
      <c r="N2628" s="1"/>
    </row>
    <row r="2629" spans="2:14" s="24" customFormat="1" x14ac:dyDescent="0.3">
      <c r="B2629" s="2"/>
      <c r="D2629" s="11">
        <v>35011</v>
      </c>
      <c r="E2629" s="12">
        <v>591.71</v>
      </c>
      <c r="F2629" s="5">
        <f t="shared" si="174"/>
        <v>9.1929321872015034E-3</v>
      </c>
      <c r="G2629" s="25">
        <f t="shared" si="173"/>
        <v>6.3830209435525367</v>
      </c>
      <c r="I2629" s="1"/>
      <c r="J2629" s="1"/>
      <c r="K2629" s="1"/>
      <c r="L2629" s="1"/>
      <c r="M2629" s="1"/>
      <c r="N2629" s="1"/>
    </row>
    <row r="2630" spans="2:14" s="24" customFormat="1" x14ac:dyDescent="0.3">
      <c r="B2630" s="2"/>
      <c r="D2630" s="11">
        <v>35012</v>
      </c>
      <c r="E2630" s="12">
        <v>593.26</v>
      </c>
      <c r="F2630" s="5">
        <f t="shared" si="174"/>
        <v>2.6195264572171409E-3</v>
      </c>
      <c r="G2630" s="25">
        <f t="shared" si="173"/>
        <v>6.3856370467899648</v>
      </c>
      <c r="I2630" s="1"/>
      <c r="J2630" s="1"/>
      <c r="K2630" s="1"/>
      <c r="L2630" s="1"/>
      <c r="M2630" s="1"/>
      <c r="N2630" s="1"/>
    </row>
    <row r="2631" spans="2:14" s="24" customFormat="1" x14ac:dyDescent="0.3">
      <c r="B2631" s="2"/>
      <c r="D2631" s="11">
        <v>35013</v>
      </c>
      <c r="E2631" s="12">
        <v>592.72</v>
      </c>
      <c r="F2631" s="5">
        <f t="shared" si="174"/>
        <v>-9.102248592522058E-4</v>
      </c>
      <c r="G2631" s="25">
        <f t="shared" si="173"/>
        <v>6.3847264068119731</v>
      </c>
      <c r="I2631" s="1"/>
      <c r="J2631" s="1"/>
      <c r="K2631" s="1"/>
      <c r="L2631" s="1"/>
      <c r="M2631" s="1"/>
      <c r="N2631" s="1"/>
    </row>
    <row r="2632" spans="2:14" s="24" customFormat="1" x14ac:dyDescent="0.3">
      <c r="B2632" s="2"/>
      <c r="D2632" s="11">
        <v>35016</v>
      </c>
      <c r="E2632" s="12">
        <v>592.29999999999995</v>
      </c>
      <c r="F2632" s="5">
        <f t="shared" si="174"/>
        <v>-7.0859765150504917E-4</v>
      </c>
      <c r="G2632" s="25">
        <f t="shared" si="173"/>
        <v>6.3840175575096811</v>
      </c>
      <c r="I2632" s="1"/>
      <c r="J2632" s="1"/>
      <c r="K2632" s="1"/>
      <c r="L2632" s="1"/>
      <c r="M2632" s="1"/>
      <c r="N2632" s="1"/>
    </row>
    <row r="2633" spans="2:14" s="24" customFormat="1" x14ac:dyDescent="0.3">
      <c r="B2633" s="2"/>
      <c r="D2633" s="11">
        <v>35017</v>
      </c>
      <c r="E2633" s="12">
        <v>589.29</v>
      </c>
      <c r="F2633" s="5">
        <f t="shared" si="174"/>
        <v>-5.0818841803140155E-3</v>
      </c>
      <c r="G2633" s="25">
        <f t="shared" si="173"/>
        <v>6.3789227132139947</v>
      </c>
      <c r="I2633" s="1"/>
      <c r="J2633" s="1"/>
      <c r="K2633" s="1"/>
      <c r="L2633" s="1"/>
      <c r="M2633" s="1"/>
      <c r="N2633" s="1"/>
    </row>
    <row r="2634" spans="2:14" s="24" customFormat="1" x14ac:dyDescent="0.3">
      <c r="B2634" s="2"/>
      <c r="D2634" s="11">
        <v>35018</v>
      </c>
      <c r="E2634" s="12">
        <v>593.96</v>
      </c>
      <c r="F2634" s="5">
        <f t="shared" si="174"/>
        <v>7.9247908500060631E-3</v>
      </c>
      <c r="G2634" s="25">
        <f t="shared" si="173"/>
        <v>6.3868162731371863</v>
      </c>
      <c r="I2634" s="1"/>
      <c r="J2634" s="1"/>
      <c r="K2634" s="1"/>
      <c r="L2634" s="1"/>
      <c r="M2634" s="1"/>
      <c r="N2634" s="1"/>
    </row>
    <row r="2635" spans="2:14" s="24" customFormat="1" x14ac:dyDescent="0.3">
      <c r="B2635" s="2"/>
      <c r="D2635" s="11">
        <v>35019</v>
      </c>
      <c r="E2635" s="12">
        <v>597.34</v>
      </c>
      <c r="F2635" s="5">
        <f t="shared" si="174"/>
        <v>5.6906188968954058E-3</v>
      </c>
      <c r="G2635" s="25">
        <f t="shared" si="173"/>
        <v>6.3924907654450598</v>
      </c>
      <c r="I2635" s="1"/>
      <c r="J2635" s="1"/>
      <c r="K2635" s="1"/>
      <c r="L2635" s="1"/>
      <c r="M2635" s="1"/>
      <c r="N2635" s="1"/>
    </row>
    <row r="2636" spans="2:14" s="24" customFormat="1" x14ac:dyDescent="0.3">
      <c r="B2636" s="2"/>
      <c r="D2636" s="11">
        <v>35020</v>
      </c>
      <c r="E2636" s="12">
        <v>600.07000000000005</v>
      </c>
      <c r="F2636" s="5">
        <f t="shared" si="174"/>
        <v>4.5702614926173002E-3</v>
      </c>
      <c r="G2636" s="25">
        <f t="shared" ref="G2636:G2699" si="175">LOG(E2636,2.71828)</f>
        <v>6.3970506180712716</v>
      </c>
      <c r="I2636" s="1"/>
      <c r="J2636" s="1"/>
      <c r="K2636" s="1"/>
      <c r="L2636" s="1"/>
      <c r="M2636" s="1"/>
      <c r="N2636" s="1"/>
    </row>
    <row r="2637" spans="2:14" s="24" customFormat="1" x14ac:dyDescent="0.3">
      <c r="B2637" s="2"/>
      <c r="D2637" s="11">
        <v>35023</v>
      </c>
      <c r="E2637" s="12">
        <v>596.85</v>
      </c>
      <c r="F2637" s="5">
        <f t="shared" si="174"/>
        <v>-5.366040628593376E-3</v>
      </c>
      <c r="G2637" s="25">
        <f t="shared" si="175"/>
        <v>6.3916701249153292</v>
      </c>
      <c r="I2637" s="1"/>
      <c r="J2637" s="1"/>
      <c r="K2637" s="1"/>
      <c r="L2637" s="1"/>
      <c r="M2637" s="1"/>
      <c r="N2637" s="1"/>
    </row>
    <row r="2638" spans="2:14" s="24" customFormat="1" x14ac:dyDescent="0.3">
      <c r="B2638" s="2"/>
      <c r="D2638" s="11">
        <v>35024</v>
      </c>
      <c r="E2638" s="12">
        <v>600.24</v>
      </c>
      <c r="F2638" s="5">
        <f t="shared" si="174"/>
        <v>5.6798190500125427E-3</v>
      </c>
      <c r="G2638" s="25">
        <f t="shared" si="175"/>
        <v>6.3973338784214944</v>
      </c>
      <c r="I2638" s="1"/>
      <c r="J2638" s="1"/>
      <c r="K2638" s="1"/>
      <c r="L2638" s="1"/>
      <c r="M2638" s="1"/>
      <c r="N2638" s="1"/>
    </row>
    <row r="2639" spans="2:14" s="24" customFormat="1" x14ac:dyDescent="0.3">
      <c r="B2639" s="2"/>
      <c r="D2639" s="11">
        <v>35025</v>
      </c>
      <c r="E2639" s="12">
        <v>598.4</v>
      </c>
      <c r="F2639" s="5">
        <f t="shared" si="174"/>
        <v>-3.0654404904705314E-3</v>
      </c>
      <c r="G2639" s="25">
        <f t="shared" si="175"/>
        <v>6.3942637277791432</v>
      </c>
      <c r="I2639" s="1"/>
      <c r="J2639" s="1"/>
      <c r="K2639" s="1"/>
      <c r="L2639" s="1"/>
      <c r="M2639" s="1"/>
      <c r="N2639" s="1"/>
    </row>
    <row r="2640" spans="2:14" s="24" customFormat="1" x14ac:dyDescent="0.3">
      <c r="B2640" s="2"/>
      <c r="D2640" s="11">
        <v>35027</v>
      </c>
      <c r="E2640" s="12">
        <v>599.97</v>
      </c>
      <c r="F2640" s="5">
        <f t="shared" si="174"/>
        <v>2.6236631016043617E-3</v>
      </c>
      <c r="G2640" s="25">
        <f t="shared" si="175"/>
        <v>6.3968839568474847</v>
      </c>
      <c r="I2640" s="1"/>
      <c r="J2640" s="1"/>
      <c r="K2640" s="1"/>
      <c r="L2640" s="1"/>
      <c r="M2640" s="1"/>
      <c r="N2640" s="1"/>
    </row>
    <row r="2641" spans="2:14" s="24" customFormat="1" x14ac:dyDescent="0.3">
      <c r="B2641" s="2"/>
      <c r="D2641" s="11">
        <v>35030</v>
      </c>
      <c r="E2641" s="12">
        <v>601.32000000000005</v>
      </c>
      <c r="F2641" s="5">
        <f t="shared" si="174"/>
        <v>2.2501125056253193E-3</v>
      </c>
      <c r="G2641" s="25">
        <f t="shared" si="175"/>
        <v>6.3991315431528584</v>
      </c>
      <c r="I2641" s="1"/>
      <c r="J2641" s="1"/>
      <c r="K2641" s="1"/>
      <c r="L2641" s="1"/>
      <c r="M2641" s="1"/>
      <c r="N2641" s="1"/>
    </row>
    <row r="2642" spans="2:14" s="24" customFormat="1" x14ac:dyDescent="0.3">
      <c r="B2642" s="2"/>
      <c r="D2642" s="11">
        <v>35031</v>
      </c>
      <c r="E2642" s="12">
        <v>606.45000000000005</v>
      </c>
      <c r="F2642" s="5">
        <f t="shared" si="174"/>
        <v>8.5312312911594405E-3</v>
      </c>
      <c r="G2642" s="25">
        <f t="shared" si="175"/>
        <v>6.407626594862335</v>
      </c>
      <c r="I2642" s="1"/>
      <c r="J2642" s="1"/>
      <c r="K2642" s="1"/>
      <c r="L2642" s="1"/>
      <c r="M2642" s="1"/>
      <c r="N2642" s="1"/>
    </row>
    <row r="2643" spans="2:14" s="24" customFormat="1" x14ac:dyDescent="0.3">
      <c r="B2643" s="2"/>
      <c r="D2643" s="11">
        <v>35032</v>
      </c>
      <c r="E2643" s="12">
        <v>607.64</v>
      </c>
      <c r="F2643" s="5">
        <f t="shared" si="174"/>
        <v>1.9622392612745334E-3</v>
      </c>
      <c r="G2643" s="25">
        <f t="shared" si="175"/>
        <v>6.4095869127655201</v>
      </c>
      <c r="I2643" s="1"/>
      <c r="J2643" s="1"/>
      <c r="K2643" s="1"/>
      <c r="L2643" s="1"/>
      <c r="M2643" s="1"/>
      <c r="N2643" s="1"/>
    </row>
    <row r="2644" spans="2:14" s="24" customFormat="1" x14ac:dyDescent="0.3">
      <c r="B2644" s="2"/>
      <c r="D2644" s="11">
        <v>35033</v>
      </c>
      <c r="E2644" s="12">
        <v>605.37</v>
      </c>
      <c r="F2644" s="5">
        <f t="shared" si="174"/>
        <v>-3.7357645974589919E-3</v>
      </c>
      <c r="G2644" s="25">
        <f t="shared" si="175"/>
        <v>6.4058441502543815</v>
      </c>
      <c r="I2644" s="1"/>
      <c r="J2644" s="1"/>
      <c r="K2644" s="1"/>
      <c r="L2644" s="1"/>
      <c r="M2644" s="1"/>
      <c r="N2644" s="1"/>
    </row>
    <row r="2645" spans="2:14" s="24" customFormat="1" x14ac:dyDescent="0.3">
      <c r="B2645" s="2"/>
      <c r="D2645" s="11">
        <v>35034</v>
      </c>
      <c r="E2645" s="12">
        <v>606.98</v>
      </c>
      <c r="F2645" s="5">
        <f t="shared" si="174"/>
        <v>2.6595305350447058E-3</v>
      </c>
      <c r="G2645" s="25">
        <f t="shared" si="175"/>
        <v>6.4085001522825555</v>
      </c>
      <c r="I2645" s="1"/>
      <c r="J2645" s="1"/>
      <c r="K2645" s="1"/>
      <c r="L2645" s="1"/>
      <c r="M2645" s="1"/>
      <c r="N2645" s="1"/>
    </row>
    <row r="2646" spans="2:14" s="24" customFormat="1" x14ac:dyDescent="0.3">
      <c r="B2646" s="2"/>
      <c r="D2646" s="11">
        <v>35037</v>
      </c>
      <c r="E2646" s="12">
        <v>613.67999999999995</v>
      </c>
      <c r="F2646" s="5">
        <f t="shared" si="174"/>
        <v>1.1038254967214622E-2</v>
      </c>
      <c r="G2646" s="25">
        <f t="shared" si="175"/>
        <v>6.4194779377303233</v>
      </c>
      <c r="I2646" s="1"/>
      <c r="J2646" s="1"/>
      <c r="K2646" s="1"/>
      <c r="L2646" s="1"/>
      <c r="M2646" s="1"/>
      <c r="N2646" s="1"/>
    </row>
    <row r="2647" spans="2:14" s="24" customFormat="1" x14ac:dyDescent="0.3">
      <c r="B2647" s="2"/>
      <c r="D2647" s="11">
        <v>35038</v>
      </c>
      <c r="E2647" s="12">
        <v>617.67999999999995</v>
      </c>
      <c r="F2647" s="5">
        <f t="shared" si="174"/>
        <v>6.5180550123843054E-3</v>
      </c>
      <c r="G2647" s="25">
        <f t="shared" si="175"/>
        <v>6.425974846450007</v>
      </c>
      <c r="I2647" s="1"/>
      <c r="J2647" s="1"/>
      <c r="K2647" s="1"/>
      <c r="L2647" s="1"/>
      <c r="M2647" s="1"/>
      <c r="N2647" s="1"/>
    </row>
    <row r="2648" spans="2:14" s="24" customFormat="1" x14ac:dyDescent="0.3">
      <c r="B2648" s="2"/>
      <c r="D2648" s="11">
        <v>35039</v>
      </c>
      <c r="E2648" s="12">
        <v>620.17999999999995</v>
      </c>
      <c r="F2648" s="5">
        <f t="shared" si="174"/>
        <v>4.0474031861157883E-3</v>
      </c>
      <c r="G2648" s="25">
        <f t="shared" si="175"/>
        <v>6.4300140836507866</v>
      </c>
      <c r="I2648" s="1"/>
      <c r="J2648" s="1"/>
      <c r="K2648" s="1"/>
      <c r="L2648" s="1"/>
      <c r="M2648" s="1"/>
      <c r="N2648" s="1"/>
    </row>
    <row r="2649" spans="2:14" s="24" customFormat="1" x14ac:dyDescent="0.3">
      <c r="B2649" s="2"/>
      <c r="D2649" s="11">
        <v>35040</v>
      </c>
      <c r="E2649" s="12">
        <v>616.16999999999996</v>
      </c>
      <c r="F2649" s="5">
        <f t="shared" si="174"/>
        <v>-6.465864748943841E-3</v>
      </c>
      <c r="G2649" s="25">
        <f t="shared" si="175"/>
        <v>6.4235272202887099</v>
      </c>
      <c r="I2649" s="1"/>
      <c r="J2649" s="1"/>
      <c r="K2649" s="1"/>
      <c r="L2649" s="1"/>
      <c r="M2649" s="1"/>
      <c r="N2649" s="1"/>
    </row>
    <row r="2650" spans="2:14" s="24" customFormat="1" x14ac:dyDescent="0.3">
      <c r="B2650" s="2"/>
      <c r="D2650" s="11">
        <v>35041</v>
      </c>
      <c r="E2650" s="12">
        <v>617.48</v>
      </c>
      <c r="F2650" s="5">
        <f t="shared" si="174"/>
        <v>2.1260366457309821E-3</v>
      </c>
      <c r="G2650" s="25">
        <f t="shared" si="175"/>
        <v>6.4256510015452513</v>
      </c>
      <c r="I2650" s="1"/>
      <c r="J2650" s="1"/>
      <c r="K2650" s="1"/>
      <c r="L2650" s="1"/>
      <c r="M2650" s="1"/>
      <c r="N2650" s="1"/>
    </row>
    <row r="2651" spans="2:14" s="24" customFormat="1" x14ac:dyDescent="0.3">
      <c r="B2651" s="2"/>
      <c r="D2651" s="11">
        <v>35044</v>
      </c>
      <c r="E2651" s="12">
        <v>619.52</v>
      </c>
      <c r="F2651" s="5">
        <f t="shared" si="174"/>
        <v>3.3037507287684842E-3</v>
      </c>
      <c r="G2651" s="25">
        <f t="shared" si="175"/>
        <v>6.4289493090983836</v>
      </c>
      <c r="I2651" s="1"/>
      <c r="J2651" s="1"/>
      <c r="K2651" s="1"/>
      <c r="L2651" s="1"/>
      <c r="M2651" s="1"/>
      <c r="N2651" s="1"/>
    </row>
    <row r="2652" spans="2:14" s="24" customFormat="1" x14ac:dyDescent="0.3">
      <c r="B2652" s="2"/>
      <c r="D2652" s="11">
        <v>35045</v>
      </c>
      <c r="E2652" s="12">
        <v>618.78</v>
      </c>
      <c r="F2652" s="5">
        <f t="shared" si="174"/>
        <v>-1.1944731404958824E-3</v>
      </c>
      <c r="G2652" s="25">
        <f t="shared" si="175"/>
        <v>6.4277541212023124</v>
      </c>
      <c r="I2652" s="1"/>
      <c r="J2652" s="1"/>
      <c r="K2652" s="1"/>
      <c r="L2652" s="1"/>
      <c r="M2652" s="1"/>
      <c r="N2652" s="1"/>
    </row>
    <row r="2653" spans="2:14" s="24" customFormat="1" x14ac:dyDescent="0.3">
      <c r="B2653" s="2"/>
      <c r="D2653" s="11">
        <v>35046</v>
      </c>
      <c r="E2653" s="12">
        <v>621.69000000000005</v>
      </c>
      <c r="F2653" s="5">
        <f t="shared" si="174"/>
        <v>4.7028022883740294E-3</v>
      </c>
      <c r="G2653" s="25">
        <f t="shared" si="175"/>
        <v>6.4324459030197261</v>
      </c>
      <c r="I2653" s="1"/>
      <c r="J2653" s="1"/>
      <c r="K2653" s="1"/>
      <c r="L2653" s="1"/>
      <c r="M2653" s="1"/>
      <c r="N2653" s="1"/>
    </row>
    <row r="2654" spans="2:14" s="24" customFormat="1" x14ac:dyDescent="0.3">
      <c r="B2654" s="2"/>
      <c r="D2654" s="11">
        <v>35047</v>
      </c>
      <c r="E2654" s="12">
        <v>616.91999999999996</v>
      </c>
      <c r="F2654" s="5">
        <f t="shared" si="174"/>
        <v>-7.6726342710998971E-3</v>
      </c>
      <c r="G2654" s="25">
        <f t="shared" si="175"/>
        <v>6.4247436774767106</v>
      </c>
      <c r="I2654" s="1"/>
      <c r="J2654" s="1"/>
      <c r="K2654" s="1"/>
      <c r="L2654" s="1"/>
      <c r="M2654" s="1"/>
      <c r="N2654" s="1"/>
    </row>
    <row r="2655" spans="2:14" s="24" customFormat="1" x14ac:dyDescent="0.3">
      <c r="B2655" s="2"/>
      <c r="D2655" s="11">
        <v>35048</v>
      </c>
      <c r="E2655" s="12">
        <v>616.34</v>
      </c>
      <c r="F2655" s="5">
        <f t="shared" si="174"/>
        <v>-9.401543149839968E-4</v>
      </c>
      <c r="G2655" s="25">
        <f t="shared" si="175"/>
        <v>6.4238030803067696</v>
      </c>
      <c r="I2655" s="1"/>
      <c r="J2655" s="1"/>
      <c r="K2655" s="1"/>
      <c r="L2655" s="1"/>
      <c r="M2655" s="1"/>
      <c r="N2655" s="1"/>
    </row>
    <row r="2656" spans="2:14" s="24" customFormat="1" x14ac:dyDescent="0.3">
      <c r="B2656" s="2"/>
      <c r="D2656" s="11">
        <v>35051</v>
      </c>
      <c r="E2656" s="12">
        <v>606.80999999999995</v>
      </c>
      <c r="F2656" s="5">
        <f t="shared" si="174"/>
        <v>-1.5462244864847464E-2</v>
      </c>
      <c r="G2656" s="25">
        <f t="shared" si="175"/>
        <v>6.4082200377397394</v>
      </c>
      <c r="I2656" s="1"/>
      <c r="J2656" s="1"/>
      <c r="K2656" s="1"/>
      <c r="L2656" s="1"/>
      <c r="M2656" s="1"/>
      <c r="N2656" s="1"/>
    </row>
    <row r="2657" spans="2:14" s="24" customFormat="1" x14ac:dyDescent="0.3">
      <c r="B2657" s="2"/>
      <c r="D2657" s="11">
        <v>35052</v>
      </c>
      <c r="E2657" s="12">
        <v>611.92999999999995</v>
      </c>
      <c r="F2657" s="5">
        <f t="shared" si="174"/>
        <v>8.4375669484682281E-3</v>
      </c>
      <c r="G2657" s="25">
        <f t="shared" si="175"/>
        <v>6.4166222130439445</v>
      </c>
      <c r="I2657" s="1"/>
      <c r="J2657" s="1"/>
      <c r="K2657" s="1"/>
      <c r="L2657" s="1"/>
      <c r="M2657" s="1"/>
      <c r="N2657" s="1"/>
    </row>
    <row r="2658" spans="2:14" s="24" customFormat="1" x14ac:dyDescent="0.3">
      <c r="B2658" s="2"/>
      <c r="D2658" s="11">
        <v>35053</v>
      </c>
      <c r="E2658" s="12">
        <v>605.94000000000005</v>
      </c>
      <c r="F2658" s="5">
        <f t="shared" si="174"/>
        <v>-9.7887013220464697E-3</v>
      </c>
      <c r="G2658" s="25">
        <f t="shared" si="175"/>
        <v>6.4067852808080534</v>
      </c>
      <c r="I2658" s="1"/>
      <c r="J2658" s="1"/>
      <c r="K2658" s="1"/>
      <c r="L2658" s="1"/>
      <c r="M2658" s="1"/>
      <c r="N2658" s="1"/>
    </row>
    <row r="2659" spans="2:14" s="24" customFormat="1" x14ac:dyDescent="0.3">
      <c r="B2659" s="2"/>
      <c r="D2659" s="11">
        <v>35054</v>
      </c>
      <c r="E2659" s="12">
        <v>610.49</v>
      </c>
      <c r="F2659" s="5">
        <f t="shared" si="174"/>
        <v>7.5089942898636068E-3</v>
      </c>
      <c r="G2659" s="25">
        <f t="shared" si="175"/>
        <v>6.4142662279738376</v>
      </c>
      <c r="I2659" s="1"/>
      <c r="J2659" s="1"/>
      <c r="K2659" s="1"/>
      <c r="L2659" s="1"/>
      <c r="M2659" s="1"/>
      <c r="N2659" s="1"/>
    </row>
    <row r="2660" spans="2:14" s="24" customFormat="1" x14ac:dyDescent="0.3">
      <c r="B2660" s="2"/>
      <c r="D2660" s="11">
        <v>35055</v>
      </c>
      <c r="E2660" s="12">
        <v>611.96</v>
      </c>
      <c r="F2660" s="5">
        <f t="shared" si="174"/>
        <v>2.4079018493341859E-3</v>
      </c>
      <c r="G2660" s="25">
        <f t="shared" si="175"/>
        <v>6.4166712370905268</v>
      </c>
      <c r="I2660" s="1"/>
      <c r="J2660" s="1"/>
      <c r="K2660" s="1"/>
      <c r="L2660" s="1"/>
      <c r="M2660" s="1"/>
      <c r="N2660" s="1"/>
    </row>
    <row r="2661" spans="2:14" s="24" customFormat="1" x14ac:dyDescent="0.3">
      <c r="B2661" s="2"/>
      <c r="D2661" s="11">
        <v>35059</v>
      </c>
      <c r="E2661" s="12">
        <v>614.29999999999995</v>
      </c>
      <c r="F2661" s="5">
        <f t="shared" si="174"/>
        <v>3.8237793319823485E-3</v>
      </c>
      <c r="G2661" s="25">
        <f t="shared" si="175"/>
        <v>6.4204877269284024</v>
      </c>
      <c r="I2661" s="1"/>
      <c r="J2661" s="1"/>
      <c r="K2661" s="1"/>
      <c r="L2661" s="1"/>
      <c r="M2661" s="1"/>
      <c r="N2661" s="1"/>
    </row>
    <row r="2662" spans="2:14" s="24" customFormat="1" x14ac:dyDescent="0.3">
      <c r="B2662" s="2"/>
      <c r="D2662" s="11">
        <v>35060</v>
      </c>
      <c r="E2662" s="12">
        <v>614.53</v>
      </c>
      <c r="F2662" s="5">
        <f t="shared" si="174"/>
        <v>3.7440989744427512E-4</v>
      </c>
      <c r="G2662" s="25">
        <f t="shared" si="175"/>
        <v>6.4208620670037515</v>
      </c>
      <c r="I2662" s="1"/>
      <c r="J2662" s="1"/>
      <c r="K2662" s="1"/>
      <c r="L2662" s="1"/>
      <c r="M2662" s="1"/>
      <c r="N2662" s="1"/>
    </row>
    <row r="2663" spans="2:14" s="24" customFormat="1" x14ac:dyDescent="0.3">
      <c r="B2663" s="2"/>
      <c r="D2663" s="11">
        <v>35061</v>
      </c>
      <c r="E2663" s="12">
        <v>614.12</v>
      </c>
      <c r="F2663" s="5">
        <f t="shared" si="174"/>
        <v>-6.671765414218479E-4</v>
      </c>
      <c r="G2663" s="25">
        <f t="shared" si="175"/>
        <v>6.4201946673520913</v>
      </c>
      <c r="I2663" s="1"/>
      <c r="J2663" s="1"/>
      <c r="K2663" s="1"/>
      <c r="L2663" s="1"/>
      <c r="M2663" s="1"/>
      <c r="N2663" s="1"/>
    </row>
    <row r="2664" spans="2:14" s="24" customFormat="1" x14ac:dyDescent="0.3">
      <c r="B2664" s="2"/>
      <c r="D2664" s="11">
        <v>35062</v>
      </c>
      <c r="E2664" s="12">
        <v>615.92999999999995</v>
      </c>
      <c r="F2664" s="5">
        <f t="shared" si="174"/>
        <v>2.9473067152998526E-3</v>
      </c>
      <c r="G2664" s="25">
        <f t="shared" si="175"/>
        <v>6.4231376412537751</v>
      </c>
      <c r="I2664" s="1"/>
      <c r="J2664" s="1"/>
      <c r="K2664" s="1"/>
      <c r="L2664" s="1"/>
      <c r="M2664" s="1"/>
      <c r="N2664" s="1"/>
    </row>
    <row r="2665" spans="2:14" s="24" customFormat="1" x14ac:dyDescent="0.3">
      <c r="B2665" s="2"/>
      <c r="D2665" s="11">
        <v>35066</v>
      </c>
      <c r="E2665" s="12">
        <v>620.73</v>
      </c>
      <c r="F2665" s="5">
        <f t="shared" si="174"/>
        <v>7.7930933710000623E-3</v>
      </c>
      <c r="G2665" s="25">
        <f t="shared" si="175"/>
        <v>6.4309005305421394</v>
      </c>
      <c r="I2665" s="1"/>
      <c r="J2665" s="1"/>
      <c r="K2665" s="1"/>
      <c r="L2665" s="1"/>
      <c r="M2665" s="1"/>
      <c r="N2665" s="1"/>
    </row>
    <row r="2666" spans="2:14" s="24" customFormat="1" x14ac:dyDescent="0.3">
      <c r="B2666" s="2"/>
      <c r="D2666" s="11">
        <v>35067</v>
      </c>
      <c r="E2666" s="12">
        <v>621.32000000000005</v>
      </c>
      <c r="F2666" s="5">
        <f t="shared" si="174"/>
        <v>9.5049377346033187E-4</v>
      </c>
      <c r="G2666" s="25">
        <f t="shared" si="175"/>
        <v>6.4318505735214764</v>
      </c>
      <c r="I2666" s="1"/>
      <c r="J2666" s="1"/>
      <c r="K2666" s="1"/>
      <c r="L2666" s="1"/>
      <c r="M2666" s="1"/>
      <c r="N2666" s="1"/>
    </row>
    <row r="2667" spans="2:14" s="24" customFormat="1" x14ac:dyDescent="0.3">
      <c r="B2667" s="2"/>
      <c r="D2667" s="11">
        <v>35068</v>
      </c>
      <c r="E2667" s="12">
        <v>617.70000000000005</v>
      </c>
      <c r="F2667" s="5">
        <f t="shared" si="174"/>
        <v>-5.8263052855211557E-3</v>
      </c>
      <c r="G2667" s="25">
        <f t="shared" si="175"/>
        <v>6.4260072251730787</v>
      </c>
      <c r="I2667" s="1"/>
      <c r="J2667" s="1"/>
      <c r="K2667" s="1"/>
      <c r="L2667" s="1"/>
      <c r="M2667" s="1"/>
      <c r="N2667" s="1"/>
    </row>
    <row r="2668" spans="2:14" s="24" customFormat="1" x14ac:dyDescent="0.3">
      <c r="B2668" s="2"/>
      <c r="D2668" s="11">
        <v>35069</v>
      </c>
      <c r="E2668" s="12">
        <v>616.71</v>
      </c>
      <c r="F2668" s="5">
        <f t="shared" si="174"/>
        <v>-1.6027197668771393E-3</v>
      </c>
      <c r="G2668" s="25">
        <f t="shared" si="175"/>
        <v>6.4244032185979778</v>
      </c>
      <c r="I2668" s="1"/>
      <c r="J2668" s="1"/>
      <c r="K2668" s="1"/>
      <c r="L2668" s="1"/>
      <c r="M2668" s="1"/>
      <c r="N2668" s="1"/>
    </row>
    <row r="2669" spans="2:14" s="24" customFormat="1" x14ac:dyDescent="0.3">
      <c r="B2669" s="2"/>
      <c r="D2669" s="11">
        <v>35072</v>
      </c>
      <c r="E2669" s="12">
        <v>618.46</v>
      </c>
      <c r="F2669" s="5">
        <f t="shared" si="174"/>
        <v>2.8376384362179953E-3</v>
      </c>
      <c r="G2669" s="25">
        <f t="shared" si="175"/>
        <v>6.4272368404445226</v>
      </c>
      <c r="I2669" s="1"/>
      <c r="J2669" s="1"/>
      <c r="K2669" s="1"/>
      <c r="L2669" s="1"/>
      <c r="M2669" s="1"/>
      <c r="N2669" s="1"/>
    </row>
    <row r="2670" spans="2:14" s="24" customFormat="1" x14ac:dyDescent="0.3">
      <c r="B2670" s="2"/>
      <c r="D2670" s="11">
        <v>35073</v>
      </c>
      <c r="E2670" s="12">
        <v>609.45000000000005</v>
      </c>
      <c r="F2670" s="5">
        <f t="shared" si="174"/>
        <v>-1.4568444200109935E-2</v>
      </c>
      <c r="G2670" s="25">
        <f t="shared" si="175"/>
        <v>6.4125612245285826</v>
      </c>
      <c r="I2670" s="1"/>
      <c r="J2670" s="1"/>
      <c r="K2670" s="1"/>
      <c r="L2670" s="1"/>
      <c r="M2670" s="1"/>
      <c r="N2670" s="1"/>
    </row>
    <row r="2671" spans="2:14" s="24" customFormat="1" x14ac:dyDescent="0.3">
      <c r="B2671" s="2"/>
      <c r="D2671" s="11">
        <v>35074</v>
      </c>
      <c r="E2671" s="12">
        <v>598.48</v>
      </c>
      <c r="F2671" s="5">
        <f t="shared" si="174"/>
        <v>-1.7999835917630692E-2</v>
      </c>
      <c r="G2671" s="25">
        <f t="shared" si="175"/>
        <v>6.3943974087729467</v>
      </c>
      <c r="I2671" s="1"/>
      <c r="J2671" s="1"/>
      <c r="K2671" s="1"/>
      <c r="L2671" s="1"/>
      <c r="M2671" s="1"/>
      <c r="N2671" s="1"/>
    </row>
    <row r="2672" spans="2:14" s="24" customFormat="1" x14ac:dyDescent="0.3">
      <c r="B2672" s="2"/>
      <c r="D2672" s="11">
        <v>35075</v>
      </c>
      <c r="E2672" s="12">
        <v>602.69000000000005</v>
      </c>
      <c r="F2672" s="5">
        <f t="shared" si="174"/>
        <v>7.0344873679989914E-3</v>
      </c>
      <c r="G2672" s="25">
        <f t="shared" si="175"/>
        <v>6.4014072742726968</v>
      </c>
      <c r="I2672" s="1"/>
      <c r="J2672" s="1"/>
      <c r="K2672" s="1"/>
      <c r="L2672" s="1"/>
      <c r="M2672" s="1"/>
      <c r="N2672" s="1"/>
    </row>
    <row r="2673" spans="2:14" s="24" customFormat="1" x14ac:dyDescent="0.3">
      <c r="B2673" s="2"/>
      <c r="D2673" s="11">
        <v>35076</v>
      </c>
      <c r="E2673" s="12">
        <v>601.80999999999995</v>
      </c>
      <c r="F2673" s="5">
        <f t="shared" si="174"/>
        <v>-1.4601204599381259E-3</v>
      </c>
      <c r="G2673" s="25">
        <f t="shared" si="175"/>
        <v>6.3999460858152348</v>
      </c>
      <c r="I2673" s="1"/>
      <c r="J2673" s="1"/>
      <c r="K2673" s="1"/>
      <c r="L2673" s="1"/>
      <c r="M2673" s="1"/>
      <c r="N2673" s="1"/>
    </row>
    <row r="2674" spans="2:14" s="24" customFormat="1" x14ac:dyDescent="0.3">
      <c r="B2674" s="2"/>
      <c r="D2674" s="11">
        <v>35079</v>
      </c>
      <c r="E2674" s="12">
        <v>599.82000000000005</v>
      </c>
      <c r="F2674" s="5">
        <f t="shared" si="174"/>
        <v>-3.3066914806997153E-3</v>
      </c>
      <c r="G2674" s="25">
        <f t="shared" si="175"/>
        <v>6.3966339129203318</v>
      </c>
      <c r="I2674" s="1"/>
      <c r="J2674" s="1"/>
      <c r="K2674" s="1"/>
      <c r="L2674" s="1"/>
      <c r="M2674" s="1"/>
      <c r="N2674" s="1"/>
    </row>
    <row r="2675" spans="2:14" s="24" customFormat="1" x14ac:dyDescent="0.3">
      <c r="B2675" s="2"/>
      <c r="D2675" s="11">
        <v>35080</v>
      </c>
      <c r="E2675" s="12">
        <v>608.44000000000005</v>
      </c>
      <c r="F2675" s="5">
        <f t="shared" si="174"/>
        <v>1.437097796005469E-2</v>
      </c>
      <c r="G2675" s="25">
        <f t="shared" si="175"/>
        <v>6.4109026167546119</v>
      </c>
      <c r="I2675" s="1"/>
      <c r="J2675" s="1"/>
      <c r="K2675" s="1"/>
      <c r="L2675" s="1"/>
      <c r="M2675" s="1"/>
      <c r="N2675" s="1"/>
    </row>
    <row r="2676" spans="2:14" s="24" customFormat="1" x14ac:dyDescent="0.3">
      <c r="B2676" s="2"/>
      <c r="D2676" s="11">
        <v>35081</v>
      </c>
      <c r="E2676" s="12">
        <v>606.37</v>
      </c>
      <c r="F2676" s="5">
        <f t="shared" si="174"/>
        <v>-3.4021431858524257E-3</v>
      </c>
      <c r="G2676" s="25">
        <f t="shared" si="175"/>
        <v>6.4074946708275586</v>
      </c>
      <c r="I2676" s="1"/>
      <c r="J2676" s="1"/>
      <c r="K2676" s="1"/>
      <c r="L2676" s="1"/>
      <c r="M2676" s="1"/>
      <c r="N2676" s="1"/>
    </row>
    <row r="2677" spans="2:14" s="24" customFormat="1" x14ac:dyDescent="0.3">
      <c r="B2677" s="2"/>
      <c r="D2677" s="11">
        <v>35082</v>
      </c>
      <c r="E2677" s="12">
        <v>608.24</v>
      </c>
      <c r="F2677" s="5">
        <f t="shared" si="174"/>
        <v>3.0839256559526437E-3</v>
      </c>
      <c r="G2677" s="25">
        <f t="shared" si="175"/>
        <v>6.4105738530101073</v>
      </c>
      <c r="I2677" s="1"/>
      <c r="J2677" s="1"/>
      <c r="K2677" s="1"/>
      <c r="L2677" s="1"/>
      <c r="M2677" s="1"/>
      <c r="N2677" s="1"/>
    </row>
    <row r="2678" spans="2:14" s="24" customFormat="1" x14ac:dyDescent="0.3">
      <c r="B2678" s="2"/>
      <c r="D2678" s="11">
        <v>35083</v>
      </c>
      <c r="E2678" s="12">
        <v>611.83000000000004</v>
      </c>
      <c r="F2678" s="5">
        <f t="shared" si="174"/>
        <v>5.9022754175983684E-3</v>
      </c>
      <c r="G2678" s="25">
        <f t="shared" si="175"/>
        <v>6.416458782195595</v>
      </c>
      <c r="I2678" s="1"/>
      <c r="J2678" s="1"/>
      <c r="K2678" s="1"/>
      <c r="L2678" s="1"/>
      <c r="M2678" s="1"/>
      <c r="N2678" s="1"/>
    </row>
    <row r="2679" spans="2:14" s="24" customFormat="1" x14ac:dyDescent="0.3">
      <c r="B2679" s="2"/>
      <c r="D2679" s="11">
        <v>35086</v>
      </c>
      <c r="E2679" s="12">
        <v>613.4</v>
      </c>
      <c r="F2679" s="5">
        <f t="shared" ref="F2679:F2742" si="176">(E2679-E2678)/E2678</f>
        <v>2.5660722749782394E-3</v>
      </c>
      <c r="G2679" s="25">
        <f t="shared" si="175"/>
        <v>6.4190215694524557</v>
      </c>
      <c r="I2679" s="1"/>
      <c r="J2679" s="1"/>
      <c r="K2679" s="1"/>
      <c r="L2679" s="1"/>
      <c r="M2679" s="1"/>
      <c r="N2679" s="1"/>
    </row>
    <row r="2680" spans="2:14" s="24" customFormat="1" x14ac:dyDescent="0.3">
      <c r="B2680" s="2"/>
      <c r="D2680" s="11">
        <v>35087</v>
      </c>
      <c r="E2680" s="12">
        <v>612.79</v>
      </c>
      <c r="F2680" s="5">
        <f t="shared" si="176"/>
        <v>-9.9445712422564997E-4</v>
      </c>
      <c r="G2680" s="25">
        <f t="shared" si="175"/>
        <v>6.4180266168584215</v>
      </c>
      <c r="I2680" s="1"/>
      <c r="J2680" s="1"/>
      <c r="K2680" s="1"/>
      <c r="L2680" s="1"/>
      <c r="M2680" s="1"/>
      <c r="N2680" s="1"/>
    </row>
    <row r="2681" spans="2:14" s="24" customFormat="1" x14ac:dyDescent="0.3">
      <c r="B2681" s="2"/>
      <c r="D2681" s="11">
        <v>35088</v>
      </c>
      <c r="E2681" s="12">
        <v>619.96</v>
      </c>
      <c r="F2681" s="5">
        <f t="shared" si="176"/>
        <v>1.1700582581308561E-2</v>
      </c>
      <c r="G2681" s="25">
        <f t="shared" si="175"/>
        <v>6.4296592847566441</v>
      </c>
      <c r="I2681" s="1"/>
      <c r="J2681" s="1"/>
      <c r="K2681" s="1"/>
      <c r="L2681" s="1"/>
      <c r="M2681" s="1"/>
      <c r="N2681" s="1"/>
    </row>
    <row r="2682" spans="2:14" s="24" customFormat="1" x14ac:dyDescent="0.3">
      <c r="B2682" s="2"/>
      <c r="D2682" s="11">
        <v>35089</v>
      </c>
      <c r="E2682" s="12">
        <v>617.03</v>
      </c>
      <c r="F2682" s="5">
        <f t="shared" si="176"/>
        <v>-4.7261113620234588E-3</v>
      </c>
      <c r="G2682" s="25">
        <f t="shared" si="175"/>
        <v>6.4249219668308708</v>
      </c>
      <c r="I2682" s="1"/>
      <c r="J2682" s="1"/>
      <c r="K2682" s="1"/>
      <c r="L2682" s="1"/>
      <c r="M2682" s="1"/>
      <c r="N2682" s="1"/>
    </row>
    <row r="2683" spans="2:14" s="24" customFormat="1" x14ac:dyDescent="0.3">
      <c r="B2683" s="2"/>
      <c r="D2683" s="11">
        <v>35090</v>
      </c>
      <c r="E2683" s="12">
        <v>621.62</v>
      </c>
      <c r="F2683" s="5">
        <f t="shared" si="176"/>
        <v>7.4388603471468679E-3</v>
      </c>
      <c r="G2683" s="25">
        <f t="shared" si="175"/>
        <v>6.4323333002944851</v>
      </c>
      <c r="I2683" s="1"/>
      <c r="J2683" s="1"/>
      <c r="K2683" s="1"/>
      <c r="L2683" s="1"/>
      <c r="M2683" s="1"/>
      <c r="N2683" s="1"/>
    </row>
    <row r="2684" spans="2:14" s="24" customFormat="1" x14ac:dyDescent="0.3">
      <c r="B2684" s="2"/>
      <c r="D2684" s="11">
        <v>35093</v>
      </c>
      <c r="E2684" s="12">
        <v>624.22</v>
      </c>
      <c r="F2684" s="5">
        <f t="shared" si="176"/>
        <v>4.1826196068337936E-3</v>
      </c>
      <c r="G2684" s="25">
        <f t="shared" si="175"/>
        <v>6.4365071998699346</v>
      </c>
      <c r="I2684" s="1"/>
      <c r="J2684" s="1"/>
      <c r="K2684" s="1"/>
      <c r="L2684" s="1"/>
      <c r="M2684" s="1"/>
      <c r="N2684" s="1"/>
    </row>
    <row r="2685" spans="2:14" s="24" customFormat="1" x14ac:dyDescent="0.3">
      <c r="B2685" s="2"/>
      <c r="D2685" s="11">
        <v>35094</v>
      </c>
      <c r="E2685" s="12">
        <v>630.15</v>
      </c>
      <c r="F2685" s="5">
        <f t="shared" si="176"/>
        <v>9.499855820063359E-3</v>
      </c>
      <c r="G2685" s="25">
        <f t="shared" si="175"/>
        <v>6.445962222177509</v>
      </c>
      <c r="I2685" s="1"/>
      <c r="J2685" s="1"/>
      <c r="K2685" s="1"/>
      <c r="L2685" s="1"/>
      <c r="M2685" s="1"/>
      <c r="N2685" s="1"/>
    </row>
    <row r="2686" spans="2:14" s="24" customFormat="1" x14ac:dyDescent="0.3">
      <c r="B2686" s="2"/>
      <c r="D2686" s="11">
        <v>35095</v>
      </c>
      <c r="E2686" s="12">
        <v>636.02</v>
      </c>
      <c r="F2686" s="5">
        <f t="shared" si="176"/>
        <v>9.315242402602562E-3</v>
      </c>
      <c r="G2686" s="25">
        <f t="shared" si="175"/>
        <v>6.4552343515175021</v>
      </c>
      <c r="I2686" s="1"/>
      <c r="J2686" s="1"/>
      <c r="K2686" s="1"/>
      <c r="L2686" s="1"/>
      <c r="M2686" s="1"/>
      <c r="N2686" s="1"/>
    </row>
    <row r="2687" spans="2:14" s="24" customFormat="1" x14ac:dyDescent="0.3">
      <c r="B2687" s="2"/>
      <c r="D2687" s="11">
        <v>35096</v>
      </c>
      <c r="E2687" s="12">
        <v>638.46</v>
      </c>
      <c r="F2687" s="5">
        <f t="shared" si="176"/>
        <v>3.8363573472533171E-3</v>
      </c>
      <c r="G2687" s="25">
        <f t="shared" si="175"/>
        <v>6.4590633713882273</v>
      </c>
      <c r="I2687" s="1"/>
      <c r="J2687" s="1"/>
      <c r="K2687" s="1"/>
      <c r="L2687" s="1"/>
      <c r="M2687" s="1"/>
      <c r="N2687" s="1"/>
    </row>
    <row r="2688" spans="2:14" s="24" customFormat="1" x14ac:dyDescent="0.3">
      <c r="B2688" s="2"/>
      <c r="D2688" s="11">
        <v>35097</v>
      </c>
      <c r="E2688" s="12">
        <v>635.84</v>
      </c>
      <c r="F2688" s="5">
        <f t="shared" si="176"/>
        <v>-4.1036243460827685E-3</v>
      </c>
      <c r="G2688" s="25">
        <f t="shared" si="175"/>
        <v>6.4549513013039892</v>
      </c>
      <c r="I2688" s="1"/>
      <c r="J2688" s="1"/>
      <c r="K2688" s="1"/>
      <c r="L2688" s="1"/>
      <c r="M2688" s="1"/>
      <c r="N2688" s="1"/>
    </row>
    <row r="2689" spans="2:14" s="24" customFormat="1" x14ac:dyDescent="0.3">
      <c r="B2689" s="2"/>
      <c r="D2689" s="11">
        <v>35100</v>
      </c>
      <c r="E2689" s="12">
        <v>641.42999999999995</v>
      </c>
      <c r="F2689" s="5">
        <f t="shared" si="176"/>
        <v>8.7915198792147681E-3</v>
      </c>
      <c r="G2689" s="25">
        <f t="shared" si="175"/>
        <v>6.4637044066783362</v>
      </c>
      <c r="I2689" s="1"/>
      <c r="J2689" s="1"/>
      <c r="K2689" s="1"/>
      <c r="L2689" s="1"/>
      <c r="M2689" s="1"/>
      <c r="N2689" s="1"/>
    </row>
    <row r="2690" spans="2:14" s="24" customFormat="1" x14ac:dyDescent="0.3">
      <c r="B2690" s="2"/>
      <c r="D2690" s="11">
        <v>35101</v>
      </c>
      <c r="E2690" s="12">
        <v>646.33000000000004</v>
      </c>
      <c r="F2690" s="5">
        <f t="shared" si="176"/>
        <v>7.6391812044963462E-3</v>
      </c>
      <c r="G2690" s="25">
        <f t="shared" si="175"/>
        <v>6.4713145622109964</v>
      </c>
      <c r="I2690" s="1"/>
      <c r="J2690" s="1"/>
      <c r="K2690" s="1"/>
      <c r="L2690" s="1"/>
      <c r="M2690" s="1"/>
      <c r="N2690" s="1"/>
    </row>
    <row r="2691" spans="2:14" s="24" customFormat="1" x14ac:dyDescent="0.3">
      <c r="B2691" s="2"/>
      <c r="D2691" s="11">
        <v>35102</v>
      </c>
      <c r="E2691" s="12">
        <v>649.92999999999995</v>
      </c>
      <c r="F2691" s="5">
        <f t="shared" si="176"/>
        <v>5.5699101078395073E-3</v>
      </c>
      <c r="G2691" s="25">
        <f t="shared" si="175"/>
        <v>6.4768690214663085</v>
      </c>
      <c r="I2691" s="1"/>
      <c r="J2691" s="1"/>
      <c r="K2691" s="1"/>
      <c r="L2691" s="1"/>
      <c r="M2691" s="1"/>
      <c r="N2691" s="1"/>
    </row>
    <row r="2692" spans="2:14" s="24" customFormat="1" x14ac:dyDescent="0.3">
      <c r="B2692" s="2"/>
      <c r="D2692" s="11">
        <v>35103</v>
      </c>
      <c r="E2692" s="12">
        <v>656.07</v>
      </c>
      <c r="F2692" s="5">
        <f t="shared" si="176"/>
        <v>9.4471712338253366E-3</v>
      </c>
      <c r="G2692" s="25">
        <f t="shared" si="175"/>
        <v>6.4862718535767332</v>
      </c>
      <c r="I2692" s="1"/>
      <c r="J2692" s="1"/>
      <c r="K2692" s="1"/>
      <c r="L2692" s="1"/>
      <c r="M2692" s="1"/>
      <c r="N2692" s="1"/>
    </row>
    <row r="2693" spans="2:14" s="24" customFormat="1" x14ac:dyDescent="0.3">
      <c r="B2693" s="2"/>
      <c r="D2693" s="11">
        <v>35104</v>
      </c>
      <c r="E2693" s="12">
        <v>656.37</v>
      </c>
      <c r="F2693" s="5">
        <f t="shared" si="176"/>
        <v>4.5726827929939566E-4</v>
      </c>
      <c r="G2693" s="25">
        <f t="shared" si="175"/>
        <v>6.4867290176482655</v>
      </c>
      <c r="I2693" s="1"/>
      <c r="J2693" s="1"/>
      <c r="K2693" s="1"/>
      <c r="L2693" s="1"/>
      <c r="M2693" s="1"/>
      <c r="N2693" s="1"/>
    </row>
    <row r="2694" spans="2:14" s="24" customFormat="1" x14ac:dyDescent="0.3">
      <c r="B2694" s="2"/>
      <c r="D2694" s="11">
        <v>35107</v>
      </c>
      <c r="E2694" s="12">
        <v>661.45</v>
      </c>
      <c r="F2694" s="5">
        <f t="shared" si="176"/>
        <v>7.7395371513019192E-3</v>
      </c>
      <c r="G2694" s="25">
        <f t="shared" si="175"/>
        <v>6.4944387634102752</v>
      </c>
      <c r="I2694" s="1"/>
      <c r="J2694" s="1"/>
      <c r="K2694" s="1"/>
      <c r="L2694" s="1"/>
      <c r="M2694" s="1"/>
      <c r="N2694" s="1"/>
    </row>
    <row r="2695" spans="2:14" s="24" customFormat="1" x14ac:dyDescent="0.3">
      <c r="B2695" s="2"/>
      <c r="D2695" s="11">
        <v>35108</v>
      </c>
      <c r="E2695" s="12">
        <v>660.51</v>
      </c>
      <c r="F2695" s="5">
        <f t="shared" si="176"/>
        <v>-1.4211202660821748E-3</v>
      </c>
      <c r="G2695" s="25">
        <f t="shared" si="175"/>
        <v>6.4930166314384756</v>
      </c>
      <c r="I2695" s="1"/>
      <c r="J2695" s="1"/>
      <c r="K2695" s="1"/>
      <c r="L2695" s="1"/>
      <c r="M2695" s="1"/>
      <c r="N2695" s="1"/>
    </row>
    <row r="2696" spans="2:14" s="24" customFormat="1" x14ac:dyDescent="0.3">
      <c r="B2696" s="2"/>
      <c r="D2696" s="11">
        <v>35109</v>
      </c>
      <c r="E2696" s="12">
        <v>655.58</v>
      </c>
      <c r="F2696" s="5">
        <f t="shared" si="176"/>
        <v>-7.4639293878971556E-3</v>
      </c>
      <c r="G2696" s="25">
        <f t="shared" si="175"/>
        <v>6.4855247025038185</v>
      </c>
      <c r="I2696" s="1"/>
      <c r="J2696" s="1"/>
      <c r="K2696" s="1"/>
      <c r="L2696" s="1"/>
      <c r="M2696" s="1"/>
      <c r="N2696" s="1"/>
    </row>
    <row r="2697" spans="2:14" s="24" customFormat="1" x14ac:dyDescent="0.3">
      <c r="B2697" s="2"/>
      <c r="D2697" s="11">
        <v>35110</v>
      </c>
      <c r="E2697" s="12">
        <v>651.32000000000005</v>
      </c>
      <c r="F2697" s="5">
        <f t="shared" si="176"/>
        <v>-6.498062784099562E-3</v>
      </c>
      <c r="G2697" s="25">
        <f t="shared" si="175"/>
        <v>6.4790054310166321</v>
      </c>
      <c r="I2697" s="1"/>
      <c r="J2697" s="1"/>
      <c r="K2697" s="1"/>
      <c r="L2697" s="1"/>
      <c r="M2697" s="1"/>
      <c r="N2697" s="1"/>
    </row>
    <row r="2698" spans="2:14" s="24" customFormat="1" x14ac:dyDescent="0.3">
      <c r="B2698" s="2"/>
      <c r="D2698" s="11">
        <v>35111</v>
      </c>
      <c r="E2698" s="12">
        <v>647.98</v>
      </c>
      <c r="F2698" s="5">
        <f t="shared" si="176"/>
        <v>-5.1280476570656998E-3</v>
      </c>
      <c r="G2698" s="25">
        <f t="shared" si="175"/>
        <v>6.4738641863407755</v>
      </c>
      <c r="I2698" s="1"/>
      <c r="J2698" s="1"/>
      <c r="K2698" s="1"/>
      <c r="L2698" s="1"/>
      <c r="M2698" s="1"/>
      <c r="N2698" s="1"/>
    </row>
    <row r="2699" spans="2:14" s="24" customFormat="1" x14ac:dyDescent="0.3">
      <c r="B2699" s="2"/>
      <c r="D2699" s="11">
        <v>35115</v>
      </c>
      <c r="E2699" s="12">
        <v>640.65</v>
      </c>
      <c r="F2699" s="5">
        <f t="shared" si="176"/>
        <v>-1.1312077533257262E-2</v>
      </c>
      <c r="G2699" s="25">
        <f t="shared" si="175"/>
        <v>6.4624876329654564</v>
      </c>
      <c r="I2699" s="1"/>
      <c r="J2699" s="1"/>
      <c r="K2699" s="1"/>
      <c r="L2699" s="1"/>
      <c r="M2699" s="1"/>
      <c r="N2699" s="1"/>
    </row>
    <row r="2700" spans="2:14" s="24" customFormat="1" x14ac:dyDescent="0.3">
      <c r="B2700" s="2"/>
      <c r="D2700" s="11">
        <v>35116</v>
      </c>
      <c r="E2700" s="12">
        <v>648.1</v>
      </c>
      <c r="F2700" s="5">
        <f t="shared" si="176"/>
        <v>1.162881448528845E-2</v>
      </c>
      <c r="G2700" s="25">
        <f t="shared" ref="G2700:G2763" si="177">LOG(E2700,2.71828)</f>
        <v>6.4740493602205689</v>
      </c>
      <c r="I2700" s="1"/>
      <c r="J2700" s="1"/>
      <c r="K2700" s="1"/>
      <c r="L2700" s="1"/>
      <c r="M2700" s="1"/>
      <c r="N2700" s="1"/>
    </row>
    <row r="2701" spans="2:14" s="24" customFormat="1" x14ac:dyDescent="0.3">
      <c r="B2701" s="2"/>
      <c r="D2701" s="11">
        <v>35117</v>
      </c>
      <c r="E2701" s="12">
        <v>658.86</v>
      </c>
      <c r="F2701" s="5">
        <f t="shared" si="176"/>
        <v>1.6602376176515957E-2</v>
      </c>
      <c r="G2701" s="25">
        <f t="shared" si="177"/>
        <v>6.4905154347005247</v>
      </c>
      <c r="I2701" s="1"/>
      <c r="J2701" s="1"/>
      <c r="K2701" s="1"/>
      <c r="L2701" s="1"/>
      <c r="M2701" s="1"/>
      <c r="N2701" s="1"/>
    </row>
    <row r="2702" spans="2:14" s="24" customFormat="1" x14ac:dyDescent="0.3">
      <c r="B2702" s="2"/>
      <c r="D2702" s="11">
        <v>35118</v>
      </c>
      <c r="E2702" s="12">
        <v>659.08</v>
      </c>
      <c r="F2702" s="5">
        <f t="shared" si="176"/>
        <v>3.3391008712021868E-4</v>
      </c>
      <c r="G2702" s="25">
        <f t="shared" si="177"/>
        <v>6.4908492892766469</v>
      </c>
      <c r="I2702" s="1"/>
      <c r="J2702" s="1"/>
      <c r="K2702" s="1"/>
      <c r="L2702" s="1"/>
      <c r="M2702" s="1"/>
      <c r="N2702" s="1"/>
    </row>
    <row r="2703" spans="2:14" s="24" customFormat="1" x14ac:dyDescent="0.3">
      <c r="B2703" s="2"/>
      <c r="D2703" s="11">
        <v>35121</v>
      </c>
      <c r="E2703" s="12">
        <v>650.46</v>
      </c>
      <c r="F2703" s="5">
        <f t="shared" si="176"/>
        <v>-1.3078837166960011E-2</v>
      </c>
      <c r="G2703" s="25">
        <f t="shared" si="177"/>
        <v>6.4776841621331132</v>
      </c>
      <c r="I2703" s="1"/>
      <c r="J2703" s="1"/>
      <c r="K2703" s="1"/>
      <c r="L2703" s="1"/>
      <c r="M2703" s="1"/>
      <c r="N2703" s="1"/>
    </row>
    <row r="2704" spans="2:14" s="24" customFormat="1" x14ac:dyDescent="0.3">
      <c r="B2704" s="2"/>
      <c r="D2704" s="11">
        <v>35122</v>
      </c>
      <c r="E2704" s="12">
        <v>647.24</v>
      </c>
      <c r="F2704" s="5">
        <f t="shared" si="176"/>
        <v>-4.95034283430192E-3</v>
      </c>
      <c r="G2704" s="25">
        <f t="shared" si="177"/>
        <v>6.4727215224253323</v>
      </c>
      <c r="I2704" s="1"/>
      <c r="J2704" s="1"/>
      <c r="K2704" s="1"/>
      <c r="L2704" s="1"/>
      <c r="M2704" s="1"/>
      <c r="N2704" s="1"/>
    </row>
    <row r="2705" spans="2:14" s="24" customFormat="1" x14ac:dyDescent="0.3">
      <c r="B2705" s="2"/>
      <c r="D2705" s="11">
        <v>35123</v>
      </c>
      <c r="E2705" s="12">
        <v>644.75</v>
      </c>
      <c r="F2705" s="5">
        <f t="shared" si="176"/>
        <v>-3.8471046288857443E-3</v>
      </c>
      <c r="G2705" s="25">
        <f t="shared" si="177"/>
        <v>6.4688669960624212</v>
      </c>
      <c r="I2705" s="1"/>
      <c r="J2705" s="1"/>
      <c r="K2705" s="1"/>
      <c r="L2705" s="1"/>
      <c r="M2705" s="1"/>
      <c r="N2705" s="1"/>
    </row>
    <row r="2706" spans="2:14" s="24" customFormat="1" x14ac:dyDescent="0.3">
      <c r="B2706" s="2"/>
      <c r="D2706" s="11">
        <v>35124</v>
      </c>
      <c r="E2706" s="12">
        <v>640.42999999999995</v>
      </c>
      <c r="F2706" s="5">
        <f t="shared" si="176"/>
        <v>-6.700271423032261E-3</v>
      </c>
      <c r="G2706" s="25">
        <f t="shared" si="177"/>
        <v>6.4621441725255986</v>
      </c>
      <c r="I2706" s="1"/>
      <c r="J2706" s="1"/>
      <c r="K2706" s="1"/>
      <c r="L2706" s="1"/>
      <c r="M2706" s="1"/>
      <c r="N2706" s="1"/>
    </row>
    <row r="2707" spans="2:14" s="24" customFormat="1" x14ac:dyDescent="0.3">
      <c r="B2707" s="2"/>
      <c r="D2707" s="11">
        <v>35125</v>
      </c>
      <c r="E2707" s="12">
        <v>644.37</v>
      </c>
      <c r="F2707" s="5">
        <f t="shared" si="176"/>
        <v>6.152116546695275E-3</v>
      </c>
      <c r="G2707" s="25">
        <f t="shared" si="177"/>
        <v>6.4682774461886865</v>
      </c>
      <c r="I2707" s="1"/>
      <c r="J2707" s="1"/>
      <c r="K2707" s="1"/>
      <c r="L2707" s="1"/>
      <c r="M2707" s="1"/>
      <c r="N2707" s="1"/>
    </row>
    <row r="2708" spans="2:14" s="24" customFormat="1" x14ac:dyDescent="0.3">
      <c r="B2708" s="2"/>
      <c r="D2708" s="11">
        <v>35128</v>
      </c>
      <c r="E2708" s="12">
        <v>650.80999999999995</v>
      </c>
      <c r="F2708" s="5">
        <f t="shared" si="176"/>
        <v>9.9942579573846398E-3</v>
      </c>
      <c r="G2708" s="25">
        <f t="shared" si="177"/>
        <v>6.4782220985242827</v>
      </c>
      <c r="I2708" s="1"/>
      <c r="J2708" s="1"/>
      <c r="K2708" s="1"/>
      <c r="L2708" s="1"/>
      <c r="M2708" s="1"/>
      <c r="N2708" s="1"/>
    </row>
    <row r="2709" spans="2:14" s="24" customFormat="1" x14ac:dyDescent="0.3">
      <c r="B2709" s="2"/>
      <c r="D2709" s="11">
        <v>35129</v>
      </c>
      <c r="E2709" s="12">
        <v>655.79</v>
      </c>
      <c r="F2709" s="5">
        <f t="shared" si="176"/>
        <v>7.6520028887079464E-3</v>
      </c>
      <c r="G2709" s="25">
        <f t="shared" si="177"/>
        <v>6.4858449784641525</v>
      </c>
      <c r="I2709" s="1"/>
      <c r="J2709" s="1"/>
      <c r="K2709" s="1"/>
      <c r="L2709" s="1"/>
      <c r="M2709" s="1"/>
      <c r="N2709" s="1"/>
    </row>
    <row r="2710" spans="2:14" s="24" customFormat="1" x14ac:dyDescent="0.3">
      <c r="B2710" s="2"/>
      <c r="D2710" s="11">
        <v>35130</v>
      </c>
      <c r="E2710" s="12">
        <v>652</v>
      </c>
      <c r="F2710" s="5">
        <f t="shared" si="176"/>
        <v>-5.7792891016940845E-3</v>
      </c>
      <c r="G2710" s="25">
        <f t="shared" si="177"/>
        <v>6.480048920749172</v>
      </c>
      <c r="I2710" s="1"/>
      <c r="J2710" s="1"/>
      <c r="K2710" s="1"/>
      <c r="L2710" s="1"/>
      <c r="M2710" s="1"/>
      <c r="N2710" s="1"/>
    </row>
    <row r="2711" spans="2:14" s="24" customFormat="1" x14ac:dyDescent="0.3">
      <c r="B2711" s="2"/>
      <c r="D2711" s="11">
        <v>35131</v>
      </c>
      <c r="E2711" s="12">
        <v>653.65</v>
      </c>
      <c r="F2711" s="5">
        <f t="shared" si="176"/>
        <v>2.5306748466257319E-3</v>
      </c>
      <c r="G2711" s="25">
        <f t="shared" si="177"/>
        <v>6.4825764005305047</v>
      </c>
      <c r="I2711" s="1"/>
      <c r="J2711" s="1"/>
      <c r="K2711" s="1"/>
      <c r="L2711" s="1"/>
      <c r="M2711" s="1"/>
      <c r="N2711" s="1"/>
    </row>
    <row r="2712" spans="2:14" s="24" customFormat="1" x14ac:dyDescent="0.3">
      <c r="B2712" s="2"/>
      <c r="D2712" s="11">
        <v>35132</v>
      </c>
      <c r="E2712" s="12">
        <v>633.5</v>
      </c>
      <c r="F2712" s="5">
        <f t="shared" si="176"/>
        <v>-3.0826895127361705E-2</v>
      </c>
      <c r="G2712" s="25">
        <f t="shared" si="177"/>
        <v>6.4512643392216864</v>
      </c>
      <c r="I2712" s="1"/>
      <c r="J2712" s="1"/>
      <c r="K2712" s="1"/>
      <c r="L2712" s="1"/>
      <c r="M2712" s="1"/>
      <c r="N2712" s="1"/>
    </row>
    <row r="2713" spans="2:14" s="24" customFormat="1" x14ac:dyDescent="0.3">
      <c r="B2713" s="2"/>
      <c r="D2713" s="11">
        <v>35135</v>
      </c>
      <c r="E2713" s="12">
        <v>640.02</v>
      </c>
      <c r="F2713" s="5">
        <f t="shared" si="176"/>
        <v>1.0292028413575346E-2</v>
      </c>
      <c r="G2713" s="25">
        <f t="shared" si="177"/>
        <v>6.4615037722135211</v>
      </c>
      <c r="I2713" s="1"/>
      <c r="J2713" s="1"/>
      <c r="K2713" s="1"/>
      <c r="L2713" s="1"/>
      <c r="M2713" s="1"/>
      <c r="N2713" s="1"/>
    </row>
    <row r="2714" spans="2:14" s="24" customFormat="1" x14ac:dyDescent="0.3">
      <c r="B2714" s="2"/>
      <c r="D2714" s="11">
        <v>35136</v>
      </c>
      <c r="E2714" s="12">
        <v>637.09</v>
      </c>
      <c r="F2714" s="5">
        <f t="shared" si="176"/>
        <v>-4.5779819380643572E-3</v>
      </c>
      <c r="G2714" s="25">
        <f t="shared" si="177"/>
        <v>6.456915276137809</v>
      </c>
      <c r="I2714" s="1"/>
      <c r="J2714" s="1"/>
      <c r="K2714" s="1"/>
      <c r="L2714" s="1"/>
      <c r="M2714" s="1"/>
      <c r="N2714" s="1"/>
    </row>
    <row r="2715" spans="2:14" s="24" customFormat="1" x14ac:dyDescent="0.3">
      <c r="B2715" s="2"/>
      <c r="D2715" s="11">
        <v>35137</v>
      </c>
      <c r="E2715" s="12">
        <v>638.54999999999995</v>
      </c>
      <c r="F2715" s="5">
        <f t="shared" si="176"/>
        <v>2.2916699367435097E-3</v>
      </c>
      <c r="G2715" s="25">
        <f t="shared" si="177"/>
        <v>6.4592043257436167</v>
      </c>
      <c r="I2715" s="1"/>
      <c r="J2715" s="1"/>
      <c r="K2715" s="1"/>
      <c r="L2715" s="1"/>
      <c r="M2715" s="1"/>
      <c r="N2715" s="1"/>
    </row>
    <row r="2716" spans="2:14" s="24" customFormat="1" x14ac:dyDescent="0.3">
      <c r="B2716" s="2"/>
      <c r="D2716" s="11">
        <v>35138</v>
      </c>
      <c r="E2716" s="12">
        <v>640.87</v>
      </c>
      <c r="F2716" s="5">
        <f t="shared" si="176"/>
        <v>3.6332315402083631E-3</v>
      </c>
      <c r="G2716" s="25">
        <f t="shared" si="177"/>
        <v>6.4628309754808209</v>
      </c>
      <c r="I2716" s="1"/>
      <c r="J2716" s="1"/>
      <c r="K2716" s="1"/>
      <c r="L2716" s="1"/>
      <c r="M2716" s="1"/>
      <c r="N2716" s="1"/>
    </row>
    <row r="2717" spans="2:14" s="24" customFormat="1" x14ac:dyDescent="0.3">
      <c r="B2717" s="2"/>
      <c r="D2717" s="11">
        <v>35139</v>
      </c>
      <c r="E2717" s="12">
        <v>641.42999999999995</v>
      </c>
      <c r="F2717" s="5">
        <f t="shared" si="176"/>
        <v>8.7381216159274956E-4</v>
      </c>
      <c r="G2717" s="25">
        <f t="shared" si="177"/>
        <v>6.4637044066783362</v>
      </c>
      <c r="I2717" s="1"/>
      <c r="J2717" s="1"/>
      <c r="K2717" s="1"/>
      <c r="L2717" s="1"/>
      <c r="M2717" s="1"/>
      <c r="N2717" s="1"/>
    </row>
    <row r="2718" spans="2:14" s="24" customFormat="1" x14ac:dyDescent="0.3">
      <c r="B2718" s="2"/>
      <c r="D2718" s="11">
        <v>35142</v>
      </c>
      <c r="E2718" s="12">
        <v>652.65</v>
      </c>
      <c r="F2718" s="5">
        <f t="shared" si="176"/>
        <v>1.7492165941724005E-2</v>
      </c>
      <c r="G2718" s="25">
        <f t="shared" si="177"/>
        <v>6.4810453573275737</v>
      </c>
      <c r="I2718" s="1"/>
      <c r="J2718" s="1"/>
      <c r="K2718" s="1"/>
      <c r="L2718" s="1"/>
      <c r="M2718" s="1"/>
      <c r="N2718" s="1"/>
    </row>
    <row r="2719" spans="2:14" s="24" customFormat="1" x14ac:dyDescent="0.3">
      <c r="B2719" s="2"/>
      <c r="D2719" s="11">
        <v>35143</v>
      </c>
      <c r="E2719" s="12">
        <v>651.69000000000005</v>
      </c>
      <c r="F2719" s="5">
        <f t="shared" si="176"/>
        <v>-1.4709262238564664E-3</v>
      </c>
      <c r="G2719" s="25">
        <f t="shared" si="177"/>
        <v>6.4795733472395725</v>
      </c>
      <c r="I2719" s="1"/>
      <c r="J2719" s="1"/>
      <c r="K2719" s="1"/>
      <c r="L2719" s="1"/>
      <c r="M2719" s="1"/>
      <c r="N2719" s="1"/>
    </row>
    <row r="2720" spans="2:14" s="24" customFormat="1" x14ac:dyDescent="0.3">
      <c r="B2720" s="2"/>
      <c r="D2720" s="11">
        <v>35144</v>
      </c>
      <c r="E2720" s="12">
        <v>649.98</v>
      </c>
      <c r="F2720" s="5">
        <f t="shared" si="176"/>
        <v>-2.6239469686507944E-3</v>
      </c>
      <c r="G2720" s="25">
        <f t="shared" si="177"/>
        <v>6.4769459499208279</v>
      </c>
      <c r="I2720" s="1"/>
      <c r="J2720" s="1"/>
      <c r="K2720" s="1"/>
      <c r="L2720" s="1"/>
      <c r="M2720" s="1"/>
      <c r="N2720" s="1"/>
    </row>
    <row r="2721" spans="2:14" s="24" customFormat="1" x14ac:dyDescent="0.3">
      <c r="B2721" s="2"/>
      <c r="D2721" s="11">
        <v>35145</v>
      </c>
      <c r="E2721" s="12">
        <v>649.19000000000005</v>
      </c>
      <c r="F2721" s="5">
        <f t="shared" si="176"/>
        <v>-1.2154220129849589E-3</v>
      </c>
      <c r="G2721" s="25">
        <f t="shared" si="177"/>
        <v>6.4757297878654141</v>
      </c>
      <c r="I2721" s="1"/>
      <c r="J2721" s="1"/>
      <c r="K2721" s="1"/>
      <c r="L2721" s="1"/>
      <c r="M2721" s="1"/>
      <c r="N2721" s="1"/>
    </row>
    <row r="2722" spans="2:14" s="24" customFormat="1" x14ac:dyDescent="0.3">
      <c r="B2722" s="2"/>
      <c r="D2722" s="11">
        <v>35146</v>
      </c>
      <c r="E2722" s="12">
        <v>650.62</v>
      </c>
      <c r="F2722" s="5">
        <f t="shared" si="176"/>
        <v>2.202744959102805E-3</v>
      </c>
      <c r="G2722" s="25">
        <f t="shared" si="177"/>
        <v>6.4779301118186527</v>
      </c>
      <c r="I2722" s="1"/>
      <c r="J2722" s="1"/>
      <c r="K2722" s="1"/>
      <c r="L2722" s="1"/>
      <c r="M2722" s="1"/>
      <c r="N2722" s="1"/>
    </row>
    <row r="2723" spans="2:14" s="24" customFormat="1" x14ac:dyDescent="0.3">
      <c r="B2723" s="2"/>
      <c r="D2723" s="11">
        <v>35149</v>
      </c>
      <c r="E2723" s="12">
        <v>650.04</v>
      </c>
      <c r="F2723" s="5">
        <f t="shared" si="176"/>
        <v>-8.9145737911536834E-4</v>
      </c>
      <c r="G2723" s="25">
        <f t="shared" si="177"/>
        <v>6.4770382562551951</v>
      </c>
      <c r="I2723" s="1"/>
      <c r="J2723" s="1"/>
      <c r="K2723" s="1"/>
      <c r="L2723" s="1"/>
      <c r="M2723" s="1"/>
      <c r="N2723" s="1"/>
    </row>
    <row r="2724" spans="2:14" s="24" customFormat="1" x14ac:dyDescent="0.3">
      <c r="B2724" s="2"/>
      <c r="D2724" s="11">
        <v>35150</v>
      </c>
      <c r="E2724" s="12">
        <v>652.97</v>
      </c>
      <c r="F2724" s="5">
        <f t="shared" si="176"/>
        <v>4.5074149283122018E-3</v>
      </c>
      <c r="G2724" s="25">
        <f t="shared" si="177"/>
        <v>6.4815355462365316</v>
      </c>
      <c r="I2724" s="1"/>
      <c r="J2724" s="1"/>
      <c r="K2724" s="1"/>
      <c r="L2724" s="1"/>
      <c r="M2724" s="1"/>
      <c r="N2724" s="1"/>
    </row>
    <row r="2725" spans="2:14" s="24" customFormat="1" x14ac:dyDescent="0.3">
      <c r="B2725" s="2"/>
      <c r="D2725" s="11">
        <v>35151</v>
      </c>
      <c r="E2725" s="12">
        <v>648.91</v>
      </c>
      <c r="F2725" s="5">
        <f t="shared" si="176"/>
        <v>-6.2177435410509805E-3</v>
      </c>
      <c r="G2725" s="25">
        <f t="shared" si="177"/>
        <v>6.4752983878304615</v>
      </c>
      <c r="I2725" s="1"/>
      <c r="J2725" s="1"/>
      <c r="K2725" s="1"/>
      <c r="L2725" s="1"/>
      <c r="M2725" s="1"/>
      <c r="N2725" s="1"/>
    </row>
    <row r="2726" spans="2:14" s="24" customFormat="1" x14ac:dyDescent="0.3">
      <c r="B2726" s="2"/>
      <c r="D2726" s="11">
        <v>35152</v>
      </c>
      <c r="E2726" s="12">
        <v>648.94000000000005</v>
      </c>
      <c r="F2726" s="5">
        <f t="shared" si="176"/>
        <v>4.6231372609585925E-5</v>
      </c>
      <c r="G2726" s="25">
        <f t="shared" si="177"/>
        <v>6.475344618165531</v>
      </c>
      <c r="I2726" s="1"/>
      <c r="J2726" s="1"/>
      <c r="K2726" s="1"/>
      <c r="L2726" s="1"/>
      <c r="M2726" s="1"/>
      <c r="N2726" s="1"/>
    </row>
    <row r="2727" spans="2:14" s="24" customFormat="1" x14ac:dyDescent="0.3">
      <c r="B2727" s="2"/>
      <c r="D2727" s="11">
        <v>35153</v>
      </c>
      <c r="E2727" s="12">
        <v>645.5</v>
      </c>
      <c r="F2727" s="5">
        <f t="shared" si="176"/>
        <v>-5.3009523222486733E-3</v>
      </c>
      <c r="G2727" s="25">
        <f t="shared" si="177"/>
        <v>6.4700295623696675</v>
      </c>
      <c r="I2727" s="1"/>
      <c r="J2727" s="1"/>
      <c r="K2727" s="1"/>
      <c r="L2727" s="1"/>
      <c r="M2727" s="1"/>
      <c r="N2727" s="1"/>
    </row>
    <row r="2728" spans="2:14" s="24" customFormat="1" x14ac:dyDescent="0.3">
      <c r="B2728" s="2"/>
      <c r="D2728" s="11">
        <v>35156</v>
      </c>
      <c r="E2728" s="12">
        <v>653.73</v>
      </c>
      <c r="F2728" s="5">
        <f t="shared" si="176"/>
        <v>1.2749806351665404E-2</v>
      </c>
      <c r="G2728" s="25">
        <f t="shared" si="177"/>
        <v>6.4826987827818963</v>
      </c>
      <c r="I2728" s="1"/>
      <c r="J2728" s="1"/>
      <c r="K2728" s="1"/>
      <c r="L2728" s="1"/>
      <c r="M2728" s="1"/>
      <c r="N2728" s="1"/>
    </row>
    <row r="2729" spans="2:14" s="24" customFormat="1" x14ac:dyDescent="0.3">
      <c r="B2729" s="2"/>
      <c r="D2729" s="11">
        <v>35157</v>
      </c>
      <c r="E2729" s="12">
        <v>655.26</v>
      </c>
      <c r="F2729" s="5">
        <f t="shared" si="176"/>
        <v>2.3404157679775637E-3</v>
      </c>
      <c r="G2729" s="25">
        <f t="shared" si="177"/>
        <v>6.4850364656150967</v>
      </c>
      <c r="I2729" s="1"/>
      <c r="J2729" s="1"/>
      <c r="K2729" s="1"/>
      <c r="L2729" s="1"/>
      <c r="M2729" s="1"/>
      <c r="N2729" s="1"/>
    </row>
    <row r="2730" spans="2:14" s="24" customFormat="1" x14ac:dyDescent="0.3">
      <c r="B2730" s="2"/>
      <c r="D2730" s="11">
        <v>35158</v>
      </c>
      <c r="E2730" s="12">
        <v>655.88</v>
      </c>
      <c r="F2730" s="5">
        <f t="shared" si="176"/>
        <v>9.4618929890425872E-4</v>
      </c>
      <c r="G2730" s="25">
        <f t="shared" si="177"/>
        <v>6.485982208195229</v>
      </c>
      <c r="I2730" s="1"/>
      <c r="J2730" s="1"/>
      <c r="K2730" s="1"/>
      <c r="L2730" s="1"/>
      <c r="M2730" s="1"/>
      <c r="N2730" s="1"/>
    </row>
    <row r="2731" spans="2:14" s="24" customFormat="1" x14ac:dyDescent="0.3">
      <c r="B2731" s="2"/>
      <c r="D2731" s="11">
        <v>35159</v>
      </c>
      <c r="E2731" s="12">
        <v>655.86</v>
      </c>
      <c r="F2731" s="5">
        <f t="shared" si="176"/>
        <v>-3.0493382935875176E-5</v>
      </c>
      <c r="G2731" s="25">
        <f t="shared" si="177"/>
        <v>6.4859517143268484</v>
      </c>
      <c r="I2731" s="1"/>
      <c r="J2731" s="1"/>
      <c r="K2731" s="1"/>
      <c r="L2731" s="1"/>
      <c r="M2731" s="1"/>
      <c r="N2731" s="1"/>
    </row>
    <row r="2732" spans="2:14" s="24" customFormat="1" x14ac:dyDescent="0.3">
      <c r="B2732" s="2"/>
      <c r="D2732" s="11">
        <v>35163</v>
      </c>
      <c r="E2732" s="12">
        <v>644.24</v>
      </c>
      <c r="F2732" s="5">
        <f t="shared" si="176"/>
        <v>-1.7717195742993939E-2</v>
      </c>
      <c r="G2732" s="25">
        <f t="shared" si="177"/>
        <v>6.4680756782559747</v>
      </c>
      <c r="I2732" s="1"/>
      <c r="J2732" s="1"/>
      <c r="K2732" s="1"/>
      <c r="L2732" s="1"/>
      <c r="M2732" s="1"/>
      <c r="N2732" s="1"/>
    </row>
    <row r="2733" spans="2:14" s="24" customFormat="1" x14ac:dyDescent="0.3">
      <c r="B2733" s="2"/>
      <c r="D2733" s="11">
        <v>35164</v>
      </c>
      <c r="E2733" s="12">
        <v>642.19000000000005</v>
      </c>
      <c r="F2733" s="5">
        <f t="shared" si="176"/>
        <v>-3.1820439587730573E-3</v>
      </c>
      <c r="G2733" s="25">
        <f t="shared" si="177"/>
        <v>6.4648885586859759</v>
      </c>
      <c r="I2733" s="1"/>
      <c r="J2733" s="1"/>
      <c r="K2733" s="1"/>
      <c r="L2733" s="1"/>
      <c r="M2733" s="1"/>
      <c r="N2733" s="1"/>
    </row>
    <row r="2734" spans="2:14" s="24" customFormat="1" x14ac:dyDescent="0.3">
      <c r="B2734" s="2"/>
      <c r="D2734" s="11">
        <v>35165</v>
      </c>
      <c r="E2734" s="12">
        <v>633.5</v>
      </c>
      <c r="F2734" s="5">
        <f t="shared" si="176"/>
        <v>-1.3531820800697697E-2</v>
      </c>
      <c r="G2734" s="25">
        <f t="shared" si="177"/>
        <v>6.4512643392216864</v>
      </c>
      <c r="I2734" s="1"/>
      <c r="J2734" s="1"/>
      <c r="K2734" s="1"/>
      <c r="L2734" s="1"/>
      <c r="M2734" s="1"/>
      <c r="N2734" s="1"/>
    </row>
    <row r="2735" spans="2:14" s="24" customFormat="1" x14ac:dyDescent="0.3">
      <c r="B2735" s="2"/>
      <c r="D2735" s="11">
        <v>35166</v>
      </c>
      <c r="E2735" s="12">
        <v>631.17999999999995</v>
      </c>
      <c r="F2735" s="5">
        <f t="shared" si="176"/>
        <v>-3.6621941594318073E-3</v>
      </c>
      <c r="G2735" s="25">
        <f t="shared" si="177"/>
        <v>6.4475954203441725</v>
      </c>
      <c r="I2735" s="1"/>
      <c r="J2735" s="1"/>
      <c r="K2735" s="1"/>
      <c r="L2735" s="1"/>
      <c r="M2735" s="1"/>
      <c r="N2735" s="1"/>
    </row>
    <row r="2736" spans="2:14" s="24" customFormat="1" x14ac:dyDescent="0.3">
      <c r="B2736" s="2"/>
      <c r="D2736" s="11">
        <v>35167</v>
      </c>
      <c r="E2736" s="12">
        <v>636.71</v>
      </c>
      <c r="F2736" s="5">
        <f t="shared" si="176"/>
        <v>8.7613675971990341E-3</v>
      </c>
      <c r="G2736" s="25">
        <f t="shared" si="177"/>
        <v>6.4563186357439006</v>
      </c>
      <c r="I2736" s="1"/>
      <c r="J2736" s="1"/>
      <c r="K2736" s="1"/>
      <c r="L2736" s="1"/>
      <c r="M2736" s="1"/>
      <c r="N2736" s="1"/>
    </row>
    <row r="2737" spans="2:14" s="24" customFormat="1" x14ac:dyDescent="0.3">
      <c r="B2737" s="2"/>
      <c r="D2737" s="11">
        <v>35170</v>
      </c>
      <c r="E2737" s="12">
        <v>642.49</v>
      </c>
      <c r="F2737" s="5">
        <f t="shared" si="176"/>
        <v>9.0779161627742178E-3</v>
      </c>
      <c r="G2737" s="25">
        <f t="shared" si="177"/>
        <v>6.4653556013849345</v>
      </c>
      <c r="I2737" s="1"/>
      <c r="J2737" s="1"/>
      <c r="K2737" s="1"/>
      <c r="L2737" s="1"/>
      <c r="M2737" s="1"/>
      <c r="N2737" s="1"/>
    </row>
    <row r="2738" spans="2:14" s="24" customFormat="1" x14ac:dyDescent="0.3">
      <c r="B2738" s="2"/>
      <c r="D2738" s="11">
        <v>35171</v>
      </c>
      <c r="E2738" s="12">
        <v>645</v>
      </c>
      <c r="F2738" s="5">
        <f t="shared" si="176"/>
        <v>3.9066755902815468E-3</v>
      </c>
      <c r="G2738" s="25">
        <f t="shared" si="177"/>
        <v>6.4692546683575083</v>
      </c>
      <c r="I2738" s="1"/>
      <c r="J2738" s="1"/>
      <c r="K2738" s="1"/>
      <c r="L2738" s="1"/>
      <c r="M2738" s="1"/>
      <c r="N2738" s="1"/>
    </row>
    <row r="2739" spans="2:14" s="24" customFormat="1" x14ac:dyDescent="0.3">
      <c r="B2739" s="2"/>
      <c r="D2739" s="11">
        <v>35172</v>
      </c>
      <c r="E2739" s="12">
        <v>641.61</v>
      </c>
      <c r="F2739" s="5">
        <f t="shared" si="176"/>
        <v>-5.2558139534883506E-3</v>
      </c>
      <c r="G2739" s="25">
        <f t="shared" si="177"/>
        <v>6.463984990482829</v>
      </c>
      <c r="I2739" s="1"/>
      <c r="J2739" s="1"/>
      <c r="K2739" s="1"/>
      <c r="L2739" s="1"/>
      <c r="M2739" s="1"/>
      <c r="N2739" s="1"/>
    </row>
    <row r="2740" spans="2:14" s="24" customFormat="1" x14ac:dyDescent="0.3">
      <c r="B2740" s="2"/>
      <c r="D2740" s="11">
        <v>35173</v>
      </c>
      <c r="E2740" s="12">
        <v>643.61</v>
      </c>
      <c r="F2740" s="5">
        <f t="shared" si="176"/>
        <v>3.1171583984040147E-3</v>
      </c>
      <c r="G2740" s="25">
        <f t="shared" si="177"/>
        <v>6.4670973027090941</v>
      </c>
      <c r="I2740" s="1"/>
      <c r="J2740" s="1"/>
      <c r="K2740" s="1"/>
      <c r="L2740" s="1"/>
      <c r="M2740" s="1"/>
      <c r="N2740" s="1"/>
    </row>
    <row r="2741" spans="2:14" s="24" customFormat="1" x14ac:dyDescent="0.3">
      <c r="B2741" s="2"/>
      <c r="D2741" s="11">
        <v>35174</v>
      </c>
      <c r="E2741" s="12">
        <v>645.07000000000005</v>
      </c>
      <c r="F2741" s="5">
        <f t="shared" si="176"/>
        <v>2.2684544988425233E-3</v>
      </c>
      <c r="G2741" s="25">
        <f t="shared" si="177"/>
        <v>6.4693631896736461</v>
      </c>
      <c r="I2741" s="1"/>
      <c r="J2741" s="1"/>
      <c r="K2741" s="1"/>
      <c r="L2741" s="1"/>
      <c r="M2741" s="1"/>
      <c r="N2741" s="1"/>
    </row>
    <row r="2742" spans="2:14" s="24" customFormat="1" x14ac:dyDescent="0.3">
      <c r="B2742" s="2"/>
      <c r="D2742" s="11">
        <v>35177</v>
      </c>
      <c r="E2742" s="12">
        <v>647.89</v>
      </c>
      <c r="F2742" s="5">
        <f t="shared" si="176"/>
        <v>4.3716185840295407E-3</v>
      </c>
      <c r="G2742" s="25">
        <f t="shared" si="177"/>
        <v>6.4737252834250762</v>
      </c>
      <c r="I2742" s="1"/>
      <c r="J2742" s="1"/>
      <c r="K2742" s="1"/>
      <c r="L2742" s="1"/>
      <c r="M2742" s="1"/>
      <c r="N2742" s="1"/>
    </row>
    <row r="2743" spans="2:14" s="24" customFormat="1" x14ac:dyDescent="0.3">
      <c r="B2743" s="2"/>
      <c r="D2743" s="11">
        <v>35178</v>
      </c>
      <c r="E2743" s="12">
        <v>651.58000000000004</v>
      </c>
      <c r="F2743" s="5">
        <f t="shared" ref="F2743:F2806" si="178">(E2743-E2742)/E2742</f>
        <v>5.6954112580840186E-3</v>
      </c>
      <c r="G2743" s="25">
        <f t="shared" si="177"/>
        <v>6.4794045409688028</v>
      </c>
      <c r="I2743" s="1"/>
      <c r="J2743" s="1"/>
      <c r="K2743" s="1"/>
      <c r="L2743" s="1"/>
      <c r="M2743" s="1"/>
      <c r="N2743" s="1"/>
    </row>
    <row r="2744" spans="2:14" s="24" customFormat="1" x14ac:dyDescent="0.3">
      <c r="B2744" s="2"/>
      <c r="D2744" s="11">
        <v>35179</v>
      </c>
      <c r="E2744" s="12">
        <v>650.16999999999996</v>
      </c>
      <c r="F2744" s="5">
        <f t="shared" si="178"/>
        <v>-2.1639706559441387E-3</v>
      </c>
      <c r="G2744" s="25">
        <f t="shared" si="177"/>
        <v>6.4772382240878956</v>
      </c>
      <c r="I2744" s="1"/>
      <c r="J2744" s="1"/>
      <c r="K2744" s="1"/>
      <c r="L2744" s="1"/>
      <c r="M2744" s="1"/>
      <c r="N2744" s="1"/>
    </row>
    <row r="2745" spans="2:14" s="24" customFormat="1" x14ac:dyDescent="0.3">
      <c r="B2745" s="2"/>
      <c r="D2745" s="11">
        <v>35180</v>
      </c>
      <c r="E2745" s="12">
        <v>652.87</v>
      </c>
      <c r="F2745" s="5">
        <f t="shared" si="178"/>
        <v>4.1527600473722963E-3</v>
      </c>
      <c r="G2745" s="25">
        <f t="shared" si="177"/>
        <v>6.4813823880127659</v>
      </c>
      <c r="I2745" s="1"/>
      <c r="J2745" s="1"/>
      <c r="K2745" s="1"/>
      <c r="L2745" s="1"/>
      <c r="M2745" s="1"/>
      <c r="N2745" s="1"/>
    </row>
    <row r="2746" spans="2:14" s="24" customFormat="1" x14ac:dyDescent="0.3">
      <c r="B2746" s="2"/>
      <c r="D2746" s="11">
        <v>35181</v>
      </c>
      <c r="E2746" s="12">
        <v>653.46</v>
      </c>
      <c r="F2746" s="5">
        <f t="shared" si="178"/>
        <v>9.0370211527567793E-4</v>
      </c>
      <c r="G2746" s="25">
        <f t="shared" si="177"/>
        <v>6.4822856826427335</v>
      </c>
      <c r="I2746" s="1"/>
      <c r="J2746" s="1"/>
      <c r="K2746" s="1"/>
      <c r="L2746" s="1"/>
      <c r="M2746" s="1"/>
      <c r="N2746" s="1"/>
    </row>
    <row r="2747" spans="2:14" s="24" customFormat="1" x14ac:dyDescent="0.3">
      <c r="B2747" s="2"/>
      <c r="D2747" s="11">
        <v>35184</v>
      </c>
      <c r="E2747" s="12">
        <v>654.16</v>
      </c>
      <c r="F2747" s="5">
        <f t="shared" si="178"/>
        <v>1.0712208857465366E-3</v>
      </c>
      <c r="G2747" s="25">
        <f t="shared" si="177"/>
        <v>6.4833563309009792</v>
      </c>
      <c r="I2747" s="1"/>
      <c r="J2747" s="1"/>
      <c r="K2747" s="1"/>
      <c r="L2747" s="1"/>
      <c r="M2747" s="1"/>
      <c r="N2747" s="1"/>
    </row>
    <row r="2748" spans="2:14" s="24" customFormat="1" x14ac:dyDescent="0.3">
      <c r="B2748" s="2"/>
      <c r="D2748" s="11">
        <v>35185</v>
      </c>
      <c r="E2748" s="12">
        <v>654.16999999999996</v>
      </c>
      <c r="F2748" s="5">
        <f t="shared" si="178"/>
        <v>1.5286779992648445E-5</v>
      </c>
      <c r="G2748" s="25">
        <f t="shared" si="177"/>
        <v>6.4833716175744129</v>
      </c>
      <c r="I2748" s="1"/>
      <c r="J2748" s="1"/>
      <c r="K2748" s="1"/>
      <c r="L2748" s="1"/>
      <c r="M2748" s="1"/>
      <c r="N2748" s="1"/>
    </row>
    <row r="2749" spans="2:14" s="24" customFormat="1" x14ac:dyDescent="0.3">
      <c r="B2749" s="2"/>
      <c r="D2749" s="11">
        <v>35186</v>
      </c>
      <c r="E2749" s="12">
        <v>654.58000000000004</v>
      </c>
      <c r="F2749" s="5">
        <f t="shared" si="178"/>
        <v>6.2674839873439912E-4</v>
      </c>
      <c r="G2749" s="25">
        <f t="shared" si="177"/>
        <v>6.4839981700698486</v>
      </c>
      <c r="I2749" s="1"/>
      <c r="J2749" s="1"/>
      <c r="K2749" s="1"/>
      <c r="L2749" s="1"/>
      <c r="M2749" s="1"/>
      <c r="N2749" s="1"/>
    </row>
    <row r="2750" spans="2:14" s="24" customFormat="1" x14ac:dyDescent="0.3">
      <c r="B2750" s="2"/>
      <c r="D2750" s="11">
        <v>35187</v>
      </c>
      <c r="E2750" s="12">
        <v>643.38</v>
      </c>
      <c r="F2750" s="5">
        <f t="shared" si="178"/>
        <v>-1.7110208072351807E-2</v>
      </c>
      <c r="G2750" s="25">
        <f t="shared" si="177"/>
        <v>6.4667398793302659</v>
      </c>
      <c r="I2750" s="1"/>
      <c r="J2750" s="1"/>
      <c r="K2750" s="1"/>
      <c r="L2750" s="1"/>
      <c r="M2750" s="1"/>
      <c r="N2750" s="1"/>
    </row>
    <row r="2751" spans="2:14" s="24" customFormat="1" x14ac:dyDescent="0.3">
      <c r="B2751" s="2"/>
      <c r="D2751" s="11">
        <v>35188</v>
      </c>
      <c r="E2751" s="12">
        <v>641.63</v>
      </c>
      <c r="F2751" s="5">
        <f t="shared" si="178"/>
        <v>-2.7200099474649509E-3</v>
      </c>
      <c r="G2751" s="25">
        <f t="shared" si="177"/>
        <v>6.4640161616019567</v>
      </c>
      <c r="I2751" s="1"/>
      <c r="J2751" s="1"/>
      <c r="K2751" s="1"/>
      <c r="L2751" s="1"/>
      <c r="M2751" s="1"/>
      <c r="N2751" s="1"/>
    </row>
    <row r="2752" spans="2:14" s="24" customFormat="1" x14ac:dyDescent="0.3">
      <c r="B2752" s="2"/>
      <c r="D2752" s="11">
        <v>35191</v>
      </c>
      <c r="E2752" s="12">
        <v>640.80999999999995</v>
      </c>
      <c r="F2752" s="5">
        <f t="shared" si="178"/>
        <v>-1.2779951062139396E-3</v>
      </c>
      <c r="G2752" s="25">
        <f t="shared" si="177"/>
        <v>6.462737348303361</v>
      </c>
      <c r="I2752" s="1"/>
      <c r="J2752" s="1"/>
      <c r="K2752" s="1"/>
      <c r="L2752" s="1"/>
      <c r="M2752" s="1"/>
      <c r="N2752" s="1"/>
    </row>
    <row r="2753" spans="2:14" s="24" customFormat="1" x14ac:dyDescent="0.3">
      <c r="B2753" s="2"/>
      <c r="D2753" s="11">
        <v>35192</v>
      </c>
      <c r="E2753" s="12">
        <v>638.26</v>
      </c>
      <c r="F2753" s="5">
        <f t="shared" si="178"/>
        <v>-3.9793386495216281E-3</v>
      </c>
      <c r="G2753" s="25">
        <f t="shared" si="177"/>
        <v>6.4587500683363963</v>
      </c>
      <c r="I2753" s="1"/>
      <c r="J2753" s="1"/>
      <c r="K2753" s="1"/>
      <c r="L2753" s="1"/>
      <c r="M2753" s="1"/>
      <c r="N2753" s="1"/>
    </row>
    <row r="2754" spans="2:14" s="24" customFormat="1" x14ac:dyDescent="0.3">
      <c r="B2754" s="2"/>
      <c r="D2754" s="11">
        <v>35193</v>
      </c>
      <c r="E2754" s="12">
        <v>644.77</v>
      </c>
      <c r="F2754" s="5">
        <f t="shared" si="178"/>
        <v>1.0199605176573796E-2</v>
      </c>
      <c r="G2754" s="25">
        <f t="shared" si="177"/>
        <v>6.4688980153772899</v>
      </c>
      <c r="I2754" s="1"/>
      <c r="J2754" s="1"/>
      <c r="K2754" s="1"/>
      <c r="L2754" s="1"/>
      <c r="M2754" s="1"/>
      <c r="N2754" s="1"/>
    </row>
    <row r="2755" spans="2:14" s="24" customFormat="1" x14ac:dyDescent="0.3">
      <c r="B2755" s="2"/>
      <c r="D2755" s="11">
        <v>35194</v>
      </c>
      <c r="E2755" s="12">
        <v>645.44000000000005</v>
      </c>
      <c r="F2755" s="5">
        <f t="shared" si="178"/>
        <v>1.0391302324861157E-3</v>
      </c>
      <c r="G2755" s="25">
        <f t="shared" si="177"/>
        <v>6.4699366067862902</v>
      </c>
      <c r="I2755" s="1"/>
      <c r="J2755" s="1"/>
      <c r="K2755" s="1"/>
      <c r="L2755" s="1"/>
      <c r="M2755" s="1"/>
      <c r="N2755" s="1"/>
    </row>
    <row r="2756" spans="2:14" s="24" customFormat="1" x14ac:dyDescent="0.3">
      <c r="B2756" s="2"/>
      <c r="D2756" s="11">
        <v>35195</v>
      </c>
      <c r="E2756" s="12">
        <v>652.09</v>
      </c>
      <c r="F2756" s="5">
        <f t="shared" si="178"/>
        <v>1.0303049082796195E-2</v>
      </c>
      <c r="G2756" s="25">
        <f t="shared" si="177"/>
        <v>6.4801869481256293</v>
      </c>
      <c r="I2756" s="1"/>
      <c r="J2756" s="1"/>
      <c r="K2756" s="1"/>
      <c r="L2756" s="1"/>
      <c r="M2756" s="1"/>
      <c r="N2756" s="1"/>
    </row>
    <row r="2757" spans="2:14" s="24" customFormat="1" x14ac:dyDescent="0.3">
      <c r="B2757" s="2"/>
      <c r="D2757" s="11">
        <v>35198</v>
      </c>
      <c r="E2757" s="12">
        <v>661.51</v>
      </c>
      <c r="F2757" s="5">
        <f t="shared" si="178"/>
        <v>1.4445858700486066E-2</v>
      </c>
      <c r="G2757" s="25">
        <f t="shared" si="177"/>
        <v>6.4945294691616207</v>
      </c>
      <c r="I2757" s="1"/>
      <c r="J2757" s="1"/>
      <c r="K2757" s="1"/>
      <c r="L2757" s="1"/>
      <c r="M2757" s="1"/>
      <c r="N2757" s="1"/>
    </row>
    <row r="2758" spans="2:14" s="24" customFormat="1" x14ac:dyDescent="0.3">
      <c r="B2758" s="2"/>
      <c r="D2758" s="11">
        <v>35199</v>
      </c>
      <c r="E2758" s="12">
        <v>665.6</v>
      </c>
      <c r="F2758" s="5">
        <f t="shared" si="178"/>
        <v>6.1828241447597649E-3</v>
      </c>
      <c r="G2758" s="25">
        <f t="shared" si="177"/>
        <v>6.5006932622159903</v>
      </c>
      <c r="I2758" s="1"/>
      <c r="J2758" s="1"/>
      <c r="K2758" s="1"/>
      <c r="L2758" s="1"/>
      <c r="M2758" s="1"/>
      <c r="N2758" s="1"/>
    </row>
    <row r="2759" spans="2:14" s="24" customFormat="1" x14ac:dyDescent="0.3">
      <c r="B2759" s="2"/>
      <c r="D2759" s="11">
        <v>35200</v>
      </c>
      <c r="E2759" s="12">
        <v>665.42</v>
      </c>
      <c r="F2759" s="5">
        <f t="shared" si="178"/>
        <v>-2.7043269230778795E-4</v>
      </c>
      <c r="G2759" s="25">
        <f t="shared" si="177"/>
        <v>6.5004227927682363</v>
      </c>
      <c r="I2759" s="1"/>
      <c r="J2759" s="1"/>
      <c r="K2759" s="1"/>
      <c r="L2759" s="1"/>
      <c r="M2759" s="1"/>
      <c r="N2759" s="1"/>
    </row>
    <row r="2760" spans="2:14" s="24" customFormat="1" x14ac:dyDescent="0.3">
      <c r="B2760" s="2"/>
      <c r="D2760" s="11">
        <v>35201</v>
      </c>
      <c r="E2760" s="12">
        <v>664.85</v>
      </c>
      <c r="F2760" s="5">
        <f t="shared" si="178"/>
        <v>-8.5660184545089779E-4</v>
      </c>
      <c r="G2760" s="25">
        <f t="shared" si="177"/>
        <v>6.4995658232533318</v>
      </c>
      <c r="I2760" s="1"/>
      <c r="J2760" s="1"/>
      <c r="K2760" s="1"/>
      <c r="L2760" s="1"/>
      <c r="M2760" s="1"/>
      <c r="N2760" s="1"/>
    </row>
    <row r="2761" spans="2:14" s="24" customFormat="1" x14ac:dyDescent="0.3">
      <c r="B2761" s="2"/>
      <c r="D2761" s="11">
        <v>35202</v>
      </c>
      <c r="E2761" s="12">
        <v>668.91</v>
      </c>
      <c r="F2761" s="5">
        <f t="shared" si="178"/>
        <v>6.106640595622991E-3</v>
      </c>
      <c r="G2761" s="25">
        <f t="shared" si="177"/>
        <v>6.5056538979761651</v>
      </c>
      <c r="I2761" s="1"/>
      <c r="J2761" s="1"/>
      <c r="K2761" s="1"/>
      <c r="L2761" s="1"/>
      <c r="M2761" s="1"/>
      <c r="N2761" s="1"/>
    </row>
    <row r="2762" spans="2:14" s="24" customFormat="1" x14ac:dyDescent="0.3">
      <c r="B2762" s="2"/>
      <c r="D2762" s="11">
        <v>35205</v>
      </c>
      <c r="E2762" s="12">
        <v>673.15</v>
      </c>
      <c r="F2762" s="5">
        <f t="shared" si="178"/>
        <v>6.3386703741908617E-3</v>
      </c>
      <c r="G2762" s="25">
        <f t="shared" si="177"/>
        <v>6.5119725677212905</v>
      </c>
      <c r="I2762" s="1"/>
      <c r="J2762" s="1"/>
      <c r="K2762" s="1"/>
      <c r="L2762" s="1"/>
      <c r="M2762" s="1"/>
      <c r="N2762" s="1"/>
    </row>
    <row r="2763" spans="2:14" s="24" customFormat="1" x14ac:dyDescent="0.3">
      <c r="B2763" s="2"/>
      <c r="D2763" s="11">
        <v>35206</v>
      </c>
      <c r="E2763" s="12">
        <v>672.76</v>
      </c>
      <c r="F2763" s="5">
        <f t="shared" si="178"/>
        <v>-5.7936566887021668E-4</v>
      </c>
      <c r="G2763" s="25">
        <f t="shared" si="177"/>
        <v>6.5113930337654535</v>
      </c>
      <c r="I2763" s="1"/>
      <c r="J2763" s="1"/>
      <c r="K2763" s="1"/>
      <c r="L2763" s="1"/>
      <c r="M2763" s="1"/>
      <c r="N2763" s="1"/>
    </row>
    <row r="2764" spans="2:14" s="24" customFormat="1" x14ac:dyDescent="0.3">
      <c r="B2764" s="2"/>
      <c r="D2764" s="11">
        <v>35207</v>
      </c>
      <c r="E2764" s="12">
        <v>678.42</v>
      </c>
      <c r="F2764" s="5">
        <f t="shared" si="178"/>
        <v>8.4131042273618648E-3</v>
      </c>
      <c r="G2764" s="25">
        <f t="shared" ref="G2764:G2827" si="179">LOG(E2764,2.71828)</f>
        <v>6.5197709507168593</v>
      </c>
      <c r="I2764" s="1"/>
      <c r="J2764" s="1"/>
      <c r="K2764" s="1"/>
      <c r="L2764" s="1"/>
      <c r="M2764" s="1"/>
      <c r="N2764" s="1"/>
    </row>
    <row r="2765" spans="2:14" s="24" customFormat="1" x14ac:dyDescent="0.3">
      <c r="B2765" s="2"/>
      <c r="D2765" s="11">
        <v>35208</v>
      </c>
      <c r="E2765" s="12">
        <v>676</v>
      </c>
      <c r="F2765" s="5">
        <f t="shared" si="178"/>
        <v>-3.5671118186373623E-3</v>
      </c>
      <c r="G2765" s="25">
        <f t="shared" si="179"/>
        <v>6.516197459180896</v>
      </c>
      <c r="I2765" s="1"/>
      <c r="J2765" s="1"/>
      <c r="K2765" s="1"/>
      <c r="L2765" s="1"/>
      <c r="M2765" s="1"/>
      <c r="N2765" s="1"/>
    </row>
    <row r="2766" spans="2:14" s="24" customFormat="1" x14ac:dyDescent="0.3">
      <c r="B2766" s="2"/>
      <c r="D2766" s="11">
        <v>35209</v>
      </c>
      <c r="E2766" s="12">
        <v>678.51</v>
      </c>
      <c r="F2766" s="5">
        <f t="shared" si="178"/>
        <v>3.7130177514792767E-3</v>
      </c>
      <c r="G2766" s="25">
        <f t="shared" si="179"/>
        <v>6.5199036031907101</v>
      </c>
      <c r="I2766" s="1"/>
      <c r="J2766" s="1"/>
      <c r="K2766" s="1"/>
      <c r="L2766" s="1"/>
      <c r="M2766" s="1"/>
      <c r="N2766" s="1"/>
    </row>
    <row r="2767" spans="2:14" s="24" customFormat="1" x14ac:dyDescent="0.3">
      <c r="B2767" s="2"/>
      <c r="D2767" s="11">
        <v>35213</v>
      </c>
      <c r="E2767" s="12">
        <v>672.23</v>
      </c>
      <c r="F2767" s="5">
        <f t="shared" si="178"/>
        <v>-9.2555747151847022E-3</v>
      </c>
      <c r="G2767" s="25">
        <f t="shared" si="179"/>
        <v>6.5106049232457641</v>
      </c>
      <c r="I2767" s="1"/>
      <c r="J2767" s="1"/>
      <c r="K2767" s="1"/>
      <c r="L2767" s="1"/>
      <c r="M2767" s="1"/>
      <c r="N2767" s="1"/>
    </row>
    <row r="2768" spans="2:14" s="24" customFormat="1" x14ac:dyDescent="0.3">
      <c r="B2768" s="2"/>
      <c r="D2768" s="11">
        <v>35214</v>
      </c>
      <c r="E2768" s="12">
        <v>667.93</v>
      </c>
      <c r="F2768" s="5">
        <f t="shared" si="178"/>
        <v>-6.3966202043944306E-3</v>
      </c>
      <c r="G2768" s="25">
        <f t="shared" si="179"/>
        <v>6.5041877526861542</v>
      </c>
      <c r="I2768" s="1"/>
      <c r="J2768" s="1"/>
      <c r="K2768" s="1"/>
      <c r="L2768" s="1"/>
      <c r="M2768" s="1"/>
      <c r="N2768" s="1"/>
    </row>
    <row r="2769" spans="2:14" s="24" customFormat="1" x14ac:dyDescent="0.3">
      <c r="B2769" s="2"/>
      <c r="D2769" s="11">
        <v>35215</v>
      </c>
      <c r="E2769" s="12">
        <v>671.7</v>
      </c>
      <c r="F2769" s="5">
        <f t="shared" si="178"/>
        <v>5.6443040438370722E-3</v>
      </c>
      <c r="G2769" s="25">
        <f t="shared" si="179"/>
        <v>6.5098161911183734</v>
      </c>
      <c r="I2769" s="1"/>
      <c r="J2769" s="1"/>
      <c r="K2769" s="1"/>
      <c r="L2769" s="1"/>
      <c r="M2769" s="1"/>
      <c r="N2769" s="1"/>
    </row>
    <row r="2770" spans="2:14" s="24" customFormat="1" x14ac:dyDescent="0.3">
      <c r="B2770" s="2"/>
      <c r="D2770" s="11">
        <v>35216</v>
      </c>
      <c r="E2770" s="12">
        <v>669.12</v>
      </c>
      <c r="F2770" s="5">
        <f t="shared" si="178"/>
        <v>-3.8410004466280195E-3</v>
      </c>
      <c r="G2770" s="25">
        <f t="shared" si="179"/>
        <v>6.505967792497187</v>
      </c>
      <c r="I2770" s="1"/>
      <c r="J2770" s="1"/>
      <c r="K2770" s="1"/>
      <c r="L2770" s="1"/>
      <c r="M2770" s="1"/>
      <c r="N2770" s="1"/>
    </row>
    <row r="2771" spans="2:14" s="24" customFormat="1" x14ac:dyDescent="0.3">
      <c r="B2771" s="2"/>
      <c r="D2771" s="11">
        <v>35219</v>
      </c>
      <c r="E2771" s="12">
        <v>667.68</v>
      </c>
      <c r="F2771" s="5">
        <f t="shared" si="178"/>
        <v>-2.1520803443329365E-3</v>
      </c>
      <c r="G2771" s="25">
        <f t="shared" si="179"/>
        <v>6.5038133916509979</v>
      </c>
      <c r="I2771" s="1"/>
      <c r="J2771" s="1"/>
      <c r="K2771" s="1"/>
      <c r="L2771" s="1"/>
      <c r="M2771" s="1"/>
      <c r="N2771" s="1"/>
    </row>
    <row r="2772" spans="2:14" s="24" customFormat="1" x14ac:dyDescent="0.3">
      <c r="B2772" s="2"/>
      <c r="D2772" s="11">
        <v>35220</v>
      </c>
      <c r="E2772" s="12">
        <v>672.56</v>
      </c>
      <c r="F2772" s="5">
        <f t="shared" si="178"/>
        <v>7.3088904864605734E-3</v>
      </c>
      <c r="G2772" s="25">
        <f t="shared" si="179"/>
        <v>6.5110957065332657</v>
      </c>
      <c r="I2772" s="1"/>
      <c r="J2772" s="1"/>
      <c r="K2772" s="1"/>
      <c r="L2772" s="1"/>
      <c r="M2772" s="1"/>
      <c r="N2772" s="1"/>
    </row>
    <row r="2773" spans="2:14" s="24" customFormat="1" x14ac:dyDescent="0.3">
      <c r="B2773" s="2"/>
      <c r="D2773" s="11">
        <v>35221</v>
      </c>
      <c r="E2773" s="12">
        <v>678.44</v>
      </c>
      <c r="F2773" s="5">
        <f t="shared" si="178"/>
        <v>8.7427144046629442E-3</v>
      </c>
      <c r="G2773" s="25">
        <f t="shared" si="179"/>
        <v>6.5198004305651187</v>
      </c>
      <c r="I2773" s="1"/>
      <c r="J2773" s="1"/>
      <c r="K2773" s="1"/>
      <c r="L2773" s="1"/>
      <c r="M2773" s="1"/>
      <c r="N2773" s="1"/>
    </row>
    <row r="2774" spans="2:14" s="24" customFormat="1" x14ac:dyDescent="0.3">
      <c r="B2774" s="2"/>
      <c r="D2774" s="11">
        <v>35222</v>
      </c>
      <c r="E2774" s="12">
        <v>673.03</v>
      </c>
      <c r="F2774" s="5">
        <f t="shared" si="178"/>
        <v>-7.9741760509405134E-3</v>
      </c>
      <c r="G2774" s="25">
        <f t="shared" si="179"/>
        <v>6.5117942853503799</v>
      </c>
      <c r="I2774" s="1"/>
      <c r="J2774" s="1"/>
      <c r="K2774" s="1"/>
      <c r="L2774" s="1"/>
      <c r="M2774" s="1"/>
      <c r="N2774" s="1"/>
    </row>
    <row r="2775" spans="2:14" s="24" customFormat="1" x14ac:dyDescent="0.3">
      <c r="B2775" s="2"/>
      <c r="D2775" s="11">
        <v>35223</v>
      </c>
      <c r="E2775" s="12">
        <v>673.31</v>
      </c>
      <c r="F2775" s="5">
        <f t="shared" si="178"/>
        <v>4.1602900316475155E-4</v>
      </c>
      <c r="G2775" s="25">
        <f t="shared" si="179"/>
        <v>6.5122102281172589</v>
      </c>
      <c r="I2775" s="1"/>
      <c r="J2775" s="1"/>
      <c r="K2775" s="1"/>
      <c r="L2775" s="1"/>
      <c r="M2775" s="1"/>
      <c r="N2775" s="1"/>
    </row>
    <row r="2776" spans="2:14" s="24" customFormat="1" x14ac:dyDescent="0.3">
      <c r="B2776" s="2"/>
      <c r="D2776" s="11">
        <v>35226</v>
      </c>
      <c r="E2776" s="12">
        <v>672.16</v>
      </c>
      <c r="F2776" s="5">
        <f t="shared" si="178"/>
        <v>-1.7079799795042066E-3</v>
      </c>
      <c r="G2776" s="25">
        <f t="shared" si="179"/>
        <v>6.5105007867271212</v>
      </c>
      <c r="I2776" s="1"/>
      <c r="J2776" s="1"/>
      <c r="K2776" s="1"/>
      <c r="L2776" s="1"/>
      <c r="M2776" s="1"/>
      <c r="N2776" s="1"/>
    </row>
    <row r="2777" spans="2:14" s="24" customFormat="1" x14ac:dyDescent="0.3">
      <c r="B2777" s="2"/>
      <c r="D2777" s="11">
        <v>35227</v>
      </c>
      <c r="E2777" s="12">
        <v>670.97</v>
      </c>
      <c r="F2777" s="5">
        <f t="shared" si="178"/>
        <v>-1.7704118067125997E-3</v>
      </c>
      <c r="G2777" s="25">
        <f t="shared" si="179"/>
        <v>6.5087288046973368</v>
      </c>
      <c r="I2777" s="1"/>
      <c r="J2777" s="1"/>
      <c r="K2777" s="1"/>
      <c r="L2777" s="1"/>
      <c r="M2777" s="1"/>
      <c r="N2777" s="1"/>
    </row>
    <row r="2778" spans="2:14" s="24" customFormat="1" x14ac:dyDescent="0.3">
      <c r="B2778" s="2"/>
      <c r="D2778" s="11">
        <v>35228</v>
      </c>
      <c r="E2778" s="12">
        <v>669.04</v>
      </c>
      <c r="F2778" s="5">
        <f t="shared" si="178"/>
        <v>-2.8764326273902911E-3</v>
      </c>
      <c r="G2778" s="25">
        <f t="shared" si="179"/>
        <v>6.5058482252497614</v>
      </c>
      <c r="I2778" s="1"/>
      <c r="J2778" s="1"/>
      <c r="K2778" s="1"/>
      <c r="L2778" s="1"/>
      <c r="M2778" s="1"/>
      <c r="N2778" s="1"/>
    </row>
    <row r="2779" spans="2:14" s="24" customFormat="1" x14ac:dyDescent="0.3">
      <c r="B2779" s="2"/>
      <c r="D2779" s="11">
        <v>35229</v>
      </c>
      <c r="E2779" s="12">
        <v>667.92</v>
      </c>
      <c r="F2779" s="5">
        <f t="shared" si="178"/>
        <v>-1.6740404161186247E-3</v>
      </c>
      <c r="G2779" s="25">
        <f t="shared" si="179"/>
        <v>6.504172780935245</v>
      </c>
      <c r="I2779" s="1"/>
      <c r="J2779" s="1"/>
      <c r="K2779" s="1"/>
      <c r="L2779" s="1"/>
      <c r="M2779" s="1"/>
      <c r="N2779" s="1"/>
    </row>
    <row r="2780" spans="2:14" s="24" customFormat="1" x14ac:dyDescent="0.3">
      <c r="B2780" s="2"/>
      <c r="D2780" s="11">
        <v>35230</v>
      </c>
      <c r="E2780" s="12">
        <v>665.85</v>
      </c>
      <c r="F2780" s="5">
        <f t="shared" si="178"/>
        <v>-3.0991735537189129E-3</v>
      </c>
      <c r="G2780" s="25">
        <f t="shared" si="179"/>
        <v>6.5010687929097468</v>
      </c>
      <c r="I2780" s="1"/>
      <c r="J2780" s="1"/>
      <c r="K2780" s="1"/>
      <c r="L2780" s="1"/>
      <c r="M2780" s="1"/>
      <c r="N2780" s="1"/>
    </row>
    <row r="2781" spans="2:14" s="24" customFormat="1" x14ac:dyDescent="0.3">
      <c r="B2781" s="2"/>
      <c r="D2781" s="11">
        <v>35233</v>
      </c>
      <c r="E2781" s="12">
        <v>665.16</v>
      </c>
      <c r="F2781" s="5">
        <f t="shared" si="178"/>
        <v>-1.0362694300518954E-3</v>
      </c>
      <c r="G2781" s="25">
        <f t="shared" si="179"/>
        <v>6.5000319854838953</v>
      </c>
      <c r="I2781" s="1"/>
      <c r="J2781" s="1"/>
      <c r="K2781" s="1"/>
      <c r="L2781" s="1"/>
      <c r="M2781" s="1"/>
      <c r="N2781" s="1"/>
    </row>
    <row r="2782" spans="2:14" s="24" customFormat="1" x14ac:dyDescent="0.3">
      <c r="B2782" s="2"/>
      <c r="D2782" s="11">
        <v>35234</v>
      </c>
      <c r="E2782" s="12">
        <v>662.06</v>
      </c>
      <c r="F2782" s="5">
        <f t="shared" si="178"/>
        <v>-4.6605328041373845E-3</v>
      </c>
      <c r="G2782" s="25">
        <f t="shared" si="179"/>
        <v>6.495360555392975</v>
      </c>
      <c r="I2782" s="1"/>
      <c r="J2782" s="1"/>
      <c r="K2782" s="1"/>
      <c r="L2782" s="1"/>
      <c r="M2782" s="1"/>
      <c r="N2782" s="1"/>
    </row>
    <row r="2783" spans="2:14" s="24" customFormat="1" x14ac:dyDescent="0.3">
      <c r="B2783" s="2"/>
      <c r="D2783" s="11">
        <v>35235</v>
      </c>
      <c r="E2783" s="12">
        <v>661.96</v>
      </c>
      <c r="F2783" s="5">
        <f t="shared" si="178"/>
        <v>-1.5104371205013E-4</v>
      </c>
      <c r="G2783" s="25">
        <f t="shared" si="179"/>
        <v>6.4952095001710664</v>
      </c>
      <c r="I2783" s="1"/>
      <c r="J2783" s="1"/>
      <c r="K2783" s="1"/>
      <c r="L2783" s="1"/>
      <c r="M2783" s="1"/>
      <c r="N2783" s="1"/>
    </row>
    <row r="2784" spans="2:14" s="24" customFormat="1" x14ac:dyDescent="0.3">
      <c r="B2784" s="2"/>
      <c r="D2784" s="11">
        <v>35236</v>
      </c>
      <c r="E2784" s="12">
        <v>662.1</v>
      </c>
      <c r="F2784" s="5">
        <f t="shared" si="178"/>
        <v>2.1149314157953102E-4</v>
      </c>
      <c r="G2784" s="25">
        <f t="shared" si="179"/>
        <v>6.4954209710933712</v>
      </c>
      <c r="I2784" s="1"/>
      <c r="J2784" s="1"/>
      <c r="K2784" s="1"/>
      <c r="L2784" s="1"/>
      <c r="M2784" s="1"/>
      <c r="N2784" s="1"/>
    </row>
    <row r="2785" spans="2:14" s="24" customFormat="1" x14ac:dyDescent="0.3">
      <c r="B2785" s="2"/>
      <c r="D2785" s="11">
        <v>35237</v>
      </c>
      <c r="E2785" s="12">
        <v>666.84</v>
      </c>
      <c r="F2785" s="5">
        <f t="shared" si="178"/>
        <v>7.1590394200271995E-3</v>
      </c>
      <c r="G2785" s="25">
        <f t="shared" si="179"/>
        <v>6.5025545110407963</v>
      </c>
      <c r="I2785" s="1"/>
      <c r="J2785" s="1"/>
      <c r="K2785" s="1"/>
      <c r="L2785" s="1"/>
      <c r="M2785" s="1"/>
      <c r="N2785" s="1"/>
    </row>
    <row r="2786" spans="2:14" s="24" customFormat="1" x14ac:dyDescent="0.3">
      <c r="B2786" s="2"/>
      <c r="D2786" s="11">
        <v>35240</v>
      </c>
      <c r="E2786" s="12">
        <v>668.85</v>
      </c>
      <c r="F2786" s="5">
        <f t="shared" si="178"/>
        <v>3.0142163037610082E-3</v>
      </c>
      <c r="G2786" s="25">
        <f t="shared" si="179"/>
        <v>6.5055641957270334</v>
      </c>
      <c r="I2786" s="1"/>
      <c r="J2786" s="1"/>
      <c r="K2786" s="1"/>
      <c r="L2786" s="1"/>
      <c r="M2786" s="1"/>
      <c r="N2786" s="1"/>
    </row>
    <row r="2787" spans="2:14" s="24" customFormat="1" x14ac:dyDescent="0.3">
      <c r="B2787" s="2"/>
      <c r="D2787" s="11">
        <v>35241</v>
      </c>
      <c r="E2787" s="12">
        <v>668.48</v>
      </c>
      <c r="F2787" s="5">
        <f t="shared" si="178"/>
        <v>-5.5318830829035584E-4</v>
      </c>
      <c r="G2787" s="25">
        <f t="shared" si="179"/>
        <v>6.5050108539814326</v>
      </c>
      <c r="I2787" s="1"/>
      <c r="J2787" s="1"/>
      <c r="K2787" s="1"/>
      <c r="L2787" s="1"/>
      <c r="M2787" s="1"/>
      <c r="N2787" s="1"/>
    </row>
    <row r="2788" spans="2:14" s="24" customFormat="1" x14ac:dyDescent="0.3">
      <c r="B2788" s="2"/>
      <c r="D2788" s="11">
        <v>35242</v>
      </c>
      <c r="E2788" s="12">
        <v>664.39</v>
      </c>
      <c r="F2788" s="5">
        <f t="shared" si="178"/>
        <v>-6.1183580660603637E-3</v>
      </c>
      <c r="G2788" s="25">
        <f t="shared" si="179"/>
        <v>6.4988736979369346</v>
      </c>
      <c r="I2788" s="1"/>
      <c r="J2788" s="1"/>
      <c r="K2788" s="1"/>
      <c r="L2788" s="1"/>
      <c r="M2788" s="1"/>
      <c r="N2788" s="1"/>
    </row>
    <row r="2789" spans="2:14" s="24" customFormat="1" x14ac:dyDescent="0.3">
      <c r="B2789" s="2"/>
      <c r="D2789" s="11">
        <v>35243</v>
      </c>
      <c r="E2789" s="12">
        <v>668.55</v>
      </c>
      <c r="F2789" s="5">
        <f t="shared" si="178"/>
        <v>6.2613826216528969E-3</v>
      </c>
      <c r="G2789" s="25">
        <f t="shared" si="179"/>
        <v>6.5051155637443383</v>
      </c>
      <c r="I2789" s="1"/>
      <c r="J2789" s="1"/>
      <c r="K2789" s="1"/>
      <c r="L2789" s="1"/>
      <c r="M2789" s="1"/>
      <c r="N2789" s="1"/>
    </row>
    <row r="2790" spans="2:14" s="24" customFormat="1" x14ac:dyDescent="0.3">
      <c r="B2790" s="2"/>
      <c r="D2790" s="11">
        <v>35244</v>
      </c>
      <c r="E2790" s="12">
        <v>670.63</v>
      </c>
      <c r="F2790" s="5">
        <f t="shared" si="178"/>
        <v>3.1112108294069868E-3</v>
      </c>
      <c r="G2790" s="25">
        <f t="shared" si="179"/>
        <v>6.5082219468619442</v>
      </c>
      <c r="I2790" s="1"/>
      <c r="J2790" s="1"/>
      <c r="K2790" s="1"/>
      <c r="L2790" s="1"/>
      <c r="M2790" s="1"/>
      <c r="N2790" s="1"/>
    </row>
    <row r="2791" spans="2:14" s="24" customFormat="1" x14ac:dyDescent="0.3">
      <c r="B2791" s="2"/>
      <c r="D2791" s="11">
        <v>35247</v>
      </c>
      <c r="E2791" s="12">
        <v>675.88</v>
      </c>
      <c r="F2791" s="5">
        <f t="shared" si="178"/>
        <v>7.8284598064506505E-3</v>
      </c>
      <c r="G2791" s="25">
        <f t="shared" si="179"/>
        <v>6.5160199285109641</v>
      </c>
      <c r="I2791" s="1"/>
      <c r="J2791" s="1"/>
      <c r="K2791" s="1"/>
      <c r="L2791" s="1"/>
      <c r="M2791" s="1"/>
      <c r="N2791" s="1"/>
    </row>
    <row r="2792" spans="2:14" s="24" customFormat="1" x14ac:dyDescent="0.3">
      <c r="B2792" s="2"/>
      <c r="D2792" s="11">
        <v>35248</v>
      </c>
      <c r="E2792" s="12">
        <v>673.61</v>
      </c>
      <c r="F2792" s="5">
        <f t="shared" si="178"/>
        <v>-3.3585843640882729E-3</v>
      </c>
      <c r="G2792" s="25">
        <f t="shared" si="179"/>
        <v>6.5126556891791729</v>
      </c>
      <c r="I2792" s="1"/>
      <c r="J2792" s="1"/>
      <c r="K2792" s="1"/>
      <c r="L2792" s="1"/>
      <c r="M2792" s="1"/>
      <c r="N2792" s="1"/>
    </row>
    <row r="2793" spans="2:14" s="24" customFormat="1" x14ac:dyDescent="0.3">
      <c r="B2793" s="2"/>
      <c r="D2793" s="11">
        <v>35249</v>
      </c>
      <c r="E2793" s="12">
        <v>672.4</v>
      </c>
      <c r="F2793" s="5">
        <f t="shared" si="178"/>
        <v>-1.7962916227491224E-3</v>
      </c>
      <c r="G2793" s="25">
        <f t="shared" si="179"/>
        <v>6.5108577810806434</v>
      </c>
      <c r="I2793" s="1"/>
      <c r="J2793" s="1"/>
      <c r="K2793" s="1"/>
      <c r="L2793" s="1"/>
      <c r="M2793" s="1"/>
      <c r="N2793" s="1"/>
    </row>
    <row r="2794" spans="2:14" s="24" customFormat="1" x14ac:dyDescent="0.3">
      <c r="B2794" s="2"/>
      <c r="D2794" s="11">
        <v>35251</v>
      </c>
      <c r="E2794" s="12">
        <v>657.44</v>
      </c>
      <c r="F2794" s="5">
        <f t="shared" si="178"/>
        <v>-2.2248661511005241E-2</v>
      </c>
      <c r="G2794" s="25">
        <f t="shared" si="179"/>
        <v>6.4883578695466557</v>
      </c>
      <c r="I2794" s="1"/>
      <c r="J2794" s="1"/>
      <c r="K2794" s="1"/>
      <c r="L2794" s="1"/>
      <c r="M2794" s="1"/>
      <c r="N2794" s="1"/>
    </row>
    <row r="2795" spans="2:14" s="24" customFormat="1" x14ac:dyDescent="0.3">
      <c r="B2795" s="2"/>
      <c r="D2795" s="11">
        <v>35254</v>
      </c>
      <c r="E2795" s="12">
        <v>652.54</v>
      </c>
      <c r="F2795" s="5">
        <f t="shared" si="178"/>
        <v>-7.4531516183987748E-3</v>
      </c>
      <c r="G2795" s="25">
        <f t="shared" si="179"/>
        <v>6.4808767993793026</v>
      </c>
      <c r="I2795" s="1"/>
      <c r="J2795" s="1"/>
      <c r="K2795" s="1"/>
      <c r="L2795" s="1"/>
      <c r="M2795" s="1"/>
      <c r="N2795" s="1"/>
    </row>
    <row r="2796" spans="2:14" s="24" customFormat="1" x14ac:dyDescent="0.3">
      <c r="B2796" s="2"/>
      <c r="D2796" s="11">
        <v>35255</v>
      </c>
      <c r="E2796" s="12">
        <v>654.75</v>
      </c>
      <c r="F2796" s="5">
        <f t="shared" si="178"/>
        <v>3.386765562264438E-3</v>
      </c>
      <c r="G2796" s="25">
        <f t="shared" si="179"/>
        <v>6.4842578450414843</v>
      </c>
      <c r="I2796" s="1"/>
      <c r="J2796" s="1"/>
      <c r="K2796" s="1"/>
      <c r="L2796" s="1"/>
      <c r="M2796" s="1"/>
      <c r="N2796" s="1"/>
    </row>
    <row r="2797" spans="2:14" s="24" customFormat="1" x14ac:dyDescent="0.3">
      <c r="B2797" s="2"/>
      <c r="D2797" s="11">
        <v>35256</v>
      </c>
      <c r="E2797" s="12">
        <v>656.06</v>
      </c>
      <c r="F2797" s="5">
        <f t="shared" si="178"/>
        <v>2.0007636502481028E-3</v>
      </c>
      <c r="G2797" s="25">
        <f t="shared" si="179"/>
        <v>6.4862566111743387</v>
      </c>
      <c r="I2797" s="1"/>
      <c r="J2797" s="1"/>
      <c r="K2797" s="1"/>
      <c r="L2797" s="1"/>
      <c r="M2797" s="1"/>
      <c r="N2797" s="1"/>
    </row>
    <row r="2798" spans="2:14" s="24" customFormat="1" x14ac:dyDescent="0.3">
      <c r="B2798" s="2"/>
      <c r="D2798" s="11">
        <v>35257</v>
      </c>
      <c r="E2798" s="12">
        <v>645.66999999999996</v>
      </c>
      <c r="F2798" s="5">
        <f t="shared" si="178"/>
        <v>-1.5836966131146522E-2</v>
      </c>
      <c r="G2798" s="25">
        <f t="shared" si="179"/>
        <v>6.4702928896082703</v>
      </c>
      <c r="I2798" s="1"/>
      <c r="J2798" s="1"/>
      <c r="K2798" s="1"/>
      <c r="L2798" s="1"/>
      <c r="M2798" s="1"/>
      <c r="N2798" s="1"/>
    </row>
    <row r="2799" spans="2:14" s="24" customFormat="1" x14ac:dyDescent="0.3">
      <c r="B2799" s="2"/>
      <c r="D2799" s="11">
        <v>35258</v>
      </c>
      <c r="E2799" s="12">
        <v>646.19000000000005</v>
      </c>
      <c r="F2799" s="5">
        <f t="shared" si="178"/>
        <v>8.0536496972152263E-4</v>
      </c>
      <c r="G2799" s="25">
        <f t="shared" si="179"/>
        <v>6.4710979309871561</v>
      </c>
      <c r="I2799" s="1"/>
      <c r="J2799" s="1"/>
      <c r="K2799" s="1"/>
      <c r="L2799" s="1"/>
      <c r="M2799" s="1"/>
      <c r="N2799" s="1"/>
    </row>
    <row r="2800" spans="2:14" s="24" customFormat="1" x14ac:dyDescent="0.3">
      <c r="B2800" s="2"/>
      <c r="D2800" s="11">
        <v>35261</v>
      </c>
      <c r="E2800" s="12">
        <v>629.79999999999995</v>
      </c>
      <c r="F2800" s="5">
        <f t="shared" si="178"/>
        <v>-2.536405701109596E-2</v>
      </c>
      <c r="G2800" s="25">
        <f t="shared" si="179"/>
        <v>6.445406644187222</v>
      </c>
      <c r="I2800" s="1"/>
      <c r="J2800" s="1"/>
      <c r="K2800" s="1"/>
      <c r="L2800" s="1"/>
      <c r="M2800" s="1"/>
      <c r="N2800" s="1"/>
    </row>
    <row r="2801" spans="2:14" s="24" customFormat="1" x14ac:dyDescent="0.3">
      <c r="B2801" s="2"/>
      <c r="D2801" s="11">
        <v>35262</v>
      </c>
      <c r="E2801" s="12">
        <v>628.37</v>
      </c>
      <c r="F2801" s="5">
        <f t="shared" si="178"/>
        <v>-2.2705620832009369E-3</v>
      </c>
      <c r="G2801" s="25">
        <f t="shared" si="179"/>
        <v>6.4431334989403153</v>
      </c>
      <c r="I2801" s="1"/>
      <c r="J2801" s="1"/>
      <c r="K2801" s="1"/>
      <c r="L2801" s="1"/>
      <c r="M2801" s="1"/>
      <c r="N2801" s="1"/>
    </row>
    <row r="2802" spans="2:14" s="24" customFormat="1" x14ac:dyDescent="0.3">
      <c r="B2802" s="2"/>
      <c r="D2802" s="11">
        <v>35263</v>
      </c>
      <c r="E2802" s="12">
        <v>634.07000000000005</v>
      </c>
      <c r="F2802" s="5">
        <f t="shared" si="178"/>
        <v>9.0710886897847533E-3</v>
      </c>
      <c r="G2802" s="25">
        <f t="shared" si="179"/>
        <v>6.4521636985025657</v>
      </c>
      <c r="I2802" s="1"/>
      <c r="J2802" s="1"/>
      <c r="K2802" s="1"/>
      <c r="L2802" s="1"/>
      <c r="M2802" s="1"/>
      <c r="N2802" s="1"/>
    </row>
    <row r="2803" spans="2:14" s="24" customFormat="1" x14ac:dyDescent="0.3">
      <c r="B2803" s="2"/>
      <c r="D2803" s="11">
        <v>35264</v>
      </c>
      <c r="E2803" s="12">
        <v>643.55999999999995</v>
      </c>
      <c r="F2803" s="5">
        <f t="shared" si="178"/>
        <v>1.4966801772674775E-2</v>
      </c>
      <c r="G2803" s="25">
        <f t="shared" si="179"/>
        <v>6.4670196128411535</v>
      </c>
      <c r="I2803" s="1"/>
      <c r="J2803" s="1"/>
      <c r="K2803" s="1"/>
      <c r="L2803" s="1"/>
      <c r="M2803" s="1"/>
      <c r="N2803" s="1"/>
    </row>
    <row r="2804" spans="2:14" s="24" customFormat="1" x14ac:dyDescent="0.3">
      <c r="B2804" s="2"/>
      <c r="D2804" s="11">
        <v>35265</v>
      </c>
      <c r="E2804" s="12">
        <v>638.73</v>
      </c>
      <c r="F2804" s="5">
        <f t="shared" si="178"/>
        <v>-7.5051277270183478E-3</v>
      </c>
      <c r="G2804" s="25">
        <f t="shared" si="179"/>
        <v>6.4594861748640433</v>
      </c>
      <c r="I2804" s="1"/>
      <c r="J2804" s="1"/>
      <c r="K2804" s="1"/>
      <c r="L2804" s="1"/>
      <c r="M2804" s="1"/>
      <c r="N2804" s="1"/>
    </row>
    <row r="2805" spans="2:14" s="24" customFormat="1" x14ac:dyDescent="0.3">
      <c r="B2805" s="2"/>
      <c r="D2805" s="11">
        <v>35268</v>
      </c>
      <c r="E2805" s="12">
        <v>633.77</v>
      </c>
      <c r="F2805" s="5">
        <f t="shared" si="178"/>
        <v>-7.7654094844457535E-3</v>
      </c>
      <c r="G2805" s="25">
        <f t="shared" si="179"/>
        <v>6.4516904523399665</v>
      </c>
      <c r="I2805" s="1"/>
      <c r="J2805" s="1"/>
      <c r="K2805" s="1"/>
      <c r="L2805" s="1"/>
      <c r="M2805" s="1"/>
      <c r="N2805" s="1"/>
    </row>
    <row r="2806" spans="2:14" s="24" customFormat="1" x14ac:dyDescent="0.3">
      <c r="B2806" s="2"/>
      <c r="D2806" s="11">
        <v>35269</v>
      </c>
      <c r="E2806" s="12">
        <v>626.87</v>
      </c>
      <c r="F2806" s="5">
        <f t="shared" si="178"/>
        <v>-1.0887230383262031E-2</v>
      </c>
      <c r="G2806" s="25">
        <f t="shared" si="179"/>
        <v>6.440743514996238</v>
      </c>
      <c r="I2806" s="1"/>
      <c r="J2806" s="1"/>
      <c r="K2806" s="1"/>
      <c r="L2806" s="1"/>
      <c r="M2806" s="1"/>
      <c r="N2806" s="1"/>
    </row>
    <row r="2807" spans="2:14" s="24" customFormat="1" x14ac:dyDescent="0.3">
      <c r="B2807" s="2"/>
      <c r="D2807" s="11">
        <v>35270</v>
      </c>
      <c r="E2807" s="12">
        <v>626.65</v>
      </c>
      <c r="F2807" s="5">
        <f t="shared" ref="F2807:F2870" si="180">(E2807-E2806)/E2806</f>
        <v>-3.5094995772652588E-4</v>
      </c>
      <c r="G2807" s="25">
        <f t="shared" si="179"/>
        <v>6.4403925032050537</v>
      </c>
      <c r="I2807" s="1"/>
      <c r="J2807" s="1"/>
      <c r="K2807" s="1"/>
      <c r="L2807" s="1"/>
      <c r="M2807" s="1"/>
      <c r="N2807" s="1"/>
    </row>
    <row r="2808" spans="2:14" s="24" customFormat="1" x14ac:dyDescent="0.3">
      <c r="B2808" s="2"/>
      <c r="D2808" s="11">
        <v>35271</v>
      </c>
      <c r="E2808" s="12">
        <v>631.16999999999996</v>
      </c>
      <c r="F2808" s="5">
        <f t="shared" si="180"/>
        <v>7.2129577914305945E-3</v>
      </c>
      <c r="G2808" s="25">
        <f t="shared" si="179"/>
        <v>6.447579576866965</v>
      </c>
      <c r="I2808" s="1"/>
      <c r="J2808" s="1"/>
      <c r="K2808" s="1"/>
      <c r="L2808" s="1"/>
      <c r="M2808" s="1"/>
      <c r="N2808" s="1"/>
    </row>
    <row r="2809" spans="2:14" s="24" customFormat="1" x14ac:dyDescent="0.3">
      <c r="B2809" s="2"/>
      <c r="D2809" s="11">
        <v>35272</v>
      </c>
      <c r="E2809" s="12">
        <v>635.9</v>
      </c>
      <c r="F2809" s="5">
        <f t="shared" si="180"/>
        <v>7.4940190439976842E-3</v>
      </c>
      <c r="G2809" s="25">
        <f t="shared" si="179"/>
        <v>6.4550456602773698</v>
      </c>
      <c r="I2809" s="1"/>
      <c r="J2809" s="1"/>
      <c r="K2809" s="1"/>
      <c r="L2809" s="1"/>
      <c r="M2809" s="1"/>
      <c r="N2809" s="1"/>
    </row>
    <row r="2810" spans="2:14" s="24" customFormat="1" x14ac:dyDescent="0.3">
      <c r="B2810" s="2"/>
      <c r="D2810" s="11">
        <v>35275</v>
      </c>
      <c r="E2810" s="12">
        <v>630.91</v>
      </c>
      <c r="F2810" s="5">
        <f t="shared" si="180"/>
        <v>-7.8471457776380076E-3</v>
      </c>
      <c r="G2810" s="25">
        <f t="shared" si="179"/>
        <v>6.4471675583284132</v>
      </c>
      <c r="I2810" s="1"/>
      <c r="J2810" s="1"/>
      <c r="K2810" s="1"/>
      <c r="L2810" s="1"/>
      <c r="M2810" s="1"/>
      <c r="N2810" s="1"/>
    </row>
    <row r="2811" spans="2:14" s="24" customFormat="1" x14ac:dyDescent="0.3">
      <c r="B2811" s="2"/>
      <c r="D2811" s="11">
        <v>35276</v>
      </c>
      <c r="E2811" s="12">
        <v>635.26</v>
      </c>
      <c r="F2811" s="5">
        <f t="shared" si="180"/>
        <v>6.8948027452410375E-3</v>
      </c>
      <c r="G2811" s="25">
        <f t="shared" si="179"/>
        <v>6.4540387052369725</v>
      </c>
      <c r="I2811" s="1"/>
      <c r="J2811" s="1"/>
      <c r="K2811" s="1"/>
      <c r="L2811" s="1"/>
      <c r="M2811" s="1"/>
      <c r="N2811" s="1"/>
    </row>
    <row r="2812" spans="2:14" s="24" customFormat="1" x14ac:dyDescent="0.3">
      <c r="B2812" s="2"/>
      <c r="D2812" s="11">
        <v>35277</v>
      </c>
      <c r="E2812" s="12">
        <v>639.95000000000005</v>
      </c>
      <c r="F2812" s="5">
        <f t="shared" si="180"/>
        <v>7.3828038913201751E-3</v>
      </c>
      <c r="G2812" s="25">
        <f t="shared" si="179"/>
        <v>6.4613943945763017</v>
      </c>
      <c r="I2812" s="1"/>
      <c r="J2812" s="1"/>
      <c r="K2812" s="1"/>
      <c r="L2812" s="1"/>
      <c r="M2812" s="1"/>
      <c r="N2812" s="1"/>
    </row>
    <row r="2813" spans="2:14" s="24" customFormat="1" x14ac:dyDescent="0.3">
      <c r="B2813" s="2"/>
      <c r="D2813" s="11">
        <v>35278</v>
      </c>
      <c r="E2813" s="12">
        <v>650.02</v>
      </c>
      <c r="F2813" s="5">
        <f t="shared" si="180"/>
        <v>1.5735604344089282E-2</v>
      </c>
      <c r="G2813" s="25">
        <f t="shared" si="179"/>
        <v>6.47700748842378</v>
      </c>
      <c r="I2813" s="1"/>
      <c r="J2813" s="1"/>
      <c r="K2813" s="1"/>
      <c r="L2813" s="1"/>
      <c r="M2813" s="1"/>
      <c r="N2813" s="1"/>
    </row>
    <row r="2814" spans="2:14" s="24" customFormat="1" x14ac:dyDescent="0.3">
      <c r="B2814" s="2"/>
      <c r="D2814" s="11">
        <v>35279</v>
      </c>
      <c r="E2814" s="12">
        <v>662.49</v>
      </c>
      <c r="F2814" s="5">
        <f t="shared" si="180"/>
        <v>1.9184025106919831E-2</v>
      </c>
      <c r="G2814" s="25">
        <f t="shared" si="179"/>
        <v>6.4960098329655045</v>
      </c>
      <c r="I2814" s="1"/>
      <c r="J2814" s="1"/>
      <c r="K2814" s="1"/>
      <c r="L2814" s="1"/>
      <c r="M2814" s="1"/>
      <c r="N2814" s="1"/>
    </row>
    <row r="2815" spans="2:14" s="24" customFormat="1" x14ac:dyDescent="0.3">
      <c r="B2815" s="2"/>
      <c r="D2815" s="11">
        <v>35282</v>
      </c>
      <c r="E2815" s="12">
        <v>660.23</v>
      </c>
      <c r="F2815" s="5">
        <f t="shared" si="180"/>
        <v>-3.4113722471282447E-3</v>
      </c>
      <c r="G2815" s="25">
        <f t="shared" si="179"/>
        <v>6.492592626422292</v>
      </c>
      <c r="I2815" s="1"/>
      <c r="J2815" s="1"/>
      <c r="K2815" s="1"/>
      <c r="L2815" s="1"/>
      <c r="M2815" s="1"/>
      <c r="N2815" s="1"/>
    </row>
    <row r="2816" spans="2:14" s="24" customFormat="1" x14ac:dyDescent="0.3">
      <c r="B2816" s="2"/>
      <c r="D2816" s="11">
        <v>35283</v>
      </c>
      <c r="E2816" s="12">
        <v>662.38</v>
      </c>
      <c r="F2816" s="5">
        <f t="shared" si="180"/>
        <v>3.2564409372491058E-3</v>
      </c>
      <c r="G2816" s="25">
        <f t="shared" si="179"/>
        <v>6.495843778825483</v>
      </c>
      <c r="I2816" s="1"/>
      <c r="J2816" s="1"/>
      <c r="K2816" s="1"/>
      <c r="L2816" s="1"/>
      <c r="M2816" s="1"/>
      <c r="N2816" s="1"/>
    </row>
    <row r="2817" spans="2:14" s="24" customFormat="1" x14ac:dyDescent="0.3">
      <c r="B2817" s="2"/>
      <c r="D2817" s="11">
        <v>35284</v>
      </c>
      <c r="E2817" s="12">
        <v>664.16</v>
      </c>
      <c r="F2817" s="5">
        <f t="shared" si="180"/>
        <v>2.6872792052899737E-3</v>
      </c>
      <c r="G2817" s="25">
        <f t="shared" si="179"/>
        <v>6.4985274555568839</v>
      </c>
      <c r="I2817" s="1"/>
      <c r="J2817" s="1"/>
      <c r="K2817" s="1"/>
      <c r="L2817" s="1"/>
      <c r="M2817" s="1"/>
      <c r="N2817" s="1"/>
    </row>
    <row r="2818" spans="2:14" s="24" customFormat="1" x14ac:dyDescent="0.3">
      <c r="B2818" s="2"/>
      <c r="D2818" s="11">
        <v>35285</v>
      </c>
      <c r="E2818" s="12">
        <v>662.59</v>
      </c>
      <c r="F2818" s="5">
        <f t="shared" si="180"/>
        <v>-2.3638882197059992E-3</v>
      </c>
      <c r="G2818" s="25">
        <f t="shared" si="179"/>
        <v>6.4961607673505304</v>
      </c>
      <c r="I2818" s="1"/>
      <c r="J2818" s="1"/>
      <c r="K2818" s="1"/>
      <c r="L2818" s="1"/>
      <c r="M2818" s="1"/>
      <c r="N2818" s="1"/>
    </row>
    <row r="2819" spans="2:14" s="24" customFormat="1" x14ac:dyDescent="0.3">
      <c r="B2819" s="2"/>
      <c r="D2819" s="11">
        <v>35286</v>
      </c>
      <c r="E2819" s="12">
        <v>662.1</v>
      </c>
      <c r="F2819" s="5">
        <f t="shared" si="180"/>
        <v>-7.3952217811921257E-4</v>
      </c>
      <c r="G2819" s="25">
        <f t="shared" si="179"/>
        <v>6.4954209710933712</v>
      </c>
      <c r="I2819" s="1"/>
      <c r="J2819" s="1"/>
      <c r="K2819" s="1"/>
      <c r="L2819" s="1"/>
      <c r="M2819" s="1"/>
      <c r="N2819" s="1"/>
    </row>
    <row r="2820" spans="2:14" s="24" customFormat="1" x14ac:dyDescent="0.3">
      <c r="B2820" s="2"/>
      <c r="D2820" s="11">
        <v>35289</v>
      </c>
      <c r="E2820" s="12">
        <v>665.77</v>
      </c>
      <c r="F2820" s="5">
        <f t="shared" si="180"/>
        <v>5.5429693399787934E-3</v>
      </c>
      <c r="G2820" s="25">
        <f t="shared" si="179"/>
        <v>6.500948638430379</v>
      </c>
      <c r="I2820" s="1"/>
      <c r="J2820" s="1"/>
      <c r="K2820" s="1"/>
      <c r="L2820" s="1"/>
      <c r="M2820" s="1"/>
      <c r="N2820" s="1"/>
    </row>
    <row r="2821" spans="2:14" s="24" customFormat="1" x14ac:dyDescent="0.3">
      <c r="B2821" s="2"/>
      <c r="D2821" s="11">
        <v>35290</v>
      </c>
      <c r="E2821" s="12">
        <v>660.2</v>
      </c>
      <c r="F2821" s="5">
        <f t="shared" si="180"/>
        <v>-8.3662526097600318E-3</v>
      </c>
      <c r="G2821" s="25">
        <f t="shared" si="179"/>
        <v>6.4925471866486042</v>
      </c>
      <c r="I2821" s="1"/>
      <c r="J2821" s="1"/>
      <c r="K2821" s="1"/>
      <c r="L2821" s="1"/>
      <c r="M2821" s="1"/>
      <c r="N2821" s="1"/>
    </row>
    <row r="2822" spans="2:14" s="24" customFormat="1" x14ac:dyDescent="0.3">
      <c r="B2822" s="2"/>
      <c r="D2822" s="11">
        <v>35291</v>
      </c>
      <c r="E2822" s="12">
        <v>662.05</v>
      </c>
      <c r="F2822" s="5">
        <f t="shared" si="180"/>
        <v>2.8021811572249452E-3</v>
      </c>
      <c r="G2822" s="25">
        <f t="shared" si="179"/>
        <v>6.4953454508975375</v>
      </c>
      <c r="I2822" s="1"/>
      <c r="J2822" s="1"/>
      <c r="K2822" s="1"/>
      <c r="L2822" s="1"/>
      <c r="M2822" s="1"/>
      <c r="N2822" s="1"/>
    </row>
    <row r="2823" spans="2:14" s="24" customFormat="1" x14ac:dyDescent="0.3">
      <c r="B2823" s="2"/>
      <c r="D2823" s="11">
        <v>35292</v>
      </c>
      <c r="E2823" s="12">
        <v>662.28</v>
      </c>
      <c r="F2823" s="5">
        <f t="shared" si="180"/>
        <v>3.4740578506157875E-4</v>
      </c>
      <c r="G2823" s="25">
        <f t="shared" si="179"/>
        <v>6.4956927965848248</v>
      </c>
      <c r="I2823" s="1"/>
      <c r="J2823" s="1"/>
      <c r="K2823" s="1"/>
      <c r="L2823" s="1"/>
      <c r="M2823" s="1"/>
      <c r="N2823" s="1"/>
    </row>
    <row r="2824" spans="2:14" s="24" customFormat="1" x14ac:dyDescent="0.3">
      <c r="B2824" s="2"/>
      <c r="D2824" s="11">
        <v>35293</v>
      </c>
      <c r="E2824" s="12">
        <v>665.21</v>
      </c>
      <c r="F2824" s="5">
        <f t="shared" si="180"/>
        <v>4.4241106480643593E-3</v>
      </c>
      <c r="G2824" s="25">
        <f t="shared" si="179"/>
        <v>6.5001071525932801</v>
      </c>
      <c r="I2824" s="1"/>
      <c r="J2824" s="1"/>
      <c r="K2824" s="1"/>
      <c r="L2824" s="1"/>
      <c r="M2824" s="1"/>
      <c r="N2824" s="1"/>
    </row>
    <row r="2825" spans="2:14" s="24" customFormat="1" x14ac:dyDescent="0.3">
      <c r="B2825" s="2"/>
      <c r="D2825" s="11">
        <v>35296</v>
      </c>
      <c r="E2825" s="12">
        <v>666.58</v>
      </c>
      <c r="F2825" s="5">
        <f t="shared" si="180"/>
        <v>2.0595000075164303E-3</v>
      </c>
      <c r="G2825" s="25">
        <f t="shared" si="179"/>
        <v>6.5021645361218878</v>
      </c>
      <c r="I2825" s="1"/>
      <c r="J2825" s="1"/>
      <c r="K2825" s="1"/>
      <c r="L2825" s="1"/>
      <c r="M2825" s="1"/>
      <c r="N2825" s="1"/>
    </row>
    <row r="2826" spans="2:14" s="24" customFormat="1" x14ac:dyDescent="0.3">
      <c r="B2826" s="2"/>
      <c r="D2826" s="11">
        <v>35297</v>
      </c>
      <c r="E2826" s="12">
        <v>665.69</v>
      </c>
      <c r="F2826" s="5">
        <f t="shared" si="180"/>
        <v>-1.3351735725644128E-3</v>
      </c>
      <c r="G2826" s="25">
        <f t="shared" si="179"/>
        <v>6.5008284695121858</v>
      </c>
      <c r="I2826" s="1"/>
      <c r="J2826" s="1"/>
      <c r="K2826" s="1"/>
      <c r="L2826" s="1"/>
      <c r="M2826" s="1"/>
      <c r="N2826" s="1"/>
    </row>
    <row r="2827" spans="2:14" s="24" customFormat="1" x14ac:dyDescent="0.3">
      <c r="B2827" s="2"/>
      <c r="D2827" s="11">
        <v>35298</v>
      </c>
      <c r="E2827" s="12">
        <v>665.07</v>
      </c>
      <c r="F2827" s="5">
        <f t="shared" si="180"/>
        <v>-9.3136444891767111E-4</v>
      </c>
      <c r="G2827" s="25">
        <f t="shared" si="179"/>
        <v>6.4998966704471339</v>
      </c>
      <c r="I2827" s="1"/>
      <c r="J2827" s="1"/>
      <c r="K2827" s="1"/>
      <c r="L2827" s="1"/>
      <c r="M2827" s="1"/>
      <c r="N2827" s="1"/>
    </row>
    <row r="2828" spans="2:14" s="24" customFormat="1" x14ac:dyDescent="0.3">
      <c r="B2828" s="2"/>
      <c r="D2828" s="11">
        <v>35299</v>
      </c>
      <c r="E2828" s="12">
        <v>670.68</v>
      </c>
      <c r="F2828" s="5">
        <f t="shared" si="180"/>
        <v>8.435202309531176E-3</v>
      </c>
      <c r="G2828" s="25">
        <f t="shared" ref="G2828:G2891" si="181">LOG(E2828,2.71828)</f>
        <v>6.5082965008929374</v>
      </c>
      <c r="I2828" s="1"/>
      <c r="J2828" s="1"/>
      <c r="K2828" s="1"/>
      <c r="L2828" s="1"/>
      <c r="M2828" s="1"/>
      <c r="N2828" s="1"/>
    </row>
    <row r="2829" spans="2:14" s="24" customFormat="1" x14ac:dyDescent="0.3">
      <c r="B2829" s="2"/>
      <c r="D2829" s="11">
        <v>35300</v>
      </c>
      <c r="E2829" s="12">
        <v>667.03</v>
      </c>
      <c r="F2829" s="5">
        <f t="shared" si="180"/>
        <v>-5.4422377288721561E-3</v>
      </c>
      <c r="G2829" s="25">
        <f t="shared" si="181"/>
        <v>6.5028393965680049</v>
      </c>
      <c r="I2829" s="1"/>
      <c r="J2829" s="1"/>
      <c r="K2829" s="1"/>
      <c r="L2829" s="1"/>
      <c r="M2829" s="1"/>
      <c r="N2829" s="1"/>
    </row>
    <row r="2830" spans="2:14" s="24" customFormat="1" x14ac:dyDescent="0.3">
      <c r="B2830" s="2"/>
      <c r="D2830" s="11">
        <v>35303</v>
      </c>
      <c r="E2830" s="12">
        <v>663.88</v>
      </c>
      <c r="F2830" s="5">
        <f t="shared" si="180"/>
        <v>-4.722426277678631E-3</v>
      </c>
      <c r="G2830" s="25">
        <f t="shared" si="181"/>
        <v>6.4981057812210334</v>
      </c>
      <c r="I2830" s="1"/>
      <c r="J2830" s="1"/>
      <c r="K2830" s="1"/>
      <c r="L2830" s="1"/>
      <c r="M2830" s="1"/>
      <c r="N2830" s="1"/>
    </row>
    <row r="2831" spans="2:14" s="24" customFormat="1" x14ac:dyDescent="0.3">
      <c r="B2831" s="2"/>
      <c r="D2831" s="11">
        <v>35304</v>
      </c>
      <c r="E2831" s="12">
        <v>666.4</v>
      </c>
      <c r="F2831" s="5">
        <f t="shared" si="180"/>
        <v>3.7958667229017018E-3</v>
      </c>
      <c r="G2831" s="25">
        <f t="shared" si="181"/>
        <v>6.5018944643696157</v>
      </c>
      <c r="I2831" s="1"/>
      <c r="J2831" s="1"/>
      <c r="K2831" s="1"/>
      <c r="L2831" s="1"/>
      <c r="M2831" s="1"/>
      <c r="N2831" s="1"/>
    </row>
    <row r="2832" spans="2:14" s="24" customFormat="1" x14ac:dyDescent="0.3">
      <c r="B2832" s="2"/>
      <c r="D2832" s="11">
        <v>35305</v>
      </c>
      <c r="E2832" s="12">
        <v>664.81</v>
      </c>
      <c r="F2832" s="5">
        <f t="shared" si="180"/>
        <v>-2.3859543817527488E-3</v>
      </c>
      <c r="G2832" s="25">
        <f t="shared" si="181"/>
        <v>6.4995056574561829</v>
      </c>
      <c r="I2832" s="1"/>
      <c r="J2832" s="1"/>
      <c r="K2832" s="1"/>
      <c r="L2832" s="1"/>
      <c r="M2832" s="1"/>
      <c r="N2832" s="1"/>
    </row>
    <row r="2833" spans="2:14" s="24" customFormat="1" x14ac:dyDescent="0.3">
      <c r="B2833" s="2"/>
      <c r="D2833" s="11">
        <v>35306</v>
      </c>
      <c r="E2833" s="12">
        <v>657.4</v>
      </c>
      <c r="F2833" s="5">
        <f t="shared" si="180"/>
        <v>-1.114604172620744E-2</v>
      </c>
      <c r="G2833" s="25">
        <f t="shared" si="181"/>
        <v>6.4882970256007484</v>
      </c>
      <c r="I2833" s="1"/>
      <c r="J2833" s="1"/>
      <c r="K2833" s="1"/>
      <c r="L2833" s="1"/>
      <c r="M2833" s="1"/>
      <c r="N2833" s="1"/>
    </row>
    <row r="2834" spans="2:14" s="24" customFormat="1" x14ac:dyDescent="0.3">
      <c r="B2834" s="2"/>
      <c r="D2834" s="11">
        <v>35307</v>
      </c>
      <c r="E2834" s="12">
        <v>651.99</v>
      </c>
      <c r="F2834" s="5">
        <f t="shared" si="180"/>
        <v>-8.2293885001520663E-3</v>
      </c>
      <c r="G2834" s="25">
        <f t="shared" si="181"/>
        <v>6.4800335831979226</v>
      </c>
      <c r="I2834" s="1"/>
      <c r="J2834" s="1"/>
      <c r="K2834" s="1"/>
      <c r="L2834" s="1"/>
      <c r="M2834" s="1"/>
      <c r="N2834" s="1"/>
    </row>
    <row r="2835" spans="2:14" s="24" customFormat="1" x14ac:dyDescent="0.3">
      <c r="B2835" s="2"/>
      <c r="D2835" s="11">
        <v>35311</v>
      </c>
      <c r="E2835" s="12">
        <v>654.72</v>
      </c>
      <c r="F2835" s="5">
        <f t="shared" si="180"/>
        <v>4.1871807849813928E-3</v>
      </c>
      <c r="G2835" s="25">
        <f t="shared" si="181"/>
        <v>6.4842120249460491</v>
      </c>
      <c r="I2835" s="1"/>
      <c r="J2835" s="1"/>
      <c r="K2835" s="1"/>
      <c r="L2835" s="1"/>
      <c r="M2835" s="1"/>
      <c r="N2835" s="1"/>
    </row>
    <row r="2836" spans="2:14" s="24" customFormat="1" x14ac:dyDescent="0.3">
      <c r="B2836" s="2"/>
      <c r="D2836" s="11">
        <v>35312</v>
      </c>
      <c r="E2836" s="12">
        <v>655.61</v>
      </c>
      <c r="F2836" s="5">
        <f t="shared" si="180"/>
        <v>1.3593597262951892E-3</v>
      </c>
      <c r="G2836" s="25">
        <f t="shared" si="181"/>
        <v>6.4855704624931176</v>
      </c>
      <c r="I2836" s="1"/>
      <c r="J2836" s="1"/>
      <c r="K2836" s="1"/>
      <c r="L2836" s="1"/>
      <c r="M2836" s="1"/>
      <c r="N2836" s="1"/>
    </row>
    <row r="2837" spans="2:14" s="24" customFormat="1" x14ac:dyDescent="0.3">
      <c r="B2837" s="2"/>
      <c r="D2837" s="11">
        <v>35313</v>
      </c>
      <c r="E2837" s="12">
        <v>649.44000000000005</v>
      </c>
      <c r="F2837" s="5">
        <f t="shared" si="180"/>
        <v>-9.4110828083768683E-3</v>
      </c>
      <c r="G2837" s="25">
        <f t="shared" si="181"/>
        <v>6.4761148092668162</v>
      </c>
      <c r="I2837" s="1"/>
      <c r="J2837" s="1"/>
      <c r="K2837" s="1"/>
      <c r="L2837" s="1"/>
      <c r="M2837" s="1"/>
      <c r="N2837" s="1"/>
    </row>
    <row r="2838" spans="2:14" s="24" customFormat="1" x14ac:dyDescent="0.3">
      <c r="B2838" s="2"/>
      <c r="D2838" s="11">
        <v>35314</v>
      </c>
      <c r="E2838" s="12">
        <v>655.68</v>
      </c>
      <c r="F2838" s="5">
        <f t="shared" si="180"/>
        <v>9.6082779009606656E-3</v>
      </c>
      <c r="G2838" s="25">
        <f t="shared" si="181"/>
        <v>6.4856772276589494</v>
      </c>
      <c r="I2838" s="1"/>
      <c r="J2838" s="1"/>
      <c r="K2838" s="1"/>
      <c r="L2838" s="1"/>
      <c r="M2838" s="1"/>
      <c r="N2838" s="1"/>
    </row>
    <row r="2839" spans="2:14" s="24" customFormat="1" x14ac:dyDescent="0.3">
      <c r="B2839" s="2"/>
      <c r="D2839" s="11">
        <v>35317</v>
      </c>
      <c r="E2839" s="12">
        <v>663.76</v>
      </c>
      <c r="F2839" s="5">
        <f t="shared" si="180"/>
        <v>1.2323084431430029E-2</v>
      </c>
      <c r="G2839" s="25">
        <f t="shared" si="181"/>
        <v>6.4979250092029481</v>
      </c>
      <c r="I2839" s="1"/>
      <c r="J2839" s="1"/>
      <c r="K2839" s="1"/>
      <c r="L2839" s="1"/>
      <c r="M2839" s="1"/>
      <c r="N2839" s="1"/>
    </row>
    <row r="2840" spans="2:14" s="24" customFormat="1" x14ac:dyDescent="0.3">
      <c r="B2840" s="2"/>
      <c r="D2840" s="11">
        <v>35318</v>
      </c>
      <c r="E2840" s="12">
        <v>663.81</v>
      </c>
      <c r="F2840" s="5">
        <f t="shared" si="180"/>
        <v>7.5328431963291736E-5</v>
      </c>
      <c r="G2840" s="25">
        <f t="shared" si="181"/>
        <v>6.4980003348485367</v>
      </c>
      <c r="I2840" s="1"/>
      <c r="J2840" s="1"/>
      <c r="K2840" s="1"/>
      <c r="L2840" s="1"/>
      <c r="M2840" s="1"/>
      <c r="N2840" s="1"/>
    </row>
    <row r="2841" spans="2:14" s="24" customFormat="1" x14ac:dyDescent="0.3">
      <c r="B2841" s="2"/>
      <c r="D2841" s="11">
        <v>35319</v>
      </c>
      <c r="E2841" s="12">
        <v>667.28</v>
      </c>
      <c r="F2841" s="5">
        <f t="shared" si="180"/>
        <v>5.2273994064567083E-3</v>
      </c>
      <c r="G2841" s="25">
        <f t="shared" si="181"/>
        <v>6.5032141223380107</v>
      </c>
      <c r="I2841" s="1"/>
      <c r="J2841" s="1"/>
      <c r="K2841" s="1"/>
      <c r="L2841" s="1"/>
      <c r="M2841" s="1"/>
      <c r="N2841" s="1"/>
    </row>
    <row r="2842" spans="2:14" s="24" customFormat="1" x14ac:dyDescent="0.3">
      <c r="B2842" s="2"/>
      <c r="D2842" s="11">
        <v>35320</v>
      </c>
      <c r="E2842" s="12">
        <v>671.15</v>
      </c>
      <c r="F2842" s="5">
        <f t="shared" si="180"/>
        <v>5.7996643088358783E-3</v>
      </c>
      <c r="G2842" s="25">
        <f t="shared" si="181"/>
        <v>6.5089970372281929</v>
      </c>
      <c r="I2842" s="1"/>
      <c r="J2842" s="1"/>
      <c r="K2842" s="1"/>
      <c r="L2842" s="1"/>
      <c r="M2842" s="1"/>
      <c r="N2842" s="1"/>
    </row>
    <row r="2843" spans="2:14" s="24" customFormat="1" x14ac:dyDescent="0.3">
      <c r="B2843" s="2"/>
      <c r="D2843" s="11">
        <v>35321</v>
      </c>
      <c r="E2843" s="12">
        <v>680.54</v>
      </c>
      <c r="F2843" s="5">
        <f t="shared" si="180"/>
        <v>1.3990911122699824E-2</v>
      </c>
      <c r="G2843" s="25">
        <f t="shared" si="181"/>
        <v>6.5228909883129749</v>
      </c>
      <c r="I2843" s="1"/>
      <c r="J2843" s="1"/>
      <c r="K2843" s="1"/>
      <c r="L2843" s="1"/>
      <c r="M2843" s="1"/>
      <c r="N2843" s="1"/>
    </row>
    <row r="2844" spans="2:14" s="24" customFormat="1" x14ac:dyDescent="0.3">
      <c r="B2844" s="2"/>
      <c r="D2844" s="11">
        <v>35324</v>
      </c>
      <c r="E2844" s="12">
        <v>683.98</v>
      </c>
      <c r="F2844" s="5">
        <f t="shared" si="180"/>
        <v>5.0548094160520396E-3</v>
      </c>
      <c r="G2844" s="25">
        <f t="shared" si="181"/>
        <v>6.5279330684608992</v>
      </c>
      <c r="I2844" s="1"/>
      <c r="J2844" s="1"/>
      <c r="K2844" s="1"/>
      <c r="L2844" s="1"/>
      <c r="M2844" s="1"/>
      <c r="N2844" s="1"/>
    </row>
    <row r="2845" spans="2:14" s="24" customFormat="1" x14ac:dyDescent="0.3">
      <c r="B2845" s="2"/>
      <c r="D2845" s="11">
        <v>35325</v>
      </c>
      <c r="E2845" s="12">
        <v>682.94</v>
      </c>
      <c r="F2845" s="5">
        <f t="shared" si="180"/>
        <v>-1.5205122956811071E-3</v>
      </c>
      <c r="G2845" s="25">
        <f t="shared" si="181"/>
        <v>6.526411397989718</v>
      </c>
      <c r="I2845" s="1"/>
      <c r="J2845" s="1"/>
      <c r="K2845" s="1"/>
      <c r="L2845" s="1"/>
      <c r="M2845" s="1"/>
      <c r="N2845" s="1"/>
    </row>
    <row r="2846" spans="2:14" s="24" customFormat="1" x14ac:dyDescent="0.3">
      <c r="B2846" s="2"/>
      <c r="D2846" s="11">
        <v>35326</v>
      </c>
      <c r="E2846" s="12">
        <v>681.47</v>
      </c>
      <c r="F2846" s="5">
        <f t="shared" si="180"/>
        <v>-2.1524584883006225E-3</v>
      </c>
      <c r="G2846" s="25">
        <f t="shared" si="181"/>
        <v>6.5242566181836823</v>
      </c>
      <c r="I2846" s="1"/>
      <c r="J2846" s="1"/>
      <c r="K2846" s="1"/>
      <c r="L2846" s="1"/>
      <c r="M2846" s="1"/>
      <c r="N2846" s="1"/>
    </row>
    <row r="2847" spans="2:14" s="24" customFormat="1" x14ac:dyDescent="0.3">
      <c r="B2847" s="2"/>
      <c r="D2847" s="11">
        <v>35327</v>
      </c>
      <c r="E2847" s="12">
        <v>683</v>
      </c>
      <c r="F2847" s="5">
        <f t="shared" si="180"/>
        <v>2.2451465214902676E-3</v>
      </c>
      <c r="G2847" s="25">
        <f t="shared" si="181"/>
        <v>6.526499249638249</v>
      </c>
      <c r="I2847" s="1"/>
      <c r="J2847" s="1"/>
      <c r="K2847" s="1"/>
      <c r="L2847" s="1"/>
      <c r="M2847" s="1"/>
      <c r="N2847" s="1"/>
    </row>
    <row r="2848" spans="2:14" s="24" customFormat="1" x14ac:dyDescent="0.3">
      <c r="B2848" s="2"/>
      <c r="D2848" s="11">
        <v>35328</v>
      </c>
      <c r="E2848" s="12">
        <v>687.03</v>
      </c>
      <c r="F2848" s="5">
        <f t="shared" si="180"/>
        <v>5.9004392386529615E-3</v>
      </c>
      <c r="G2848" s="25">
        <f t="shared" si="181"/>
        <v>6.5323823534159402</v>
      </c>
      <c r="I2848" s="1"/>
      <c r="J2848" s="1"/>
      <c r="K2848" s="1"/>
      <c r="L2848" s="1"/>
      <c r="M2848" s="1"/>
      <c r="N2848" s="1"/>
    </row>
    <row r="2849" spans="2:14" s="24" customFormat="1" x14ac:dyDescent="0.3">
      <c r="B2849" s="2"/>
      <c r="D2849" s="11">
        <v>35331</v>
      </c>
      <c r="E2849" s="12">
        <v>686.48</v>
      </c>
      <c r="F2849" s="5">
        <f t="shared" si="180"/>
        <v>-8.0054728323356267E-4</v>
      </c>
      <c r="G2849" s="25">
        <f t="shared" si="181"/>
        <v>6.5315814849849039</v>
      </c>
      <c r="I2849" s="1"/>
      <c r="J2849" s="1"/>
      <c r="K2849" s="1"/>
      <c r="L2849" s="1"/>
      <c r="M2849" s="1"/>
      <c r="N2849" s="1"/>
    </row>
    <row r="2850" spans="2:14" s="24" customFormat="1" x14ac:dyDescent="0.3">
      <c r="B2850" s="2"/>
      <c r="D2850" s="11">
        <v>35332</v>
      </c>
      <c r="E2850" s="12">
        <v>685.61</v>
      </c>
      <c r="F2850" s="5">
        <f t="shared" si="180"/>
        <v>-1.2673348094627732E-3</v>
      </c>
      <c r="G2850" s="25">
        <f t="shared" si="181"/>
        <v>6.5303133455745135</v>
      </c>
      <c r="I2850" s="1"/>
      <c r="J2850" s="1"/>
      <c r="K2850" s="1"/>
      <c r="L2850" s="1"/>
      <c r="M2850" s="1"/>
      <c r="N2850" s="1"/>
    </row>
    <row r="2851" spans="2:14" s="24" customFormat="1" x14ac:dyDescent="0.3">
      <c r="B2851" s="2"/>
      <c r="D2851" s="11">
        <v>35333</v>
      </c>
      <c r="E2851" s="12">
        <v>685.83</v>
      </c>
      <c r="F2851" s="5">
        <f t="shared" si="180"/>
        <v>3.2088213415794298E-4</v>
      </c>
      <c r="G2851" s="25">
        <f t="shared" si="181"/>
        <v>6.5306341764528177</v>
      </c>
      <c r="I2851" s="1"/>
      <c r="J2851" s="1"/>
      <c r="K2851" s="1"/>
      <c r="L2851" s="1"/>
      <c r="M2851" s="1"/>
      <c r="N2851" s="1"/>
    </row>
    <row r="2852" spans="2:14" s="24" customFormat="1" x14ac:dyDescent="0.3">
      <c r="B2852" s="2"/>
      <c r="D2852" s="11">
        <v>35334</v>
      </c>
      <c r="E2852" s="12">
        <v>685.86</v>
      </c>
      <c r="F2852" s="5">
        <f t="shared" si="180"/>
        <v>4.3742618433099621E-5</v>
      </c>
      <c r="G2852" s="25">
        <f t="shared" si="181"/>
        <v>6.5306779181439945</v>
      </c>
      <c r="I2852" s="1"/>
      <c r="J2852" s="1"/>
      <c r="K2852" s="1"/>
      <c r="L2852" s="1"/>
      <c r="M2852" s="1"/>
      <c r="N2852" s="1"/>
    </row>
    <row r="2853" spans="2:14" s="24" customFormat="1" x14ac:dyDescent="0.3">
      <c r="B2853" s="2"/>
      <c r="D2853" s="11">
        <v>35335</v>
      </c>
      <c r="E2853" s="12">
        <v>686.19</v>
      </c>
      <c r="F2853" s="5">
        <f t="shared" si="180"/>
        <v>4.8114775610188804E-4</v>
      </c>
      <c r="G2853" s="25">
        <f t="shared" si="181"/>
        <v>6.5311589505091971</v>
      </c>
      <c r="I2853" s="1"/>
      <c r="J2853" s="1"/>
      <c r="K2853" s="1"/>
      <c r="L2853" s="1"/>
      <c r="M2853" s="1"/>
      <c r="N2853" s="1"/>
    </row>
    <row r="2854" spans="2:14" s="24" customFormat="1" x14ac:dyDescent="0.3">
      <c r="B2854" s="2"/>
      <c r="D2854" s="11">
        <v>35338</v>
      </c>
      <c r="E2854" s="12">
        <v>687.31</v>
      </c>
      <c r="F2854" s="5">
        <f t="shared" si="180"/>
        <v>1.6322009938936604E-3</v>
      </c>
      <c r="G2854" s="25">
        <f t="shared" si="181"/>
        <v>6.5327898220077252</v>
      </c>
      <c r="I2854" s="1"/>
      <c r="J2854" s="1"/>
      <c r="K2854" s="1"/>
      <c r="L2854" s="1"/>
      <c r="M2854" s="1"/>
      <c r="N2854" s="1"/>
    </row>
    <row r="2855" spans="2:14" s="24" customFormat="1" x14ac:dyDescent="0.3">
      <c r="B2855" s="2"/>
      <c r="D2855" s="11">
        <v>35339</v>
      </c>
      <c r="E2855" s="12">
        <v>689.08</v>
      </c>
      <c r="F2855" s="5">
        <f t="shared" si="180"/>
        <v>2.5752571619794499E-3</v>
      </c>
      <c r="G2855" s="25">
        <f t="shared" si="181"/>
        <v>6.5353617706070271</v>
      </c>
      <c r="I2855" s="1"/>
      <c r="J2855" s="1"/>
      <c r="K2855" s="1"/>
      <c r="L2855" s="1"/>
      <c r="M2855" s="1"/>
      <c r="N2855" s="1"/>
    </row>
    <row r="2856" spans="2:14" s="24" customFormat="1" x14ac:dyDescent="0.3">
      <c r="B2856" s="2"/>
      <c r="D2856" s="11">
        <v>35340</v>
      </c>
      <c r="E2856" s="12">
        <v>694.01</v>
      </c>
      <c r="F2856" s="5">
        <f t="shared" si="180"/>
        <v>7.1544668253322539E-3</v>
      </c>
      <c r="G2856" s="25">
        <f t="shared" si="181"/>
        <v>6.5424907704490938</v>
      </c>
      <c r="I2856" s="1"/>
      <c r="J2856" s="1"/>
      <c r="K2856" s="1"/>
      <c r="L2856" s="1"/>
      <c r="M2856" s="1"/>
      <c r="N2856" s="1"/>
    </row>
    <row r="2857" spans="2:14" s="24" customFormat="1" x14ac:dyDescent="0.3">
      <c r="B2857" s="2"/>
      <c r="D2857" s="11">
        <v>35341</v>
      </c>
      <c r="E2857" s="12">
        <v>692.78</v>
      </c>
      <c r="F2857" s="5">
        <f t="shared" si="180"/>
        <v>-1.7723087563580038E-3</v>
      </c>
      <c r="G2857" s="25">
        <f t="shared" si="181"/>
        <v>6.5407168881022413</v>
      </c>
      <c r="I2857" s="1"/>
      <c r="J2857" s="1"/>
      <c r="K2857" s="1"/>
      <c r="L2857" s="1"/>
      <c r="M2857" s="1"/>
      <c r="N2857" s="1"/>
    </row>
    <row r="2858" spans="2:14" s="24" customFormat="1" x14ac:dyDescent="0.3">
      <c r="B2858" s="2"/>
      <c r="D2858" s="11">
        <v>35342</v>
      </c>
      <c r="E2858" s="12">
        <v>701.46</v>
      </c>
      <c r="F2858" s="5">
        <f t="shared" si="180"/>
        <v>1.2529230058604556E-2</v>
      </c>
      <c r="G2858" s="25">
        <f t="shared" si="181"/>
        <v>6.5531682852532409</v>
      </c>
      <c r="I2858" s="1"/>
      <c r="J2858" s="1"/>
      <c r="K2858" s="1"/>
      <c r="L2858" s="1"/>
      <c r="M2858" s="1"/>
      <c r="N2858" s="1"/>
    </row>
    <row r="2859" spans="2:14" s="24" customFormat="1" x14ac:dyDescent="0.3">
      <c r="B2859" s="2"/>
      <c r="D2859" s="11">
        <v>35345</v>
      </c>
      <c r="E2859" s="12">
        <v>703.34</v>
      </c>
      <c r="F2859" s="5">
        <f t="shared" si="180"/>
        <v>2.6801243121489398E-3</v>
      </c>
      <c r="G2859" s="25">
        <f t="shared" si="181"/>
        <v>6.5558448262369069</v>
      </c>
      <c r="I2859" s="1"/>
      <c r="J2859" s="1"/>
      <c r="K2859" s="1"/>
      <c r="L2859" s="1"/>
      <c r="M2859" s="1"/>
      <c r="N2859" s="1"/>
    </row>
    <row r="2860" spans="2:14" s="24" customFormat="1" x14ac:dyDescent="0.3">
      <c r="B2860" s="2"/>
      <c r="D2860" s="11">
        <v>35346</v>
      </c>
      <c r="E2860" s="12">
        <v>700.64</v>
      </c>
      <c r="F2860" s="5">
        <f t="shared" si="180"/>
        <v>-3.8388261722638343E-3</v>
      </c>
      <c r="G2860" s="25">
        <f t="shared" si="181"/>
        <v>6.5519986102727614</v>
      </c>
      <c r="I2860" s="1"/>
      <c r="J2860" s="1"/>
      <c r="K2860" s="1"/>
      <c r="L2860" s="1"/>
      <c r="M2860" s="1"/>
      <c r="N2860" s="1"/>
    </row>
    <row r="2861" spans="2:14" s="24" customFormat="1" x14ac:dyDescent="0.3">
      <c r="B2861" s="2"/>
      <c r="D2861" s="11">
        <v>35347</v>
      </c>
      <c r="E2861" s="12">
        <v>696.74</v>
      </c>
      <c r="F2861" s="5">
        <f t="shared" si="180"/>
        <v>-5.5663393468828176E-3</v>
      </c>
      <c r="G2861" s="25">
        <f t="shared" si="181"/>
        <v>6.5464167173738623</v>
      </c>
      <c r="I2861" s="1"/>
      <c r="J2861" s="1"/>
      <c r="K2861" s="1"/>
      <c r="L2861" s="1"/>
      <c r="M2861" s="1"/>
      <c r="N2861" s="1"/>
    </row>
    <row r="2862" spans="2:14" s="24" customFormat="1" x14ac:dyDescent="0.3">
      <c r="B2862" s="2"/>
      <c r="D2862" s="11">
        <v>35348</v>
      </c>
      <c r="E2862" s="12">
        <v>694.61</v>
      </c>
      <c r="F2862" s="5">
        <f t="shared" si="180"/>
        <v>-3.0570944685248376E-3</v>
      </c>
      <c r="G2862" s="25">
        <f t="shared" si="181"/>
        <v>6.5433549383869467</v>
      </c>
      <c r="I2862" s="1"/>
      <c r="J2862" s="1"/>
      <c r="K2862" s="1"/>
      <c r="L2862" s="1"/>
      <c r="M2862" s="1"/>
      <c r="N2862" s="1"/>
    </row>
    <row r="2863" spans="2:14" s="24" customFormat="1" x14ac:dyDescent="0.3">
      <c r="B2863" s="2"/>
      <c r="D2863" s="11">
        <v>35349</v>
      </c>
      <c r="E2863" s="12">
        <v>700.66</v>
      </c>
      <c r="F2863" s="5">
        <f t="shared" si="180"/>
        <v>8.7099235542246068E-3</v>
      </c>
      <c r="G2863" s="25">
        <f t="shared" si="181"/>
        <v>6.5520271552145362</v>
      </c>
      <c r="I2863" s="1"/>
      <c r="J2863" s="1"/>
      <c r="K2863" s="1"/>
      <c r="L2863" s="1"/>
      <c r="M2863" s="1"/>
      <c r="N2863" s="1"/>
    </row>
    <row r="2864" spans="2:14" s="24" customFormat="1" x14ac:dyDescent="0.3">
      <c r="B2864" s="2"/>
      <c r="D2864" s="11">
        <v>35352</v>
      </c>
      <c r="E2864" s="12">
        <v>703.54</v>
      </c>
      <c r="F2864" s="5">
        <f t="shared" si="180"/>
        <v>4.1104101846830068E-3</v>
      </c>
      <c r="G2864" s="25">
        <f t="shared" si="181"/>
        <v>6.556129143500466</v>
      </c>
      <c r="I2864" s="1"/>
      <c r="J2864" s="1"/>
      <c r="K2864" s="1"/>
      <c r="L2864" s="1"/>
      <c r="M2864" s="1"/>
      <c r="N2864" s="1"/>
    </row>
    <row r="2865" spans="2:14" s="24" customFormat="1" x14ac:dyDescent="0.3">
      <c r="B2865" s="2"/>
      <c r="D2865" s="11">
        <v>35353</v>
      </c>
      <c r="E2865" s="12">
        <v>702.57</v>
      </c>
      <c r="F2865" s="5">
        <f t="shared" si="180"/>
        <v>-1.3787417915113764E-3</v>
      </c>
      <c r="G2865" s="25">
        <f t="shared" si="181"/>
        <v>6.5547494494419007</v>
      </c>
      <c r="I2865" s="1"/>
      <c r="J2865" s="1"/>
      <c r="K2865" s="1"/>
      <c r="L2865" s="1"/>
      <c r="M2865" s="1"/>
      <c r="N2865" s="1"/>
    </row>
    <row r="2866" spans="2:14" s="24" customFormat="1" x14ac:dyDescent="0.3">
      <c r="B2866" s="2"/>
      <c r="D2866" s="11">
        <v>35354</v>
      </c>
      <c r="E2866" s="12">
        <v>704.41</v>
      </c>
      <c r="F2866" s="5">
        <f t="shared" si="180"/>
        <v>2.6189561182514455E-3</v>
      </c>
      <c r="G2866" s="25">
        <f t="shared" si="181"/>
        <v>6.5573649838299346</v>
      </c>
      <c r="I2866" s="1"/>
      <c r="J2866" s="1"/>
      <c r="K2866" s="1"/>
      <c r="L2866" s="1"/>
      <c r="M2866" s="1"/>
      <c r="N2866" s="1"/>
    </row>
    <row r="2867" spans="2:14" s="24" customFormat="1" x14ac:dyDescent="0.3">
      <c r="B2867" s="2"/>
      <c r="D2867" s="11">
        <v>35355</v>
      </c>
      <c r="E2867" s="12">
        <v>706.99</v>
      </c>
      <c r="F2867" s="5">
        <f t="shared" si="180"/>
        <v>3.6626396558822861E-3</v>
      </c>
      <c r="G2867" s="25">
        <f t="shared" si="181"/>
        <v>6.561020934813536</v>
      </c>
      <c r="I2867" s="1"/>
      <c r="J2867" s="1"/>
      <c r="K2867" s="1"/>
      <c r="L2867" s="1"/>
      <c r="M2867" s="1"/>
      <c r="N2867" s="1"/>
    </row>
    <row r="2868" spans="2:14" s="24" customFormat="1" x14ac:dyDescent="0.3">
      <c r="B2868" s="2"/>
      <c r="D2868" s="11">
        <v>35356</v>
      </c>
      <c r="E2868" s="12">
        <v>710.82</v>
      </c>
      <c r="F2868" s="5">
        <f t="shared" si="180"/>
        <v>5.4173326355394574E-3</v>
      </c>
      <c r="G2868" s="25">
        <f t="shared" si="181"/>
        <v>6.5664236501174384</v>
      </c>
      <c r="I2868" s="1"/>
      <c r="J2868" s="1"/>
      <c r="K2868" s="1"/>
      <c r="L2868" s="1"/>
      <c r="M2868" s="1"/>
      <c r="N2868" s="1"/>
    </row>
    <row r="2869" spans="2:14" s="24" customFormat="1" x14ac:dyDescent="0.3">
      <c r="B2869" s="2"/>
      <c r="D2869" s="11">
        <v>35359</v>
      </c>
      <c r="E2869" s="12">
        <v>709.85</v>
      </c>
      <c r="F2869" s="5">
        <f t="shared" si="180"/>
        <v>-1.3646211417799544E-3</v>
      </c>
      <c r="G2869" s="25">
        <f t="shared" si="181"/>
        <v>6.5650580961137548</v>
      </c>
      <c r="I2869" s="1"/>
      <c r="J2869" s="1"/>
      <c r="K2869" s="1"/>
      <c r="L2869" s="1"/>
      <c r="M2869" s="1"/>
      <c r="N2869" s="1"/>
    </row>
    <row r="2870" spans="2:14" s="24" customFormat="1" x14ac:dyDescent="0.3">
      <c r="B2870" s="2"/>
      <c r="D2870" s="11">
        <v>35360</v>
      </c>
      <c r="E2870" s="12">
        <v>706.57</v>
      </c>
      <c r="F2870" s="5">
        <f t="shared" si="180"/>
        <v>-4.6206945129252273E-3</v>
      </c>
      <c r="G2870" s="25">
        <f t="shared" si="181"/>
        <v>6.5604266900770218</v>
      </c>
      <c r="I2870" s="1"/>
      <c r="J2870" s="1"/>
      <c r="K2870" s="1"/>
      <c r="L2870" s="1"/>
      <c r="M2870" s="1"/>
      <c r="N2870" s="1"/>
    </row>
    <row r="2871" spans="2:14" s="24" customFormat="1" x14ac:dyDescent="0.3">
      <c r="B2871" s="2"/>
      <c r="D2871" s="11">
        <v>35361</v>
      </c>
      <c r="E2871" s="12">
        <v>707.27</v>
      </c>
      <c r="F2871" s="5">
        <f t="shared" ref="F2871:F2934" si="182">(E2871-E2870)/E2870</f>
        <v>9.9070155823192561E-4</v>
      </c>
      <c r="G2871" s="25">
        <f t="shared" si="181"/>
        <v>6.5614169018804134</v>
      </c>
      <c r="I2871" s="1"/>
      <c r="J2871" s="1"/>
      <c r="K2871" s="1"/>
      <c r="L2871" s="1"/>
      <c r="M2871" s="1"/>
      <c r="N2871" s="1"/>
    </row>
    <row r="2872" spans="2:14" s="24" customFormat="1" x14ac:dyDescent="0.3">
      <c r="B2872" s="2"/>
      <c r="D2872" s="11">
        <v>35362</v>
      </c>
      <c r="E2872" s="12">
        <v>702.29</v>
      </c>
      <c r="F2872" s="5">
        <f t="shared" si="182"/>
        <v>-7.0411582563943307E-3</v>
      </c>
      <c r="G2872" s="25">
        <f t="shared" si="181"/>
        <v>6.5543508329362696</v>
      </c>
      <c r="I2872" s="1"/>
      <c r="J2872" s="1"/>
      <c r="K2872" s="1"/>
      <c r="L2872" s="1"/>
      <c r="M2872" s="1"/>
      <c r="N2872" s="1"/>
    </row>
    <row r="2873" spans="2:14" s="24" customFormat="1" x14ac:dyDescent="0.3">
      <c r="B2873" s="2"/>
      <c r="D2873" s="11">
        <v>35363</v>
      </c>
      <c r="E2873" s="12">
        <v>700.92</v>
      </c>
      <c r="F2873" s="5">
        <f t="shared" si="182"/>
        <v>-1.950761081604472E-3</v>
      </c>
      <c r="G2873" s="25">
        <f t="shared" si="181"/>
        <v>6.552398165328654</v>
      </c>
      <c r="I2873" s="1"/>
      <c r="J2873" s="1"/>
      <c r="K2873" s="1"/>
      <c r="L2873" s="1"/>
      <c r="M2873" s="1"/>
      <c r="N2873" s="1"/>
    </row>
    <row r="2874" spans="2:14" s="24" customFormat="1" x14ac:dyDescent="0.3">
      <c r="B2874" s="2"/>
      <c r="D2874" s="11">
        <v>35366</v>
      </c>
      <c r="E2874" s="12">
        <v>697.26</v>
      </c>
      <c r="F2874" s="5">
        <f t="shared" si="182"/>
        <v>-5.2217086115390748E-3</v>
      </c>
      <c r="G2874" s="25">
        <f t="shared" si="181"/>
        <v>6.5471627724296715</v>
      </c>
      <c r="I2874" s="1"/>
      <c r="J2874" s="1"/>
      <c r="K2874" s="1"/>
      <c r="L2874" s="1"/>
      <c r="M2874" s="1"/>
      <c r="N2874" s="1"/>
    </row>
    <row r="2875" spans="2:14" s="24" customFormat="1" x14ac:dyDescent="0.3">
      <c r="B2875" s="2"/>
      <c r="D2875" s="11">
        <v>35367</v>
      </c>
      <c r="E2875" s="12">
        <v>701.5</v>
      </c>
      <c r="F2875" s="5">
        <f t="shared" si="182"/>
        <v>6.0809454149098026E-3</v>
      </c>
      <c r="G2875" s="25">
        <f t="shared" si="181"/>
        <v>6.5532253075873301</v>
      </c>
      <c r="I2875" s="1"/>
      <c r="J2875" s="1"/>
      <c r="K2875" s="1"/>
      <c r="L2875" s="1"/>
      <c r="M2875" s="1"/>
      <c r="N2875" s="1"/>
    </row>
    <row r="2876" spans="2:14" s="24" customFormat="1" x14ac:dyDescent="0.3">
      <c r="B2876" s="2"/>
      <c r="D2876" s="11">
        <v>35368</v>
      </c>
      <c r="E2876" s="12">
        <v>700.9</v>
      </c>
      <c r="F2876" s="5">
        <f t="shared" si="182"/>
        <v>-8.5531004989311868E-4</v>
      </c>
      <c r="G2876" s="25">
        <f t="shared" si="181"/>
        <v>6.5523696309755204</v>
      </c>
      <c r="I2876" s="1"/>
      <c r="J2876" s="1"/>
      <c r="K2876" s="1"/>
      <c r="L2876" s="1"/>
      <c r="M2876" s="1"/>
      <c r="N2876" s="1"/>
    </row>
    <row r="2877" spans="2:14" s="24" customFormat="1" x14ac:dyDescent="0.3">
      <c r="B2877" s="2"/>
      <c r="D2877" s="11">
        <v>35369</v>
      </c>
      <c r="E2877" s="12">
        <v>705.27</v>
      </c>
      <c r="F2877" s="5">
        <f t="shared" si="182"/>
        <v>6.234840918818668E-3</v>
      </c>
      <c r="G2877" s="25">
        <f t="shared" si="181"/>
        <v>6.5585851198681473</v>
      </c>
      <c r="I2877" s="1"/>
      <c r="J2877" s="1"/>
      <c r="K2877" s="1"/>
      <c r="L2877" s="1"/>
      <c r="M2877" s="1"/>
      <c r="N2877" s="1"/>
    </row>
    <row r="2878" spans="2:14" s="24" customFormat="1" x14ac:dyDescent="0.3">
      <c r="B2878" s="2"/>
      <c r="D2878" s="11">
        <v>35370</v>
      </c>
      <c r="E2878" s="12">
        <v>703.77</v>
      </c>
      <c r="F2878" s="5">
        <f t="shared" si="182"/>
        <v>-2.1268450380705264E-3</v>
      </c>
      <c r="G2878" s="25">
        <f t="shared" si="181"/>
        <v>6.5564560084509855</v>
      </c>
      <c r="I2878" s="1"/>
      <c r="J2878" s="1"/>
      <c r="K2878" s="1"/>
      <c r="L2878" s="1"/>
      <c r="M2878" s="1"/>
      <c r="N2878" s="1"/>
    </row>
    <row r="2879" spans="2:14" s="24" customFormat="1" x14ac:dyDescent="0.3">
      <c r="B2879" s="2"/>
      <c r="D2879" s="11">
        <v>35373</v>
      </c>
      <c r="E2879" s="12">
        <v>706.73</v>
      </c>
      <c r="F2879" s="5">
        <f t="shared" si="182"/>
        <v>4.2059195475795163E-3</v>
      </c>
      <c r="G2879" s="25">
        <f t="shared" si="181"/>
        <v>6.5606531106647354</v>
      </c>
      <c r="I2879" s="1"/>
      <c r="J2879" s="1"/>
      <c r="K2879" s="1"/>
      <c r="L2879" s="1"/>
      <c r="M2879" s="1"/>
      <c r="N2879" s="1"/>
    </row>
    <row r="2880" spans="2:14" s="24" customFormat="1" x14ac:dyDescent="0.3">
      <c r="B2880" s="2"/>
      <c r="D2880" s="11">
        <v>35374</v>
      </c>
      <c r="E2880" s="12">
        <v>714.14</v>
      </c>
      <c r="F2880" s="5">
        <f t="shared" si="182"/>
        <v>1.0484909371329882E-2</v>
      </c>
      <c r="G2880" s="25">
        <f t="shared" si="181"/>
        <v>6.5710834416072306</v>
      </c>
      <c r="I2880" s="1"/>
      <c r="J2880" s="1"/>
      <c r="K2880" s="1"/>
      <c r="L2880" s="1"/>
      <c r="M2880" s="1"/>
      <c r="N2880" s="1"/>
    </row>
    <row r="2881" spans="2:14" s="24" customFormat="1" x14ac:dyDescent="0.3">
      <c r="B2881" s="2"/>
      <c r="D2881" s="11">
        <v>35375</v>
      </c>
      <c r="E2881" s="12">
        <v>724.59</v>
      </c>
      <c r="F2881" s="5">
        <f t="shared" si="182"/>
        <v>1.4632985128966373E-2</v>
      </c>
      <c r="G2881" s="25">
        <f t="shared" si="181"/>
        <v>6.5856104074768487</v>
      </c>
      <c r="I2881" s="1"/>
      <c r="J2881" s="1"/>
      <c r="K2881" s="1"/>
      <c r="L2881" s="1"/>
      <c r="M2881" s="1"/>
      <c r="N2881" s="1"/>
    </row>
    <row r="2882" spans="2:14" s="24" customFormat="1" x14ac:dyDescent="0.3">
      <c r="B2882" s="2"/>
      <c r="D2882" s="11">
        <v>35376</v>
      </c>
      <c r="E2882" s="12">
        <v>727.65</v>
      </c>
      <c r="F2882" s="5">
        <f t="shared" si="182"/>
        <v>4.2230778785243318E-3</v>
      </c>
      <c r="G2882" s="25">
        <f t="shared" si="181"/>
        <v>6.589824596022761</v>
      </c>
      <c r="I2882" s="1"/>
      <c r="J2882" s="1"/>
      <c r="K2882" s="1"/>
      <c r="L2882" s="1"/>
      <c r="M2882" s="1"/>
      <c r="N2882" s="1"/>
    </row>
    <row r="2883" spans="2:14" s="24" customFormat="1" x14ac:dyDescent="0.3">
      <c r="B2883" s="2"/>
      <c r="D2883" s="11">
        <v>35377</v>
      </c>
      <c r="E2883" s="12">
        <v>730.82</v>
      </c>
      <c r="F2883" s="5">
        <f t="shared" si="182"/>
        <v>4.3564900707758853E-3</v>
      </c>
      <c r="G2883" s="25">
        <f t="shared" si="181"/>
        <v>6.594171626985589</v>
      </c>
      <c r="I2883" s="1"/>
      <c r="J2883" s="1"/>
      <c r="K2883" s="1"/>
      <c r="L2883" s="1"/>
      <c r="M2883" s="1"/>
      <c r="N2883" s="1"/>
    </row>
    <row r="2884" spans="2:14" s="24" customFormat="1" x14ac:dyDescent="0.3">
      <c r="B2884" s="2"/>
      <c r="D2884" s="11">
        <v>35380</v>
      </c>
      <c r="E2884" s="12">
        <v>731.87</v>
      </c>
      <c r="F2884" s="5">
        <f t="shared" si="182"/>
        <v>1.4367422894829842E-3</v>
      </c>
      <c r="G2884" s="25">
        <f t="shared" si="181"/>
        <v>6.5956073391141281</v>
      </c>
      <c r="I2884" s="1"/>
      <c r="J2884" s="1"/>
      <c r="K2884" s="1"/>
      <c r="L2884" s="1"/>
      <c r="M2884" s="1"/>
      <c r="N2884" s="1"/>
    </row>
    <row r="2885" spans="2:14" s="24" customFormat="1" x14ac:dyDescent="0.3">
      <c r="B2885" s="2"/>
      <c r="D2885" s="11">
        <v>35381</v>
      </c>
      <c r="E2885" s="12">
        <v>729.56</v>
      </c>
      <c r="F2885" s="5">
        <f t="shared" si="182"/>
        <v>-3.1562982496892334E-3</v>
      </c>
      <c r="G2885" s="25">
        <f t="shared" si="181"/>
        <v>6.5924460471225492</v>
      </c>
      <c r="I2885" s="1"/>
      <c r="J2885" s="1"/>
      <c r="K2885" s="1"/>
      <c r="L2885" s="1"/>
      <c r="M2885" s="1"/>
      <c r="N2885" s="1"/>
    </row>
    <row r="2886" spans="2:14" s="24" customFormat="1" x14ac:dyDescent="0.3">
      <c r="B2886" s="2"/>
      <c r="D2886" s="11">
        <v>35382</v>
      </c>
      <c r="E2886" s="12">
        <v>731.13</v>
      </c>
      <c r="F2886" s="5">
        <f t="shared" si="182"/>
        <v>2.1519820165579939E-3</v>
      </c>
      <c r="G2886" s="25">
        <f t="shared" si="181"/>
        <v>6.5945957183883985</v>
      </c>
      <c r="I2886" s="1"/>
      <c r="J2886" s="1"/>
      <c r="K2886" s="1"/>
      <c r="L2886" s="1"/>
      <c r="M2886" s="1"/>
      <c r="N2886" s="1"/>
    </row>
    <row r="2887" spans="2:14" s="24" customFormat="1" x14ac:dyDescent="0.3">
      <c r="B2887" s="2"/>
      <c r="D2887" s="11">
        <v>35383</v>
      </c>
      <c r="E2887" s="12">
        <v>735.88</v>
      </c>
      <c r="F2887" s="5">
        <f t="shared" si="182"/>
        <v>6.4967926360565151E-3</v>
      </c>
      <c r="G2887" s="25">
        <f t="shared" si="181"/>
        <v>6.6010715021862705</v>
      </c>
      <c r="I2887" s="1"/>
      <c r="J2887" s="1"/>
      <c r="K2887" s="1"/>
      <c r="L2887" s="1"/>
      <c r="M2887" s="1"/>
      <c r="N2887" s="1"/>
    </row>
    <row r="2888" spans="2:14" s="24" customFormat="1" x14ac:dyDescent="0.3">
      <c r="B2888" s="2"/>
      <c r="D2888" s="11">
        <v>35384</v>
      </c>
      <c r="E2888" s="12">
        <v>737.62</v>
      </c>
      <c r="F2888" s="5">
        <f t="shared" si="182"/>
        <v>2.3645159536881135E-3</v>
      </c>
      <c r="G2888" s="25">
        <f t="shared" si="181"/>
        <v>6.6034332286595516</v>
      </c>
      <c r="I2888" s="1"/>
      <c r="J2888" s="1"/>
      <c r="K2888" s="1"/>
      <c r="L2888" s="1"/>
      <c r="M2888" s="1"/>
      <c r="N2888" s="1"/>
    </row>
    <row r="2889" spans="2:14" s="24" customFormat="1" x14ac:dyDescent="0.3">
      <c r="B2889" s="2"/>
      <c r="D2889" s="11">
        <v>35387</v>
      </c>
      <c r="E2889" s="12">
        <v>737.02</v>
      </c>
      <c r="F2889" s="5">
        <f t="shared" si="182"/>
        <v>-8.1342696781543718E-4</v>
      </c>
      <c r="G2889" s="25">
        <f t="shared" si="181"/>
        <v>6.6026194701331287</v>
      </c>
      <c r="I2889" s="1"/>
      <c r="J2889" s="1"/>
      <c r="K2889" s="1"/>
      <c r="L2889" s="1"/>
      <c r="M2889" s="1"/>
      <c r="N2889" s="1"/>
    </row>
    <row r="2890" spans="2:14" s="24" customFormat="1" x14ac:dyDescent="0.3">
      <c r="B2890" s="2"/>
      <c r="D2890" s="11">
        <v>35388</v>
      </c>
      <c r="E2890" s="12">
        <v>742.16</v>
      </c>
      <c r="F2890" s="5">
        <f t="shared" si="182"/>
        <v>6.9740305554801584E-3</v>
      </c>
      <c r="G2890" s="25">
        <f t="shared" si="181"/>
        <v>6.6095692992897694</v>
      </c>
      <c r="I2890" s="1"/>
      <c r="J2890" s="1"/>
      <c r="K2890" s="1"/>
      <c r="L2890" s="1"/>
      <c r="M2890" s="1"/>
      <c r="N2890" s="1"/>
    </row>
    <row r="2891" spans="2:14" s="24" customFormat="1" x14ac:dyDescent="0.3">
      <c r="B2891" s="2"/>
      <c r="D2891" s="11">
        <v>35389</v>
      </c>
      <c r="E2891" s="12">
        <v>743.95</v>
      </c>
      <c r="F2891" s="5">
        <f t="shared" si="182"/>
        <v>2.4118788401423915E-3</v>
      </c>
      <c r="G2891" s="25">
        <f t="shared" si="181"/>
        <v>6.6119782758388652</v>
      </c>
      <c r="I2891" s="1"/>
      <c r="J2891" s="1"/>
      <c r="K2891" s="1"/>
      <c r="L2891" s="1"/>
      <c r="M2891" s="1"/>
      <c r="N2891" s="1"/>
    </row>
    <row r="2892" spans="2:14" s="24" customFormat="1" x14ac:dyDescent="0.3">
      <c r="B2892" s="2"/>
      <c r="D2892" s="11">
        <v>35390</v>
      </c>
      <c r="E2892" s="12">
        <v>742.75</v>
      </c>
      <c r="F2892" s="5">
        <f t="shared" si="182"/>
        <v>-1.61301162712554E-3</v>
      </c>
      <c r="G2892" s="25">
        <f t="shared" ref="G2892:G2955" si="183">LOG(E2892,2.71828)</f>
        <v>6.6103639608220019</v>
      </c>
      <c r="I2892" s="1"/>
      <c r="J2892" s="1"/>
      <c r="K2892" s="1"/>
      <c r="L2892" s="1"/>
      <c r="M2892" s="1"/>
      <c r="N2892" s="1"/>
    </row>
    <row r="2893" spans="2:14" s="24" customFormat="1" x14ac:dyDescent="0.3">
      <c r="B2893" s="2"/>
      <c r="D2893" s="11">
        <v>35391</v>
      </c>
      <c r="E2893" s="12">
        <v>748.73</v>
      </c>
      <c r="F2893" s="5">
        <f t="shared" si="182"/>
        <v>8.0511612251767325E-3</v>
      </c>
      <c r="G2893" s="25">
        <f t="shared" si="183"/>
        <v>6.6183828897608388</v>
      </c>
      <c r="I2893" s="1"/>
      <c r="J2893" s="1"/>
      <c r="K2893" s="1"/>
      <c r="L2893" s="1"/>
      <c r="M2893" s="1"/>
      <c r="N2893" s="1"/>
    </row>
    <row r="2894" spans="2:14" s="24" customFormat="1" x14ac:dyDescent="0.3">
      <c r="B2894" s="2"/>
      <c r="D2894" s="11">
        <v>35394</v>
      </c>
      <c r="E2894" s="12">
        <v>757.03</v>
      </c>
      <c r="F2894" s="5">
        <f t="shared" si="182"/>
        <v>1.1085438008360763E-2</v>
      </c>
      <c r="G2894" s="25">
        <f t="shared" si="183"/>
        <v>6.6294073420599533</v>
      </c>
      <c r="I2894" s="1"/>
      <c r="J2894" s="1"/>
      <c r="K2894" s="1"/>
      <c r="L2894" s="1"/>
      <c r="M2894" s="1"/>
      <c r="N2894" s="1"/>
    </row>
    <row r="2895" spans="2:14" s="24" customFormat="1" x14ac:dyDescent="0.3">
      <c r="B2895" s="2"/>
      <c r="D2895" s="11">
        <v>35395</v>
      </c>
      <c r="E2895" s="12">
        <v>755.96</v>
      </c>
      <c r="F2895" s="5">
        <f t="shared" si="182"/>
        <v>-1.4134182264902797E-3</v>
      </c>
      <c r="G2895" s="25">
        <f t="shared" si="183"/>
        <v>6.6279929230642916</v>
      </c>
      <c r="I2895" s="1"/>
      <c r="J2895" s="1"/>
      <c r="K2895" s="1"/>
      <c r="L2895" s="1"/>
      <c r="M2895" s="1"/>
      <c r="N2895" s="1"/>
    </row>
    <row r="2896" spans="2:14" s="24" customFormat="1" x14ac:dyDescent="0.3">
      <c r="B2896" s="2"/>
      <c r="D2896" s="11">
        <v>35396</v>
      </c>
      <c r="E2896" s="12">
        <v>755</v>
      </c>
      <c r="F2896" s="5">
        <f t="shared" si="182"/>
        <v>-1.2699084607651679E-3</v>
      </c>
      <c r="G2896" s="25">
        <f t="shared" si="183"/>
        <v>6.6267222067317286</v>
      </c>
      <c r="I2896" s="1"/>
      <c r="J2896" s="1"/>
      <c r="K2896" s="1"/>
      <c r="L2896" s="1"/>
      <c r="M2896" s="1"/>
      <c r="N2896" s="1"/>
    </row>
    <row r="2897" spans="2:14" s="24" customFormat="1" x14ac:dyDescent="0.3">
      <c r="B2897" s="2"/>
      <c r="D2897" s="11">
        <v>35398</v>
      </c>
      <c r="E2897" s="12">
        <v>757.02</v>
      </c>
      <c r="F2897" s="5">
        <f t="shared" si="182"/>
        <v>2.6754966887416977E-3</v>
      </c>
      <c r="G2897" s="25">
        <f t="shared" si="183"/>
        <v>6.6293941324476862</v>
      </c>
      <c r="I2897" s="1"/>
      <c r="J2897" s="1"/>
      <c r="K2897" s="1"/>
      <c r="L2897" s="1"/>
      <c r="M2897" s="1"/>
      <c r="N2897" s="1"/>
    </row>
    <row r="2898" spans="2:14" s="24" customFormat="1" x14ac:dyDescent="0.3">
      <c r="B2898" s="2"/>
      <c r="D2898" s="11">
        <v>35401</v>
      </c>
      <c r="E2898" s="12">
        <v>756.56</v>
      </c>
      <c r="F2898" s="5">
        <f t="shared" si="182"/>
        <v>-6.0764576893613956E-4</v>
      </c>
      <c r="G2898" s="25">
        <f t="shared" si="183"/>
        <v>6.6287863015783799</v>
      </c>
      <c r="I2898" s="1"/>
      <c r="J2898" s="1"/>
      <c r="K2898" s="1"/>
      <c r="L2898" s="1"/>
      <c r="M2898" s="1"/>
      <c r="N2898" s="1"/>
    </row>
    <row r="2899" spans="2:14" s="24" customFormat="1" x14ac:dyDescent="0.3">
      <c r="B2899" s="2"/>
      <c r="D2899" s="11">
        <v>35402</v>
      </c>
      <c r="E2899" s="12">
        <v>748.28</v>
      </c>
      <c r="F2899" s="5">
        <f t="shared" si="182"/>
        <v>-1.0944274082690036E-2</v>
      </c>
      <c r="G2899" s="25">
        <f t="shared" si="183"/>
        <v>6.6177816909495455</v>
      </c>
      <c r="I2899" s="1"/>
      <c r="J2899" s="1"/>
      <c r="K2899" s="1"/>
      <c r="L2899" s="1"/>
      <c r="M2899" s="1"/>
      <c r="N2899" s="1"/>
    </row>
    <row r="2900" spans="2:14" s="24" customFormat="1" x14ac:dyDescent="0.3">
      <c r="B2900" s="2"/>
      <c r="D2900" s="11">
        <v>35403</v>
      </c>
      <c r="E2900" s="12">
        <v>745.1</v>
      </c>
      <c r="F2900" s="5">
        <f t="shared" si="182"/>
        <v>-4.2497460843533841E-3</v>
      </c>
      <c r="G2900" s="25">
        <f t="shared" si="183"/>
        <v>6.6135228861638264</v>
      </c>
      <c r="I2900" s="1"/>
      <c r="J2900" s="1"/>
      <c r="K2900" s="1"/>
      <c r="L2900" s="1"/>
      <c r="M2900" s="1"/>
      <c r="N2900" s="1"/>
    </row>
    <row r="2901" spans="2:14" s="24" customFormat="1" x14ac:dyDescent="0.3">
      <c r="B2901" s="2"/>
      <c r="D2901" s="11">
        <v>35404</v>
      </c>
      <c r="E2901" s="12">
        <v>744.38</v>
      </c>
      <c r="F2901" s="5">
        <f t="shared" si="182"/>
        <v>-9.6631324654412464E-4</v>
      </c>
      <c r="G2901" s="25">
        <f t="shared" si="183"/>
        <v>6.6125561050853428</v>
      </c>
      <c r="I2901" s="1"/>
      <c r="J2901" s="1"/>
      <c r="K2901" s="1"/>
      <c r="L2901" s="1"/>
      <c r="M2901" s="1"/>
      <c r="N2901" s="1"/>
    </row>
    <row r="2902" spans="2:14" s="24" customFormat="1" x14ac:dyDescent="0.3">
      <c r="B2902" s="2"/>
      <c r="D2902" s="11">
        <v>35405</v>
      </c>
      <c r="E2902" s="12">
        <v>739.6</v>
      </c>
      <c r="F2902" s="5">
        <f t="shared" si="182"/>
        <v>-6.4214514092264339E-3</v>
      </c>
      <c r="G2902" s="25">
        <f t="shared" si="183"/>
        <v>6.6061139431334688</v>
      </c>
      <c r="I2902" s="1"/>
      <c r="J2902" s="1"/>
      <c r="K2902" s="1"/>
      <c r="L2902" s="1"/>
      <c r="M2902" s="1"/>
      <c r="N2902" s="1"/>
    </row>
    <row r="2903" spans="2:14" s="24" customFormat="1" x14ac:dyDescent="0.3">
      <c r="B2903" s="2"/>
      <c r="D2903" s="11">
        <v>35408</v>
      </c>
      <c r="E2903" s="12">
        <v>749.81</v>
      </c>
      <c r="F2903" s="5">
        <f t="shared" si="182"/>
        <v>1.380475932936712E-2</v>
      </c>
      <c r="G2903" s="25">
        <f t="shared" si="183"/>
        <v>6.6198242939455172</v>
      </c>
      <c r="I2903" s="1"/>
      <c r="J2903" s="1"/>
      <c r="K2903" s="1"/>
      <c r="L2903" s="1"/>
      <c r="M2903" s="1"/>
      <c r="N2903" s="1"/>
    </row>
    <row r="2904" spans="2:14" s="24" customFormat="1" x14ac:dyDescent="0.3">
      <c r="B2904" s="2"/>
      <c r="D2904" s="11">
        <v>35409</v>
      </c>
      <c r="E2904" s="12">
        <v>747.54</v>
      </c>
      <c r="F2904" s="5">
        <f t="shared" si="182"/>
        <v>-3.0274336165161601E-3</v>
      </c>
      <c r="G2904" s="25">
        <f t="shared" si="183"/>
        <v>6.616792266342129</v>
      </c>
      <c r="I2904" s="1"/>
      <c r="J2904" s="1"/>
      <c r="K2904" s="1"/>
      <c r="L2904" s="1"/>
      <c r="M2904" s="1"/>
      <c r="N2904" s="1"/>
    </row>
    <row r="2905" spans="2:14" s="24" customFormat="1" x14ac:dyDescent="0.3">
      <c r="B2905" s="2"/>
      <c r="D2905" s="11">
        <v>35410</v>
      </c>
      <c r="E2905" s="12">
        <v>740.73</v>
      </c>
      <c r="F2905" s="5">
        <f t="shared" si="182"/>
        <v>-9.1098804077373065E-3</v>
      </c>
      <c r="G2905" s="25">
        <f t="shared" si="183"/>
        <v>6.6076406310741023</v>
      </c>
      <c r="I2905" s="1"/>
      <c r="J2905" s="1"/>
      <c r="K2905" s="1"/>
      <c r="L2905" s="1"/>
      <c r="M2905" s="1"/>
      <c r="N2905" s="1"/>
    </row>
    <row r="2906" spans="2:14" s="24" customFormat="1" x14ac:dyDescent="0.3">
      <c r="B2906" s="2"/>
      <c r="D2906" s="11">
        <v>35411</v>
      </c>
      <c r="E2906" s="12">
        <v>729.33</v>
      </c>
      <c r="F2906" s="5">
        <f t="shared" si="182"/>
        <v>-1.5390223158235763E-2</v>
      </c>
      <c r="G2906" s="25">
        <f t="shared" si="183"/>
        <v>6.5921307386940642</v>
      </c>
      <c r="I2906" s="1"/>
      <c r="J2906" s="1"/>
      <c r="K2906" s="1"/>
      <c r="L2906" s="1"/>
      <c r="M2906" s="1"/>
      <c r="N2906" s="1"/>
    </row>
    <row r="2907" spans="2:14" s="24" customFormat="1" x14ac:dyDescent="0.3">
      <c r="B2907" s="2"/>
      <c r="D2907" s="11">
        <v>35412</v>
      </c>
      <c r="E2907" s="12">
        <v>728.64</v>
      </c>
      <c r="F2907" s="5">
        <f t="shared" si="182"/>
        <v>-9.4607379375598777E-4</v>
      </c>
      <c r="G2907" s="25">
        <f t="shared" si="183"/>
        <v>6.5911842164533523</v>
      </c>
      <c r="I2907" s="1"/>
      <c r="J2907" s="1"/>
      <c r="K2907" s="1"/>
      <c r="L2907" s="1"/>
      <c r="M2907" s="1"/>
      <c r="N2907" s="1"/>
    </row>
    <row r="2908" spans="2:14" s="24" customFormat="1" x14ac:dyDescent="0.3">
      <c r="B2908" s="2"/>
      <c r="D2908" s="11">
        <v>35415</v>
      </c>
      <c r="E2908" s="12">
        <v>720.98</v>
      </c>
      <c r="F2908" s="5">
        <f t="shared" si="182"/>
        <v>-1.0512736056214273E-2</v>
      </c>
      <c r="G2908" s="25">
        <f t="shared" si="183"/>
        <v>6.580615824118289</v>
      </c>
      <c r="I2908" s="1"/>
      <c r="J2908" s="1"/>
      <c r="K2908" s="1"/>
      <c r="L2908" s="1"/>
      <c r="M2908" s="1"/>
      <c r="N2908" s="1"/>
    </row>
    <row r="2909" spans="2:14" s="24" customFormat="1" x14ac:dyDescent="0.3">
      <c r="B2909" s="2"/>
      <c r="D2909" s="11">
        <v>35416</v>
      </c>
      <c r="E2909" s="12">
        <v>726.04</v>
      </c>
      <c r="F2909" s="5">
        <f t="shared" si="182"/>
        <v>7.0182251934865674E-3</v>
      </c>
      <c r="G2909" s="25">
        <f t="shared" si="183"/>
        <v>6.5876095408992397</v>
      </c>
      <c r="I2909" s="1"/>
      <c r="J2909" s="1"/>
      <c r="K2909" s="1"/>
      <c r="L2909" s="1"/>
      <c r="M2909" s="1"/>
      <c r="N2909" s="1"/>
    </row>
    <row r="2910" spans="2:14" s="24" customFormat="1" x14ac:dyDescent="0.3">
      <c r="B2910" s="2"/>
      <c r="D2910" s="11">
        <v>35417</v>
      </c>
      <c r="E2910" s="12">
        <v>731.54</v>
      </c>
      <c r="F2910" s="5">
        <f t="shared" si="182"/>
        <v>7.575340201641783E-3</v>
      </c>
      <c r="G2910" s="25">
        <f t="shared" si="183"/>
        <v>6.5951563373749451</v>
      </c>
      <c r="I2910" s="1"/>
      <c r="J2910" s="1"/>
      <c r="K2910" s="1"/>
      <c r="L2910" s="1"/>
      <c r="M2910" s="1"/>
      <c r="N2910" s="1"/>
    </row>
    <row r="2911" spans="2:14" s="24" customFormat="1" x14ac:dyDescent="0.3">
      <c r="B2911" s="2"/>
      <c r="D2911" s="11">
        <v>35418</v>
      </c>
      <c r="E2911" s="12">
        <v>745.76</v>
      </c>
      <c r="F2911" s="5">
        <f t="shared" si="182"/>
        <v>1.9438444924406086E-2</v>
      </c>
      <c r="G2911" s="25">
        <f t="shared" si="183"/>
        <v>6.6144082818241392</v>
      </c>
      <c r="I2911" s="1"/>
      <c r="J2911" s="1"/>
      <c r="K2911" s="1"/>
      <c r="L2911" s="1"/>
      <c r="M2911" s="1"/>
      <c r="N2911" s="1"/>
    </row>
    <row r="2912" spans="2:14" s="24" customFormat="1" x14ac:dyDescent="0.3">
      <c r="B2912" s="2"/>
      <c r="D2912" s="11">
        <v>35419</v>
      </c>
      <c r="E2912" s="12">
        <v>748.87</v>
      </c>
      <c r="F2912" s="5">
        <f t="shared" si="182"/>
        <v>4.1702424372452446E-3</v>
      </c>
      <c r="G2912" s="25">
        <f t="shared" si="183"/>
        <v>6.6185698556991133</v>
      </c>
      <c r="I2912" s="1"/>
      <c r="J2912" s="1"/>
      <c r="K2912" s="1"/>
      <c r="L2912" s="1"/>
      <c r="M2912" s="1"/>
      <c r="N2912" s="1"/>
    </row>
    <row r="2913" spans="2:14" s="24" customFormat="1" x14ac:dyDescent="0.3">
      <c r="B2913" s="2"/>
      <c r="D2913" s="11">
        <v>35422</v>
      </c>
      <c r="E2913" s="12">
        <v>746.92</v>
      </c>
      <c r="F2913" s="5">
        <f t="shared" si="182"/>
        <v>-2.6039232443548885E-3</v>
      </c>
      <c r="G2913" s="25">
        <f t="shared" si="183"/>
        <v>6.6159625345960604</v>
      </c>
      <c r="I2913" s="1"/>
      <c r="J2913" s="1"/>
      <c r="K2913" s="1"/>
      <c r="L2913" s="1"/>
      <c r="M2913" s="1"/>
      <c r="N2913" s="1"/>
    </row>
    <row r="2914" spans="2:14" s="24" customFormat="1" x14ac:dyDescent="0.3">
      <c r="B2914" s="2"/>
      <c r="D2914" s="11">
        <v>35423</v>
      </c>
      <c r="E2914" s="12">
        <v>751.03</v>
      </c>
      <c r="F2914" s="5">
        <f t="shared" si="182"/>
        <v>5.5025973330477349E-3</v>
      </c>
      <c r="G2914" s="25">
        <f t="shared" si="183"/>
        <v>6.6214500516403421</v>
      </c>
      <c r="I2914" s="1"/>
      <c r="J2914" s="1"/>
      <c r="K2914" s="1"/>
      <c r="L2914" s="1"/>
      <c r="M2914" s="1"/>
      <c r="N2914" s="1"/>
    </row>
    <row r="2915" spans="2:14" s="24" customFormat="1" x14ac:dyDescent="0.3">
      <c r="B2915" s="2"/>
      <c r="D2915" s="11">
        <v>35425</v>
      </c>
      <c r="E2915" s="12">
        <v>755.82</v>
      </c>
      <c r="F2915" s="5">
        <f t="shared" si="182"/>
        <v>6.3779076734618821E-3</v>
      </c>
      <c r="G2915" s="25">
        <f t="shared" si="183"/>
        <v>6.6278077108051372</v>
      </c>
      <c r="I2915" s="1"/>
      <c r="J2915" s="1"/>
      <c r="K2915" s="1"/>
      <c r="L2915" s="1"/>
      <c r="M2915" s="1"/>
      <c r="N2915" s="1"/>
    </row>
    <row r="2916" spans="2:14" s="24" customFormat="1" x14ac:dyDescent="0.3">
      <c r="B2916" s="2"/>
      <c r="D2916" s="11">
        <v>35426</v>
      </c>
      <c r="E2916" s="12">
        <v>756.79</v>
      </c>
      <c r="F2916" s="5">
        <f t="shared" si="182"/>
        <v>1.2833743483897139E-3</v>
      </c>
      <c r="G2916" s="25">
        <f t="shared" si="183"/>
        <v>6.6290902631952973</v>
      </c>
      <c r="I2916" s="1"/>
      <c r="J2916" s="1"/>
      <c r="K2916" s="1"/>
      <c r="L2916" s="1"/>
      <c r="M2916" s="1"/>
      <c r="N2916" s="1"/>
    </row>
    <row r="2917" spans="2:14" s="24" customFormat="1" x14ac:dyDescent="0.3">
      <c r="B2917" s="2"/>
      <c r="D2917" s="11">
        <v>35429</v>
      </c>
      <c r="E2917" s="12">
        <v>753.85</v>
      </c>
      <c r="F2917" s="5">
        <f t="shared" si="182"/>
        <v>-3.8848293449965524E-3</v>
      </c>
      <c r="G2917" s="25">
        <f t="shared" si="183"/>
        <v>6.6251978656822788</v>
      </c>
      <c r="I2917" s="1"/>
      <c r="J2917" s="1"/>
      <c r="K2917" s="1"/>
      <c r="L2917" s="1"/>
      <c r="M2917" s="1"/>
      <c r="N2917" s="1"/>
    </row>
    <row r="2918" spans="2:14" s="24" customFormat="1" x14ac:dyDescent="0.3">
      <c r="B2918" s="2"/>
      <c r="D2918" s="11">
        <v>35430</v>
      </c>
      <c r="E2918" s="12">
        <v>740.74</v>
      </c>
      <c r="F2918" s="5">
        <f t="shared" si="182"/>
        <v>-1.7390727598328597E-2</v>
      </c>
      <c r="G2918" s="25">
        <f t="shared" si="183"/>
        <v>6.6076541311878092</v>
      </c>
      <c r="I2918" s="1"/>
      <c r="J2918" s="1"/>
      <c r="K2918" s="1"/>
      <c r="L2918" s="1"/>
      <c r="M2918" s="1"/>
      <c r="N2918" s="1"/>
    </row>
    <row r="2919" spans="2:14" s="24" customFormat="1" x14ac:dyDescent="0.3">
      <c r="B2919" s="2"/>
      <c r="D2919" s="11">
        <v>35432</v>
      </c>
      <c r="E2919" s="12">
        <v>737.01</v>
      </c>
      <c r="F2919" s="5">
        <f t="shared" si="182"/>
        <v>-5.0355050355050598E-3</v>
      </c>
      <c r="G2919" s="25">
        <f t="shared" si="183"/>
        <v>6.6026059018791212</v>
      </c>
      <c r="I2919" s="1"/>
      <c r="J2919" s="1"/>
      <c r="K2919" s="1"/>
      <c r="L2919" s="1"/>
      <c r="M2919" s="1"/>
      <c r="N2919" s="1"/>
    </row>
    <row r="2920" spans="2:14" s="24" customFormat="1" x14ac:dyDescent="0.3">
      <c r="B2920" s="2"/>
      <c r="D2920" s="11">
        <v>35433</v>
      </c>
      <c r="E2920" s="12">
        <v>748.03</v>
      </c>
      <c r="F2920" s="5">
        <f t="shared" si="182"/>
        <v>1.4952307295694743E-2</v>
      </c>
      <c r="G2920" s="25">
        <f t="shared" si="183"/>
        <v>6.6174475353661579</v>
      </c>
      <c r="I2920" s="1"/>
      <c r="J2920" s="1"/>
      <c r="K2920" s="1"/>
      <c r="L2920" s="1"/>
      <c r="M2920" s="1"/>
      <c r="N2920" s="1"/>
    </row>
    <row r="2921" spans="2:14" s="24" customFormat="1" x14ac:dyDescent="0.3">
      <c r="B2921" s="2"/>
      <c r="D2921" s="11">
        <v>35436</v>
      </c>
      <c r="E2921" s="12">
        <v>747.65</v>
      </c>
      <c r="F2921" s="5">
        <f t="shared" si="182"/>
        <v>-5.0800101600202599E-4</v>
      </c>
      <c r="G2921" s="25">
        <f t="shared" si="183"/>
        <v>6.6169394049321282</v>
      </c>
      <c r="I2921" s="1"/>
      <c r="J2921" s="1"/>
      <c r="K2921" s="1"/>
      <c r="L2921" s="1"/>
      <c r="M2921" s="1"/>
      <c r="N2921" s="1"/>
    </row>
    <row r="2922" spans="2:14" s="24" customFormat="1" x14ac:dyDescent="0.3">
      <c r="B2922" s="2"/>
      <c r="D2922" s="11">
        <v>35437</v>
      </c>
      <c r="E2922" s="12">
        <v>753.23</v>
      </c>
      <c r="F2922" s="5">
        <f t="shared" si="182"/>
        <v>7.463385273858144E-3</v>
      </c>
      <c r="G2922" s="25">
        <f t="shared" si="183"/>
        <v>6.624375081952123</v>
      </c>
      <c r="I2922" s="1"/>
      <c r="J2922" s="1"/>
      <c r="K2922" s="1"/>
      <c r="L2922" s="1"/>
      <c r="M2922" s="1"/>
      <c r="N2922" s="1"/>
    </row>
    <row r="2923" spans="2:14" s="24" customFormat="1" x14ac:dyDescent="0.3">
      <c r="B2923" s="2"/>
      <c r="D2923" s="11">
        <v>35438</v>
      </c>
      <c r="E2923" s="12">
        <v>748.41</v>
      </c>
      <c r="F2923" s="5">
        <f t="shared" si="182"/>
        <v>-6.3991078422262126E-3</v>
      </c>
      <c r="G2923" s="25">
        <f t="shared" si="183"/>
        <v>6.6179554077349474</v>
      </c>
      <c r="I2923" s="1"/>
      <c r="J2923" s="1"/>
      <c r="K2923" s="1"/>
      <c r="L2923" s="1"/>
      <c r="M2923" s="1"/>
      <c r="N2923" s="1"/>
    </row>
    <row r="2924" spans="2:14" s="24" customFormat="1" x14ac:dyDescent="0.3">
      <c r="B2924" s="2"/>
      <c r="D2924" s="11">
        <v>35439</v>
      </c>
      <c r="E2924" s="12">
        <v>754.85</v>
      </c>
      <c r="F2924" s="5">
        <f t="shared" si="182"/>
        <v>8.6049090739034155E-3</v>
      </c>
      <c r="G2924" s="25">
        <f t="shared" si="183"/>
        <v>6.6265235113627954</v>
      </c>
      <c r="I2924" s="1"/>
      <c r="J2924" s="1"/>
      <c r="K2924" s="1"/>
      <c r="L2924" s="1"/>
      <c r="M2924" s="1"/>
      <c r="N2924" s="1"/>
    </row>
    <row r="2925" spans="2:14" s="24" customFormat="1" x14ac:dyDescent="0.3">
      <c r="B2925" s="2"/>
      <c r="D2925" s="11">
        <v>35440</v>
      </c>
      <c r="E2925" s="12">
        <v>759.5</v>
      </c>
      <c r="F2925" s="5">
        <f t="shared" si="182"/>
        <v>6.1601642710471978E-3</v>
      </c>
      <c r="G2925" s="25">
        <f t="shared" si="183"/>
        <v>6.6326647835158221</v>
      </c>
      <c r="I2925" s="1"/>
      <c r="J2925" s="1"/>
      <c r="K2925" s="1"/>
      <c r="L2925" s="1"/>
      <c r="M2925" s="1"/>
      <c r="N2925" s="1"/>
    </row>
    <row r="2926" spans="2:14" s="24" customFormat="1" x14ac:dyDescent="0.3">
      <c r="B2926" s="2"/>
      <c r="D2926" s="11">
        <v>35443</v>
      </c>
      <c r="E2926" s="12">
        <v>759.51</v>
      </c>
      <c r="F2926" s="5">
        <f t="shared" si="182"/>
        <v>1.3166556945346815E-5</v>
      </c>
      <c r="G2926" s="25">
        <f t="shared" si="183"/>
        <v>6.6326779499949451</v>
      </c>
      <c r="I2926" s="1"/>
      <c r="J2926" s="1"/>
      <c r="K2926" s="1"/>
      <c r="L2926" s="1"/>
      <c r="M2926" s="1"/>
      <c r="N2926" s="1"/>
    </row>
    <row r="2927" spans="2:14" s="24" customFormat="1" x14ac:dyDescent="0.3">
      <c r="B2927" s="2"/>
      <c r="D2927" s="11">
        <v>35444</v>
      </c>
      <c r="E2927" s="12">
        <v>768.86</v>
      </c>
      <c r="F2927" s="5">
        <f t="shared" si="182"/>
        <v>1.2310568656107258E-2</v>
      </c>
      <c r="G2927" s="25">
        <f t="shared" si="183"/>
        <v>6.6449133680343433</v>
      </c>
      <c r="I2927" s="1"/>
      <c r="J2927" s="1"/>
      <c r="K2927" s="1"/>
      <c r="L2927" s="1"/>
      <c r="M2927" s="1"/>
      <c r="N2927" s="1"/>
    </row>
    <row r="2928" spans="2:14" s="24" customFormat="1" x14ac:dyDescent="0.3">
      <c r="B2928" s="2"/>
      <c r="D2928" s="11">
        <v>35445</v>
      </c>
      <c r="E2928" s="12">
        <v>767.2</v>
      </c>
      <c r="F2928" s="5">
        <f t="shared" si="182"/>
        <v>-2.1590406575969202E-3</v>
      </c>
      <c r="G2928" s="25">
        <f t="shared" si="183"/>
        <v>6.6427519918344107</v>
      </c>
      <c r="I2928" s="1"/>
      <c r="J2928" s="1"/>
      <c r="K2928" s="1"/>
      <c r="L2928" s="1"/>
      <c r="M2928" s="1"/>
      <c r="N2928" s="1"/>
    </row>
    <row r="2929" spans="2:14" s="24" customFormat="1" x14ac:dyDescent="0.3">
      <c r="B2929" s="2"/>
      <c r="D2929" s="11">
        <v>35446</v>
      </c>
      <c r="E2929" s="12">
        <v>769.75</v>
      </c>
      <c r="F2929" s="5">
        <f t="shared" si="182"/>
        <v>3.3237747653805452E-3</v>
      </c>
      <c r="G2929" s="25">
        <f t="shared" si="183"/>
        <v>6.6460702573018322</v>
      </c>
      <c r="I2929" s="1"/>
      <c r="J2929" s="1"/>
      <c r="K2929" s="1"/>
      <c r="L2929" s="1"/>
      <c r="M2929" s="1"/>
      <c r="N2929" s="1"/>
    </row>
    <row r="2930" spans="2:14" s="24" customFormat="1" x14ac:dyDescent="0.3">
      <c r="B2930" s="2"/>
      <c r="D2930" s="11">
        <v>35447</v>
      </c>
      <c r="E2930" s="12">
        <v>776.17</v>
      </c>
      <c r="F2930" s="5">
        <f t="shared" si="182"/>
        <v>8.3403702500811413E-3</v>
      </c>
      <c r="G2930" s="25">
        <f t="shared" si="183"/>
        <v>6.6543760444394975</v>
      </c>
      <c r="I2930" s="1"/>
      <c r="J2930" s="1"/>
      <c r="K2930" s="1"/>
      <c r="L2930" s="1"/>
      <c r="M2930" s="1"/>
      <c r="N2930" s="1"/>
    </row>
    <row r="2931" spans="2:14" s="24" customFormat="1" x14ac:dyDescent="0.3">
      <c r="B2931" s="2"/>
      <c r="D2931" s="11">
        <v>35450</v>
      </c>
      <c r="E2931" s="12">
        <v>776.7</v>
      </c>
      <c r="F2931" s="5">
        <f t="shared" si="182"/>
        <v>6.8284009946285797E-4</v>
      </c>
      <c r="G2931" s="25">
        <f t="shared" si="183"/>
        <v>6.6550586519688926</v>
      </c>
      <c r="I2931" s="1"/>
      <c r="J2931" s="1"/>
      <c r="K2931" s="1"/>
      <c r="L2931" s="1"/>
      <c r="M2931" s="1"/>
      <c r="N2931" s="1"/>
    </row>
    <row r="2932" spans="2:14" s="24" customFormat="1" x14ac:dyDescent="0.3">
      <c r="B2932" s="2"/>
      <c r="D2932" s="11">
        <v>35451</v>
      </c>
      <c r="E2932" s="12">
        <v>782.72</v>
      </c>
      <c r="F2932" s="5">
        <f t="shared" si="182"/>
        <v>7.7507403115745863E-3</v>
      </c>
      <c r="G2932" s="25">
        <f t="shared" si="183"/>
        <v>6.6627795147955027</v>
      </c>
      <c r="I2932" s="1"/>
      <c r="J2932" s="1"/>
      <c r="K2932" s="1"/>
      <c r="L2932" s="1"/>
      <c r="M2932" s="1"/>
      <c r="N2932" s="1"/>
    </row>
    <row r="2933" spans="2:14" s="24" customFormat="1" x14ac:dyDescent="0.3">
      <c r="B2933" s="2"/>
      <c r="D2933" s="11">
        <v>35452</v>
      </c>
      <c r="E2933" s="12">
        <v>786.23</v>
      </c>
      <c r="F2933" s="5">
        <f t="shared" si="182"/>
        <v>4.4843622240392364E-3</v>
      </c>
      <c r="G2933" s="25">
        <f t="shared" si="183"/>
        <v>6.6672538552356393</v>
      </c>
      <c r="I2933" s="1"/>
      <c r="J2933" s="1"/>
      <c r="K2933" s="1"/>
      <c r="L2933" s="1"/>
      <c r="M2933" s="1"/>
      <c r="N2933" s="1"/>
    </row>
    <row r="2934" spans="2:14" s="24" customFormat="1" x14ac:dyDescent="0.3">
      <c r="B2934" s="2"/>
      <c r="D2934" s="11">
        <v>35453</v>
      </c>
      <c r="E2934" s="12">
        <v>777.56</v>
      </c>
      <c r="F2934" s="5">
        <f t="shared" si="182"/>
        <v>-1.1027307530875281E-2</v>
      </c>
      <c r="G2934" s="25">
        <f t="shared" si="183"/>
        <v>6.656165288781585</v>
      </c>
      <c r="I2934" s="1"/>
      <c r="J2934" s="1"/>
      <c r="K2934" s="1"/>
      <c r="L2934" s="1"/>
      <c r="M2934" s="1"/>
      <c r="N2934" s="1"/>
    </row>
    <row r="2935" spans="2:14" s="24" customFormat="1" x14ac:dyDescent="0.3">
      <c r="B2935" s="2"/>
      <c r="D2935" s="11">
        <v>35454</v>
      </c>
      <c r="E2935" s="12">
        <v>770.52</v>
      </c>
      <c r="F2935" s="5">
        <f t="shared" ref="F2935:F2998" si="184">(E2935-E2934)/E2934</f>
        <v>-9.0539636812592781E-3</v>
      </c>
      <c r="G2935" s="25">
        <f t="shared" si="183"/>
        <v>6.6470700827637152</v>
      </c>
      <c r="I2935" s="1"/>
      <c r="J2935" s="1"/>
      <c r="K2935" s="1"/>
      <c r="L2935" s="1"/>
      <c r="M2935" s="1"/>
      <c r="N2935" s="1"/>
    </row>
    <row r="2936" spans="2:14" s="24" customFormat="1" x14ac:dyDescent="0.3">
      <c r="B2936" s="2"/>
      <c r="D2936" s="11">
        <v>35457</v>
      </c>
      <c r="E2936" s="12">
        <v>765.02</v>
      </c>
      <c r="F2936" s="5">
        <f t="shared" si="184"/>
        <v>-7.1380366505736387E-3</v>
      </c>
      <c r="G2936" s="25">
        <f t="shared" si="183"/>
        <v>6.6399064436267592</v>
      </c>
      <c r="I2936" s="1"/>
      <c r="J2936" s="1"/>
      <c r="K2936" s="1"/>
      <c r="L2936" s="1"/>
      <c r="M2936" s="1"/>
      <c r="N2936" s="1"/>
    </row>
    <row r="2937" spans="2:14" s="24" customFormat="1" x14ac:dyDescent="0.3">
      <c r="B2937" s="2"/>
      <c r="D2937" s="11">
        <v>35458</v>
      </c>
      <c r="E2937" s="12">
        <v>765.02</v>
      </c>
      <c r="F2937" s="5">
        <f t="shared" si="184"/>
        <v>0</v>
      </c>
      <c r="G2937" s="25">
        <f t="shared" si="183"/>
        <v>6.6399064436267592</v>
      </c>
      <c r="I2937" s="1"/>
      <c r="J2937" s="1"/>
      <c r="K2937" s="1"/>
      <c r="L2937" s="1"/>
      <c r="M2937" s="1"/>
      <c r="N2937" s="1"/>
    </row>
    <row r="2938" spans="2:14" s="24" customFormat="1" x14ac:dyDescent="0.3">
      <c r="B2938" s="2"/>
      <c r="D2938" s="11">
        <v>35459</v>
      </c>
      <c r="E2938" s="12">
        <v>772.5</v>
      </c>
      <c r="F2938" s="5">
        <f t="shared" si="184"/>
        <v>9.7775221562835194E-3</v>
      </c>
      <c r="G2938" s="25">
        <f t="shared" si="183"/>
        <v>6.6496364816679536</v>
      </c>
      <c r="I2938" s="1"/>
      <c r="J2938" s="1"/>
      <c r="K2938" s="1"/>
      <c r="L2938" s="1"/>
      <c r="M2938" s="1"/>
      <c r="N2938" s="1"/>
    </row>
    <row r="2939" spans="2:14" s="24" customFormat="1" x14ac:dyDescent="0.3">
      <c r="B2939" s="2"/>
      <c r="D2939" s="11">
        <v>35460</v>
      </c>
      <c r="E2939" s="12">
        <v>784.17</v>
      </c>
      <c r="F2939" s="5">
        <f t="shared" si="184"/>
        <v>1.5106796116504801E-2</v>
      </c>
      <c r="G2939" s="25">
        <f t="shared" si="183"/>
        <v>6.6646303165611114</v>
      </c>
      <c r="I2939" s="1"/>
      <c r="J2939" s="1"/>
      <c r="K2939" s="1"/>
      <c r="L2939" s="1"/>
      <c r="M2939" s="1"/>
      <c r="N2939" s="1"/>
    </row>
    <row r="2940" spans="2:14" s="24" customFormat="1" x14ac:dyDescent="0.3">
      <c r="B2940" s="2"/>
      <c r="D2940" s="11">
        <v>35461</v>
      </c>
      <c r="E2940" s="12">
        <v>786.16</v>
      </c>
      <c r="F2940" s="5">
        <f t="shared" si="184"/>
        <v>2.5377150362804099E-3</v>
      </c>
      <c r="G2940" s="25">
        <f t="shared" si="183"/>
        <v>6.6671648187407078</v>
      </c>
      <c r="I2940" s="1"/>
      <c r="J2940" s="1"/>
      <c r="K2940" s="1"/>
      <c r="L2940" s="1"/>
      <c r="M2940" s="1"/>
      <c r="N2940" s="1"/>
    </row>
    <row r="2941" spans="2:14" s="24" customFormat="1" x14ac:dyDescent="0.3">
      <c r="B2941" s="2"/>
      <c r="D2941" s="11">
        <v>35464</v>
      </c>
      <c r="E2941" s="12">
        <v>786.73</v>
      </c>
      <c r="F2941" s="5">
        <f t="shared" si="184"/>
        <v>7.2504324819381552E-4</v>
      </c>
      <c r="G2941" s="25">
        <f t="shared" si="183"/>
        <v>6.6678895997595511</v>
      </c>
      <c r="I2941" s="1"/>
      <c r="J2941" s="1"/>
      <c r="K2941" s="1"/>
      <c r="L2941" s="1"/>
      <c r="M2941" s="1"/>
      <c r="N2941" s="1"/>
    </row>
    <row r="2942" spans="2:14" s="24" customFormat="1" x14ac:dyDescent="0.3">
      <c r="B2942" s="2"/>
      <c r="D2942" s="11">
        <v>35465</v>
      </c>
      <c r="E2942" s="12">
        <v>789.26</v>
      </c>
      <c r="F2942" s="5">
        <f t="shared" si="184"/>
        <v>3.2158427923175328E-3</v>
      </c>
      <c r="G2942" s="25">
        <f t="shared" si="183"/>
        <v>6.6711002849481451</v>
      </c>
      <c r="I2942" s="1"/>
      <c r="J2942" s="1"/>
      <c r="K2942" s="1"/>
      <c r="L2942" s="1"/>
      <c r="M2942" s="1"/>
      <c r="N2942" s="1"/>
    </row>
    <row r="2943" spans="2:14" s="24" customFormat="1" x14ac:dyDescent="0.3">
      <c r="B2943" s="2"/>
      <c r="D2943" s="11">
        <v>35466</v>
      </c>
      <c r="E2943" s="12">
        <v>778.28</v>
      </c>
      <c r="F2943" s="5">
        <f t="shared" si="184"/>
        <v>-1.3911765451182143E-2</v>
      </c>
      <c r="G2943" s="25">
        <f t="shared" si="183"/>
        <v>6.6570908345134185</v>
      </c>
      <c r="I2943" s="1"/>
      <c r="J2943" s="1"/>
      <c r="K2943" s="1"/>
      <c r="L2943" s="1"/>
      <c r="M2943" s="1"/>
      <c r="N2943" s="1"/>
    </row>
    <row r="2944" spans="2:14" s="24" customFormat="1" x14ac:dyDescent="0.3">
      <c r="B2944" s="2"/>
      <c r="D2944" s="11">
        <v>35467</v>
      </c>
      <c r="E2944" s="12">
        <v>780.15</v>
      </c>
      <c r="F2944" s="5">
        <f t="shared" si="184"/>
        <v>2.4027342344657508E-3</v>
      </c>
      <c r="G2944" s="25">
        <f t="shared" si="183"/>
        <v>6.6594906884117036</v>
      </c>
      <c r="I2944" s="1"/>
      <c r="J2944" s="1"/>
      <c r="K2944" s="1"/>
      <c r="L2944" s="1"/>
      <c r="M2944" s="1"/>
      <c r="N2944" s="1"/>
    </row>
    <row r="2945" spans="2:14" s="24" customFormat="1" x14ac:dyDescent="0.3">
      <c r="B2945" s="2"/>
      <c r="D2945" s="11">
        <v>35468</v>
      </c>
      <c r="E2945" s="12">
        <v>789.56</v>
      </c>
      <c r="F2945" s="5">
        <f t="shared" si="184"/>
        <v>1.2061782990450513E-2</v>
      </c>
      <c r="G2945" s="25">
        <f t="shared" si="183"/>
        <v>6.6714803158641542</v>
      </c>
      <c r="I2945" s="1"/>
      <c r="J2945" s="1"/>
      <c r="K2945" s="1"/>
      <c r="L2945" s="1"/>
      <c r="M2945" s="1"/>
      <c r="N2945" s="1"/>
    </row>
    <row r="2946" spans="2:14" s="24" customFormat="1" x14ac:dyDescent="0.3">
      <c r="B2946" s="2"/>
      <c r="D2946" s="11">
        <v>35471</v>
      </c>
      <c r="E2946" s="12">
        <v>785.43</v>
      </c>
      <c r="F2946" s="5">
        <f t="shared" si="184"/>
        <v>-5.230761436749577E-3</v>
      </c>
      <c r="G2946" s="25">
        <f t="shared" si="183"/>
        <v>6.6662358225730838</v>
      </c>
      <c r="I2946" s="1"/>
      <c r="J2946" s="1"/>
      <c r="K2946" s="1"/>
      <c r="L2946" s="1"/>
      <c r="M2946" s="1"/>
      <c r="N2946" s="1"/>
    </row>
    <row r="2947" spans="2:14" s="24" customFormat="1" x14ac:dyDescent="0.3">
      <c r="B2947" s="2"/>
      <c r="D2947" s="11">
        <v>35472</v>
      </c>
      <c r="E2947" s="12">
        <v>789.59</v>
      </c>
      <c r="F2947" s="5">
        <f t="shared" si="184"/>
        <v>5.2964618107279862E-3</v>
      </c>
      <c r="G2947" s="25">
        <f t="shared" si="183"/>
        <v>6.6715183110136751</v>
      </c>
      <c r="I2947" s="1"/>
      <c r="J2947" s="1"/>
      <c r="K2947" s="1"/>
      <c r="L2947" s="1"/>
      <c r="M2947" s="1"/>
      <c r="N2947" s="1"/>
    </row>
    <row r="2948" spans="2:14" s="24" customFormat="1" x14ac:dyDescent="0.3">
      <c r="B2948" s="2"/>
      <c r="D2948" s="11">
        <v>35473</v>
      </c>
      <c r="E2948" s="12">
        <v>802.77</v>
      </c>
      <c r="F2948" s="5">
        <f t="shared" si="184"/>
        <v>1.6692207348117313E-2</v>
      </c>
      <c r="G2948" s="25">
        <f t="shared" si="183"/>
        <v>6.6880727457664744</v>
      </c>
      <c r="I2948" s="1"/>
      <c r="J2948" s="1"/>
      <c r="K2948" s="1"/>
      <c r="L2948" s="1"/>
      <c r="M2948" s="1"/>
      <c r="N2948" s="1"/>
    </row>
    <row r="2949" spans="2:14" s="24" customFormat="1" x14ac:dyDescent="0.3">
      <c r="B2949" s="2"/>
      <c r="D2949" s="11">
        <v>35474</v>
      </c>
      <c r="E2949" s="12">
        <v>811.82</v>
      </c>
      <c r="F2949" s="5">
        <f t="shared" si="184"/>
        <v>1.1273465625272578E-2</v>
      </c>
      <c r="G2949" s="25">
        <f t="shared" si="183"/>
        <v>6.6992831470023413</v>
      </c>
      <c r="I2949" s="1"/>
      <c r="J2949" s="1"/>
      <c r="K2949" s="1"/>
      <c r="L2949" s="1"/>
      <c r="M2949" s="1"/>
      <c r="N2949" s="1"/>
    </row>
    <row r="2950" spans="2:14" s="24" customFormat="1" x14ac:dyDescent="0.3">
      <c r="B2950" s="2"/>
      <c r="D2950" s="11">
        <v>35475</v>
      </c>
      <c r="E2950" s="12">
        <v>808.48</v>
      </c>
      <c r="F2950" s="5">
        <f t="shared" si="184"/>
        <v>-4.1142125101623905E-3</v>
      </c>
      <c r="G2950" s="25">
        <f t="shared" si="183"/>
        <v>6.695160445061469</v>
      </c>
      <c r="I2950" s="1"/>
      <c r="J2950" s="1"/>
      <c r="K2950" s="1"/>
      <c r="L2950" s="1"/>
      <c r="M2950" s="1"/>
      <c r="N2950" s="1"/>
    </row>
    <row r="2951" spans="2:14" s="24" customFormat="1" x14ac:dyDescent="0.3">
      <c r="B2951" s="2"/>
      <c r="D2951" s="11">
        <v>35479</v>
      </c>
      <c r="E2951" s="12">
        <v>816.29</v>
      </c>
      <c r="F2951" s="5">
        <f t="shared" si="184"/>
        <v>9.6601029091628061E-3</v>
      </c>
      <c r="G2951" s="25">
        <f t="shared" si="183"/>
        <v>6.7047741939687207</v>
      </c>
      <c r="I2951" s="1"/>
      <c r="J2951" s="1"/>
      <c r="K2951" s="1"/>
      <c r="L2951" s="1"/>
      <c r="M2951" s="1"/>
      <c r="N2951" s="1"/>
    </row>
    <row r="2952" spans="2:14" s="24" customFormat="1" x14ac:dyDescent="0.3">
      <c r="B2952" s="2"/>
      <c r="D2952" s="11">
        <v>35480</v>
      </c>
      <c r="E2952" s="12">
        <v>812.49</v>
      </c>
      <c r="F2952" s="5">
        <f t="shared" si="184"/>
        <v>-4.6552083205722902E-3</v>
      </c>
      <c r="G2952" s="25">
        <f t="shared" si="183"/>
        <v>6.7001081132817779</v>
      </c>
      <c r="I2952" s="1"/>
      <c r="J2952" s="1"/>
      <c r="K2952" s="1"/>
      <c r="L2952" s="1"/>
      <c r="M2952" s="1"/>
      <c r="N2952" s="1"/>
    </row>
    <row r="2953" spans="2:14" s="24" customFormat="1" x14ac:dyDescent="0.3">
      <c r="B2953" s="2"/>
      <c r="D2953" s="11">
        <v>35481</v>
      </c>
      <c r="E2953" s="12">
        <v>802.8</v>
      </c>
      <c r="F2953" s="5">
        <f t="shared" si="184"/>
        <v>-1.1926300631392453E-2</v>
      </c>
      <c r="G2953" s="25">
        <f t="shared" si="183"/>
        <v>6.6881101156976301</v>
      </c>
      <c r="I2953" s="1"/>
      <c r="J2953" s="1"/>
      <c r="K2953" s="1"/>
      <c r="L2953" s="1"/>
      <c r="M2953" s="1"/>
      <c r="N2953" s="1"/>
    </row>
    <row r="2954" spans="2:14" s="24" customFormat="1" x14ac:dyDescent="0.3">
      <c r="B2954" s="2"/>
      <c r="D2954" s="11">
        <v>35482</v>
      </c>
      <c r="E2954" s="12">
        <v>801.77</v>
      </c>
      <c r="F2954" s="5">
        <f t="shared" si="184"/>
        <v>-1.2830094668659351E-3</v>
      </c>
      <c r="G2954" s="25">
        <f t="shared" si="183"/>
        <v>6.6868262816058728</v>
      </c>
      <c r="I2954" s="1"/>
      <c r="J2954" s="1"/>
      <c r="K2954" s="1"/>
      <c r="L2954" s="1"/>
      <c r="M2954" s="1"/>
      <c r="N2954" s="1"/>
    </row>
    <row r="2955" spans="2:14" s="24" customFormat="1" x14ac:dyDescent="0.3">
      <c r="B2955" s="2"/>
      <c r="D2955" s="11">
        <v>35485</v>
      </c>
      <c r="E2955" s="12">
        <v>810.28</v>
      </c>
      <c r="F2955" s="5">
        <f t="shared" si="184"/>
        <v>1.061401648851914E-2</v>
      </c>
      <c r="G2955" s="25">
        <f t="shared" si="183"/>
        <v>6.6973843719594068</v>
      </c>
      <c r="I2955" s="1"/>
      <c r="J2955" s="1"/>
      <c r="K2955" s="1"/>
      <c r="L2955" s="1"/>
      <c r="M2955" s="1"/>
      <c r="N2955" s="1"/>
    </row>
    <row r="2956" spans="2:14" s="24" customFormat="1" x14ac:dyDescent="0.3">
      <c r="B2956" s="2"/>
      <c r="D2956" s="11">
        <v>35486</v>
      </c>
      <c r="E2956" s="12">
        <v>812.1</v>
      </c>
      <c r="F2956" s="5">
        <f t="shared" si="184"/>
        <v>2.2461371377795946E-3</v>
      </c>
      <c r="G2956" s="25">
        <f t="shared" ref="G2956:G3019" si="185">LOG(E2956,2.71828)</f>
        <v>6.6996279918113428</v>
      </c>
      <c r="I2956" s="1"/>
      <c r="J2956" s="1"/>
      <c r="K2956" s="1"/>
      <c r="L2956" s="1"/>
      <c r="M2956" s="1"/>
      <c r="N2956" s="1"/>
    </row>
    <row r="2957" spans="2:14" s="24" customFormat="1" x14ac:dyDescent="0.3">
      <c r="B2957" s="2"/>
      <c r="D2957" s="11">
        <v>35487</v>
      </c>
      <c r="E2957" s="12">
        <v>805.68</v>
      </c>
      <c r="F2957" s="5">
        <f t="shared" si="184"/>
        <v>-7.9054303657185975E-3</v>
      </c>
      <c r="G2957" s="25">
        <f t="shared" si="185"/>
        <v>6.6916911425241246</v>
      </c>
      <c r="I2957" s="1"/>
      <c r="J2957" s="1"/>
      <c r="K2957" s="1"/>
      <c r="L2957" s="1"/>
      <c r="M2957" s="1"/>
      <c r="N2957" s="1"/>
    </row>
    <row r="2958" spans="2:14" s="24" customFormat="1" x14ac:dyDescent="0.3">
      <c r="B2958" s="2"/>
      <c r="D2958" s="11">
        <v>35488</v>
      </c>
      <c r="E2958" s="12">
        <v>795.07</v>
      </c>
      <c r="F2958" s="5">
        <f t="shared" si="184"/>
        <v>-1.3169000099294881E-2</v>
      </c>
      <c r="G2958" s="25">
        <f t="shared" si="185"/>
        <v>6.6784346533598171</v>
      </c>
      <c r="I2958" s="1"/>
      <c r="J2958" s="1"/>
      <c r="K2958" s="1"/>
      <c r="L2958" s="1"/>
      <c r="M2958" s="1"/>
      <c r="N2958" s="1"/>
    </row>
    <row r="2959" spans="2:14" s="24" customFormat="1" x14ac:dyDescent="0.3">
      <c r="B2959" s="2"/>
      <c r="D2959" s="11">
        <v>35489</v>
      </c>
      <c r="E2959" s="12">
        <v>790.82</v>
      </c>
      <c r="F2959" s="5">
        <f t="shared" si="184"/>
        <v>-5.345441281899707E-3</v>
      </c>
      <c r="G2959" s="25">
        <f t="shared" si="185"/>
        <v>6.6730748704833172</v>
      </c>
      <c r="I2959" s="1"/>
      <c r="J2959" s="1"/>
      <c r="K2959" s="1"/>
      <c r="L2959" s="1"/>
      <c r="M2959" s="1"/>
      <c r="N2959" s="1"/>
    </row>
    <row r="2960" spans="2:14" s="24" customFormat="1" x14ac:dyDescent="0.3">
      <c r="B2960" s="2"/>
      <c r="D2960" s="11">
        <v>35492</v>
      </c>
      <c r="E2960" s="12">
        <v>795.31</v>
      </c>
      <c r="F2960" s="5">
        <f t="shared" si="184"/>
        <v>5.6776510457498481E-3</v>
      </c>
      <c r="G2960" s="25">
        <f t="shared" si="185"/>
        <v>6.6787364682257717</v>
      </c>
      <c r="I2960" s="1"/>
      <c r="J2960" s="1"/>
      <c r="K2960" s="1"/>
      <c r="L2960" s="1"/>
      <c r="M2960" s="1"/>
      <c r="N2960" s="1"/>
    </row>
    <row r="2961" spans="2:14" s="24" customFormat="1" x14ac:dyDescent="0.3">
      <c r="B2961" s="2"/>
      <c r="D2961" s="11">
        <v>35493</v>
      </c>
      <c r="E2961" s="12">
        <v>790.95</v>
      </c>
      <c r="F2961" s="5">
        <f t="shared" si="184"/>
        <v>-5.4821390401225941E-3</v>
      </c>
      <c r="G2961" s="25">
        <f t="shared" si="185"/>
        <v>6.6732392434171031</v>
      </c>
      <c r="I2961" s="1"/>
      <c r="J2961" s="1"/>
      <c r="K2961" s="1"/>
      <c r="L2961" s="1"/>
      <c r="M2961" s="1"/>
      <c r="N2961" s="1"/>
    </row>
    <row r="2962" spans="2:14" s="24" customFormat="1" x14ac:dyDescent="0.3">
      <c r="B2962" s="2"/>
      <c r="D2962" s="11">
        <v>35494</v>
      </c>
      <c r="E2962" s="12">
        <v>801.99</v>
      </c>
      <c r="F2962" s="5">
        <f t="shared" si="184"/>
        <v>1.3957898729376019E-2</v>
      </c>
      <c r="G2962" s="25">
        <f t="shared" si="185"/>
        <v>6.6871006370572665</v>
      </c>
      <c r="I2962" s="1"/>
      <c r="J2962" s="1"/>
      <c r="K2962" s="1"/>
      <c r="L2962" s="1"/>
      <c r="M2962" s="1"/>
      <c r="N2962" s="1"/>
    </row>
    <row r="2963" spans="2:14" s="24" customFormat="1" x14ac:dyDescent="0.3">
      <c r="B2963" s="2"/>
      <c r="D2963" s="11">
        <v>35495</v>
      </c>
      <c r="E2963" s="12">
        <v>798.56</v>
      </c>
      <c r="F2963" s="5">
        <f t="shared" si="184"/>
        <v>-4.2768613074976791E-3</v>
      </c>
      <c r="G2963" s="25">
        <f t="shared" si="185"/>
        <v>6.6828146009347043</v>
      </c>
      <c r="I2963" s="1"/>
      <c r="J2963" s="1"/>
      <c r="K2963" s="1"/>
      <c r="L2963" s="1"/>
      <c r="M2963" s="1"/>
      <c r="N2963" s="1"/>
    </row>
    <row r="2964" spans="2:14" s="24" customFormat="1" x14ac:dyDescent="0.3">
      <c r="B2964" s="2"/>
      <c r="D2964" s="11">
        <v>35496</v>
      </c>
      <c r="E2964" s="12">
        <v>804.97</v>
      </c>
      <c r="F2964" s="5">
        <f t="shared" si="184"/>
        <v>8.0269485073132668E-3</v>
      </c>
      <c r="G2964" s="25">
        <f t="shared" si="185"/>
        <v>6.6908095102345859</v>
      </c>
      <c r="I2964" s="1"/>
      <c r="J2964" s="1"/>
      <c r="K2964" s="1"/>
      <c r="L2964" s="1"/>
      <c r="M2964" s="1"/>
      <c r="N2964" s="1"/>
    </row>
    <row r="2965" spans="2:14" s="24" customFormat="1" x14ac:dyDescent="0.3">
      <c r="B2965" s="2"/>
      <c r="D2965" s="11">
        <v>35499</v>
      </c>
      <c r="E2965" s="12">
        <v>813.65</v>
      </c>
      <c r="F2965" s="5">
        <f t="shared" si="184"/>
        <v>1.0783010546976843E-2</v>
      </c>
      <c r="G2965" s="25">
        <f t="shared" si="185"/>
        <v>6.7015348059122246</v>
      </c>
      <c r="I2965" s="1"/>
      <c r="J2965" s="1"/>
      <c r="K2965" s="1"/>
      <c r="L2965" s="1"/>
      <c r="M2965" s="1"/>
      <c r="N2965" s="1"/>
    </row>
    <row r="2966" spans="2:14" s="24" customFormat="1" x14ac:dyDescent="0.3">
      <c r="B2966" s="2"/>
      <c r="D2966" s="11">
        <v>35500</v>
      </c>
      <c r="E2966" s="12">
        <v>811.34</v>
      </c>
      <c r="F2966" s="5">
        <f t="shared" si="184"/>
        <v>-2.8390585632642358E-3</v>
      </c>
      <c r="G2966" s="25">
        <f t="shared" si="185"/>
        <v>6.6986917076656569</v>
      </c>
      <c r="I2966" s="1"/>
      <c r="J2966" s="1"/>
      <c r="K2966" s="1"/>
      <c r="L2966" s="1"/>
      <c r="M2966" s="1"/>
      <c r="N2966" s="1"/>
    </row>
    <row r="2967" spans="2:14" s="24" customFormat="1" x14ac:dyDescent="0.3">
      <c r="B2967" s="2"/>
      <c r="D2967" s="11">
        <v>35501</v>
      </c>
      <c r="E2967" s="12">
        <v>804.26</v>
      </c>
      <c r="F2967" s="5">
        <f t="shared" si="184"/>
        <v>-8.7263046318436666E-3</v>
      </c>
      <c r="G2967" s="25">
        <f t="shared" si="185"/>
        <v>6.6899270999841507</v>
      </c>
      <c r="I2967" s="1"/>
      <c r="J2967" s="1"/>
      <c r="K2967" s="1"/>
      <c r="L2967" s="1"/>
      <c r="M2967" s="1"/>
      <c r="N2967" s="1"/>
    </row>
    <row r="2968" spans="2:14" s="24" customFormat="1" x14ac:dyDescent="0.3">
      <c r="B2968" s="2"/>
      <c r="D2968" s="11">
        <v>35502</v>
      </c>
      <c r="E2968" s="12">
        <v>789.56</v>
      </c>
      <c r="F2968" s="5">
        <f t="shared" si="184"/>
        <v>-1.8277671399796143E-2</v>
      </c>
      <c r="G2968" s="25">
        <f t="shared" si="185"/>
        <v>6.6714803158641542</v>
      </c>
      <c r="I2968" s="1"/>
      <c r="J2968" s="1"/>
      <c r="K2968" s="1"/>
      <c r="L2968" s="1"/>
      <c r="M2968" s="1"/>
      <c r="N2968" s="1"/>
    </row>
    <row r="2969" spans="2:14" s="24" customFormat="1" x14ac:dyDescent="0.3">
      <c r="B2969" s="2"/>
      <c r="D2969" s="11">
        <v>35503</v>
      </c>
      <c r="E2969" s="12">
        <v>793.17</v>
      </c>
      <c r="F2969" s="5">
        <f t="shared" si="184"/>
        <v>4.5721667764324608E-3</v>
      </c>
      <c r="G2969" s="25">
        <f t="shared" si="185"/>
        <v>6.6760420651056283</v>
      </c>
      <c r="I2969" s="1"/>
      <c r="J2969" s="1"/>
      <c r="K2969" s="1"/>
      <c r="L2969" s="1"/>
      <c r="M2969" s="1"/>
      <c r="N2969" s="1"/>
    </row>
    <row r="2970" spans="2:14" s="24" customFormat="1" x14ac:dyDescent="0.3">
      <c r="B2970" s="2"/>
      <c r="D2970" s="11">
        <v>35506</v>
      </c>
      <c r="E2970" s="12">
        <v>795.71</v>
      </c>
      <c r="F2970" s="5">
        <f t="shared" si="184"/>
        <v>3.2023399775585027E-3</v>
      </c>
      <c r="G2970" s="25">
        <f t="shared" si="185"/>
        <v>6.679239290663566</v>
      </c>
      <c r="I2970" s="1"/>
      <c r="J2970" s="1"/>
      <c r="K2970" s="1"/>
      <c r="L2970" s="1"/>
      <c r="M2970" s="1"/>
      <c r="N2970" s="1"/>
    </row>
    <row r="2971" spans="2:14" s="24" customFormat="1" x14ac:dyDescent="0.3">
      <c r="B2971" s="2"/>
      <c r="D2971" s="11">
        <v>35507</v>
      </c>
      <c r="E2971" s="12">
        <v>789.66</v>
      </c>
      <c r="F2971" s="5">
        <f t="shared" si="184"/>
        <v>-7.6032725490443355E-3</v>
      </c>
      <c r="G2971" s="25">
        <f t="shared" si="185"/>
        <v>6.6716069607488429</v>
      </c>
      <c r="I2971" s="1"/>
      <c r="J2971" s="1"/>
      <c r="K2971" s="1"/>
      <c r="L2971" s="1"/>
      <c r="M2971" s="1"/>
      <c r="N2971" s="1"/>
    </row>
    <row r="2972" spans="2:14" s="24" customFormat="1" x14ac:dyDescent="0.3">
      <c r="B2972" s="2"/>
      <c r="D2972" s="11">
        <v>35508</v>
      </c>
      <c r="E2972" s="12">
        <v>785.77</v>
      </c>
      <c r="F2972" s="5">
        <f t="shared" si="184"/>
        <v>-4.926170757034656E-3</v>
      </c>
      <c r="G2972" s="25">
        <f t="shared" si="185"/>
        <v>6.6666686130949895</v>
      </c>
      <c r="I2972" s="1"/>
      <c r="J2972" s="1"/>
      <c r="K2972" s="1"/>
      <c r="L2972" s="1"/>
      <c r="M2972" s="1"/>
      <c r="N2972" s="1"/>
    </row>
    <row r="2973" spans="2:14" s="24" customFormat="1" x14ac:dyDescent="0.3">
      <c r="B2973" s="2"/>
      <c r="D2973" s="11">
        <v>35509</v>
      </c>
      <c r="E2973" s="12">
        <v>782.65</v>
      </c>
      <c r="F2973" s="5">
        <f t="shared" si="184"/>
        <v>-3.9706275373200869E-3</v>
      </c>
      <c r="G2973" s="25">
        <f t="shared" si="185"/>
        <v>6.6626900790108223</v>
      </c>
      <c r="I2973" s="1"/>
      <c r="J2973" s="1"/>
      <c r="K2973" s="1"/>
      <c r="L2973" s="1"/>
      <c r="M2973" s="1"/>
      <c r="N2973" s="1"/>
    </row>
    <row r="2974" spans="2:14" s="24" customFormat="1" x14ac:dyDescent="0.3">
      <c r="B2974" s="2"/>
      <c r="D2974" s="11">
        <v>35510</v>
      </c>
      <c r="E2974" s="12">
        <v>784.1</v>
      </c>
      <c r="F2974" s="5">
        <f t="shared" si="184"/>
        <v>1.8526799974446374E-3</v>
      </c>
      <c r="G2974" s="25">
        <f t="shared" si="185"/>
        <v>6.6645410461585257</v>
      </c>
      <c r="I2974" s="1"/>
      <c r="J2974" s="1"/>
      <c r="K2974" s="1"/>
      <c r="L2974" s="1"/>
      <c r="M2974" s="1"/>
      <c r="N2974" s="1"/>
    </row>
    <row r="2975" spans="2:14" s="24" customFormat="1" x14ac:dyDescent="0.3">
      <c r="B2975" s="2"/>
      <c r="D2975" s="11">
        <v>35513</v>
      </c>
      <c r="E2975" s="12">
        <v>790.89</v>
      </c>
      <c r="F2975" s="5">
        <f t="shared" si="184"/>
        <v>8.6596097436550997E-3</v>
      </c>
      <c r="G2975" s="25">
        <f t="shared" si="185"/>
        <v>6.6731633823434322</v>
      </c>
      <c r="I2975" s="1"/>
      <c r="J2975" s="1"/>
      <c r="K2975" s="1"/>
      <c r="L2975" s="1"/>
      <c r="M2975" s="1"/>
      <c r="N2975" s="1"/>
    </row>
    <row r="2976" spans="2:14" s="24" customFormat="1" x14ac:dyDescent="0.3">
      <c r="B2976" s="2"/>
      <c r="D2976" s="11">
        <v>35514</v>
      </c>
      <c r="E2976" s="12">
        <v>789.07</v>
      </c>
      <c r="F2976" s="5">
        <f t="shared" si="184"/>
        <v>-2.301204971614177E-3</v>
      </c>
      <c r="G2976" s="25">
        <f t="shared" si="185"/>
        <v>6.6708595239808925</v>
      </c>
      <c r="I2976" s="1"/>
      <c r="J2976" s="1"/>
      <c r="K2976" s="1"/>
      <c r="L2976" s="1"/>
      <c r="M2976" s="1"/>
      <c r="N2976" s="1"/>
    </row>
    <row r="2977" spans="2:14" s="24" customFormat="1" x14ac:dyDescent="0.3">
      <c r="B2977" s="2"/>
      <c r="D2977" s="11">
        <v>35515</v>
      </c>
      <c r="E2977" s="12">
        <v>790.5</v>
      </c>
      <c r="F2977" s="5">
        <f t="shared" si="184"/>
        <v>1.8122600022811028E-3</v>
      </c>
      <c r="G2977" s="25">
        <f t="shared" si="185"/>
        <v>6.6726701450392358</v>
      </c>
      <c r="I2977" s="1"/>
      <c r="J2977" s="1"/>
      <c r="K2977" s="1"/>
      <c r="L2977" s="1"/>
      <c r="M2977" s="1"/>
      <c r="N2977" s="1"/>
    </row>
    <row r="2978" spans="2:14" s="24" customFormat="1" x14ac:dyDescent="0.3">
      <c r="B2978" s="2"/>
      <c r="D2978" s="11">
        <v>35516</v>
      </c>
      <c r="E2978" s="12">
        <v>773.88</v>
      </c>
      <c r="F2978" s="5">
        <f t="shared" si="184"/>
        <v>-2.102466793168881E-2</v>
      </c>
      <c r="G2978" s="25">
        <f t="shared" si="185"/>
        <v>6.6514212969069</v>
      </c>
      <c r="I2978" s="1"/>
      <c r="J2978" s="1"/>
      <c r="K2978" s="1"/>
      <c r="L2978" s="1"/>
      <c r="M2978" s="1"/>
      <c r="N2978" s="1"/>
    </row>
    <row r="2979" spans="2:14" s="24" customFormat="1" x14ac:dyDescent="0.3">
      <c r="B2979" s="2"/>
      <c r="D2979" s="11">
        <v>35520</v>
      </c>
      <c r="E2979" s="12">
        <v>757.12</v>
      </c>
      <c r="F2979" s="5">
        <f t="shared" si="184"/>
        <v>-2.165710446063988E-2</v>
      </c>
      <c r="G2979" s="25">
        <f t="shared" si="185"/>
        <v>6.629526220718799</v>
      </c>
      <c r="I2979" s="1"/>
      <c r="J2979" s="1"/>
      <c r="K2979" s="1"/>
      <c r="L2979" s="1"/>
      <c r="M2979" s="1"/>
      <c r="N2979" s="1"/>
    </row>
    <row r="2980" spans="2:14" s="24" customFormat="1" x14ac:dyDescent="0.3">
      <c r="B2980" s="2"/>
      <c r="D2980" s="11">
        <v>35521</v>
      </c>
      <c r="E2980" s="12">
        <v>759.64</v>
      </c>
      <c r="F2980" s="5">
        <f t="shared" si="184"/>
        <v>3.3284023668638811E-3</v>
      </c>
      <c r="G2980" s="25">
        <f t="shared" si="185"/>
        <v>6.6328490984500181</v>
      </c>
      <c r="I2980" s="1"/>
      <c r="J2980" s="1"/>
      <c r="K2980" s="1"/>
      <c r="L2980" s="1"/>
      <c r="M2980" s="1"/>
      <c r="N2980" s="1"/>
    </row>
    <row r="2981" spans="2:14" s="24" customFormat="1" x14ac:dyDescent="0.3">
      <c r="B2981" s="2"/>
      <c r="D2981" s="11">
        <v>35522</v>
      </c>
      <c r="E2981" s="12">
        <v>750.11</v>
      </c>
      <c r="F2981" s="5">
        <f t="shared" si="184"/>
        <v>-1.2545416249802502E-2</v>
      </c>
      <c r="G2981" s="25">
        <f t="shared" si="185"/>
        <v>6.6202243155543981</v>
      </c>
      <c r="I2981" s="1"/>
      <c r="J2981" s="1"/>
      <c r="K2981" s="1"/>
      <c r="L2981" s="1"/>
      <c r="M2981" s="1"/>
      <c r="N2981" s="1"/>
    </row>
    <row r="2982" spans="2:14" s="24" customFormat="1" x14ac:dyDescent="0.3">
      <c r="B2982" s="2"/>
      <c r="D2982" s="11">
        <v>35523</v>
      </c>
      <c r="E2982" s="12">
        <v>750.32</v>
      </c>
      <c r="F2982" s="5">
        <f t="shared" si="184"/>
        <v>2.799589393556097E-4</v>
      </c>
      <c r="G2982" s="25">
        <f t="shared" si="185"/>
        <v>6.6205042355008521</v>
      </c>
      <c r="I2982" s="1"/>
      <c r="J2982" s="1"/>
      <c r="K2982" s="1"/>
      <c r="L2982" s="1"/>
      <c r="M2982" s="1"/>
      <c r="N2982" s="1"/>
    </row>
    <row r="2983" spans="2:14" s="24" customFormat="1" x14ac:dyDescent="0.3">
      <c r="B2983" s="2"/>
      <c r="D2983" s="11">
        <v>35524</v>
      </c>
      <c r="E2983" s="12">
        <v>757.9</v>
      </c>
      <c r="F2983" s="5">
        <f t="shared" si="184"/>
        <v>1.0102356327966636E-2</v>
      </c>
      <c r="G2983" s="25">
        <f t="shared" si="185"/>
        <v>6.6305559108794387</v>
      </c>
      <c r="I2983" s="1"/>
      <c r="J2983" s="1"/>
      <c r="K2983" s="1"/>
      <c r="L2983" s="1"/>
      <c r="M2983" s="1"/>
      <c r="N2983" s="1"/>
    </row>
    <row r="2984" spans="2:14" s="24" customFormat="1" x14ac:dyDescent="0.3">
      <c r="B2984" s="2"/>
      <c r="D2984" s="11">
        <v>35527</v>
      </c>
      <c r="E2984" s="12">
        <v>762.13</v>
      </c>
      <c r="F2984" s="5">
        <f t="shared" si="184"/>
        <v>5.5812112415886241E-3</v>
      </c>
      <c r="G2984" s="25">
        <f t="shared" si="185"/>
        <v>6.6361216086152712</v>
      </c>
      <c r="I2984" s="1"/>
      <c r="J2984" s="1"/>
      <c r="K2984" s="1"/>
      <c r="L2984" s="1"/>
      <c r="M2984" s="1"/>
      <c r="N2984" s="1"/>
    </row>
    <row r="2985" spans="2:14" s="24" customFormat="1" x14ac:dyDescent="0.3">
      <c r="B2985" s="2"/>
      <c r="D2985" s="11">
        <v>35528</v>
      </c>
      <c r="E2985" s="12">
        <v>766.12</v>
      </c>
      <c r="F2985" s="5">
        <f t="shared" si="184"/>
        <v>5.2353273063650676E-3</v>
      </c>
      <c r="G2985" s="25">
        <f t="shared" si="185"/>
        <v>6.6413432827520706</v>
      </c>
      <c r="I2985" s="1"/>
      <c r="J2985" s="1"/>
      <c r="K2985" s="1"/>
      <c r="L2985" s="1"/>
      <c r="M2985" s="1"/>
      <c r="N2985" s="1"/>
    </row>
    <row r="2986" spans="2:14" s="24" customFormat="1" x14ac:dyDescent="0.3">
      <c r="B2986" s="2"/>
      <c r="D2986" s="11">
        <v>35529</v>
      </c>
      <c r="E2986" s="12">
        <v>760.6</v>
      </c>
      <c r="F2986" s="5">
        <f t="shared" si="184"/>
        <v>-7.205137576358771E-3</v>
      </c>
      <c r="G2986" s="25">
        <f t="shared" si="185"/>
        <v>6.6341120579476662</v>
      </c>
      <c r="I2986" s="1"/>
      <c r="J2986" s="1"/>
      <c r="K2986" s="1"/>
      <c r="L2986" s="1"/>
      <c r="M2986" s="1"/>
      <c r="N2986" s="1"/>
    </row>
    <row r="2987" spans="2:14" s="24" customFormat="1" x14ac:dyDescent="0.3">
      <c r="B2987" s="2"/>
      <c r="D2987" s="11">
        <v>35530</v>
      </c>
      <c r="E2987" s="12">
        <v>758.34</v>
      </c>
      <c r="F2987" s="5">
        <f t="shared" si="184"/>
        <v>-2.9713384170391675E-3</v>
      </c>
      <c r="G2987" s="25">
        <f t="shared" si="185"/>
        <v>6.6311362943389414</v>
      </c>
      <c r="I2987" s="1"/>
      <c r="J2987" s="1"/>
      <c r="K2987" s="1"/>
      <c r="L2987" s="1"/>
      <c r="M2987" s="1"/>
      <c r="N2987" s="1"/>
    </row>
    <row r="2988" spans="2:14" s="24" customFormat="1" x14ac:dyDescent="0.3">
      <c r="B2988" s="2"/>
      <c r="D2988" s="11">
        <v>35531</v>
      </c>
      <c r="E2988" s="12">
        <v>737.65</v>
      </c>
      <c r="F2988" s="5">
        <f t="shared" si="184"/>
        <v>-2.7283276630535189E-2</v>
      </c>
      <c r="G2988" s="25">
        <f t="shared" si="185"/>
        <v>6.6034738992082422</v>
      </c>
      <c r="I2988" s="1"/>
      <c r="J2988" s="1"/>
      <c r="K2988" s="1"/>
      <c r="L2988" s="1"/>
      <c r="M2988" s="1"/>
      <c r="N2988" s="1"/>
    </row>
    <row r="2989" spans="2:14" s="24" customFormat="1" x14ac:dyDescent="0.3">
      <c r="B2989" s="2"/>
      <c r="D2989" s="11">
        <v>35534</v>
      </c>
      <c r="E2989" s="12">
        <v>743.73</v>
      </c>
      <c r="F2989" s="5">
        <f t="shared" si="184"/>
        <v>8.2423913780248648E-3</v>
      </c>
      <c r="G2989" s="25">
        <f t="shared" si="185"/>
        <v>6.6116825131081871</v>
      </c>
      <c r="I2989" s="1"/>
      <c r="J2989" s="1"/>
      <c r="K2989" s="1"/>
      <c r="L2989" s="1"/>
      <c r="M2989" s="1"/>
      <c r="N2989" s="1"/>
    </row>
    <row r="2990" spans="2:14" s="24" customFormat="1" x14ac:dyDescent="0.3">
      <c r="B2990" s="2"/>
      <c r="D2990" s="11">
        <v>35535</v>
      </c>
      <c r="E2990" s="12">
        <v>754.72</v>
      </c>
      <c r="F2990" s="5">
        <f t="shared" si="184"/>
        <v>1.4776867949390248E-2</v>
      </c>
      <c r="G2990" s="25">
        <f t="shared" si="185"/>
        <v>6.6263512767691486</v>
      </c>
      <c r="I2990" s="1"/>
      <c r="J2990" s="1"/>
      <c r="K2990" s="1"/>
      <c r="L2990" s="1"/>
      <c r="M2990" s="1"/>
      <c r="N2990" s="1"/>
    </row>
    <row r="2991" spans="2:14" s="24" customFormat="1" x14ac:dyDescent="0.3">
      <c r="B2991" s="2"/>
      <c r="D2991" s="11">
        <v>35536</v>
      </c>
      <c r="E2991" s="12">
        <v>763.53</v>
      </c>
      <c r="F2991" s="5">
        <f t="shared" si="184"/>
        <v>1.1673203307186698E-2</v>
      </c>
      <c r="G2991" s="25">
        <f t="shared" si="185"/>
        <v>6.6379568816573311</v>
      </c>
      <c r="I2991" s="1"/>
      <c r="J2991" s="1"/>
      <c r="K2991" s="1"/>
      <c r="L2991" s="1"/>
      <c r="M2991" s="1"/>
      <c r="N2991" s="1"/>
    </row>
    <row r="2992" spans="2:14" s="24" customFormat="1" x14ac:dyDescent="0.3">
      <c r="B2992" s="2"/>
      <c r="D2992" s="11">
        <v>35537</v>
      </c>
      <c r="E2992" s="12">
        <v>761.77</v>
      </c>
      <c r="F2992" s="5">
        <f t="shared" si="184"/>
        <v>-2.305082969889842E-3</v>
      </c>
      <c r="G2992" s="25">
        <f t="shared" si="185"/>
        <v>6.6356491363416943</v>
      </c>
      <c r="I2992" s="1"/>
      <c r="J2992" s="1"/>
      <c r="K2992" s="1"/>
      <c r="L2992" s="1"/>
      <c r="M2992" s="1"/>
      <c r="N2992" s="1"/>
    </row>
    <row r="2993" spans="2:14" s="24" customFormat="1" x14ac:dyDescent="0.3">
      <c r="B2993" s="2"/>
      <c r="D2993" s="11">
        <v>35538</v>
      </c>
      <c r="E2993" s="12">
        <v>766.34</v>
      </c>
      <c r="F2993" s="5">
        <f t="shared" si="184"/>
        <v>5.9991861060425724E-3</v>
      </c>
      <c r="G2993" s="25">
        <f t="shared" si="185"/>
        <v>6.6416304030025115</v>
      </c>
      <c r="I2993" s="1"/>
      <c r="J2993" s="1"/>
      <c r="K2993" s="1"/>
      <c r="L2993" s="1"/>
      <c r="M2993" s="1"/>
      <c r="N2993" s="1"/>
    </row>
    <row r="2994" spans="2:14" s="24" customFormat="1" x14ac:dyDescent="0.3">
      <c r="B2994" s="2"/>
      <c r="D2994" s="11">
        <v>35541</v>
      </c>
      <c r="E2994" s="12">
        <v>760.37</v>
      </c>
      <c r="F2994" s="5">
        <f t="shared" si="184"/>
        <v>-7.7902758566693988E-3</v>
      </c>
      <c r="G2994" s="25">
        <f t="shared" si="185"/>
        <v>6.6338096191665423</v>
      </c>
      <c r="I2994" s="1"/>
      <c r="J2994" s="1"/>
      <c r="K2994" s="1"/>
      <c r="L2994" s="1"/>
      <c r="M2994" s="1"/>
      <c r="N2994" s="1"/>
    </row>
    <row r="2995" spans="2:14" s="24" customFormat="1" x14ac:dyDescent="0.3">
      <c r="B2995" s="2"/>
      <c r="D2995" s="11">
        <v>35542</v>
      </c>
      <c r="E2995" s="12">
        <v>774.61</v>
      </c>
      <c r="F2995" s="5">
        <f t="shared" si="184"/>
        <v>1.8727724660362731E-2</v>
      </c>
      <c r="G2995" s="25">
        <f t="shared" si="185"/>
        <v>6.6523641516171228</v>
      </c>
      <c r="I2995" s="1"/>
      <c r="J2995" s="1"/>
      <c r="K2995" s="1"/>
      <c r="L2995" s="1"/>
      <c r="M2995" s="1"/>
      <c r="N2995" s="1"/>
    </row>
    <row r="2996" spans="2:14" s="24" customFormat="1" x14ac:dyDescent="0.3">
      <c r="B2996" s="2"/>
      <c r="D2996" s="11">
        <v>35543</v>
      </c>
      <c r="E2996" s="12">
        <v>773.64</v>
      </c>
      <c r="F2996" s="5">
        <f t="shared" si="184"/>
        <v>-1.2522430642517232E-3</v>
      </c>
      <c r="G2996" s="25">
        <f t="shared" si="185"/>
        <v>6.651111122998504</v>
      </c>
      <c r="I2996" s="1"/>
      <c r="J2996" s="1"/>
      <c r="K2996" s="1"/>
      <c r="L2996" s="1"/>
      <c r="M2996" s="1"/>
      <c r="N2996" s="1"/>
    </row>
    <row r="2997" spans="2:14" s="24" customFormat="1" x14ac:dyDescent="0.3">
      <c r="B2997" s="2"/>
      <c r="D2997" s="11">
        <v>35544</v>
      </c>
      <c r="E2997" s="12">
        <v>771.18</v>
      </c>
      <c r="F2997" s="5">
        <f t="shared" si="184"/>
        <v>-3.1797735380797742E-3</v>
      </c>
      <c r="G2997" s="25">
        <f t="shared" si="185"/>
        <v>6.6479262810957778</v>
      </c>
      <c r="I2997" s="1"/>
      <c r="J2997" s="1"/>
      <c r="K2997" s="1"/>
      <c r="L2997" s="1"/>
      <c r="M2997" s="1"/>
      <c r="N2997" s="1"/>
    </row>
    <row r="2998" spans="2:14" s="24" customFormat="1" x14ac:dyDescent="0.3">
      <c r="B2998" s="2"/>
      <c r="D2998" s="11">
        <v>35545</v>
      </c>
      <c r="E2998" s="12">
        <v>765.37</v>
      </c>
      <c r="F2998" s="5">
        <f t="shared" si="184"/>
        <v>-7.5339090744053865E-3</v>
      </c>
      <c r="G2998" s="25">
        <f t="shared" si="185"/>
        <v>6.6403638436901815</v>
      </c>
      <c r="I2998" s="1"/>
      <c r="J2998" s="1"/>
      <c r="K2998" s="1"/>
      <c r="L2998" s="1"/>
      <c r="M2998" s="1"/>
      <c r="N2998" s="1"/>
    </row>
    <row r="2999" spans="2:14" s="24" customFormat="1" x14ac:dyDescent="0.3">
      <c r="B2999" s="2"/>
      <c r="D2999" s="11">
        <v>35548</v>
      </c>
      <c r="E2999" s="12">
        <v>772.96</v>
      </c>
      <c r="F2999" s="5">
        <f t="shared" ref="F2999:F3062" si="186">(E2999-E2998)/E2998</f>
        <v>9.9167722800737306E-3</v>
      </c>
      <c r="G2999" s="25">
        <f t="shared" si="185"/>
        <v>6.6502317741025747</v>
      </c>
      <c r="I2999" s="1"/>
      <c r="J2999" s="1"/>
      <c r="K2999" s="1"/>
      <c r="L2999" s="1"/>
      <c r="M2999" s="1"/>
      <c r="N2999" s="1"/>
    </row>
    <row r="3000" spans="2:14" s="24" customFormat="1" x14ac:dyDescent="0.3">
      <c r="B3000" s="2"/>
      <c r="D3000" s="11">
        <v>35549</v>
      </c>
      <c r="E3000" s="12">
        <v>794.05</v>
      </c>
      <c r="F3000" s="5">
        <f t="shared" si="186"/>
        <v>2.7284723659697679E-2</v>
      </c>
      <c r="G3000" s="25">
        <f t="shared" si="185"/>
        <v>6.6771509229603723</v>
      </c>
      <c r="I3000" s="1"/>
      <c r="J3000" s="1"/>
      <c r="K3000" s="1"/>
      <c r="L3000" s="1"/>
      <c r="M3000" s="1"/>
      <c r="N3000" s="1"/>
    </row>
    <row r="3001" spans="2:14" s="24" customFormat="1" x14ac:dyDescent="0.3">
      <c r="B3001" s="2"/>
      <c r="D3001" s="11">
        <v>35550</v>
      </c>
      <c r="E3001" s="12">
        <v>801.34</v>
      </c>
      <c r="F3001" s="5">
        <f t="shared" si="186"/>
        <v>9.1807820666205877E-3</v>
      </c>
      <c r="G3001" s="25">
        <f t="shared" si="185"/>
        <v>6.6862898239709594</v>
      </c>
      <c r="I3001" s="1"/>
      <c r="J3001" s="1"/>
      <c r="K3001" s="1"/>
      <c r="L3001" s="1"/>
      <c r="M3001" s="1"/>
      <c r="N3001" s="1"/>
    </row>
    <row r="3002" spans="2:14" s="24" customFormat="1" x14ac:dyDescent="0.3">
      <c r="B3002" s="2"/>
      <c r="D3002" s="11">
        <v>35551</v>
      </c>
      <c r="E3002" s="12">
        <v>798.53</v>
      </c>
      <c r="F3002" s="5">
        <f t="shared" si="186"/>
        <v>-3.5066264007787692E-3</v>
      </c>
      <c r="G3002" s="25">
        <f t="shared" si="185"/>
        <v>6.6827770325820337</v>
      </c>
      <c r="I3002" s="1"/>
      <c r="J3002" s="1"/>
      <c r="K3002" s="1"/>
      <c r="L3002" s="1"/>
      <c r="M3002" s="1"/>
      <c r="N3002" s="1"/>
    </row>
    <row r="3003" spans="2:14" s="24" customFormat="1" x14ac:dyDescent="0.3">
      <c r="B3003" s="2"/>
      <c r="D3003" s="11">
        <v>35552</v>
      </c>
      <c r="E3003" s="12">
        <v>812.97</v>
      </c>
      <c r="F3003" s="5">
        <f t="shared" si="186"/>
        <v>1.8083227931323876E-2</v>
      </c>
      <c r="G3003" s="25">
        <f t="shared" si="185"/>
        <v>6.7006987157411748</v>
      </c>
      <c r="I3003" s="1"/>
      <c r="J3003" s="1"/>
      <c r="K3003" s="1"/>
      <c r="L3003" s="1"/>
      <c r="M3003" s="1"/>
      <c r="N3003" s="1"/>
    </row>
    <row r="3004" spans="2:14" s="24" customFormat="1" x14ac:dyDescent="0.3">
      <c r="B3004" s="2"/>
      <c r="D3004" s="11">
        <v>35555</v>
      </c>
      <c r="E3004" s="12">
        <v>830.24</v>
      </c>
      <c r="F3004" s="5">
        <f t="shared" si="186"/>
        <v>2.1243096301216503E-2</v>
      </c>
      <c r="G3004" s="25">
        <f t="shared" si="185"/>
        <v>6.7217193370022104</v>
      </c>
      <c r="I3004" s="1"/>
      <c r="J3004" s="1"/>
      <c r="K3004" s="1"/>
      <c r="L3004" s="1"/>
      <c r="M3004" s="1"/>
      <c r="N3004" s="1"/>
    </row>
    <row r="3005" spans="2:14" s="24" customFormat="1" x14ac:dyDescent="0.3">
      <c r="B3005" s="2"/>
      <c r="D3005" s="11">
        <v>35556</v>
      </c>
      <c r="E3005" s="12">
        <v>827.76</v>
      </c>
      <c r="F3005" s="5">
        <f t="shared" si="186"/>
        <v>-2.9870880709192741E-3</v>
      </c>
      <c r="G3005" s="25">
        <f t="shared" si="185"/>
        <v>6.7187277766671949</v>
      </c>
      <c r="I3005" s="1"/>
      <c r="J3005" s="1"/>
      <c r="K3005" s="1"/>
      <c r="L3005" s="1"/>
      <c r="M3005" s="1"/>
      <c r="N3005" s="1"/>
    </row>
    <row r="3006" spans="2:14" s="24" customFormat="1" x14ac:dyDescent="0.3">
      <c r="B3006" s="2"/>
      <c r="D3006" s="11">
        <v>35557</v>
      </c>
      <c r="E3006" s="12">
        <v>815.62</v>
      </c>
      <c r="F3006" s="5">
        <f t="shared" si="186"/>
        <v>-1.4666086788441078E-2</v>
      </c>
      <c r="G3006" s="25">
        <f t="shared" si="185"/>
        <v>6.7039530696563219</v>
      </c>
      <c r="I3006" s="1"/>
      <c r="J3006" s="1"/>
      <c r="K3006" s="1"/>
      <c r="L3006" s="1"/>
      <c r="M3006" s="1"/>
      <c r="N3006" s="1"/>
    </row>
    <row r="3007" spans="2:14" s="24" customFormat="1" x14ac:dyDescent="0.3">
      <c r="B3007" s="2"/>
      <c r="D3007" s="11">
        <v>35558</v>
      </c>
      <c r="E3007" s="12">
        <v>820.26</v>
      </c>
      <c r="F3007" s="5">
        <f t="shared" si="186"/>
        <v>5.6889237635173078E-3</v>
      </c>
      <c r="G3007" s="25">
        <f t="shared" si="185"/>
        <v>6.7096258764200378</v>
      </c>
      <c r="I3007" s="1"/>
      <c r="J3007" s="1"/>
      <c r="K3007" s="1"/>
      <c r="L3007" s="1"/>
      <c r="M3007" s="1"/>
      <c r="N3007" s="1"/>
    </row>
    <row r="3008" spans="2:14" s="24" customFormat="1" x14ac:dyDescent="0.3">
      <c r="B3008" s="2"/>
      <c r="D3008" s="11">
        <v>35559</v>
      </c>
      <c r="E3008" s="12">
        <v>824.78</v>
      </c>
      <c r="F3008" s="5">
        <f t="shared" si="186"/>
        <v>5.5104479067612485E-3</v>
      </c>
      <c r="G3008" s="25">
        <f t="shared" si="185"/>
        <v>6.715121201050664</v>
      </c>
      <c r="I3008" s="1"/>
      <c r="J3008" s="1"/>
      <c r="K3008" s="1"/>
      <c r="L3008" s="1"/>
      <c r="M3008" s="1"/>
      <c r="N3008" s="1"/>
    </row>
    <row r="3009" spans="2:14" s="24" customFormat="1" x14ac:dyDescent="0.3">
      <c r="B3009" s="2"/>
      <c r="D3009" s="11">
        <v>35562</v>
      </c>
      <c r="E3009" s="12">
        <v>837.66</v>
      </c>
      <c r="F3009" s="5">
        <f t="shared" si="186"/>
        <v>1.5616285554935857E-2</v>
      </c>
      <c r="G3009" s="25">
        <f t="shared" si="185"/>
        <v>6.7306168175963075</v>
      </c>
      <c r="I3009" s="1"/>
      <c r="J3009" s="1"/>
      <c r="K3009" s="1"/>
      <c r="L3009" s="1"/>
      <c r="M3009" s="1"/>
      <c r="N3009" s="1"/>
    </row>
    <row r="3010" spans="2:14" s="24" customFormat="1" x14ac:dyDescent="0.3">
      <c r="B3010" s="2"/>
      <c r="D3010" s="11">
        <v>35563</v>
      </c>
      <c r="E3010" s="12">
        <v>833.13</v>
      </c>
      <c r="F3010" s="5">
        <f t="shared" si="186"/>
        <v>-5.407922068619694E-3</v>
      </c>
      <c r="G3010" s="25">
        <f t="shared" si="185"/>
        <v>6.7251942161355078</v>
      </c>
      <c r="I3010" s="1"/>
      <c r="J3010" s="1"/>
      <c r="K3010" s="1"/>
      <c r="L3010" s="1"/>
      <c r="M3010" s="1"/>
      <c r="N3010" s="1"/>
    </row>
    <row r="3011" spans="2:14" s="24" customFormat="1" x14ac:dyDescent="0.3">
      <c r="B3011" s="2"/>
      <c r="D3011" s="11">
        <v>35564</v>
      </c>
      <c r="E3011" s="12">
        <v>836.04</v>
      </c>
      <c r="F3011" s="5">
        <f t="shared" si="186"/>
        <v>3.4928522559504139E-3</v>
      </c>
      <c r="G3011" s="25">
        <f t="shared" si="185"/>
        <v>6.72868098489558</v>
      </c>
      <c r="I3011" s="1"/>
      <c r="J3011" s="1"/>
      <c r="K3011" s="1"/>
      <c r="L3011" s="1"/>
      <c r="M3011" s="1"/>
      <c r="N3011" s="1"/>
    </row>
    <row r="3012" spans="2:14" s="24" customFormat="1" x14ac:dyDescent="0.3">
      <c r="B3012" s="2"/>
      <c r="D3012" s="11">
        <v>35565</v>
      </c>
      <c r="E3012" s="12">
        <v>841.88</v>
      </c>
      <c r="F3012" s="5">
        <f t="shared" si="186"/>
        <v>6.9853117075738391E-3</v>
      </c>
      <c r="G3012" s="25">
        <f t="shared" si="185"/>
        <v>6.7356420170188809</v>
      </c>
      <c r="I3012" s="1"/>
      <c r="J3012" s="1"/>
      <c r="K3012" s="1"/>
      <c r="L3012" s="1"/>
      <c r="M3012" s="1"/>
      <c r="N3012" s="1"/>
    </row>
    <row r="3013" spans="2:14" s="24" customFormat="1" x14ac:dyDescent="0.3">
      <c r="B3013" s="2"/>
      <c r="D3013" s="11">
        <v>35566</v>
      </c>
      <c r="E3013" s="12">
        <v>829.75</v>
      </c>
      <c r="F3013" s="5">
        <f t="shared" si="186"/>
        <v>-1.4408229201311346E-2</v>
      </c>
      <c r="G3013" s="25">
        <f t="shared" si="185"/>
        <v>6.7211289715857543</v>
      </c>
      <c r="I3013" s="1"/>
      <c r="J3013" s="1"/>
      <c r="K3013" s="1"/>
      <c r="L3013" s="1"/>
      <c r="M3013" s="1"/>
      <c r="N3013" s="1"/>
    </row>
    <row r="3014" spans="2:14" s="24" customFormat="1" x14ac:dyDescent="0.3">
      <c r="B3014" s="2"/>
      <c r="D3014" s="11">
        <v>35569</v>
      </c>
      <c r="E3014" s="12">
        <v>833.27</v>
      </c>
      <c r="F3014" s="5">
        <f t="shared" si="186"/>
        <v>4.2422416390478839E-3</v>
      </c>
      <c r="G3014" s="25">
        <f t="shared" si="185"/>
        <v>6.7253622431332287</v>
      </c>
      <c r="I3014" s="1"/>
      <c r="J3014" s="1"/>
      <c r="K3014" s="1"/>
      <c r="L3014" s="1"/>
      <c r="M3014" s="1"/>
      <c r="N3014" s="1"/>
    </row>
    <row r="3015" spans="2:14" s="24" customFormat="1" x14ac:dyDescent="0.3">
      <c r="B3015" s="2"/>
      <c r="D3015" s="11">
        <v>35570</v>
      </c>
      <c r="E3015" s="12">
        <v>841.66</v>
      </c>
      <c r="F3015" s="5">
        <f t="shared" si="186"/>
        <v>1.0068765226157171E-2</v>
      </c>
      <c r="G3015" s="25">
        <f t="shared" si="185"/>
        <v>6.7353806627900115</v>
      </c>
      <c r="I3015" s="1"/>
      <c r="J3015" s="1"/>
      <c r="K3015" s="1"/>
      <c r="L3015" s="1"/>
      <c r="M3015" s="1"/>
      <c r="N3015" s="1"/>
    </row>
    <row r="3016" spans="2:14" s="24" customFormat="1" x14ac:dyDescent="0.3">
      <c r="B3016" s="2"/>
      <c r="D3016" s="11">
        <v>35571</v>
      </c>
      <c r="E3016" s="12">
        <v>839.35</v>
      </c>
      <c r="F3016" s="5">
        <f t="shared" si="186"/>
        <v>-2.7445761946628634E-3</v>
      </c>
      <c r="G3016" s="25">
        <f t="shared" si="185"/>
        <v>6.7326323114918472</v>
      </c>
      <c r="I3016" s="1"/>
      <c r="J3016" s="1"/>
      <c r="K3016" s="1"/>
      <c r="L3016" s="1"/>
      <c r="M3016" s="1"/>
      <c r="N3016" s="1"/>
    </row>
    <row r="3017" spans="2:14" s="24" customFormat="1" x14ac:dyDescent="0.3">
      <c r="B3017" s="2"/>
      <c r="D3017" s="11">
        <v>35572</v>
      </c>
      <c r="E3017" s="12">
        <v>835.66</v>
      </c>
      <c r="F3017" s="5">
        <f t="shared" si="186"/>
        <v>-4.3962590099482389E-3</v>
      </c>
      <c r="G3017" s="25">
        <f t="shared" si="185"/>
        <v>6.7282263575555632</v>
      </c>
      <c r="I3017" s="1"/>
      <c r="J3017" s="1"/>
      <c r="K3017" s="1"/>
      <c r="L3017" s="1"/>
      <c r="M3017" s="1"/>
      <c r="N3017" s="1"/>
    </row>
    <row r="3018" spans="2:14" s="24" customFormat="1" x14ac:dyDescent="0.3">
      <c r="B3018" s="2"/>
      <c r="D3018" s="11">
        <v>35573</v>
      </c>
      <c r="E3018" s="12">
        <v>847.03</v>
      </c>
      <c r="F3018" s="5">
        <f t="shared" si="186"/>
        <v>1.3606012014455646E-2</v>
      </c>
      <c r="G3018" s="25">
        <f t="shared" si="185"/>
        <v>6.7417406480013113</v>
      </c>
      <c r="I3018" s="1"/>
      <c r="J3018" s="1"/>
      <c r="K3018" s="1"/>
      <c r="L3018" s="1"/>
      <c r="M3018" s="1"/>
      <c r="N3018" s="1"/>
    </row>
    <row r="3019" spans="2:14" s="24" customFormat="1" x14ac:dyDescent="0.3">
      <c r="B3019" s="2"/>
      <c r="D3019" s="11">
        <v>35577</v>
      </c>
      <c r="E3019" s="12">
        <v>849.71</v>
      </c>
      <c r="F3019" s="5">
        <f t="shared" si="186"/>
        <v>3.1639965526605476E-3</v>
      </c>
      <c r="G3019" s="25">
        <f t="shared" si="185"/>
        <v>6.744899651774924</v>
      </c>
      <c r="I3019" s="1"/>
      <c r="J3019" s="1"/>
      <c r="K3019" s="1"/>
      <c r="L3019" s="1"/>
      <c r="M3019" s="1"/>
      <c r="N3019" s="1"/>
    </row>
    <row r="3020" spans="2:14" s="24" customFormat="1" x14ac:dyDescent="0.3">
      <c r="B3020" s="2"/>
      <c r="D3020" s="11">
        <v>35578</v>
      </c>
      <c r="E3020" s="12">
        <v>847.21</v>
      </c>
      <c r="F3020" s="5">
        <f t="shared" si="186"/>
        <v>-2.9421802732697037E-3</v>
      </c>
      <c r="G3020" s="25">
        <f t="shared" ref="G3020:G3083" si="187">LOG(E3020,2.71828)</f>
        <v>6.7419531327989253</v>
      </c>
      <c r="I3020" s="1"/>
      <c r="J3020" s="1"/>
      <c r="K3020" s="1"/>
      <c r="L3020" s="1"/>
      <c r="M3020" s="1"/>
      <c r="N3020" s="1"/>
    </row>
    <row r="3021" spans="2:14" s="24" customFormat="1" x14ac:dyDescent="0.3">
      <c r="B3021" s="2"/>
      <c r="D3021" s="11">
        <v>35579</v>
      </c>
      <c r="E3021" s="12">
        <v>844.08</v>
      </c>
      <c r="F3021" s="5">
        <f t="shared" si="186"/>
        <v>-3.6944795269177599E-3</v>
      </c>
      <c r="G3021" s="25">
        <f t="shared" si="187"/>
        <v>6.738251809337231</v>
      </c>
      <c r="I3021" s="1"/>
      <c r="J3021" s="1"/>
      <c r="K3021" s="1"/>
      <c r="L3021" s="1"/>
      <c r="M3021" s="1"/>
      <c r="N3021" s="1"/>
    </row>
    <row r="3022" spans="2:14" s="24" customFormat="1" x14ac:dyDescent="0.3">
      <c r="B3022" s="2"/>
      <c r="D3022" s="11">
        <v>35580</v>
      </c>
      <c r="E3022" s="12">
        <v>848.28</v>
      </c>
      <c r="F3022" s="5">
        <f t="shared" si="186"/>
        <v>4.9758316747226944E-3</v>
      </c>
      <c r="G3022" s="25">
        <f t="shared" si="187"/>
        <v>6.7432153058129662</v>
      </c>
      <c r="I3022" s="1"/>
      <c r="J3022" s="1"/>
      <c r="K3022" s="1"/>
      <c r="L3022" s="1"/>
      <c r="M3022" s="1"/>
      <c r="N3022" s="1"/>
    </row>
    <row r="3023" spans="2:14" s="24" customFormat="1" x14ac:dyDescent="0.3">
      <c r="B3023" s="2"/>
      <c r="D3023" s="11">
        <v>35583</v>
      </c>
      <c r="E3023" s="12">
        <v>846.36</v>
      </c>
      <c r="F3023" s="5">
        <f t="shared" si="186"/>
        <v>-2.2634035931531561E-3</v>
      </c>
      <c r="G3023" s="25">
        <f t="shared" si="187"/>
        <v>6.74094933532598</v>
      </c>
      <c r="I3023" s="1"/>
      <c r="J3023" s="1"/>
      <c r="K3023" s="1"/>
      <c r="L3023" s="1"/>
      <c r="M3023" s="1"/>
      <c r="N3023" s="1"/>
    </row>
    <row r="3024" spans="2:14" s="24" customFormat="1" x14ac:dyDescent="0.3">
      <c r="B3024" s="2"/>
      <c r="D3024" s="11">
        <v>35584</v>
      </c>
      <c r="E3024" s="12">
        <v>845.48</v>
      </c>
      <c r="F3024" s="5">
        <f t="shared" si="186"/>
        <v>-1.0397466798998008E-3</v>
      </c>
      <c r="G3024" s="25">
        <f t="shared" si="187"/>
        <v>6.739909047034776</v>
      </c>
      <c r="I3024" s="1"/>
      <c r="J3024" s="1"/>
      <c r="K3024" s="1"/>
      <c r="L3024" s="1"/>
      <c r="M3024" s="1"/>
      <c r="N3024" s="1"/>
    </row>
    <row r="3025" spans="2:14" s="24" customFormat="1" x14ac:dyDescent="0.3">
      <c r="B3025" s="2"/>
      <c r="D3025" s="11">
        <v>35585</v>
      </c>
      <c r="E3025" s="12">
        <v>840.11</v>
      </c>
      <c r="F3025" s="5">
        <f t="shared" si="186"/>
        <v>-6.351421677626915E-3</v>
      </c>
      <c r="G3025" s="25">
        <f t="shared" si="187"/>
        <v>6.7335373649770069</v>
      </c>
      <c r="I3025" s="1"/>
      <c r="J3025" s="1"/>
      <c r="K3025" s="1"/>
      <c r="L3025" s="1"/>
      <c r="M3025" s="1"/>
      <c r="N3025" s="1"/>
    </row>
    <row r="3026" spans="2:14" s="24" customFormat="1" x14ac:dyDescent="0.3">
      <c r="B3026" s="2"/>
      <c r="D3026" s="11">
        <v>35586</v>
      </c>
      <c r="E3026" s="12">
        <v>843.43</v>
      </c>
      <c r="F3026" s="5">
        <f t="shared" si="186"/>
        <v>3.9518634464533646E-3</v>
      </c>
      <c r="G3026" s="25">
        <f t="shared" si="187"/>
        <v>6.7374814429757031</v>
      </c>
      <c r="I3026" s="1"/>
      <c r="J3026" s="1"/>
      <c r="K3026" s="1"/>
      <c r="L3026" s="1"/>
      <c r="M3026" s="1"/>
      <c r="N3026" s="1"/>
    </row>
    <row r="3027" spans="2:14" s="24" customFormat="1" x14ac:dyDescent="0.3">
      <c r="B3027" s="2"/>
      <c r="D3027" s="11">
        <v>35587</v>
      </c>
      <c r="E3027" s="12">
        <v>858.01</v>
      </c>
      <c r="F3027" s="5">
        <f t="shared" si="186"/>
        <v>1.7286556086456541E-2</v>
      </c>
      <c r="G3027" s="25">
        <f t="shared" si="187"/>
        <v>6.7546202979454</v>
      </c>
      <c r="I3027" s="1"/>
      <c r="J3027" s="1"/>
      <c r="K3027" s="1"/>
      <c r="L3027" s="1"/>
      <c r="M3027" s="1"/>
      <c r="N3027" s="1"/>
    </row>
    <row r="3028" spans="2:14" s="24" customFormat="1" x14ac:dyDescent="0.3">
      <c r="B3028" s="2"/>
      <c r="D3028" s="11">
        <v>35590</v>
      </c>
      <c r="E3028" s="12">
        <v>862.91</v>
      </c>
      <c r="F3028" s="5">
        <f t="shared" si="186"/>
        <v>5.7108891504760754E-3</v>
      </c>
      <c r="G3028" s="25">
        <f t="shared" si="187"/>
        <v>6.7603149456197045</v>
      </c>
      <c r="I3028" s="1"/>
      <c r="J3028" s="1"/>
      <c r="K3028" s="1"/>
      <c r="L3028" s="1"/>
      <c r="M3028" s="1"/>
      <c r="N3028" s="1"/>
    </row>
    <row r="3029" spans="2:14" s="24" customFormat="1" x14ac:dyDescent="0.3">
      <c r="B3029" s="2"/>
      <c r="D3029" s="11">
        <v>35591</v>
      </c>
      <c r="E3029" s="12">
        <v>865.27</v>
      </c>
      <c r="F3029" s="5">
        <f t="shared" si="186"/>
        <v>2.7349318005354135E-3</v>
      </c>
      <c r="G3029" s="25">
        <f t="shared" si="187"/>
        <v>6.7630461461364169</v>
      </c>
      <c r="I3029" s="1"/>
      <c r="J3029" s="1"/>
      <c r="K3029" s="1"/>
      <c r="L3029" s="1"/>
      <c r="M3029" s="1"/>
      <c r="N3029" s="1"/>
    </row>
    <row r="3030" spans="2:14" s="24" customFormat="1" x14ac:dyDescent="0.3">
      <c r="B3030" s="2"/>
      <c r="D3030" s="11">
        <v>35592</v>
      </c>
      <c r="E3030" s="12">
        <v>869.57</v>
      </c>
      <c r="F3030" s="5">
        <f t="shared" si="186"/>
        <v>4.9695470777908262E-3</v>
      </c>
      <c r="G3030" s="25">
        <f t="shared" si="187"/>
        <v>6.7680033891077276</v>
      </c>
      <c r="I3030" s="1"/>
      <c r="J3030" s="1"/>
      <c r="K3030" s="1"/>
      <c r="L3030" s="1"/>
      <c r="M3030" s="1"/>
      <c r="N3030" s="1"/>
    </row>
    <row r="3031" spans="2:14" s="24" customFormat="1" x14ac:dyDescent="0.3">
      <c r="B3031" s="2"/>
      <c r="D3031" s="11">
        <v>35593</v>
      </c>
      <c r="E3031" s="12">
        <v>883.48</v>
      </c>
      <c r="F3031" s="5">
        <f t="shared" si="186"/>
        <v>1.5996412019733855E-2</v>
      </c>
      <c r="G3031" s="25">
        <f t="shared" si="187"/>
        <v>6.7838732174560255</v>
      </c>
      <c r="I3031" s="1"/>
      <c r="J3031" s="1"/>
      <c r="K3031" s="1"/>
      <c r="L3031" s="1"/>
      <c r="M3031" s="1"/>
      <c r="N3031" s="1"/>
    </row>
    <row r="3032" spans="2:14" s="24" customFormat="1" x14ac:dyDescent="0.3">
      <c r="B3032" s="2"/>
      <c r="D3032" s="11">
        <v>35594</v>
      </c>
      <c r="E3032" s="12">
        <v>893.27</v>
      </c>
      <c r="F3032" s="5">
        <f t="shared" si="186"/>
        <v>1.1081178974057096E-2</v>
      </c>
      <c r="G3032" s="25">
        <f t="shared" si="187"/>
        <v>6.7948934574047506</v>
      </c>
      <c r="I3032" s="1"/>
      <c r="J3032" s="1"/>
      <c r="K3032" s="1"/>
      <c r="L3032" s="1"/>
      <c r="M3032" s="1"/>
      <c r="N3032" s="1"/>
    </row>
    <row r="3033" spans="2:14" s="24" customFormat="1" x14ac:dyDescent="0.3">
      <c r="B3033" s="2"/>
      <c r="D3033" s="11">
        <v>35597</v>
      </c>
      <c r="E3033" s="12">
        <v>893.9</v>
      </c>
      <c r="F3033" s="5">
        <f t="shared" si="186"/>
        <v>7.0527388135725537E-4</v>
      </c>
      <c r="G3033" s="25">
        <f t="shared" si="187"/>
        <v>6.795598483171597</v>
      </c>
      <c r="I3033" s="1"/>
      <c r="J3033" s="1"/>
      <c r="K3033" s="1"/>
      <c r="L3033" s="1"/>
      <c r="M3033" s="1"/>
      <c r="N3033" s="1"/>
    </row>
    <row r="3034" spans="2:14" s="24" customFormat="1" x14ac:dyDescent="0.3">
      <c r="B3034" s="2"/>
      <c r="D3034" s="11">
        <v>35598</v>
      </c>
      <c r="E3034" s="12">
        <v>894.42</v>
      </c>
      <c r="F3034" s="5">
        <f t="shared" si="186"/>
        <v>5.8172055039711578E-4</v>
      </c>
      <c r="G3034" s="25">
        <f t="shared" si="187"/>
        <v>6.7961800349793657</v>
      </c>
      <c r="I3034" s="1"/>
      <c r="J3034" s="1"/>
      <c r="K3034" s="1"/>
      <c r="L3034" s="1"/>
      <c r="M3034" s="1"/>
      <c r="N3034" s="1"/>
    </row>
    <row r="3035" spans="2:14" s="24" customFormat="1" x14ac:dyDescent="0.3">
      <c r="B3035" s="2"/>
      <c r="D3035" s="11">
        <v>35599</v>
      </c>
      <c r="E3035" s="12">
        <v>889.06</v>
      </c>
      <c r="F3035" s="5">
        <f t="shared" si="186"/>
        <v>-5.992710359786246E-3</v>
      </c>
      <c r="G3035" s="25">
        <f t="shared" si="187"/>
        <v>6.7901692922258352</v>
      </c>
      <c r="I3035" s="1"/>
      <c r="J3035" s="1"/>
      <c r="K3035" s="1"/>
      <c r="L3035" s="1"/>
      <c r="M3035" s="1"/>
      <c r="N3035" s="1"/>
    </row>
    <row r="3036" spans="2:14" s="24" customFormat="1" x14ac:dyDescent="0.3">
      <c r="B3036" s="2"/>
      <c r="D3036" s="11">
        <v>35600</v>
      </c>
      <c r="E3036" s="12">
        <v>897.99</v>
      </c>
      <c r="F3036" s="5">
        <f t="shared" si="186"/>
        <v>1.0044316469079774E-2</v>
      </c>
      <c r="G3036" s="25">
        <f t="shared" si="187"/>
        <v>6.8001635065311996</v>
      </c>
      <c r="I3036" s="1"/>
      <c r="J3036" s="1"/>
      <c r="K3036" s="1"/>
      <c r="L3036" s="1"/>
      <c r="M3036" s="1"/>
      <c r="N3036" s="1"/>
    </row>
    <row r="3037" spans="2:14" s="24" customFormat="1" x14ac:dyDescent="0.3">
      <c r="B3037" s="2"/>
      <c r="D3037" s="11">
        <v>35601</v>
      </c>
      <c r="E3037" s="12">
        <v>898.7</v>
      </c>
      <c r="F3037" s="5">
        <f t="shared" si="186"/>
        <v>7.9065468435064571E-4</v>
      </c>
      <c r="G3037" s="25">
        <f t="shared" si="187"/>
        <v>6.8009538493444195</v>
      </c>
      <c r="I3037" s="1"/>
      <c r="J3037" s="1"/>
      <c r="K3037" s="1"/>
      <c r="L3037" s="1"/>
      <c r="M3037" s="1"/>
      <c r="N3037" s="1"/>
    </row>
    <row r="3038" spans="2:14" s="24" customFormat="1" x14ac:dyDescent="0.3">
      <c r="B3038" s="2"/>
      <c r="D3038" s="11">
        <v>35604</v>
      </c>
      <c r="E3038" s="12">
        <v>878.62</v>
      </c>
      <c r="F3038" s="5">
        <f t="shared" si="186"/>
        <v>-2.2343384889284567E-2</v>
      </c>
      <c r="G3038" s="25">
        <f t="shared" si="187"/>
        <v>6.7783570542502565</v>
      </c>
      <c r="I3038" s="1"/>
      <c r="J3038" s="1"/>
      <c r="K3038" s="1"/>
      <c r="L3038" s="1"/>
      <c r="M3038" s="1"/>
      <c r="N3038" s="1"/>
    </row>
    <row r="3039" spans="2:14" s="24" customFormat="1" x14ac:dyDescent="0.3">
      <c r="B3039" s="2"/>
      <c r="D3039" s="11">
        <v>35605</v>
      </c>
      <c r="E3039" s="12">
        <v>896.34</v>
      </c>
      <c r="F3039" s="5">
        <f t="shared" si="186"/>
        <v>2.0167990712708597E-2</v>
      </c>
      <c r="G3039" s="25">
        <f t="shared" si="187"/>
        <v>6.7983243781936515</v>
      </c>
      <c r="I3039" s="1"/>
      <c r="J3039" s="1"/>
      <c r="K3039" s="1"/>
      <c r="L3039" s="1"/>
      <c r="M3039" s="1"/>
      <c r="N3039" s="1"/>
    </row>
    <row r="3040" spans="2:14" s="24" customFormat="1" x14ac:dyDescent="0.3">
      <c r="B3040" s="2"/>
      <c r="D3040" s="11">
        <v>35606</v>
      </c>
      <c r="E3040" s="12">
        <v>888.99</v>
      </c>
      <c r="F3040" s="5">
        <f t="shared" si="186"/>
        <v>-8.2000133877769849E-3</v>
      </c>
      <c r="G3040" s="25">
        <f t="shared" si="187"/>
        <v>6.7900905542295797</v>
      </c>
      <c r="I3040" s="1"/>
      <c r="J3040" s="1"/>
      <c r="K3040" s="1"/>
      <c r="L3040" s="1"/>
      <c r="M3040" s="1"/>
      <c r="N3040" s="1"/>
    </row>
    <row r="3041" spans="2:14" s="24" customFormat="1" x14ac:dyDescent="0.3">
      <c r="B3041" s="2"/>
      <c r="D3041" s="11">
        <v>35607</v>
      </c>
      <c r="E3041" s="12">
        <v>883.68</v>
      </c>
      <c r="F3041" s="5">
        <f t="shared" si="186"/>
        <v>-5.9730705632234996E-3</v>
      </c>
      <c r="G3041" s="25">
        <f t="shared" si="187"/>
        <v>6.7840995694958917</v>
      </c>
      <c r="I3041" s="1"/>
      <c r="J3041" s="1"/>
      <c r="K3041" s="1"/>
      <c r="L3041" s="1"/>
      <c r="M3041" s="1"/>
      <c r="N3041" s="1"/>
    </row>
    <row r="3042" spans="2:14" s="24" customFormat="1" x14ac:dyDescent="0.3">
      <c r="B3042" s="2"/>
      <c r="D3042" s="11">
        <v>35608</v>
      </c>
      <c r="E3042" s="12">
        <v>887.3</v>
      </c>
      <c r="F3042" s="5">
        <f t="shared" si="186"/>
        <v>4.096505522361041E-3</v>
      </c>
      <c r="G3042" s="25">
        <f t="shared" si="187"/>
        <v>6.7881877099342054</v>
      </c>
      <c r="I3042" s="1"/>
      <c r="J3042" s="1"/>
      <c r="K3042" s="1"/>
      <c r="L3042" s="1"/>
      <c r="M3042" s="1"/>
      <c r="N3042" s="1"/>
    </row>
    <row r="3043" spans="2:14" s="24" customFormat="1" x14ac:dyDescent="0.3">
      <c r="B3043" s="2"/>
      <c r="D3043" s="11">
        <v>35611</v>
      </c>
      <c r="E3043" s="12">
        <v>885.14</v>
      </c>
      <c r="F3043" s="5">
        <f t="shared" si="186"/>
        <v>-2.4343514031330647E-3</v>
      </c>
      <c r="G3043" s="25">
        <f t="shared" si="187"/>
        <v>6.785750389040718</v>
      </c>
      <c r="I3043" s="1"/>
      <c r="J3043" s="1"/>
      <c r="K3043" s="1"/>
      <c r="L3043" s="1"/>
      <c r="M3043" s="1"/>
      <c r="N3043" s="1"/>
    </row>
    <row r="3044" spans="2:14" s="24" customFormat="1" x14ac:dyDescent="0.3">
      <c r="B3044" s="2"/>
      <c r="D3044" s="11">
        <v>35612</v>
      </c>
      <c r="E3044" s="12">
        <v>891.03</v>
      </c>
      <c r="F3044" s="5">
        <f t="shared" si="186"/>
        <v>6.6543145717061552E-3</v>
      </c>
      <c r="G3044" s="25">
        <f t="shared" si="187"/>
        <v>6.7923826658523181</v>
      </c>
      <c r="I3044" s="1"/>
      <c r="J3044" s="1"/>
      <c r="K3044" s="1"/>
      <c r="L3044" s="1"/>
      <c r="M3044" s="1"/>
      <c r="N3044" s="1"/>
    </row>
    <row r="3045" spans="2:14" s="24" customFormat="1" x14ac:dyDescent="0.3">
      <c r="B3045" s="2"/>
      <c r="D3045" s="11">
        <v>35613</v>
      </c>
      <c r="E3045" s="12">
        <v>904.03</v>
      </c>
      <c r="F3045" s="5">
        <f t="shared" si="186"/>
        <v>1.4589856682715509E-2</v>
      </c>
      <c r="G3045" s="25">
        <f t="shared" si="187"/>
        <v>6.8068671243399184</v>
      </c>
      <c r="I3045" s="1"/>
      <c r="J3045" s="1"/>
      <c r="K3045" s="1"/>
      <c r="L3045" s="1"/>
      <c r="M3045" s="1"/>
      <c r="N3045" s="1"/>
    </row>
    <row r="3046" spans="2:14" s="24" customFormat="1" x14ac:dyDescent="0.3">
      <c r="B3046" s="2"/>
      <c r="D3046" s="11">
        <v>35614</v>
      </c>
      <c r="E3046" s="12">
        <v>916.92</v>
      </c>
      <c r="F3046" s="5">
        <f t="shared" si="186"/>
        <v>1.4258376381314764E-2</v>
      </c>
      <c r="G3046" s="25">
        <f t="shared" si="187"/>
        <v>6.8210248156283573</v>
      </c>
      <c r="I3046" s="1"/>
      <c r="J3046" s="1"/>
      <c r="K3046" s="1"/>
      <c r="L3046" s="1"/>
      <c r="M3046" s="1"/>
      <c r="N3046" s="1"/>
    </row>
    <row r="3047" spans="2:14" s="24" customFormat="1" x14ac:dyDescent="0.3">
      <c r="B3047" s="2"/>
      <c r="D3047" s="11">
        <v>35618</v>
      </c>
      <c r="E3047" s="12">
        <v>912.2</v>
      </c>
      <c r="F3047" s="5">
        <f t="shared" si="186"/>
        <v>-5.1476682807659489E-3</v>
      </c>
      <c r="G3047" s="25">
        <f t="shared" si="187"/>
        <v>6.8158638489869441</v>
      </c>
      <c r="I3047" s="1"/>
      <c r="J3047" s="1"/>
      <c r="K3047" s="1"/>
      <c r="L3047" s="1"/>
      <c r="M3047" s="1"/>
      <c r="N3047" s="1"/>
    </row>
    <row r="3048" spans="2:14" s="24" customFormat="1" x14ac:dyDescent="0.3">
      <c r="B3048" s="2"/>
      <c r="D3048" s="11">
        <v>35619</v>
      </c>
      <c r="E3048" s="12">
        <v>918.75</v>
      </c>
      <c r="F3048" s="5">
        <f t="shared" si="186"/>
        <v>7.1804428853321136E-3</v>
      </c>
      <c r="G3048" s="25">
        <f t="shared" si="187"/>
        <v>6.8230186400490789</v>
      </c>
      <c r="I3048" s="1"/>
      <c r="J3048" s="1"/>
      <c r="K3048" s="1"/>
      <c r="L3048" s="1"/>
      <c r="M3048" s="1"/>
      <c r="N3048" s="1"/>
    </row>
    <row r="3049" spans="2:14" s="24" customFormat="1" x14ac:dyDescent="0.3">
      <c r="B3049" s="2"/>
      <c r="D3049" s="11">
        <v>35620</v>
      </c>
      <c r="E3049" s="12">
        <v>907.54</v>
      </c>
      <c r="F3049" s="5">
        <f t="shared" si="186"/>
        <v>-1.2201360544217726E-2</v>
      </c>
      <c r="G3049" s="25">
        <f t="shared" si="187"/>
        <v>6.8107422235668924</v>
      </c>
      <c r="I3049" s="1"/>
      <c r="J3049" s="1"/>
      <c r="K3049" s="1"/>
      <c r="L3049" s="1"/>
      <c r="M3049" s="1"/>
      <c r="N3049" s="1"/>
    </row>
    <row r="3050" spans="2:14" s="24" customFormat="1" x14ac:dyDescent="0.3">
      <c r="B3050" s="2"/>
      <c r="D3050" s="11">
        <v>35621</v>
      </c>
      <c r="E3050" s="12">
        <v>913.78</v>
      </c>
      <c r="F3050" s="5">
        <f t="shared" si="186"/>
        <v>6.8757299953721152E-3</v>
      </c>
      <c r="G3050" s="25">
        <f t="shared" si="187"/>
        <v>6.8175944281358074</v>
      </c>
      <c r="I3050" s="1"/>
      <c r="J3050" s="1"/>
      <c r="K3050" s="1"/>
      <c r="L3050" s="1"/>
      <c r="M3050" s="1"/>
      <c r="N3050" s="1"/>
    </row>
    <row r="3051" spans="2:14" s="24" customFormat="1" x14ac:dyDescent="0.3">
      <c r="B3051" s="2"/>
      <c r="D3051" s="11">
        <v>35622</v>
      </c>
      <c r="E3051" s="12">
        <v>916.68</v>
      </c>
      <c r="F3051" s="5">
        <f t="shared" si="186"/>
        <v>3.1736304143228974E-3</v>
      </c>
      <c r="G3051" s="25">
        <f t="shared" si="187"/>
        <v>6.8207630353460633</v>
      </c>
      <c r="I3051" s="1"/>
      <c r="J3051" s="1"/>
      <c r="K3051" s="1"/>
      <c r="L3051" s="1"/>
      <c r="M3051" s="1"/>
      <c r="N3051" s="1"/>
    </row>
    <row r="3052" spans="2:14" s="24" customFormat="1" x14ac:dyDescent="0.3">
      <c r="B3052" s="2"/>
      <c r="D3052" s="11">
        <v>35625</v>
      </c>
      <c r="E3052" s="12">
        <v>918.38</v>
      </c>
      <c r="F3052" s="5">
        <f t="shared" si="186"/>
        <v>1.8545184797312535E-3</v>
      </c>
      <c r="G3052" s="25">
        <f t="shared" si="187"/>
        <v>6.8226158375757819</v>
      </c>
      <c r="I3052" s="1"/>
      <c r="J3052" s="1"/>
      <c r="K3052" s="1"/>
      <c r="L3052" s="1"/>
      <c r="M3052" s="1"/>
      <c r="N3052" s="1"/>
    </row>
    <row r="3053" spans="2:14" s="24" customFormat="1" x14ac:dyDescent="0.3">
      <c r="B3053" s="2"/>
      <c r="D3053" s="11">
        <v>35626</v>
      </c>
      <c r="E3053" s="12">
        <v>925.76</v>
      </c>
      <c r="F3053" s="5">
        <f t="shared" si="186"/>
        <v>8.035889283303203E-3</v>
      </c>
      <c r="G3053" s="25">
        <f t="shared" si="187"/>
        <v>6.8306196164226209</v>
      </c>
      <c r="I3053" s="1"/>
      <c r="J3053" s="1"/>
      <c r="K3053" s="1"/>
      <c r="L3053" s="1"/>
      <c r="M3053" s="1"/>
      <c r="N3053" s="1"/>
    </row>
    <row r="3054" spans="2:14" s="24" customFormat="1" x14ac:dyDescent="0.3">
      <c r="B3054" s="2"/>
      <c r="D3054" s="11">
        <v>35627</v>
      </c>
      <c r="E3054" s="12">
        <v>936.59</v>
      </c>
      <c r="F3054" s="5">
        <f t="shared" si="186"/>
        <v>1.1698496370549647E-2</v>
      </c>
      <c r="G3054" s="25">
        <f t="shared" si="187"/>
        <v>6.8422502222341457</v>
      </c>
      <c r="I3054" s="1"/>
      <c r="J3054" s="1"/>
      <c r="K3054" s="1"/>
      <c r="L3054" s="1"/>
      <c r="M3054" s="1"/>
      <c r="N3054" s="1"/>
    </row>
    <row r="3055" spans="2:14" s="24" customFormat="1" x14ac:dyDescent="0.3">
      <c r="B3055" s="2"/>
      <c r="D3055" s="11">
        <v>35628</v>
      </c>
      <c r="E3055" s="12">
        <v>931.61</v>
      </c>
      <c r="F3055" s="5">
        <f t="shared" si="186"/>
        <v>-5.3171611911295427E-3</v>
      </c>
      <c r="G3055" s="25">
        <f t="shared" si="187"/>
        <v>6.8369188710453308</v>
      </c>
      <c r="I3055" s="1"/>
      <c r="J3055" s="1"/>
      <c r="K3055" s="1"/>
      <c r="L3055" s="1"/>
      <c r="M3055" s="1"/>
      <c r="N3055" s="1"/>
    </row>
    <row r="3056" spans="2:14" s="24" customFormat="1" x14ac:dyDescent="0.3">
      <c r="B3056" s="2"/>
      <c r="D3056" s="11">
        <v>35629</v>
      </c>
      <c r="E3056" s="12">
        <v>915.3</v>
      </c>
      <c r="F3056" s="5">
        <f t="shared" si="186"/>
        <v>-1.7507326026985605E-2</v>
      </c>
      <c r="G3056" s="25">
        <f t="shared" si="187"/>
        <v>6.8192564673821314</v>
      </c>
      <c r="I3056" s="1"/>
      <c r="J3056" s="1"/>
      <c r="K3056" s="1"/>
      <c r="L3056" s="1"/>
      <c r="M3056" s="1"/>
      <c r="N3056" s="1"/>
    </row>
    <row r="3057" spans="2:14" s="24" customFormat="1" x14ac:dyDescent="0.3">
      <c r="B3057" s="2"/>
      <c r="D3057" s="11">
        <v>35632</v>
      </c>
      <c r="E3057" s="12">
        <v>912.94</v>
      </c>
      <c r="F3057" s="5">
        <f t="shared" si="186"/>
        <v>-2.5783895990384572E-3</v>
      </c>
      <c r="G3057" s="25">
        <f t="shared" si="187"/>
        <v>6.8166747462751651</v>
      </c>
      <c r="I3057" s="1"/>
      <c r="J3057" s="1"/>
      <c r="K3057" s="1"/>
      <c r="L3057" s="1"/>
      <c r="M3057" s="1"/>
      <c r="N3057" s="1"/>
    </row>
    <row r="3058" spans="2:14" s="24" customFormat="1" x14ac:dyDescent="0.3">
      <c r="B3058" s="2"/>
      <c r="D3058" s="11">
        <v>35633</v>
      </c>
      <c r="E3058" s="12">
        <v>933.98</v>
      </c>
      <c r="F3058" s="5">
        <f t="shared" si="186"/>
        <v>2.3046421451573994E-2</v>
      </c>
      <c r="G3058" s="25">
        <f t="shared" si="187"/>
        <v>6.8394596253044506</v>
      </c>
      <c r="I3058" s="1"/>
      <c r="J3058" s="1"/>
      <c r="K3058" s="1"/>
      <c r="L3058" s="1"/>
      <c r="M3058" s="1"/>
      <c r="N3058" s="1"/>
    </row>
    <row r="3059" spans="2:14" s="24" customFormat="1" x14ac:dyDescent="0.3">
      <c r="B3059" s="2"/>
      <c r="D3059" s="11">
        <v>35634</v>
      </c>
      <c r="E3059" s="12">
        <v>936.56</v>
      </c>
      <c r="F3059" s="5">
        <f t="shared" si="186"/>
        <v>2.7623717852629896E-3</v>
      </c>
      <c r="G3059" s="25">
        <f t="shared" si="187"/>
        <v>6.8422181906080795</v>
      </c>
      <c r="I3059" s="1"/>
      <c r="J3059" s="1"/>
      <c r="K3059" s="1"/>
      <c r="L3059" s="1"/>
      <c r="M3059" s="1"/>
      <c r="N3059" s="1"/>
    </row>
    <row r="3060" spans="2:14" s="24" customFormat="1" x14ac:dyDescent="0.3">
      <c r="B3060" s="2"/>
      <c r="D3060" s="11">
        <v>35635</v>
      </c>
      <c r="E3060" s="12">
        <v>940.3</v>
      </c>
      <c r="F3060" s="5">
        <f t="shared" si="186"/>
        <v>3.9933373195524145E-3</v>
      </c>
      <c r="G3060" s="25">
        <f t="shared" si="187"/>
        <v>6.846203578400476</v>
      </c>
      <c r="I3060" s="1"/>
      <c r="J3060" s="1"/>
      <c r="K3060" s="1"/>
      <c r="L3060" s="1"/>
      <c r="M3060" s="1"/>
      <c r="N3060" s="1"/>
    </row>
    <row r="3061" spans="2:14" s="24" customFormat="1" x14ac:dyDescent="0.3">
      <c r="B3061" s="2"/>
      <c r="D3061" s="11">
        <v>35636</v>
      </c>
      <c r="E3061" s="12">
        <v>938.79</v>
      </c>
      <c r="F3061" s="5">
        <f t="shared" si="186"/>
        <v>-1.6058704668722652E-3</v>
      </c>
      <c r="G3061" s="25">
        <f t="shared" si="187"/>
        <v>6.8445964160604813</v>
      </c>
      <c r="I3061" s="1"/>
      <c r="J3061" s="1"/>
      <c r="K3061" s="1"/>
      <c r="L3061" s="1"/>
      <c r="M3061" s="1"/>
      <c r="N3061" s="1"/>
    </row>
    <row r="3062" spans="2:14" s="24" customFormat="1" x14ac:dyDescent="0.3">
      <c r="B3062" s="2"/>
      <c r="D3062" s="11">
        <v>35639</v>
      </c>
      <c r="E3062" s="12">
        <v>936.45</v>
      </c>
      <c r="F3062" s="5">
        <f t="shared" si="186"/>
        <v>-2.4925702233725522E-3</v>
      </c>
      <c r="G3062" s="25">
        <f t="shared" si="187"/>
        <v>6.8421007325335168</v>
      </c>
      <c r="I3062" s="1"/>
      <c r="J3062" s="1"/>
      <c r="K3062" s="1"/>
      <c r="L3062" s="1"/>
      <c r="M3062" s="1"/>
      <c r="N3062" s="1"/>
    </row>
    <row r="3063" spans="2:14" s="24" customFormat="1" x14ac:dyDescent="0.3">
      <c r="B3063" s="2"/>
      <c r="D3063" s="11">
        <v>35640</v>
      </c>
      <c r="E3063" s="12">
        <v>942.29</v>
      </c>
      <c r="F3063" s="5">
        <f t="shared" ref="F3063:F3126" si="188">(E3063-E3062)/E3062</f>
        <v>6.2363180095038901E-3</v>
      </c>
      <c r="G3063" s="25">
        <f t="shared" si="187"/>
        <v>6.8483176893643769</v>
      </c>
      <c r="I3063" s="1"/>
      <c r="J3063" s="1"/>
      <c r="K3063" s="1"/>
      <c r="L3063" s="1"/>
      <c r="M3063" s="1"/>
      <c r="N3063" s="1"/>
    </row>
    <row r="3064" spans="2:14" s="24" customFormat="1" x14ac:dyDescent="0.3">
      <c r="B3064" s="2"/>
      <c r="D3064" s="11">
        <v>35641</v>
      </c>
      <c r="E3064" s="12">
        <v>952.29</v>
      </c>
      <c r="F3064" s="5">
        <f t="shared" si="188"/>
        <v>1.0612444152012651E-2</v>
      </c>
      <c r="G3064" s="25">
        <f t="shared" si="187"/>
        <v>6.8588742238926788</v>
      </c>
      <c r="I3064" s="1"/>
      <c r="J3064" s="1"/>
      <c r="K3064" s="1"/>
      <c r="L3064" s="1"/>
      <c r="M3064" s="1"/>
      <c r="N3064" s="1"/>
    </row>
    <row r="3065" spans="2:14" s="24" customFormat="1" x14ac:dyDescent="0.3">
      <c r="B3065" s="2"/>
      <c r="D3065" s="11">
        <v>35642</v>
      </c>
      <c r="E3065" s="12">
        <v>954.29</v>
      </c>
      <c r="F3065" s="5">
        <f t="shared" si="188"/>
        <v>2.1002005691543543E-3</v>
      </c>
      <c r="G3065" s="25">
        <f t="shared" si="187"/>
        <v>6.8609722235348709</v>
      </c>
      <c r="I3065" s="1"/>
      <c r="J3065" s="1"/>
      <c r="K3065" s="1"/>
      <c r="L3065" s="1"/>
      <c r="M3065" s="1"/>
      <c r="N3065" s="1"/>
    </row>
    <row r="3066" spans="2:14" s="24" customFormat="1" x14ac:dyDescent="0.3">
      <c r="B3066" s="2"/>
      <c r="D3066" s="11">
        <v>35643</v>
      </c>
      <c r="E3066" s="12">
        <v>947.14</v>
      </c>
      <c r="F3066" s="5">
        <f t="shared" si="188"/>
        <v>-7.4924813211916476E-3</v>
      </c>
      <c r="G3066" s="25">
        <f t="shared" si="187"/>
        <v>6.8534515275215906</v>
      </c>
      <c r="I3066" s="1"/>
      <c r="J3066" s="1"/>
      <c r="K3066" s="1"/>
      <c r="L3066" s="1"/>
      <c r="M3066" s="1"/>
      <c r="N3066" s="1"/>
    </row>
    <row r="3067" spans="2:14" s="24" customFormat="1" x14ac:dyDescent="0.3">
      <c r="B3067" s="2"/>
      <c r="D3067" s="11">
        <v>35646</v>
      </c>
      <c r="E3067" s="12">
        <v>950.3</v>
      </c>
      <c r="F3067" s="5">
        <f t="shared" si="188"/>
        <v>3.3363599890195413E-3</v>
      </c>
      <c r="G3067" s="25">
        <f t="shared" si="187"/>
        <v>6.8567823364505447</v>
      </c>
      <c r="I3067" s="1"/>
      <c r="J3067" s="1"/>
      <c r="K3067" s="1"/>
      <c r="L3067" s="1"/>
      <c r="M3067" s="1"/>
      <c r="N3067" s="1"/>
    </row>
    <row r="3068" spans="2:14" s="24" customFormat="1" x14ac:dyDescent="0.3">
      <c r="B3068" s="2"/>
      <c r="D3068" s="11">
        <v>35647</v>
      </c>
      <c r="E3068" s="12">
        <v>952.37</v>
      </c>
      <c r="F3068" s="5">
        <f t="shared" si="188"/>
        <v>2.1782594970009999E-3</v>
      </c>
      <c r="G3068" s="25">
        <f t="shared" si="187"/>
        <v>6.8589582284434742</v>
      </c>
      <c r="I3068" s="1"/>
      <c r="J3068" s="1"/>
      <c r="K3068" s="1"/>
      <c r="L3068" s="1"/>
      <c r="M3068" s="1"/>
      <c r="N3068" s="1"/>
    </row>
    <row r="3069" spans="2:14" s="24" customFormat="1" x14ac:dyDescent="0.3">
      <c r="B3069" s="2"/>
      <c r="D3069" s="11">
        <v>35648</v>
      </c>
      <c r="E3069" s="12">
        <v>960.32</v>
      </c>
      <c r="F3069" s="5">
        <f t="shared" si="188"/>
        <v>8.3475959973540181E-3</v>
      </c>
      <c r="G3069" s="25">
        <f t="shared" si="187"/>
        <v>6.8672711815406275</v>
      </c>
      <c r="I3069" s="1"/>
      <c r="J3069" s="1"/>
      <c r="K3069" s="1"/>
      <c r="L3069" s="1"/>
      <c r="M3069" s="1"/>
      <c r="N3069" s="1"/>
    </row>
    <row r="3070" spans="2:14" s="24" customFormat="1" x14ac:dyDescent="0.3">
      <c r="B3070" s="2"/>
      <c r="D3070" s="11">
        <v>35649</v>
      </c>
      <c r="E3070" s="12">
        <v>951.19</v>
      </c>
      <c r="F3070" s="5">
        <f t="shared" si="188"/>
        <v>-9.5072475841386159E-3</v>
      </c>
      <c r="G3070" s="25">
        <f t="shared" si="187"/>
        <v>6.8577184451480964</v>
      </c>
      <c r="I3070" s="1"/>
      <c r="J3070" s="1"/>
      <c r="K3070" s="1"/>
      <c r="L3070" s="1"/>
      <c r="M3070" s="1"/>
      <c r="N3070" s="1"/>
    </row>
    <row r="3071" spans="2:14" s="24" customFormat="1" x14ac:dyDescent="0.3">
      <c r="B3071" s="2"/>
      <c r="D3071" s="11">
        <v>35650</v>
      </c>
      <c r="E3071" s="12">
        <v>933.54</v>
      </c>
      <c r="F3071" s="5">
        <f t="shared" si="188"/>
        <v>-1.8555703907736719E-2</v>
      </c>
      <c r="G3071" s="25">
        <f t="shared" si="187"/>
        <v>6.8389884118190691</v>
      </c>
      <c r="I3071" s="1"/>
      <c r="J3071" s="1"/>
      <c r="K3071" s="1"/>
      <c r="L3071" s="1"/>
      <c r="M3071" s="1"/>
      <c r="N3071" s="1"/>
    </row>
    <row r="3072" spans="2:14" s="24" customFormat="1" x14ac:dyDescent="0.3">
      <c r="B3072" s="2"/>
      <c r="D3072" s="11">
        <v>35653</v>
      </c>
      <c r="E3072" s="12">
        <v>937</v>
      </c>
      <c r="F3072" s="5">
        <f t="shared" si="188"/>
        <v>3.7063221715192027E-3</v>
      </c>
      <c r="G3072" s="25">
        <f t="shared" si="187"/>
        <v>6.842687884991026</v>
      </c>
      <c r="I3072" s="1"/>
      <c r="J3072" s="1"/>
      <c r="K3072" s="1"/>
      <c r="L3072" s="1"/>
      <c r="M3072" s="1"/>
      <c r="N3072" s="1"/>
    </row>
    <row r="3073" spans="2:14" s="24" customFormat="1" x14ac:dyDescent="0.3">
      <c r="B3073" s="2"/>
      <c r="D3073" s="11">
        <v>35654</v>
      </c>
      <c r="E3073" s="12">
        <v>926.53</v>
      </c>
      <c r="F3073" s="5">
        <f t="shared" si="188"/>
        <v>-1.1173959445037383E-2</v>
      </c>
      <c r="G3073" s="25">
        <f t="shared" si="187"/>
        <v>6.8314510203197392</v>
      </c>
      <c r="I3073" s="1"/>
      <c r="J3073" s="1"/>
      <c r="K3073" s="1"/>
      <c r="L3073" s="1"/>
      <c r="M3073" s="1"/>
      <c r="N3073" s="1"/>
    </row>
    <row r="3074" spans="2:14" s="24" customFormat="1" x14ac:dyDescent="0.3">
      <c r="B3074" s="2"/>
      <c r="D3074" s="11">
        <v>35655</v>
      </c>
      <c r="E3074" s="12">
        <v>922.02</v>
      </c>
      <c r="F3074" s="5">
        <f t="shared" si="188"/>
        <v>-4.8676243618663087E-3</v>
      </c>
      <c r="G3074" s="25">
        <f t="shared" si="187"/>
        <v>6.8265715072071753</v>
      </c>
      <c r="I3074" s="1"/>
      <c r="J3074" s="1"/>
      <c r="K3074" s="1"/>
      <c r="L3074" s="1"/>
      <c r="M3074" s="1"/>
      <c r="N3074" s="1"/>
    </row>
    <row r="3075" spans="2:14" s="24" customFormat="1" x14ac:dyDescent="0.3">
      <c r="B3075" s="2"/>
      <c r="D3075" s="11">
        <v>35656</v>
      </c>
      <c r="E3075" s="12">
        <v>924.77</v>
      </c>
      <c r="F3075" s="5">
        <f t="shared" si="188"/>
        <v>2.9825817227392033E-3</v>
      </c>
      <c r="G3075" s="25">
        <f t="shared" si="187"/>
        <v>6.8295496518607113</v>
      </c>
      <c r="I3075" s="1"/>
      <c r="J3075" s="1"/>
      <c r="K3075" s="1"/>
      <c r="L3075" s="1"/>
      <c r="M3075" s="1"/>
      <c r="N3075" s="1"/>
    </row>
    <row r="3076" spans="2:14" s="24" customFormat="1" x14ac:dyDescent="0.3">
      <c r="B3076" s="2"/>
      <c r="D3076" s="11">
        <v>35657</v>
      </c>
      <c r="E3076" s="12">
        <v>900.81</v>
      </c>
      <c r="F3076" s="5">
        <f t="shared" si="188"/>
        <v>-2.5909144976588812E-2</v>
      </c>
      <c r="G3076" s="25">
        <f t="shared" si="187"/>
        <v>6.8032989348246664</v>
      </c>
      <c r="I3076" s="1"/>
      <c r="J3076" s="1"/>
      <c r="K3076" s="1"/>
      <c r="L3076" s="1"/>
      <c r="M3076" s="1"/>
      <c r="N3076" s="1"/>
    </row>
    <row r="3077" spans="2:14" s="24" customFormat="1" x14ac:dyDescent="0.3">
      <c r="B3077" s="2"/>
      <c r="D3077" s="11">
        <v>35660</v>
      </c>
      <c r="E3077" s="12">
        <v>912.49</v>
      </c>
      <c r="F3077" s="5">
        <f t="shared" si="188"/>
        <v>1.2966108280325557E-2</v>
      </c>
      <c r="G3077" s="25">
        <f t="shared" si="187"/>
        <v>6.8161817114156422</v>
      </c>
      <c r="I3077" s="1"/>
      <c r="J3077" s="1"/>
      <c r="K3077" s="1"/>
      <c r="L3077" s="1"/>
      <c r="M3077" s="1"/>
      <c r="N3077" s="1"/>
    </row>
    <row r="3078" spans="2:14" s="24" customFormat="1" x14ac:dyDescent="0.3">
      <c r="B3078" s="2"/>
      <c r="D3078" s="11">
        <v>35661</v>
      </c>
      <c r="E3078" s="12">
        <v>926.01</v>
      </c>
      <c r="F3078" s="5">
        <f t="shared" si="188"/>
        <v>1.4816600729870993E-2</v>
      </c>
      <c r="G3078" s="25">
        <f t="shared" si="187"/>
        <v>6.8308896285404135</v>
      </c>
      <c r="I3078" s="1"/>
      <c r="J3078" s="1"/>
      <c r="K3078" s="1"/>
      <c r="L3078" s="1"/>
      <c r="M3078" s="1"/>
      <c r="N3078" s="1"/>
    </row>
    <row r="3079" spans="2:14" s="24" customFormat="1" x14ac:dyDescent="0.3">
      <c r="B3079" s="2"/>
      <c r="D3079" s="11">
        <v>35662</v>
      </c>
      <c r="E3079" s="12">
        <v>939.35</v>
      </c>
      <c r="F3079" s="5">
        <f t="shared" si="188"/>
        <v>1.4405891945011427E-2</v>
      </c>
      <c r="G3079" s="25">
        <f t="shared" si="187"/>
        <v>6.845192751150817</v>
      </c>
      <c r="I3079" s="1"/>
      <c r="J3079" s="1"/>
      <c r="K3079" s="1"/>
      <c r="L3079" s="1"/>
      <c r="M3079" s="1"/>
      <c r="N3079" s="1"/>
    </row>
    <row r="3080" spans="2:14" s="24" customFormat="1" x14ac:dyDescent="0.3">
      <c r="B3080" s="2"/>
      <c r="D3080" s="11">
        <v>35663</v>
      </c>
      <c r="E3080" s="12">
        <v>925.05</v>
      </c>
      <c r="F3080" s="5">
        <f t="shared" si="188"/>
        <v>-1.5223292702400668E-2</v>
      </c>
      <c r="G3080" s="25">
        <f t="shared" si="187"/>
        <v>6.829852384224381</v>
      </c>
      <c r="I3080" s="1"/>
      <c r="J3080" s="1"/>
      <c r="K3080" s="1"/>
      <c r="L3080" s="1"/>
      <c r="M3080" s="1"/>
      <c r="N3080" s="1"/>
    </row>
    <row r="3081" spans="2:14" s="24" customFormat="1" x14ac:dyDescent="0.3">
      <c r="B3081" s="2"/>
      <c r="D3081" s="11">
        <v>35664</v>
      </c>
      <c r="E3081" s="12">
        <v>923.55</v>
      </c>
      <c r="F3081" s="5">
        <f t="shared" si="188"/>
        <v>-1.6215339711366955E-3</v>
      </c>
      <c r="G3081" s="25">
        <f t="shared" si="187"/>
        <v>6.8282295330524834</v>
      </c>
      <c r="I3081" s="1"/>
      <c r="J3081" s="1"/>
      <c r="K3081" s="1"/>
      <c r="L3081" s="1"/>
      <c r="M3081" s="1"/>
      <c r="N3081" s="1"/>
    </row>
    <row r="3082" spans="2:14" s="24" customFormat="1" x14ac:dyDescent="0.3">
      <c r="B3082" s="2"/>
      <c r="D3082" s="11">
        <v>35667</v>
      </c>
      <c r="E3082" s="12">
        <v>920.16</v>
      </c>
      <c r="F3082" s="5">
        <f t="shared" si="188"/>
        <v>-3.6706188078609566E-3</v>
      </c>
      <c r="G3082" s="25">
        <f t="shared" si="187"/>
        <v>6.824552158519003</v>
      </c>
      <c r="I3082" s="1"/>
      <c r="J3082" s="1"/>
      <c r="K3082" s="1"/>
      <c r="L3082" s="1"/>
      <c r="M3082" s="1"/>
      <c r="N3082" s="1"/>
    </row>
    <row r="3083" spans="2:14" s="24" customFormat="1" x14ac:dyDescent="0.3">
      <c r="B3083" s="2"/>
      <c r="D3083" s="11">
        <v>35668</v>
      </c>
      <c r="E3083" s="12">
        <v>913.02</v>
      </c>
      <c r="F3083" s="5">
        <f t="shared" si="188"/>
        <v>-7.7595200834637305E-3</v>
      </c>
      <c r="G3083" s="25">
        <f t="shared" si="187"/>
        <v>6.816762371473815</v>
      </c>
      <c r="I3083" s="1"/>
      <c r="J3083" s="1"/>
      <c r="K3083" s="1"/>
      <c r="L3083" s="1"/>
      <c r="M3083" s="1"/>
      <c r="N3083" s="1"/>
    </row>
    <row r="3084" spans="2:14" s="24" customFormat="1" x14ac:dyDescent="0.3">
      <c r="B3084" s="2"/>
      <c r="D3084" s="11">
        <v>35669</v>
      </c>
      <c r="E3084" s="12">
        <v>913.7</v>
      </c>
      <c r="F3084" s="5">
        <f t="shared" si="188"/>
        <v>7.4478105627485015E-4</v>
      </c>
      <c r="G3084" s="25">
        <f t="shared" ref="G3084:G3147" si="189">LOG(E3084,2.71828)</f>
        <v>6.8175068758191051</v>
      </c>
      <c r="I3084" s="1"/>
      <c r="J3084" s="1"/>
      <c r="K3084" s="1"/>
      <c r="L3084" s="1"/>
      <c r="M3084" s="1"/>
      <c r="N3084" s="1"/>
    </row>
    <row r="3085" spans="2:14" s="24" customFormat="1" x14ac:dyDescent="0.3">
      <c r="B3085" s="2"/>
      <c r="D3085" s="11">
        <v>35670</v>
      </c>
      <c r="E3085" s="12">
        <v>903.67</v>
      </c>
      <c r="F3085" s="5">
        <f t="shared" si="188"/>
        <v>-1.0977344861552026E-2</v>
      </c>
      <c r="G3085" s="25">
        <f t="shared" si="189"/>
        <v>6.8064688278892751</v>
      </c>
      <c r="I3085" s="1"/>
      <c r="J3085" s="1"/>
      <c r="K3085" s="1"/>
      <c r="L3085" s="1"/>
      <c r="M3085" s="1"/>
      <c r="N3085" s="1"/>
    </row>
    <row r="3086" spans="2:14" s="24" customFormat="1" x14ac:dyDescent="0.3">
      <c r="B3086" s="2"/>
      <c r="D3086" s="11">
        <v>35671</v>
      </c>
      <c r="E3086" s="12">
        <v>899.47</v>
      </c>
      <c r="F3086" s="5">
        <f t="shared" si="188"/>
        <v>-4.6477143204930252E-3</v>
      </c>
      <c r="G3086" s="25">
        <f t="shared" si="189"/>
        <v>6.8018102762284256</v>
      </c>
      <c r="I3086" s="1"/>
      <c r="J3086" s="1"/>
      <c r="K3086" s="1"/>
      <c r="L3086" s="1"/>
      <c r="M3086" s="1"/>
      <c r="N3086" s="1"/>
    </row>
    <row r="3087" spans="2:14" s="24" customFormat="1" x14ac:dyDescent="0.3">
      <c r="B3087" s="2"/>
      <c r="D3087" s="11">
        <v>35675</v>
      </c>
      <c r="E3087" s="12">
        <v>927.58</v>
      </c>
      <c r="F3087" s="5">
        <f t="shared" si="188"/>
        <v>3.1251737134090088E-2</v>
      </c>
      <c r="G3087" s="25">
        <f t="shared" si="189"/>
        <v>6.8325836400872104</v>
      </c>
      <c r="I3087" s="1"/>
      <c r="J3087" s="1"/>
      <c r="K3087" s="1"/>
      <c r="L3087" s="1"/>
      <c r="M3087" s="1"/>
      <c r="N3087" s="1"/>
    </row>
    <row r="3088" spans="2:14" s="24" customFormat="1" x14ac:dyDescent="0.3">
      <c r="B3088" s="2"/>
      <c r="D3088" s="11">
        <v>35676</v>
      </c>
      <c r="E3088" s="12">
        <v>927.86</v>
      </c>
      <c r="F3088" s="5">
        <f t="shared" si="188"/>
        <v>3.0186075594554942E-4</v>
      </c>
      <c r="G3088" s="25">
        <f t="shared" si="189"/>
        <v>6.832885455495382</v>
      </c>
      <c r="I3088" s="1"/>
      <c r="J3088" s="1"/>
      <c r="K3088" s="1"/>
      <c r="L3088" s="1"/>
      <c r="M3088" s="1"/>
      <c r="N3088" s="1"/>
    </row>
    <row r="3089" spans="2:14" s="24" customFormat="1" x14ac:dyDescent="0.3">
      <c r="B3089" s="2"/>
      <c r="D3089" s="11">
        <v>35677</v>
      </c>
      <c r="E3089" s="12">
        <v>930.87</v>
      </c>
      <c r="F3089" s="5">
        <f t="shared" si="188"/>
        <v>3.2440238829133609E-3</v>
      </c>
      <c r="G3089" s="25">
        <f t="shared" si="189"/>
        <v>6.8361242310634758</v>
      </c>
      <c r="I3089" s="1"/>
      <c r="J3089" s="1"/>
      <c r="K3089" s="1"/>
      <c r="L3089" s="1"/>
      <c r="M3089" s="1"/>
      <c r="N3089" s="1"/>
    </row>
    <row r="3090" spans="2:14" s="24" customFormat="1" x14ac:dyDescent="0.3">
      <c r="B3090" s="2"/>
      <c r="D3090" s="11">
        <v>35678</v>
      </c>
      <c r="E3090" s="12">
        <v>929.05</v>
      </c>
      <c r="F3090" s="5">
        <f t="shared" si="188"/>
        <v>-1.9551602264548757E-3</v>
      </c>
      <c r="G3090" s="25">
        <f t="shared" si="189"/>
        <v>6.834167155699876</v>
      </c>
      <c r="I3090" s="1"/>
      <c r="J3090" s="1"/>
      <c r="K3090" s="1"/>
      <c r="L3090" s="1"/>
      <c r="M3090" s="1"/>
      <c r="N3090" s="1"/>
    </row>
    <row r="3091" spans="2:14" s="24" customFormat="1" x14ac:dyDescent="0.3">
      <c r="B3091" s="2"/>
      <c r="D3091" s="11">
        <v>35681</v>
      </c>
      <c r="E3091" s="12">
        <v>931.2</v>
      </c>
      <c r="F3091" s="5">
        <f t="shared" si="188"/>
        <v>2.3141919164739152E-3</v>
      </c>
      <c r="G3091" s="25">
        <f t="shared" si="189"/>
        <v>6.8364786755531357</v>
      </c>
      <c r="I3091" s="1"/>
      <c r="J3091" s="1"/>
      <c r="K3091" s="1"/>
      <c r="L3091" s="1"/>
      <c r="M3091" s="1"/>
      <c r="N3091" s="1"/>
    </row>
    <row r="3092" spans="2:14" s="24" customFormat="1" x14ac:dyDescent="0.3">
      <c r="B3092" s="2"/>
      <c r="D3092" s="11">
        <v>35682</v>
      </c>
      <c r="E3092" s="12">
        <v>933.62</v>
      </c>
      <c r="F3092" s="5">
        <f t="shared" si="188"/>
        <v>2.5987972508590626E-3</v>
      </c>
      <c r="G3092" s="25">
        <f t="shared" si="189"/>
        <v>6.8390741035154008</v>
      </c>
      <c r="I3092" s="1"/>
      <c r="J3092" s="1"/>
      <c r="K3092" s="1"/>
      <c r="L3092" s="1"/>
      <c r="M3092" s="1"/>
      <c r="N3092" s="1"/>
    </row>
    <row r="3093" spans="2:14" s="24" customFormat="1" x14ac:dyDescent="0.3">
      <c r="B3093" s="2"/>
      <c r="D3093" s="11">
        <v>35683</v>
      </c>
      <c r="E3093" s="12">
        <v>919.03</v>
      </c>
      <c r="F3093" s="5">
        <f t="shared" si="188"/>
        <v>-1.5627343030354995E-2</v>
      </c>
      <c r="G3093" s="25">
        <f t="shared" si="189"/>
        <v>6.8233233557283333</v>
      </c>
      <c r="I3093" s="1"/>
      <c r="J3093" s="1"/>
      <c r="K3093" s="1"/>
      <c r="L3093" s="1"/>
      <c r="M3093" s="1"/>
      <c r="N3093" s="1"/>
    </row>
    <row r="3094" spans="2:14" s="24" customFormat="1" x14ac:dyDescent="0.3">
      <c r="B3094" s="2"/>
      <c r="D3094" s="11">
        <v>35684</v>
      </c>
      <c r="E3094" s="12">
        <v>912.59</v>
      </c>
      <c r="F3094" s="5">
        <f t="shared" si="188"/>
        <v>-7.0073882245410279E-3</v>
      </c>
      <c r="G3094" s="25">
        <f t="shared" si="189"/>
        <v>6.8162912957268675</v>
      </c>
      <c r="I3094" s="1"/>
      <c r="J3094" s="1"/>
      <c r="K3094" s="1"/>
      <c r="L3094" s="1"/>
      <c r="M3094" s="1"/>
      <c r="N3094" s="1"/>
    </row>
    <row r="3095" spans="2:14" s="24" customFormat="1" x14ac:dyDescent="0.3">
      <c r="B3095" s="2"/>
      <c r="D3095" s="11">
        <v>35685</v>
      </c>
      <c r="E3095" s="12">
        <v>923.91</v>
      </c>
      <c r="F3095" s="5">
        <f t="shared" si="188"/>
        <v>1.2404256018584399E-2</v>
      </c>
      <c r="G3095" s="25">
        <f t="shared" si="189"/>
        <v>6.8286192575896445</v>
      </c>
      <c r="I3095" s="1"/>
      <c r="J3095" s="1"/>
      <c r="K3095" s="1"/>
      <c r="L3095" s="1"/>
      <c r="M3095" s="1"/>
      <c r="N3095" s="1"/>
    </row>
    <row r="3096" spans="2:14" s="24" customFormat="1" x14ac:dyDescent="0.3">
      <c r="B3096" s="2"/>
      <c r="D3096" s="11">
        <v>35688</v>
      </c>
      <c r="E3096" s="12">
        <v>919.77</v>
      </c>
      <c r="F3096" s="5">
        <f t="shared" si="188"/>
        <v>-4.480955937266602E-3</v>
      </c>
      <c r="G3096" s="25">
        <f t="shared" si="189"/>
        <v>6.8241282290562779</v>
      </c>
      <c r="I3096" s="1"/>
      <c r="J3096" s="1"/>
      <c r="K3096" s="1"/>
      <c r="L3096" s="1"/>
      <c r="M3096" s="1"/>
      <c r="N3096" s="1"/>
    </row>
    <row r="3097" spans="2:14" s="24" customFormat="1" x14ac:dyDescent="0.3">
      <c r="B3097" s="2"/>
      <c r="D3097" s="11">
        <v>35689</v>
      </c>
      <c r="E3097" s="12">
        <v>945.64</v>
      </c>
      <c r="F3097" s="5">
        <f t="shared" si="188"/>
        <v>2.8126596866607963E-2</v>
      </c>
      <c r="G3097" s="25">
        <f t="shared" si="189"/>
        <v>6.8518665558682583</v>
      </c>
      <c r="I3097" s="1"/>
      <c r="J3097" s="1"/>
      <c r="K3097" s="1"/>
      <c r="L3097" s="1"/>
      <c r="M3097" s="1"/>
      <c r="N3097" s="1"/>
    </row>
    <row r="3098" spans="2:14" s="24" customFormat="1" x14ac:dyDescent="0.3">
      <c r="B3098" s="2"/>
      <c r="D3098" s="11">
        <v>35690</v>
      </c>
      <c r="E3098" s="12">
        <v>943</v>
      </c>
      <c r="F3098" s="5">
        <f t="shared" si="188"/>
        <v>-2.7917600778308727E-3</v>
      </c>
      <c r="G3098" s="25">
        <f t="shared" si="189"/>
        <v>6.8490708896796075</v>
      </c>
      <c r="I3098" s="1"/>
      <c r="J3098" s="1"/>
      <c r="K3098" s="1"/>
      <c r="L3098" s="1"/>
      <c r="M3098" s="1"/>
      <c r="N3098" s="1"/>
    </row>
    <row r="3099" spans="2:14" s="24" customFormat="1" x14ac:dyDescent="0.3">
      <c r="B3099" s="2"/>
      <c r="D3099" s="11">
        <v>35691</v>
      </c>
      <c r="E3099" s="12">
        <v>947.29</v>
      </c>
      <c r="F3099" s="5">
        <f t="shared" si="188"/>
        <v>4.5493107104983711E-3</v>
      </c>
      <c r="G3099" s="25">
        <f t="shared" si="189"/>
        <v>6.8536098866071322</v>
      </c>
      <c r="I3099" s="1"/>
      <c r="J3099" s="1"/>
      <c r="K3099" s="1"/>
      <c r="L3099" s="1"/>
      <c r="M3099" s="1"/>
      <c r="N3099" s="1"/>
    </row>
    <row r="3100" spans="2:14" s="24" customFormat="1" x14ac:dyDescent="0.3">
      <c r="B3100" s="2"/>
      <c r="D3100" s="11">
        <v>35692</v>
      </c>
      <c r="E3100" s="12">
        <v>950.51</v>
      </c>
      <c r="F3100" s="5">
        <f t="shared" si="188"/>
        <v>3.399170264649714E-3</v>
      </c>
      <c r="G3100" s="25">
        <f t="shared" si="189"/>
        <v>6.8570032950335822</v>
      </c>
      <c r="I3100" s="1"/>
      <c r="J3100" s="1"/>
      <c r="K3100" s="1"/>
      <c r="L3100" s="1"/>
      <c r="M3100" s="1"/>
      <c r="N3100" s="1"/>
    </row>
    <row r="3101" spans="2:14" s="24" customFormat="1" x14ac:dyDescent="0.3">
      <c r="B3101" s="2"/>
      <c r="D3101" s="11">
        <v>35695</v>
      </c>
      <c r="E3101" s="12">
        <v>955.43</v>
      </c>
      <c r="F3101" s="5">
        <f t="shared" si="188"/>
        <v>5.1761685831816177E-3</v>
      </c>
      <c r="G3101" s="25">
        <f t="shared" si="189"/>
        <v>6.8621661167781065</v>
      </c>
      <c r="I3101" s="1"/>
      <c r="J3101" s="1"/>
      <c r="K3101" s="1"/>
      <c r="L3101" s="1"/>
      <c r="M3101" s="1"/>
      <c r="N3101" s="1"/>
    </row>
    <row r="3102" spans="2:14" s="24" customFormat="1" x14ac:dyDescent="0.3">
      <c r="B3102" s="2"/>
      <c r="D3102" s="11">
        <v>35696</v>
      </c>
      <c r="E3102" s="12">
        <v>951.93</v>
      </c>
      <c r="F3102" s="5">
        <f t="shared" si="188"/>
        <v>-3.6632720345812883E-3</v>
      </c>
      <c r="G3102" s="25">
        <f t="shared" si="189"/>
        <v>6.8584961160622342</v>
      </c>
      <c r="I3102" s="1"/>
      <c r="J3102" s="1"/>
      <c r="K3102" s="1"/>
      <c r="L3102" s="1"/>
      <c r="M3102" s="1"/>
      <c r="N3102" s="1"/>
    </row>
    <row r="3103" spans="2:14" s="24" customFormat="1" x14ac:dyDescent="0.3">
      <c r="B3103" s="2"/>
      <c r="D3103" s="11">
        <v>35697</v>
      </c>
      <c r="E3103" s="12">
        <v>944.48</v>
      </c>
      <c r="F3103" s="5">
        <f t="shared" si="188"/>
        <v>-7.8262057084028582E-3</v>
      </c>
      <c r="G3103" s="25">
        <f t="shared" si="189"/>
        <v>6.8506391195934029</v>
      </c>
      <c r="I3103" s="1"/>
      <c r="J3103" s="1"/>
      <c r="K3103" s="1"/>
      <c r="L3103" s="1"/>
      <c r="M3103" s="1"/>
      <c r="N3103" s="1"/>
    </row>
    <row r="3104" spans="2:14" s="24" customFormat="1" x14ac:dyDescent="0.3">
      <c r="B3104" s="2"/>
      <c r="D3104" s="11">
        <v>35698</v>
      </c>
      <c r="E3104" s="12">
        <v>937.91</v>
      </c>
      <c r="F3104" s="5">
        <f t="shared" si="188"/>
        <v>-6.9562087074369495E-3</v>
      </c>
      <c r="G3104" s="25">
        <f t="shared" si="189"/>
        <v>6.843658598981107</v>
      </c>
      <c r="I3104" s="1"/>
      <c r="J3104" s="1"/>
      <c r="K3104" s="1"/>
      <c r="L3104" s="1"/>
      <c r="M3104" s="1"/>
      <c r="N3104" s="1"/>
    </row>
    <row r="3105" spans="2:14" s="24" customFormat="1" x14ac:dyDescent="0.3">
      <c r="B3105" s="2"/>
      <c r="D3105" s="11">
        <v>35699</v>
      </c>
      <c r="E3105" s="12">
        <v>945.22</v>
      </c>
      <c r="F3105" s="5">
        <f t="shared" si="188"/>
        <v>7.7939247902251386E-3</v>
      </c>
      <c r="G3105" s="25">
        <f t="shared" si="189"/>
        <v>6.8514223132596879</v>
      </c>
      <c r="I3105" s="1"/>
      <c r="J3105" s="1"/>
      <c r="K3105" s="1"/>
      <c r="L3105" s="1"/>
      <c r="M3105" s="1"/>
      <c r="N3105" s="1"/>
    </row>
    <row r="3106" spans="2:14" s="24" customFormat="1" x14ac:dyDescent="0.3">
      <c r="B3106" s="2"/>
      <c r="D3106" s="11">
        <v>35702</v>
      </c>
      <c r="E3106" s="12">
        <v>953.34</v>
      </c>
      <c r="F3106" s="5">
        <f t="shared" si="188"/>
        <v>8.5905926662575953E-3</v>
      </c>
      <c r="G3106" s="25">
        <f t="shared" si="189"/>
        <v>6.8599762225099816</v>
      </c>
      <c r="I3106" s="1"/>
      <c r="J3106" s="1"/>
      <c r="K3106" s="1"/>
      <c r="L3106" s="1"/>
      <c r="M3106" s="1"/>
      <c r="N3106" s="1"/>
    </row>
    <row r="3107" spans="2:14" s="24" customFormat="1" x14ac:dyDescent="0.3">
      <c r="B3107" s="2"/>
      <c r="D3107" s="11">
        <v>35703</v>
      </c>
      <c r="E3107" s="12">
        <v>947.28</v>
      </c>
      <c r="F3107" s="5">
        <f t="shared" si="188"/>
        <v>-6.3565989049028243E-3</v>
      </c>
      <c r="G3107" s="25">
        <f t="shared" si="189"/>
        <v>6.8535993301149185</v>
      </c>
      <c r="I3107" s="1"/>
      <c r="J3107" s="1"/>
      <c r="K3107" s="1"/>
      <c r="L3107" s="1"/>
      <c r="M3107" s="1"/>
      <c r="N3107" s="1"/>
    </row>
    <row r="3108" spans="2:14" s="24" customFormat="1" x14ac:dyDescent="0.3">
      <c r="B3108" s="2"/>
      <c r="D3108" s="11">
        <v>35704</v>
      </c>
      <c r="E3108" s="12">
        <v>955.41</v>
      </c>
      <c r="F3108" s="5">
        <f t="shared" si="188"/>
        <v>8.5824676969850477E-3</v>
      </c>
      <c r="G3108" s="25">
        <f t="shared" si="189"/>
        <v>6.8621451835618732</v>
      </c>
      <c r="I3108" s="1"/>
      <c r="J3108" s="1"/>
      <c r="K3108" s="1"/>
      <c r="L3108" s="1"/>
      <c r="M3108" s="1"/>
      <c r="N3108" s="1"/>
    </row>
    <row r="3109" spans="2:14" s="24" customFormat="1" x14ac:dyDescent="0.3">
      <c r="B3109" s="2"/>
      <c r="D3109" s="11">
        <v>35705</v>
      </c>
      <c r="E3109" s="12">
        <v>960.46</v>
      </c>
      <c r="F3109" s="5">
        <f t="shared" si="188"/>
        <v>5.2856888665599776E-3</v>
      </c>
      <c r="G3109" s="25">
        <f t="shared" si="189"/>
        <v>6.8674169557515405</v>
      </c>
      <c r="I3109" s="1"/>
      <c r="J3109" s="1"/>
      <c r="K3109" s="1"/>
      <c r="L3109" s="1"/>
      <c r="M3109" s="1"/>
      <c r="N3109" s="1"/>
    </row>
    <row r="3110" spans="2:14" s="24" customFormat="1" x14ac:dyDescent="0.3">
      <c r="B3110" s="2"/>
      <c r="D3110" s="11">
        <v>35706</v>
      </c>
      <c r="E3110" s="12">
        <v>965.03</v>
      </c>
      <c r="F3110" s="5">
        <f t="shared" si="188"/>
        <v>4.7581367261519854E-3</v>
      </c>
      <c r="G3110" s="25">
        <f t="shared" si="189"/>
        <v>6.8721638115183286</v>
      </c>
      <c r="I3110" s="1"/>
      <c r="J3110" s="1"/>
      <c r="K3110" s="1"/>
      <c r="L3110" s="1"/>
      <c r="M3110" s="1"/>
      <c r="N3110" s="1"/>
    </row>
    <row r="3111" spans="2:14" s="24" customFormat="1" x14ac:dyDescent="0.3">
      <c r="B3111" s="2"/>
      <c r="D3111" s="11">
        <v>35709</v>
      </c>
      <c r="E3111" s="12">
        <v>972.69</v>
      </c>
      <c r="F3111" s="5">
        <f t="shared" si="188"/>
        <v>7.9375770701429829E-3</v>
      </c>
      <c r="G3111" s="25">
        <f t="shared" si="189"/>
        <v>6.8800700570582976</v>
      </c>
      <c r="I3111" s="1"/>
      <c r="J3111" s="1"/>
      <c r="K3111" s="1"/>
      <c r="L3111" s="1"/>
      <c r="M3111" s="1"/>
      <c r="N3111" s="1"/>
    </row>
    <row r="3112" spans="2:14" s="24" customFormat="1" x14ac:dyDescent="0.3">
      <c r="B3112" s="2"/>
      <c r="D3112" s="11">
        <v>35710</v>
      </c>
      <c r="E3112" s="12">
        <v>983.12</v>
      </c>
      <c r="F3112" s="5">
        <f t="shared" si="188"/>
        <v>1.0722840781749529E-2</v>
      </c>
      <c r="G3112" s="25">
        <f t="shared" si="189"/>
        <v>6.8907358230485221</v>
      </c>
      <c r="I3112" s="1"/>
      <c r="J3112" s="1"/>
      <c r="K3112" s="1"/>
      <c r="L3112" s="1"/>
      <c r="M3112" s="1"/>
      <c r="N3112" s="1"/>
    </row>
    <row r="3113" spans="2:14" s="24" customFormat="1" x14ac:dyDescent="0.3">
      <c r="B3113" s="2"/>
      <c r="D3113" s="11">
        <v>35711</v>
      </c>
      <c r="E3113" s="12">
        <v>973.84</v>
      </c>
      <c r="F3113" s="5">
        <f t="shared" si="188"/>
        <v>-9.4393359915371199E-3</v>
      </c>
      <c r="G3113" s="25">
        <f t="shared" si="189"/>
        <v>6.8812516477939649</v>
      </c>
      <c r="I3113" s="1"/>
      <c r="J3113" s="1"/>
      <c r="K3113" s="1"/>
      <c r="L3113" s="1"/>
      <c r="M3113" s="1"/>
      <c r="N3113" s="1"/>
    </row>
    <row r="3114" spans="2:14" s="24" customFormat="1" x14ac:dyDescent="0.3">
      <c r="B3114" s="2"/>
      <c r="D3114" s="11">
        <v>35712</v>
      </c>
      <c r="E3114" s="12">
        <v>970.62</v>
      </c>
      <c r="F3114" s="5">
        <f t="shared" si="188"/>
        <v>-3.3064979873490791E-3</v>
      </c>
      <c r="G3114" s="25">
        <f t="shared" si="189"/>
        <v>6.8779396690344701</v>
      </c>
      <c r="I3114" s="1"/>
      <c r="J3114" s="1"/>
      <c r="K3114" s="1"/>
      <c r="L3114" s="1"/>
      <c r="M3114" s="1"/>
      <c r="N3114" s="1"/>
    </row>
    <row r="3115" spans="2:14" s="24" customFormat="1" x14ac:dyDescent="0.3">
      <c r="B3115" s="2"/>
      <c r="D3115" s="11">
        <v>35713</v>
      </c>
      <c r="E3115" s="12">
        <v>966.98</v>
      </c>
      <c r="F3115" s="5">
        <f t="shared" si="188"/>
        <v>-3.7501802971296556E-3</v>
      </c>
      <c r="G3115" s="25">
        <f t="shared" si="189"/>
        <v>6.8741824366536397</v>
      </c>
      <c r="I3115" s="1"/>
      <c r="J3115" s="1"/>
      <c r="K3115" s="1"/>
      <c r="L3115" s="1"/>
      <c r="M3115" s="1"/>
      <c r="N3115" s="1"/>
    </row>
    <row r="3116" spans="2:14" s="24" customFormat="1" x14ac:dyDescent="0.3">
      <c r="B3116" s="2"/>
      <c r="D3116" s="11">
        <v>35716</v>
      </c>
      <c r="E3116" s="12">
        <v>968.1</v>
      </c>
      <c r="F3116" s="5">
        <f t="shared" si="188"/>
        <v>1.158245258433478E-3</v>
      </c>
      <c r="G3116" s="25">
        <f t="shared" si="189"/>
        <v>6.8753400124421722</v>
      </c>
      <c r="I3116" s="1"/>
      <c r="J3116" s="1"/>
      <c r="K3116" s="1"/>
      <c r="L3116" s="1"/>
      <c r="M3116" s="1"/>
      <c r="N3116" s="1"/>
    </row>
    <row r="3117" spans="2:14" s="24" customFormat="1" x14ac:dyDescent="0.3">
      <c r="B3117" s="2"/>
      <c r="D3117" s="11">
        <v>35717</v>
      </c>
      <c r="E3117" s="12">
        <v>970.28</v>
      </c>
      <c r="F3117" s="5">
        <f t="shared" si="188"/>
        <v>2.2518334882759526E-3</v>
      </c>
      <c r="G3117" s="25">
        <f t="shared" si="189"/>
        <v>6.8775893158661665</v>
      </c>
      <c r="I3117" s="1"/>
      <c r="J3117" s="1"/>
      <c r="K3117" s="1"/>
      <c r="L3117" s="1"/>
      <c r="M3117" s="1"/>
      <c r="N3117" s="1"/>
    </row>
    <row r="3118" spans="2:14" s="24" customFormat="1" x14ac:dyDescent="0.3">
      <c r="B3118" s="2"/>
      <c r="D3118" s="11">
        <v>35718</v>
      </c>
      <c r="E3118" s="12">
        <v>965.72</v>
      </c>
      <c r="F3118" s="5">
        <f t="shared" si="188"/>
        <v>-4.6996743208145538E-3</v>
      </c>
      <c r="G3118" s="25">
        <f t="shared" si="189"/>
        <v>6.8728785601843976</v>
      </c>
      <c r="I3118" s="1"/>
      <c r="J3118" s="1"/>
      <c r="K3118" s="1"/>
      <c r="L3118" s="1"/>
      <c r="M3118" s="1"/>
      <c r="N3118" s="1"/>
    </row>
    <row r="3119" spans="2:14" s="24" customFormat="1" x14ac:dyDescent="0.3">
      <c r="B3119" s="2"/>
      <c r="D3119" s="11">
        <v>35719</v>
      </c>
      <c r="E3119" s="12">
        <v>955.23</v>
      </c>
      <c r="F3119" s="5">
        <f t="shared" si="188"/>
        <v>-1.086236176117302E-2</v>
      </c>
      <c r="G3119" s="25">
        <f t="shared" si="189"/>
        <v>6.8619567648941917</v>
      </c>
      <c r="I3119" s="1"/>
      <c r="J3119" s="1"/>
      <c r="K3119" s="1"/>
      <c r="L3119" s="1"/>
      <c r="M3119" s="1"/>
      <c r="N3119" s="1"/>
    </row>
    <row r="3120" spans="2:14" s="24" customFormat="1" x14ac:dyDescent="0.3">
      <c r="B3120" s="2"/>
      <c r="D3120" s="11">
        <v>35720</v>
      </c>
      <c r="E3120" s="12">
        <v>944.16</v>
      </c>
      <c r="F3120" s="5">
        <f t="shared" si="188"/>
        <v>-1.1588832009044994E-2</v>
      </c>
      <c r="G3120" s="25">
        <f t="shared" si="189"/>
        <v>6.8503002511819417</v>
      </c>
      <c r="I3120" s="1"/>
      <c r="J3120" s="1"/>
      <c r="K3120" s="1"/>
      <c r="L3120" s="1"/>
      <c r="M3120" s="1"/>
      <c r="N3120" s="1"/>
    </row>
    <row r="3121" spans="2:14" s="24" customFormat="1" x14ac:dyDescent="0.3">
      <c r="B3121" s="2"/>
      <c r="D3121" s="11">
        <v>35723</v>
      </c>
      <c r="E3121" s="12">
        <v>955.61</v>
      </c>
      <c r="F3121" s="5">
        <f t="shared" si="188"/>
        <v>1.2127181833587576E-2</v>
      </c>
      <c r="G3121" s="25">
        <f t="shared" si="189"/>
        <v>6.862354496007856</v>
      </c>
      <c r="I3121" s="1"/>
      <c r="J3121" s="1"/>
      <c r="K3121" s="1"/>
      <c r="L3121" s="1"/>
      <c r="M3121" s="1"/>
      <c r="N3121" s="1"/>
    </row>
    <row r="3122" spans="2:14" s="24" customFormat="1" x14ac:dyDescent="0.3">
      <c r="B3122" s="2"/>
      <c r="D3122" s="11">
        <v>35724</v>
      </c>
      <c r="E3122" s="12">
        <v>972.28</v>
      </c>
      <c r="F3122" s="5">
        <f t="shared" si="188"/>
        <v>1.7444354914661796E-2</v>
      </c>
      <c r="G3122" s="25">
        <f t="shared" si="189"/>
        <v>6.8796484564352944</v>
      </c>
      <c r="I3122" s="1"/>
      <c r="J3122" s="1"/>
      <c r="K3122" s="1"/>
      <c r="L3122" s="1"/>
      <c r="M3122" s="1"/>
      <c r="N3122" s="1"/>
    </row>
    <row r="3123" spans="2:14" s="24" customFormat="1" x14ac:dyDescent="0.3">
      <c r="B3123" s="2"/>
      <c r="D3123" s="11">
        <v>35725</v>
      </c>
      <c r="E3123" s="12">
        <v>968.49</v>
      </c>
      <c r="F3123" s="5">
        <f t="shared" si="188"/>
        <v>-3.8980540585016291E-3</v>
      </c>
      <c r="G3123" s="25">
        <f t="shared" si="189"/>
        <v>6.8757427825355908</v>
      </c>
      <c r="I3123" s="1"/>
      <c r="J3123" s="1"/>
      <c r="K3123" s="1"/>
      <c r="L3123" s="1"/>
      <c r="M3123" s="1"/>
      <c r="N3123" s="1"/>
    </row>
    <row r="3124" spans="2:14" s="24" customFormat="1" x14ac:dyDescent="0.3">
      <c r="B3124" s="2"/>
      <c r="D3124" s="11">
        <v>35726</v>
      </c>
      <c r="E3124" s="12">
        <v>950.69</v>
      </c>
      <c r="F3124" s="5">
        <f t="shared" si="188"/>
        <v>-1.837912626872756E-2</v>
      </c>
      <c r="G3124" s="25">
        <f t="shared" si="189"/>
        <v>6.8571926492536699</v>
      </c>
      <c r="I3124" s="1"/>
      <c r="J3124" s="1"/>
      <c r="K3124" s="1"/>
      <c r="L3124" s="1"/>
      <c r="M3124" s="1"/>
      <c r="N3124" s="1"/>
    </row>
    <row r="3125" spans="2:14" s="24" customFormat="1" x14ac:dyDescent="0.3">
      <c r="B3125" s="2"/>
      <c r="D3125" s="11">
        <v>35727</v>
      </c>
      <c r="E3125" s="12">
        <v>941.64</v>
      </c>
      <c r="F3125" s="5">
        <f t="shared" si="188"/>
        <v>-9.5194016977143622E-3</v>
      </c>
      <c r="G3125" s="25">
        <f t="shared" si="189"/>
        <v>6.8476276420027276</v>
      </c>
      <c r="I3125" s="1"/>
      <c r="J3125" s="1"/>
      <c r="K3125" s="1"/>
      <c r="L3125" s="1"/>
      <c r="M3125" s="1"/>
      <c r="N3125" s="1"/>
    </row>
    <row r="3126" spans="2:14" s="24" customFormat="1" x14ac:dyDescent="0.3">
      <c r="B3126" s="2"/>
      <c r="D3126" s="11">
        <v>35730</v>
      </c>
      <c r="E3126" s="12">
        <v>876.99</v>
      </c>
      <c r="F3126" s="5">
        <f t="shared" si="188"/>
        <v>-6.8656811520326211E-2</v>
      </c>
      <c r="G3126" s="25">
        <f t="shared" si="189"/>
        <v>6.7765001480298652</v>
      </c>
      <c r="I3126" s="1"/>
      <c r="J3126" s="1"/>
      <c r="K3126" s="1"/>
      <c r="L3126" s="1"/>
      <c r="M3126" s="1"/>
      <c r="N3126" s="1"/>
    </row>
    <row r="3127" spans="2:14" s="24" customFormat="1" x14ac:dyDescent="0.3">
      <c r="B3127" s="2"/>
      <c r="D3127" s="11">
        <v>35731</v>
      </c>
      <c r="E3127" s="12">
        <v>921.85</v>
      </c>
      <c r="F3127" s="5">
        <f t="shared" ref="F3127:F3190" si="190">(E3127-E3126)/E3126</f>
        <v>5.1152236627555629E-2</v>
      </c>
      <c r="G3127" s="25">
        <f t="shared" si="189"/>
        <v>6.8263871123042446</v>
      </c>
      <c r="I3127" s="1"/>
      <c r="J3127" s="1"/>
      <c r="K3127" s="1"/>
      <c r="L3127" s="1"/>
      <c r="M3127" s="1"/>
      <c r="N3127" s="1"/>
    </row>
    <row r="3128" spans="2:14" s="24" customFormat="1" x14ac:dyDescent="0.3">
      <c r="B3128" s="2"/>
      <c r="D3128" s="11">
        <v>35732</v>
      </c>
      <c r="E3128" s="12">
        <v>919.16</v>
      </c>
      <c r="F3128" s="5">
        <f t="shared" si="190"/>
        <v>-2.9180452351250793E-3</v>
      </c>
      <c r="G3128" s="25">
        <f t="shared" si="189"/>
        <v>6.8234647993088782</v>
      </c>
      <c r="I3128" s="1"/>
      <c r="J3128" s="1"/>
      <c r="K3128" s="1"/>
      <c r="L3128" s="1"/>
      <c r="M3128" s="1"/>
      <c r="N3128" s="1"/>
    </row>
    <row r="3129" spans="2:14" s="24" customFormat="1" x14ac:dyDescent="0.3">
      <c r="B3129" s="2"/>
      <c r="D3129" s="11">
        <v>35733</v>
      </c>
      <c r="E3129" s="12">
        <v>903.68</v>
      </c>
      <c r="F3129" s="5">
        <f t="shared" si="190"/>
        <v>-1.6841463945341421E-2</v>
      </c>
      <c r="G3129" s="25">
        <f t="shared" si="189"/>
        <v>6.8064798938219679</v>
      </c>
      <c r="I3129" s="1"/>
      <c r="J3129" s="1"/>
      <c r="K3129" s="1"/>
      <c r="L3129" s="1"/>
      <c r="M3129" s="1"/>
      <c r="N3129" s="1"/>
    </row>
    <row r="3130" spans="2:14" s="24" customFormat="1" x14ac:dyDescent="0.3">
      <c r="B3130" s="2"/>
      <c r="D3130" s="11">
        <v>35734</v>
      </c>
      <c r="E3130" s="12">
        <v>914.62</v>
      </c>
      <c r="F3130" s="5">
        <f t="shared" si="190"/>
        <v>1.2106055240793263E-2</v>
      </c>
      <c r="G3130" s="25">
        <f t="shared" si="189"/>
        <v>6.8185132649593978</v>
      </c>
      <c r="I3130" s="1"/>
      <c r="J3130" s="1"/>
      <c r="K3130" s="1"/>
      <c r="L3130" s="1"/>
      <c r="M3130" s="1"/>
      <c r="N3130" s="1"/>
    </row>
    <row r="3131" spans="2:14" s="24" customFormat="1" x14ac:dyDescent="0.3">
      <c r="B3131" s="2"/>
      <c r="D3131" s="11">
        <v>35737</v>
      </c>
      <c r="E3131" s="12">
        <v>938.99</v>
      </c>
      <c r="F3131" s="5">
        <f t="shared" si="190"/>
        <v>2.6644945441822838E-2</v>
      </c>
      <c r="G3131" s="25">
        <f t="shared" si="189"/>
        <v>6.8448094337039613</v>
      </c>
      <c r="I3131" s="1"/>
      <c r="J3131" s="1"/>
      <c r="K3131" s="1"/>
      <c r="L3131" s="1"/>
      <c r="M3131" s="1"/>
      <c r="N3131" s="1"/>
    </row>
    <row r="3132" spans="2:14" s="24" customFormat="1" x14ac:dyDescent="0.3">
      <c r="B3132" s="2"/>
      <c r="D3132" s="11">
        <v>35738</v>
      </c>
      <c r="E3132" s="12">
        <v>940.76</v>
      </c>
      <c r="F3132" s="5">
        <f t="shared" si="190"/>
        <v>1.8850041001501419E-3</v>
      </c>
      <c r="G3132" s="25">
        <f t="shared" si="189"/>
        <v>6.8466926646801163</v>
      </c>
      <c r="I3132" s="1"/>
      <c r="J3132" s="1"/>
      <c r="K3132" s="1"/>
      <c r="L3132" s="1"/>
      <c r="M3132" s="1"/>
      <c r="N3132" s="1"/>
    </row>
    <row r="3133" spans="2:14" s="24" customFormat="1" x14ac:dyDescent="0.3">
      <c r="B3133" s="2"/>
      <c r="D3133" s="11">
        <v>35739</v>
      </c>
      <c r="E3133" s="12">
        <v>942.76</v>
      </c>
      <c r="F3133" s="5">
        <f t="shared" si="190"/>
        <v>2.1259407287724818E-3</v>
      </c>
      <c r="G3133" s="25">
        <f t="shared" si="189"/>
        <v>6.8488163502231201</v>
      </c>
      <c r="I3133" s="1"/>
      <c r="J3133" s="1"/>
      <c r="K3133" s="1"/>
      <c r="L3133" s="1"/>
      <c r="M3133" s="1"/>
      <c r="N3133" s="1"/>
    </row>
    <row r="3134" spans="2:14" s="24" customFormat="1" x14ac:dyDescent="0.3">
      <c r="B3134" s="2"/>
      <c r="D3134" s="11">
        <v>35740</v>
      </c>
      <c r="E3134" s="12">
        <v>938.03</v>
      </c>
      <c r="F3134" s="5">
        <f t="shared" si="190"/>
        <v>-5.0171835886121795E-3</v>
      </c>
      <c r="G3134" s="25">
        <f t="shared" si="189"/>
        <v>6.8437865349288254</v>
      </c>
      <c r="I3134" s="1"/>
      <c r="J3134" s="1"/>
      <c r="K3134" s="1"/>
      <c r="L3134" s="1"/>
      <c r="M3134" s="1"/>
      <c r="N3134" s="1"/>
    </row>
    <row r="3135" spans="2:14" s="24" customFormat="1" x14ac:dyDescent="0.3">
      <c r="B3135" s="2"/>
      <c r="D3135" s="11">
        <v>35741</v>
      </c>
      <c r="E3135" s="12">
        <v>927.51</v>
      </c>
      <c r="F3135" s="5">
        <f t="shared" si="190"/>
        <v>-1.1214993123887277E-2</v>
      </c>
      <c r="G3135" s="25">
        <f t="shared" si="189"/>
        <v>6.8325081719998195</v>
      </c>
      <c r="I3135" s="1"/>
      <c r="J3135" s="1"/>
      <c r="K3135" s="1"/>
      <c r="L3135" s="1"/>
      <c r="M3135" s="1"/>
      <c r="N3135" s="1"/>
    </row>
    <row r="3136" spans="2:14" s="24" customFormat="1" x14ac:dyDescent="0.3">
      <c r="B3136" s="2"/>
      <c r="D3136" s="11">
        <v>35744</v>
      </c>
      <c r="E3136" s="12">
        <v>921.13</v>
      </c>
      <c r="F3136" s="5">
        <f t="shared" si="190"/>
        <v>-6.8786320363122717E-3</v>
      </c>
      <c r="G3136" s="25">
        <f t="shared" si="189"/>
        <v>6.8256057684796341</v>
      </c>
      <c r="I3136" s="1"/>
      <c r="J3136" s="1"/>
      <c r="K3136" s="1"/>
      <c r="L3136" s="1"/>
      <c r="M3136" s="1"/>
      <c r="N3136" s="1"/>
    </row>
    <row r="3137" spans="2:14" s="24" customFormat="1" x14ac:dyDescent="0.3">
      <c r="B3137" s="2"/>
      <c r="D3137" s="11">
        <v>35745</v>
      </c>
      <c r="E3137" s="12">
        <v>923.78</v>
      </c>
      <c r="F3137" s="5">
        <f t="shared" si="190"/>
        <v>2.8769011974422473E-3</v>
      </c>
      <c r="G3137" s="25">
        <f t="shared" si="189"/>
        <v>6.8284785412490683</v>
      </c>
      <c r="I3137" s="1"/>
      <c r="J3137" s="1"/>
      <c r="K3137" s="1"/>
      <c r="L3137" s="1"/>
      <c r="M3137" s="1"/>
      <c r="N3137" s="1"/>
    </row>
    <row r="3138" spans="2:14" s="24" customFormat="1" x14ac:dyDescent="0.3">
      <c r="B3138" s="2"/>
      <c r="D3138" s="11">
        <v>35746</v>
      </c>
      <c r="E3138" s="12">
        <v>905.96</v>
      </c>
      <c r="F3138" s="5">
        <f t="shared" si="190"/>
        <v>-1.9290307216003742E-2</v>
      </c>
      <c r="G3138" s="25">
        <f t="shared" si="189"/>
        <v>6.8089997350501381</v>
      </c>
      <c r="I3138" s="1"/>
      <c r="J3138" s="1"/>
      <c r="K3138" s="1"/>
      <c r="L3138" s="1"/>
      <c r="M3138" s="1"/>
      <c r="N3138" s="1"/>
    </row>
    <row r="3139" spans="2:14" s="24" customFormat="1" x14ac:dyDescent="0.3">
      <c r="B3139" s="2"/>
      <c r="D3139" s="11">
        <v>35747</v>
      </c>
      <c r="E3139" s="12">
        <v>916.66</v>
      </c>
      <c r="F3139" s="5">
        <f t="shared" si="190"/>
        <v>1.1810675968033833E-2</v>
      </c>
      <c r="G3139" s="25">
        <f t="shared" si="189"/>
        <v>6.8207412172289068</v>
      </c>
      <c r="I3139" s="1"/>
      <c r="J3139" s="1"/>
      <c r="K3139" s="1"/>
      <c r="L3139" s="1"/>
      <c r="M3139" s="1"/>
      <c r="N3139" s="1"/>
    </row>
    <row r="3140" spans="2:14" s="24" customFormat="1" x14ac:dyDescent="0.3">
      <c r="B3140" s="2"/>
      <c r="D3140" s="11">
        <v>35748</v>
      </c>
      <c r="E3140" s="12">
        <v>928.35</v>
      </c>
      <c r="F3140" s="5">
        <f t="shared" si="190"/>
        <v>1.2752820020509301E-2</v>
      </c>
      <c r="G3140" s="25">
        <f t="shared" si="189"/>
        <v>6.8334134133675857</v>
      </c>
      <c r="I3140" s="1"/>
      <c r="J3140" s="1"/>
      <c r="K3140" s="1"/>
      <c r="L3140" s="1"/>
      <c r="M3140" s="1"/>
      <c r="N3140" s="1"/>
    </row>
    <row r="3141" spans="2:14" s="24" customFormat="1" x14ac:dyDescent="0.3">
      <c r="B3141" s="2"/>
      <c r="D3141" s="11">
        <v>35751</v>
      </c>
      <c r="E3141" s="12">
        <v>946.2</v>
      </c>
      <c r="F3141" s="5">
        <f t="shared" si="190"/>
        <v>1.9227661980933938E-2</v>
      </c>
      <c r="G3141" s="25">
        <f t="shared" si="189"/>
        <v>6.8524585725219316</v>
      </c>
      <c r="I3141" s="1"/>
      <c r="J3141" s="1"/>
      <c r="K3141" s="1"/>
      <c r="L3141" s="1"/>
      <c r="M3141" s="1"/>
      <c r="N3141" s="1"/>
    </row>
    <row r="3142" spans="2:14" s="24" customFormat="1" x14ac:dyDescent="0.3">
      <c r="B3142" s="2"/>
      <c r="D3142" s="11">
        <v>35752</v>
      </c>
      <c r="E3142" s="12">
        <v>938.23</v>
      </c>
      <c r="F3142" s="5">
        <f t="shared" si="190"/>
        <v>-8.4231663496089904E-3</v>
      </c>
      <c r="G3142" s="25">
        <f t="shared" si="189"/>
        <v>6.843999725142643</v>
      </c>
      <c r="I3142" s="1"/>
      <c r="J3142" s="1"/>
      <c r="K3142" s="1"/>
      <c r="L3142" s="1"/>
      <c r="M3142" s="1"/>
      <c r="N3142" s="1"/>
    </row>
    <row r="3143" spans="2:14" s="24" customFormat="1" x14ac:dyDescent="0.3">
      <c r="B3143" s="2"/>
      <c r="D3143" s="11">
        <v>35753</v>
      </c>
      <c r="E3143" s="12">
        <v>944.59</v>
      </c>
      <c r="F3143" s="5">
        <f t="shared" si="190"/>
        <v>6.7787216354199004E-3</v>
      </c>
      <c r="G3143" s="25">
        <f t="shared" si="189"/>
        <v>6.8507555790937031</v>
      </c>
      <c r="I3143" s="1"/>
      <c r="J3143" s="1"/>
      <c r="K3143" s="1"/>
      <c r="L3143" s="1"/>
      <c r="M3143" s="1"/>
      <c r="N3143" s="1"/>
    </row>
    <row r="3144" spans="2:14" s="24" customFormat="1" x14ac:dyDescent="0.3">
      <c r="B3144" s="2"/>
      <c r="D3144" s="11">
        <v>35754</v>
      </c>
      <c r="E3144" s="12">
        <v>958.98</v>
      </c>
      <c r="F3144" s="5">
        <f t="shared" si="190"/>
        <v>1.5234122741083418E-2</v>
      </c>
      <c r="G3144" s="25">
        <f t="shared" si="189"/>
        <v>6.8658748379579881</v>
      </c>
      <c r="I3144" s="1"/>
      <c r="J3144" s="1"/>
      <c r="K3144" s="1"/>
      <c r="L3144" s="1"/>
      <c r="M3144" s="1"/>
      <c r="N3144" s="1"/>
    </row>
    <row r="3145" spans="2:14" s="24" customFormat="1" x14ac:dyDescent="0.3">
      <c r="B3145" s="2"/>
      <c r="D3145" s="11">
        <v>35755</v>
      </c>
      <c r="E3145" s="12">
        <v>963.09</v>
      </c>
      <c r="F3145" s="5">
        <f t="shared" si="190"/>
        <v>4.2858036663955597E-3</v>
      </c>
      <c r="G3145" s="25">
        <f t="shared" si="189"/>
        <v>6.8701514866011992</v>
      </c>
      <c r="I3145" s="1"/>
      <c r="J3145" s="1"/>
      <c r="K3145" s="1"/>
      <c r="L3145" s="1"/>
      <c r="M3145" s="1"/>
      <c r="N3145" s="1"/>
    </row>
    <row r="3146" spans="2:14" s="24" customFormat="1" x14ac:dyDescent="0.3">
      <c r="B3146" s="2"/>
      <c r="D3146" s="11">
        <v>35758</v>
      </c>
      <c r="E3146" s="12">
        <v>946.67</v>
      </c>
      <c r="F3146" s="5">
        <f t="shared" si="190"/>
        <v>-1.7049289266839105E-2</v>
      </c>
      <c r="G3146" s="25">
        <f t="shared" si="189"/>
        <v>6.8529551732666265</v>
      </c>
      <c r="I3146" s="1"/>
      <c r="J3146" s="1"/>
      <c r="K3146" s="1"/>
      <c r="L3146" s="1"/>
      <c r="M3146" s="1"/>
      <c r="N3146" s="1"/>
    </row>
    <row r="3147" spans="2:14" s="24" customFormat="1" x14ac:dyDescent="0.3">
      <c r="B3147" s="2"/>
      <c r="D3147" s="11">
        <v>35759</v>
      </c>
      <c r="E3147" s="12">
        <v>950.82</v>
      </c>
      <c r="F3147" s="5">
        <f t="shared" si="190"/>
        <v>4.3837873810304451E-3</v>
      </c>
      <c r="G3147" s="25">
        <f t="shared" si="189"/>
        <v>6.8573293827840196</v>
      </c>
      <c r="I3147" s="1"/>
      <c r="J3147" s="1"/>
      <c r="K3147" s="1"/>
      <c r="L3147" s="1"/>
      <c r="M3147" s="1"/>
      <c r="N3147" s="1"/>
    </row>
    <row r="3148" spans="2:14" s="24" customFormat="1" x14ac:dyDescent="0.3">
      <c r="B3148" s="2"/>
      <c r="D3148" s="11">
        <v>35760</v>
      </c>
      <c r="E3148" s="12">
        <v>951.64</v>
      </c>
      <c r="F3148" s="5">
        <f t="shared" si="190"/>
        <v>8.6241349571941725E-4</v>
      </c>
      <c r="G3148" s="25">
        <f t="shared" ref="G3148:G3211" si="191">LOG(E3148,2.71828)</f>
        <v>6.8581914251947458</v>
      </c>
      <c r="I3148" s="1"/>
      <c r="J3148" s="1"/>
      <c r="K3148" s="1"/>
      <c r="L3148" s="1"/>
      <c r="M3148" s="1"/>
      <c r="N3148" s="1"/>
    </row>
    <row r="3149" spans="2:14" s="24" customFormat="1" x14ac:dyDescent="0.3">
      <c r="B3149" s="2"/>
      <c r="D3149" s="11">
        <v>35762</v>
      </c>
      <c r="E3149" s="12">
        <v>955.4</v>
      </c>
      <c r="F3149" s="5">
        <f t="shared" si="190"/>
        <v>3.9510739355218261E-3</v>
      </c>
      <c r="G3149" s="25">
        <f t="shared" si="191"/>
        <v>6.8621347167894298</v>
      </c>
      <c r="I3149" s="1"/>
      <c r="J3149" s="1"/>
      <c r="K3149" s="1"/>
      <c r="L3149" s="1"/>
      <c r="M3149" s="1"/>
      <c r="N3149" s="1"/>
    </row>
    <row r="3150" spans="2:14" s="24" customFormat="1" x14ac:dyDescent="0.3">
      <c r="B3150" s="2"/>
      <c r="D3150" s="11">
        <v>35765</v>
      </c>
      <c r="E3150" s="12">
        <v>974.78</v>
      </c>
      <c r="F3150" s="5">
        <f t="shared" si="190"/>
        <v>2.0284697508896794E-2</v>
      </c>
      <c r="G3150" s="25">
        <f t="shared" si="191"/>
        <v>6.8822164338530296</v>
      </c>
      <c r="I3150" s="1"/>
      <c r="J3150" s="1"/>
      <c r="K3150" s="1"/>
      <c r="L3150" s="1"/>
      <c r="M3150" s="1"/>
      <c r="N3150" s="1"/>
    </row>
    <row r="3151" spans="2:14" s="24" customFormat="1" x14ac:dyDescent="0.3">
      <c r="B3151" s="2"/>
      <c r="D3151" s="11">
        <v>35766</v>
      </c>
      <c r="E3151" s="12">
        <v>971.68</v>
      </c>
      <c r="F3151" s="5">
        <f t="shared" si="190"/>
        <v>-3.1802047641519347E-3</v>
      </c>
      <c r="G3151" s="25">
        <f t="shared" si="191"/>
        <v>6.8790311593482709</v>
      </c>
      <c r="I3151" s="1"/>
      <c r="J3151" s="1"/>
      <c r="K3151" s="1"/>
      <c r="L3151" s="1"/>
      <c r="M3151" s="1"/>
      <c r="N3151" s="1"/>
    </row>
    <row r="3152" spans="2:14" s="24" customFormat="1" x14ac:dyDescent="0.3">
      <c r="B3152" s="2"/>
      <c r="D3152" s="11">
        <v>35767</v>
      </c>
      <c r="E3152" s="12">
        <v>976.77</v>
      </c>
      <c r="F3152" s="5">
        <f t="shared" si="190"/>
        <v>5.2383500740985018E-3</v>
      </c>
      <c r="G3152" s="25">
        <f t="shared" si="191"/>
        <v>6.8842558405075449</v>
      </c>
      <c r="I3152" s="1"/>
      <c r="J3152" s="1"/>
      <c r="K3152" s="1"/>
      <c r="L3152" s="1"/>
      <c r="M3152" s="1"/>
      <c r="N3152" s="1"/>
    </row>
    <row r="3153" spans="2:14" s="24" customFormat="1" x14ac:dyDescent="0.3">
      <c r="B3153" s="2"/>
      <c r="D3153" s="11">
        <v>35768</v>
      </c>
      <c r="E3153" s="12">
        <v>973.1</v>
      </c>
      <c r="F3153" s="5">
        <f t="shared" si="190"/>
        <v>-3.7572816527943723E-3</v>
      </c>
      <c r="G3153" s="25">
        <f t="shared" si="191"/>
        <v>6.8804914800092387</v>
      </c>
      <c r="I3153" s="1"/>
      <c r="J3153" s="1"/>
      <c r="K3153" s="1"/>
      <c r="L3153" s="1"/>
      <c r="M3153" s="1"/>
      <c r="N3153" s="1"/>
    </row>
    <row r="3154" spans="2:14" s="24" customFormat="1" x14ac:dyDescent="0.3">
      <c r="B3154" s="2"/>
      <c r="D3154" s="11">
        <v>35769</v>
      </c>
      <c r="E3154" s="12">
        <v>983.79</v>
      </c>
      <c r="F3154" s="5">
        <f t="shared" si="190"/>
        <v>1.0985510225053891E-2</v>
      </c>
      <c r="G3154" s="25">
        <f t="shared" si="191"/>
        <v>6.891417095172403</v>
      </c>
      <c r="I3154" s="1"/>
      <c r="J3154" s="1"/>
      <c r="K3154" s="1"/>
      <c r="L3154" s="1"/>
      <c r="M3154" s="1"/>
      <c r="N3154" s="1"/>
    </row>
    <row r="3155" spans="2:14" s="24" customFormat="1" x14ac:dyDescent="0.3">
      <c r="B3155" s="2"/>
      <c r="D3155" s="11">
        <v>35772</v>
      </c>
      <c r="E3155" s="12">
        <v>982.37</v>
      </c>
      <c r="F3155" s="5">
        <f t="shared" si="190"/>
        <v>-1.4433974730379035E-3</v>
      </c>
      <c r="G3155" s="25">
        <f t="shared" si="191"/>
        <v>6.8899726540261499</v>
      </c>
      <c r="I3155" s="1"/>
      <c r="J3155" s="1"/>
      <c r="K3155" s="1"/>
      <c r="L3155" s="1"/>
      <c r="M3155" s="1"/>
      <c r="N3155" s="1"/>
    </row>
    <row r="3156" spans="2:14" s="24" customFormat="1" x14ac:dyDescent="0.3">
      <c r="B3156" s="2"/>
      <c r="D3156" s="11">
        <v>35773</v>
      </c>
      <c r="E3156" s="12">
        <v>975.78</v>
      </c>
      <c r="F3156" s="5">
        <f t="shared" si="190"/>
        <v>-6.708266742673363E-3</v>
      </c>
      <c r="G3156" s="25">
        <f t="shared" si="191"/>
        <v>6.883241781199704</v>
      </c>
      <c r="I3156" s="1"/>
      <c r="J3156" s="1"/>
      <c r="K3156" s="1"/>
      <c r="L3156" s="1"/>
      <c r="M3156" s="1"/>
      <c r="N3156" s="1"/>
    </row>
    <row r="3157" spans="2:14" s="24" customFormat="1" x14ac:dyDescent="0.3">
      <c r="B3157" s="2"/>
      <c r="D3157" s="11">
        <v>35774</v>
      </c>
      <c r="E3157" s="12">
        <v>969.79</v>
      </c>
      <c r="F3157" s="5">
        <f t="shared" si="190"/>
        <v>-6.1386788005493133E-3</v>
      </c>
      <c r="G3157" s="25">
        <f t="shared" si="191"/>
        <v>6.8770841791030408</v>
      </c>
      <c r="I3157" s="1"/>
      <c r="J3157" s="1"/>
      <c r="K3157" s="1"/>
      <c r="L3157" s="1"/>
      <c r="M3157" s="1"/>
      <c r="N3157" s="1"/>
    </row>
    <row r="3158" spans="2:14" s="24" customFormat="1" x14ac:dyDescent="0.3">
      <c r="B3158" s="2"/>
      <c r="D3158" s="11">
        <v>35775</v>
      </c>
      <c r="E3158" s="12">
        <v>954.94</v>
      </c>
      <c r="F3158" s="5">
        <f t="shared" si="190"/>
        <v>-1.5312593448065983E-2</v>
      </c>
      <c r="G3158" s="25">
        <f t="shared" si="191"/>
        <v>6.861653126791512</v>
      </c>
      <c r="I3158" s="1"/>
      <c r="J3158" s="1"/>
      <c r="K3158" s="1"/>
      <c r="L3158" s="1"/>
      <c r="M3158" s="1"/>
      <c r="N3158" s="1"/>
    </row>
    <row r="3159" spans="2:14" s="24" customFormat="1" x14ac:dyDescent="0.3">
      <c r="B3159" s="2"/>
      <c r="D3159" s="11">
        <v>35776</v>
      </c>
      <c r="E3159" s="12">
        <v>953.39</v>
      </c>
      <c r="F3159" s="5">
        <f t="shared" si="190"/>
        <v>-1.6231386265106375E-3</v>
      </c>
      <c r="G3159" s="25">
        <f t="shared" si="191"/>
        <v>6.8600286683556382</v>
      </c>
      <c r="I3159" s="1"/>
      <c r="J3159" s="1"/>
      <c r="K3159" s="1"/>
      <c r="L3159" s="1"/>
      <c r="M3159" s="1"/>
      <c r="N3159" s="1"/>
    </row>
    <row r="3160" spans="2:14" s="24" customFormat="1" x14ac:dyDescent="0.3">
      <c r="B3160" s="2"/>
      <c r="D3160" s="11">
        <v>35779</v>
      </c>
      <c r="E3160" s="12">
        <v>963.39</v>
      </c>
      <c r="F3160" s="5">
        <f t="shared" si="190"/>
        <v>1.0488887024197863E-2</v>
      </c>
      <c r="G3160" s="25">
        <f t="shared" si="191"/>
        <v>6.8704629356733111</v>
      </c>
      <c r="I3160" s="1"/>
      <c r="J3160" s="1"/>
      <c r="K3160" s="1"/>
      <c r="L3160" s="1"/>
      <c r="M3160" s="1"/>
      <c r="N3160" s="1"/>
    </row>
    <row r="3161" spans="2:14" s="24" customFormat="1" x14ac:dyDescent="0.3">
      <c r="B3161" s="2"/>
      <c r="D3161" s="11">
        <v>35780</v>
      </c>
      <c r="E3161" s="12">
        <v>968.04</v>
      </c>
      <c r="F3161" s="5">
        <f t="shared" si="190"/>
        <v>4.8267056955126975E-3</v>
      </c>
      <c r="G3161" s="25">
        <f t="shared" si="191"/>
        <v>6.8752780334113393</v>
      </c>
      <c r="I3161" s="1"/>
      <c r="J3161" s="1"/>
      <c r="K3161" s="1"/>
      <c r="L3161" s="1"/>
      <c r="M3161" s="1"/>
      <c r="N3161" s="1"/>
    </row>
    <row r="3162" spans="2:14" s="24" customFormat="1" x14ac:dyDescent="0.3">
      <c r="B3162" s="2"/>
      <c r="D3162" s="11">
        <v>35781</v>
      </c>
      <c r="E3162" s="12">
        <v>965.54</v>
      </c>
      <c r="F3162" s="5">
        <f t="shared" si="190"/>
        <v>-2.5825379116565434E-3</v>
      </c>
      <c r="G3162" s="25">
        <f t="shared" si="191"/>
        <v>6.8726921532566934</v>
      </c>
      <c r="I3162" s="1"/>
      <c r="J3162" s="1"/>
      <c r="K3162" s="1"/>
      <c r="L3162" s="1"/>
      <c r="M3162" s="1"/>
      <c r="N3162" s="1"/>
    </row>
    <row r="3163" spans="2:14" s="24" customFormat="1" x14ac:dyDescent="0.3">
      <c r="B3163" s="2"/>
      <c r="D3163" s="11">
        <v>35782</v>
      </c>
      <c r="E3163" s="12">
        <v>955.3</v>
      </c>
      <c r="F3163" s="5">
        <f t="shared" si="190"/>
        <v>-1.0605464299770087E-2</v>
      </c>
      <c r="G3163" s="25">
        <f t="shared" si="191"/>
        <v>6.8620300430391215</v>
      </c>
      <c r="I3163" s="1"/>
      <c r="J3163" s="1"/>
      <c r="K3163" s="1"/>
      <c r="L3163" s="1"/>
      <c r="M3163" s="1"/>
      <c r="N3163" s="1"/>
    </row>
    <row r="3164" spans="2:14" s="24" customFormat="1" x14ac:dyDescent="0.3">
      <c r="B3164" s="2"/>
      <c r="D3164" s="11">
        <v>35783</v>
      </c>
      <c r="E3164" s="12">
        <v>946.78</v>
      </c>
      <c r="F3164" s="5">
        <f t="shared" si="190"/>
        <v>-8.9186642939390586E-3</v>
      </c>
      <c r="G3164" s="25">
        <f t="shared" si="191"/>
        <v>6.8530713633684153</v>
      </c>
      <c r="I3164" s="1"/>
      <c r="J3164" s="1"/>
      <c r="K3164" s="1"/>
      <c r="L3164" s="1"/>
      <c r="M3164" s="1"/>
      <c r="N3164" s="1"/>
    </row>
    <row r="3165" spans="2:14" s="24" customFormat="1" x14ac:dyDescent="0.3">
      <c r="B3165" s="2"/>
      <c r="D3165" s="11">
        <v>35786</v>
      </c>
      <c r="E3165" s="12">
        <v>953.7</v>
      </c>
      <c r="F3165" s="5">
        <f t="shared" si="190"/>
        <v>7.3089841357021406E-3</v>
      </c>
      <c r="G3165" s="25">
        <f t="shared" si="191"/>
        <v>6.8603537712204776</v>
      </c>
      <c r="I3165" s="1"/>
      <c r="J3165" s="1"/>
      <c r="K3165" s="1"/>
      <c r="L3165" s="1"/>
      <c r="M3165" s="1"/>
      <c r="N3165" s="1"/>
    </row>
    <row r="3166" spans="2:14" s="24" customFormat="1" x14ac:dyDescent="0.3">
      <c r="B3166" s="2"/>
      <c r="D3166" s="11">
        <v>35787</v>
      </c>
      <c r="E3166" s="12">
        <v>939.13</v>
      </c>
      <c r="F3166" s="5">
        <f t="shared" si="190"/>
        <v>-1.5277340882877266E-2</v>
      </c>
      <c r="G3166" s="25">
        <f t="shared" si="191"/>
        <v>6.8449585190599889</v>
      </c>
      <c r="I3166" s="1"/>
      <c r="J3166" s="1"/>
      <c r="K3166" s="1"/>
      <c r="L3166" s="1"/>
      <c r="M3166" s="1"/>
      <c r="N3166" s="1"/>
    </row>
    <row r="3167" spans="2:14" s="24" customFormat="1" x14ac:dyDescent="0.3">
      <c r="B3167" s="2"/>
      <c r="D3167" s="11">
        <v>35788</v>
      </c>
      <c r="E3167" s="12">
        <v>932.7</v>
      </c>
      <c r="F3167" s="5">
        <f t="shared" si="190"/>
        <v>-6.8467624290566272E-3</v>
      </c>
      <c r="G3167" s="25">
        <f t="shared" si="191"/>
        <v>6.8380882053914345</v>
      </c>
      <c r="I3167" s="1"/>
      <c r="J3167" s="1"/>
      <c r="K3167" s="1"/>
      <c r="L3167" s="1"/>
      <c r="M3167" s="1"/>
      <c r="N3167" s="1"/>
    </row>
    <row r="3168" spans="2:14" s="24" customFormat="1" x14ac:dyDescent="0.3">
      <c r="B3168" s="2"/>
      <c r="D3168" s="11">
        <v>35790</v>
      </c>
      <c r="E3168" s="12">
        <v>936.46</v>
      </c>
      <c r="F3168" s="5">
        <f t="shared" si="190"/>
        <v>4.0313069582931177E-3</v>
      </c>
      <c r="G3168" s="25">
        <f t="shared" si="191"/>
        <v>6.8421114111104133</v>
      </c>
      <c r="I3168" s="1"/>
      <c r="J3168" s="1"/>
      <c r="K3168" s="1"/>
      <c r="L3168" s="1"/>
      <c r="M3168" s="1"/>
      <c r="N3168" s="1"/>
    </row>
    <row r="3169" spans="2:14" s="24" customFormat="1" x14ac:dyDescent="0.3">
      <c r="B3169" s="2"/>
      <c r="D3169" s="11">
        <v>35793</v>
      </c>
      <c r="E3169" s="12">
        <v>953.35</v>
      </c>
      <c r="F3169" s="5">
        <f t="shared" si="190"/>
        <v>1.8036007944813432E-2</v>
      </c>
      <c r="G3169" s="25">
        <f t="shared" si="191"/>
        <v>6.8599867118991602</v>
      </c>
      <c r="I3169" s="1"/>
      <c r="J3169" s="1"/>
      <c r="K3169" s="1"/>
      <c r="L3169" s="1"/>
      <c r="M3169" s="1"/>
      <c r="N3169" s="1"/>
    </row>
    <row r="3170" spans="2:14" s="24" customFormat="1" x14ac:dyDescent="0.3">
      <c r="B3170" s="2"/>
      <c r="D3170" s="11">
        <v>35794</v>
      </c>
      <c r="E3170" s="12">
        <v>970.84</v>
      </c>
      <c r="F3170" s="5">
        <f t="shared" si="190"/>
        <v>1.8345833114805695E-2</v>
      </c>
      <c r="G3170" s="25">
        <f t="shared" si="191"/>
        <v>6.8781663027523168</v>
      </c>
      <c r="I3170" s="1"/>
      <c r="J3170" s="1"/>
      <c r="K3170" s="1"/>
      <c r="L3170" s="1"/>
      <c r="M3170" s="1"/>
      <c r="N3170" s="1"/>
    </row>
    <row r="3171" spans="2:14" s="24" customFormat="1" x14ac:dyDescent="0.3">
      <c r="B3171" s="2"/>
      <c r="D3171" s="11">
        <v>35795</v>
      </c>
      <c r="E3171" s="12">
        <v>970.43</v>
      </c>
      <c r="F3171" s="5">
        <f t="shared" si="190"/>
        <v>-4.2231469655152427E-4</v>
      </c>
      <c r="G3171" s="25">
        <f t="shared" si="191"/>
        <v>6.8777438985716683</v>
      </c>
      <c r="I3171" s="1"/>
      <c r="J3171" s="1"/>
      <c r="K3171" s="1"/>
      <c r="L3171" s="1"/>
      <c r="M3171" s="1"/>
      <c r="N3171" s="1"/>
    </row>
    <row r="3172" spans="2:14" s="24" customFormat="1" x14ac:dyDescent="0.3">
      <c r="B3172" s="2"/>
      <c r="D3172" s="11">
        <v>35797</v>
      </c>
      <c r="E3172" s="12">
        <v>975.04</v>
      </c>
      <c r="F3172" s="5">
        <f t="shared" si="190"/>
        <v>4.7504714404954648E-3</v>
      </c>
      <c r="G3172" s="25">
        <f t="shared" si="191"/>
        <v>6.8824831253183252</v>
      </c>
      <c r="I3172" s="1"/>
      <c r="J3172" s="1"/>
      <c r="K3172" s="1"/>
      <c r="L3172" s="1"/>
      <c r="M3172" s="1"/>
      <c r="N3172" s="1"/>
    </row>
    <row r="3173" spans="2:14" s="24" customFormat="1" x14ac:dyDescent="0.3">
      <c r="B3173" s="2"/>
      <c r="D3173" s="11">
        <v>35800</v>
      </c>
      <c r="E3173" s="12">
        <v>977.07</v>
      </c>
      <c r="F3173" s="5">
        <f t="shared" si="190"/>
        <v>2.08196586806704E-3</v>
      </c>
      <c r="G3173" s="25">
        <f t="shared" si="191"/>
        <v>6.8845629282979006</v>
      </c>
      <c r="I3173" s="1"/>
      <c r="J3173" s="1"/>
      <c r="K3173" s="1"/>
      <c r="L3173" s="1"/>
      <c r="M3173" s="1"/>
      <c r="N3173" s="1"/>
    </row>
    <row r="3174" spans="2:14" s="24" customFormat="1" x14ac:dyDescent="0.3">
      <c r="B3174" s="2"/>
      <c r="D3174" s="11">
        <v>35801</v>
      </c>
      <c r="E3174" s="12">
        <v>966.58</v>
      </c>
      <c r="F3174" s="5">
        <f t="shared" si="190"/>
        <v>-1.0736180621654547E-2</v>
      </c>
      <c r="G3174" s="25">
        <f t="shared" si="191"/>
        <v>6.8737686917739698</v>
      </c>
      <c r="I3174" s="1"/>
      <c r="J3174" s="1"/>
      <c r="K3174" s="1"/>
      <c r="L3174" s="1"/>
      <c r="M3174" s="1"/>
      <c r="N3174" s="1"/>
    </row>
    <row r="3175" spans="2:14" s="24" customFormat="1" x14ac:dyDescent="0.3">
      <c r="B3175" s="2"/>
      <c r="D3175" s="11">
        <v>35802</v>
      </c>
      <c r="E3175" s="12">
        <v>964</v>
      </c>
      <c r="F3175" s="5">
        <f t="shared" si="190"/>
        <v>-2.6692048252602379E-3</v>
      </c>
      <c r="G3175" s="25">
        <f t="shared" si="191"/>
        <v>6.871095916471889</v>
      </c>
      <c r="I3175" s="1"/>
      <c r="J3175" s="1"/>
      <c r="K3175" s="1"/>
      <c r="L3175" s="1"/>
      <c r="M3175" s="1"/>
      <c r="N3175" s="1"/>
    </row>
    <row r="3176" spans="2:14" s="24" customFormat="1" x14ac:dyDescent="0.3">
      <c r="B3176" s="2"/>
      <c r="D3176" s="11">
        <v>35803</v>
      </c>
      <c r="E3176" s="12">
        <v>956.05</v>
      </c>
      <c r="F3176" s="5">
        <f t="shared" si="190"/>
        <v>-8.2468879668050263E-3</v>
      </c>
      <c r="G3176" s="25">
        <f t="shared" si="191"/>
        <v>6.8628148292300164</v>
      </c>
      <c r="I3176" s="1"/>
      <c r="J3176" s="1"/>
      <c r="K3176" s="1"/>
      <c r="L3176" s="1"/>
      <c r="M3176" s="1"/>
      <c r="N3176" s="1"/>
    </row>
    <row r="3177" spans="2:14" s="24" customFormat="1" x14ac:dyDescent="0.3">
      <c r="B3177" s="2"/>
      <c r="D3177" s="11">
        <v>35804</v>
      </c>
      <c r="E3177" s="12">
        <v>927.69</v>
      </c>
      <c r="F3177" s="5">
        <f t="shared" si="190"/>
        <v>-2.9663720516709274E-2</v>
      </c>
      <c r="G3177" s="25">
        <f t="shared" si="191"/>
        <v>6.8327022212900763</v>
      </c>
      <c r="I3177" s="1"/>
      <c r="J3177" s="1"/>
      <c r="K3177" s="1"/>
      <c r="L3177" s="1"/>
      <c r="M3177" s="1"/>
      <c r="N3177" s="1"/>
    </row>
    <row r="3178" spans="2:14" s="24" customFormat="1" x14ac:dyDescent="0.3">
      <c r="B3178" s="2"/>
      <c r="D3178" s="11">
        <v>35807</v>
      </c>
      <c r="E3178" s="12">
        <v>939.21</v>
      </c>
      <c r="F3178" s="5">
        <f t="shared" si="190"/>
        <v>1.2417941338162512E-2</v>
      </c>
      <c r="G3178" s="25">
        <f t="shared" si="191"/>
        <v>6.8450437007138545</v>
      </c>
      <c r="I3178" s="1"/>
      <c r="J3178" s="1"/>
      <c r="K3178" s="1"/>
      <c r="L3178" s="1"/>
      <c r="M3178" s="1"/>
      <c r="N3178" s="1"/>
    </row>
    <row r="3179" spans="2:14" s="24" customFormat="1" x14ac:dyDescent="0.3">
      <c r="B3179" s="2"/>
      <c r="D3179" s="11">
        <v>35808</v>
      </c>
      <c r="E3179" s="12">
        <v>952.12</v>
      </c>
      <c r="F3179" s="5">
        <f t="shared" si="190"/>
        <v>1.3745594701930311E-2</v>
      </c>
      <c r="G3179" s="25">
        <f t="shared" si="191"/>
        <v>6.8586956907881449</v>
      </c>
      <c r="I3179" s="1"/>
      <c r="J3179" s="1"/>
      <c r="K3179" s="1"/>
      <c r="L3179" s="1"/>
      <c r="M3179" s="1"/>
      <c r="N3179" s="1"/>
    </row>
    <row r="3180" spans="2:14" s="24" customFormat="1" x14ac:dyDescent="0.3">
      <c r="B3180" s="2"/>
      <c r="D3180" s="11">
        <v>35809</v>
      </c>
      <c r="E3180" s="12">
        <v>957.94</v>
      </c>
      <c r="F3180" s="5">
        <f t="shared" si="190"/>
        <v>6.1126748729152316E-3</v>
      </c>
      <c r="G3180" s="25">
        <f t="shared" si="191"/>
        <v>6.8647897631488153</v>
      </c>
      <c r="I3180" s="1"/>
      <c r="J3180" s="1"/>
      <c r="K3180" s="1"/>
      <c r="L3180" s="1"/>
      <c r="M3180" s="1"/>
      <c r="N3180" s="1"/>
    </row>
    <row r="3181" spans="2:14" s="24" customFormat="1" x14ac:dyDescent="0.3">
      <c r="B3181" s="2"/>
      <c r="D3181" s="11">
        <v>35810</v>
      </c>
      <c r="E3181" s="12">
        <v>950.73</v>
      </c>
      <c r="F3181" s="5">
        <f t="shared" si="190"/>
        <v>-7.5265674259348556E-3</v>
      </c>
      <c r="G3181" s="25">
        <f t="shared" si="191"/>
        <v>6.8572347231004915</v>
      </c>
      <c r="I3181" s="1"/>
      <c r="J3181" s="1"/>
      <c r="K3181" s="1"/>
      <c r="L3181" s="1"/>
      <c r="M3181" s="1"/>
      <c r="N3181" s="1"/>
    </row>
    <row r="3182" spans="2:14" s="24" customFormat="1" x14ac:dyDescent="0.3">
      <c r="B3182" s="2"/>
      <c r="D3182" s="11">
        <v>35811</v>
      </c>
      <c r="E3182" s="12">
        <v>961.51</v>
      </c>
      <c r="F3182" s="5">
        <f t="shared" si="190"/>
        <v>1.1338655559412212E-2</v>
      </c>
      <c r="G3182" s="25">
        <f t="shared" si="191"/>
        <v>6.8685095855124079</v>
      </c>
      <c r="I3182" s="1"/>
      <c r="J3182" s="1"/>
      <c r="K3182" s="1"/>
      <c r="L3182" s="1"/>
      <c r="M3182" s="1"/>
      <c r="N3182" s="1"/>
    </row>
    <row r="3183" spans="2:14" s="24" customFormat="1" x14ac:dyDescent="0.3">
      <c r="B3183" s="2"/>
      <c r="D3183" s="11">
        <v>35815</v>
      </c>
      <c r="E3183" s="12">
        <v>978.6</v>
      </c>
      <c r="F3183" s="5">
        <f t="shared" si="190"/>
        <v>1.7774126114133013E-2</v>
      </c>
      <c r="G3183" s="25">
        <f t="shared" si="191"/>
        <v>6.8861276108274767</v>
      </c>
      <c r="I3183" s="1"/>
      <c r="J3183" s="1"/>
      <c r="K3183" s="1"/>
      <c r="L3183" s="1"/>
      <c r="M3183" s="1"/>
      <c r="N3183" s="1"/>
    </row>
    <row r="3184" spans="2:14" s="24" customFormat="1" x14ac:dyDescent="0.3">
      <c r="B3184" s="2"/>
      <c r="D3184" s="11">
        <v>35816</v>
      </c>
      <c r="E3184" s="12">
        <v>970.81</v>
      </c>
      <c r="F3184" s="5">
        <f t="shared" si="190"/>
        <v>-7.9603515225833612E-3</v>
      </c>
      <c r="G3184" s="25">
        <f t="shared" si="191"/>
        <v>6.8781354011787252</v>
      </c>
      <c r="I3184" s="1"/>
      <c r="J3184" s="1"/>
      <c r="K3184" s="1"/>
      <c r="L3184" s="1"/>
      <c r="M3184" s="1"/>
      <c r="N3184" s="1"/>
    </row>
    <row r="3185" spans="2:14" s="24" customFormat="1" x14ac:dyDescent="0.3">
      <c r="B3185" s="2"/>
      <c r="D3185" s="11">
        <v>35817</v>
      </c>
      <c r="E3185" s="12">
        <v>963.04</v>
      </c>
      <c r="F3185" s="5">
        <f t="shared" si="190"/>
        <v>-8.003625838217553E-3</v>
      </c>
      <c r="G3185" s="25">
        <f t="shared" si="191"/>
        <v>6.870099568990609</v>
      </c>
      <c r="I3185" s="1"/>
      <c r="J3185" s="1"/>
      <c r="K3185" s="1"/>
      <c r="L3185" s="1"/>
      <c r="M3185" s="1"/>
      <c r="N3185" s="1"/>
    </row>
    <row r="3186" spans="2:14" s="24" customFormat="1" x14ac:dyDescent="0.3">
      <c r="B3186" s="2"/>
      <c r="D3186" s="11">
        <v>35818</v>
      </c>
      <c r="E3186" s="12">
        <v>957.59</v>
      </c>
      <c r="F3186" s="5">
        <f t="shared" si="190"/>
        <v>-5.659162651603186E-3</v>
      </c>
      <c r="G3186" s="25">
        <f t="shared" si="191"/>
        <v>6.8644243287893181</v>
      </c>
      <c r="I3186" s="1"/>
      <c r="J3186" s="1"/>
      <c r="K3186" s="1"/>
      <c r="L3186" s="1"/>
      <c r="M3186" s="1"/>
      <c r="N3186" s="1"/>
    </row>
    <row r="3187" spans="2:14" s="24" customFormat="1" x14ac:dyDescent="0.3">
      <c r="B3187" s="2"/>
      <c r="D3187" s="11">
        <v>35821</v>
      </c>
      <c r="E3187" s="12">
        <v>956.95</v>
      </c>
      <c r="F3187" s="5">
        <f t="shared" si="190"/>
        <v>-6.6834448981295373E-4</v>
      </c>
      <c r="G3187" s="25">
        <f t="shared" si="191"/>
        <v>6.8637557604080497</v>
      </c>
      <c r="I3187" s="1"/>
      <c r="J3187" s="1"/>
      <c r="K3187" s="1"/>
      <c r="L3187" s="1"/>
      <c r="M3187" s="1"/>
      <c r="N3187" s="1"/>
    </row>
    <row r="3188" spans="2:14" s="24" customFormat="1" x14ac:dyDescent="0.3">
      <c r="B3188" s="2"/>
      <c r="D3188" s="11">
        <v>35822</v>
      </c>
      <c r="E3188" s="12">
        <v>969.02</v>
      </c>
      <c r="F3188" s="5">
        <f t="shared" si="190"/>
        <v>1.2612989184387831E-2</v>
      </c>
      <c r="G3188" s="25">
        <f t="shared" si="191"/>
        <v>6.8762898768677241</v>
      </c>
      <c r="I3188" s="1"/>
      <c r="J3188" s="1"/>
      <c r="K3188" s="1"/>
      <c r="L3188" s="1"/>
      <c r="M3188" s="1"/>
      <c r="N3188" s="1"/>
    </row>
    <row r="3189" spans="2:14" s="24" customFormat="1" x14ac:dyDescent="0.3">
      <c r="B3189" s="2"/>
      <c r="D3189" s="11">
        <v>35823</v>
      </c>
      <c r="E3189" s="12">
        <v>977.46</v>
      </c>
      <c r="F3189" s="5">
        <f t="shared" si="190"/>
        <v>8.7098305504530911E-3</v>
      </c>
      <c r="G3189" s="25">
        <f t="shared" si="191"/>
        <v>6.8849620014945367</v>
      </c>
      <c r="I3189" s="1"/>
      <c r="J3189" s="1"/>
      <c r="K3189" s="1"/>
      <c r="L3189" s="1"/>
      <c r="M3189" s="1"/>
      <c r="N3189" s="1"/>
    </row>
    <row r="3190" spans="2:14" s="24" customFormat="1" x14ac:dyDescent="0.3">
      <c r="B3190" s="2"/>
      <c r="D3190" s="11">
        <v>35824</v>
      </c>
      <c r="E3190" s="12">
        <v>985.49</v>
      </c>
      <c r="F3190" s="5">
        <f t="shared" si="190"/>
        <v>8.2151699302272958E-3</v>
      </c>
      <c r="G3190" s="25">
        <f t="shared" si="191"/>
        <v>6.8931436160996462</v>
      </c>
      <c r="I3190" s="1"/>
      <c r="J3190" s="1"/>
      <c r="K3190" s="1"/>
      <c r="L3190" s="1"/>
      <c r="M3190" s="1"/>
      <c r="N3190" s="1"/>
    </row>
    <row r="3191" spans="2:14" s="24" customFormat="1" x14ac:dyDescent="0.3">
      <c r="B3191" s="2"/>
      <c r="D3191" s="11">
        <v>35825</v>
      </c>
      <c r="E3191" s="12">
        <v>980.28</v>
      </c>
      <c r="F3191" s="5">
        <f t="shared" ref="F3191:F3254" si="192">(E3191-E3190)/E3190</f>
        <v>-5.2867101644867385E-3</v>
      </c>
      <c r="G3191" s="25">
        <f t="shared" si="191"/>
        <v>6.8878428782680112</v>
      </c>
      <c r="I3191" s="1"/>
      <c r="J3191" s="1"/>
      <c r="K3191" s="1"/>
      <c r="L3191" s="1"/>
      <c r="M3191" s="1"/>
      <c r="N3191" s="1"/>
    </row>
    <row r="3192" spans="2:14" s="24" customFormat="1" x14ac:dyDescent="0.3">
      <c r="B3192" s="2"/>
      <c r="D3192" s="11">
        <v>35828</v>
      </c>
      <c r="E3192" s="12">
        <v>1001.27</v>
      </c>
      <c r="F3192" s="5">
        <f t="shared" si="192"/>
        <v>2.1412249561349829E-2</v>
      </c>
      <c r="G3192" s="25">
        <f t="shared" si="191"/>
        <v>6.909029120591498</v>
      </c>
      <c r="I3192" s="1"/>
      <c r="J3192" s="1"/>
      <c r="K3192" s="1"/>
      <c r="L3192" s="1"/>
      <c r="M3192" s="1"/>
      <c r="N3192" s="1"/>
    </row>
    <row r="3193" spans="2:14" s="24" customFormat="1" x14ac:dyDescent="0.3">
      <c r="B3193" s="2"/>
      <c r="D3193" s="11">
        <v>35829</v>
      </c>
      <c r="E3193" s="12">
        <v>1006</v>
      </c>
      <c r="F3193" s="5">
        <f t="shared" si="192"/>
        <v>4.724000519340456E-3</v>
      </c>
      <c r="G3193" s="25">
        <f t="shared" si="191"/>
        <v>6.9137420012070328</v>
      </c>
      <c r="I3193" s="1"/>
      <c r="J3193" s="1"/>
      <c r="K3193" s="1"/>
      <c r="L3193" s="1"/>
      <c r="M3193" s="1"/>
      <c r="N3193" s="1"/>
    </row>
    <row r="3194" spans="2:14" s="24" customFormat="1" x14ac:dyDescent="0.3">
      <c r="B3194" s="2"/>
      <c r="D3194" s="11">
        <v>35830</v>
      </c>
      <c r="E3194" s="12">
        <v>1006.9</v>
      </c>
      <c r="F3194" s="5">
        <f t="shared" si="192"/>
        <v>8.946322067594207E-4</v>
      </c>
      <c r="G3194" s="25">
        <f t="shared" si="191"/>
        <v>6.914636234070425</v>
      </c>
      <c r="I3194" s="1"/>
      <c r="J3194" s="1"/>
      <c r="K3194" s="1"/>
      <c r="L3194" s="1"/>
      <c r="M3194" s="1"/>
      <c r="N3194" s="1"/>
    </row>
    <row r="3195" spans="2:14" s="24" customFormat="1" x14ac:dyDescent="0.3">
      <c r="B3195" s="2"/>
      <c r="D3195" s="11">
        <v>35831</v>
      </c>
      <c r="E3195" s="12">
        <v>1003.54</v>
      </c>
      <c r="F3195" s="5">
        <f t="shared" si="192"/>
        <v>-3.3369748733737348E-3</v>
      </c>
      <c r="G3195" s="25">
        <f t="shared" si="191"/>
        <v>6.911293676830752</v>
      </c>
      <c r="I3195" s="1"/>
      <c r="J3195" s="1"/>
      <c r="K3195" s="1"/>
      <c r="L3195" s="1"/>
      <c r="M3195" s="1"/>
      <c r="N3195" s="1"/>
    </row>
    <row r="3196" spans="2:14" s="24" customFormat="1" x14ac:dyDescent="0.3">
      <c r="B3196" s="2"/>
      <c r="D3196" s="11">
        <v>35832</v>
      </c>
      <c r="E3196" s="12">
        <v>1012.46</v>
      </c>
      <c r="F3196" s="5">
        <f t="shared" si="192"/>
        <v>8.88853458756011E-3</v>
      </c>
      <c r="G3196" s="25">
        <f t="shared" si="191"/>
        <v>6.9201429468804267</v>
      </c>
      <c r="I3196" s="1"/>
      <c r="J3196" s="1"/>
      <c r="K3196" s="1"/>
      <c r="L3196" s="1"/>
      <c r="M3196" s="1"/>
      <c r="N3196" s="1"/>
    </row>
    <row r="3197" spans="2:14" s="24" customFormat="1" x14ac:dyDescent="0.3">
      <c r="B3197" s="2"/>
      <c r="D3197" s="11">
        <v>35835</v>
      </c>
      <c r="E3197" s="12">
        <v>1010.74</v>
      </c>
      <c r="F3197" s="5">
        <f t="shared" si="192"/>
        <v>-1.6988325464709986E-3</v>
      </c>
      <c r="G3197" s="25">
        <f t="shared" si="191"/>
        <v>6.9184426685378684</v>
      </c>
      <c r="I3197" s="1"/>
      <c r="J3197" s="1"/>
      <c r="K3197" s="1"/>
      <c r="L3197" s="1"/>
      <c r="M3197" s="1"/>
      <c r="N3197" s="1"/>
    </row>
    <row r="3198" spans="2:14" s="24" customFormat="1" x14ac:dyDescent="0.3">
      <c r="B3198" s="2"/>
      <c r="D3198" s="11">
        <v>35836</v>
      </c>
      <c r="E3198" s="12">
        <v>1019.01</v>
      </c>
      <c r="F3198" s="5">
        <f t="shared" si="192"/>
        <v>8.1821239883649415E-3</v>
      </c>
      <c r="G3198" s="25">
        <f t="shared" si="191"/>
        <v>6.9265915059078642</v>
      </c>
      <c r="I3198" s="1"/>
      <c r="J3198" s="1"/>
      <c r="K3198" s="1"/>
      <c r="L3198" s="1"/>
      <c r="M3198" s="1"/>
      <c r="N3198" s="1"/>
    </row>
    <row r="3199" spans="2:14" s="24" customFormat="1" x14ac:dyDescent="0.3">
      <c r="B3199" s="2"/>
      <c r="D3199" s="11">
        <v>35837</v>
      </c>
      <c r="E3199" s="12">
        <v>1020.01</v>
      </c>
      <c r="F3199" s="5">
        <f t="shared" si="192"/>
        <v>9.8134463842356801E-4</v>
      </c>
      <c r="G3199" s="25">
        <f t="shared" si="191"/>
        <v>6.9275723700022107</v>
      </c>
      <c r="I3199" s="1"/>
      <c r="J3199" s="1"/>
      <c r="K3199" s="1"/>
      <c r="L3199" s="1"/>
      <c r="M3199" s="1"/>
      <c r="N3199" s="1"/>
    </row>
    <row r="3200" spans="2:14" s="24" customFormat="1" x14ac:dyDescent="0.3">
      <c r="B3200" s="2"/>
      <c r="D3200" s="11">
        <v>35838</v>
      </c>
      <c r="E3200" s="12">
        <v>1024.1400000000001</v>
      </c>
      <c r="F3200" s="5">
        <f t="shared" si="192"/>
        <v>4.0489799119617547E-3</v>
      </c>
      <c r="G3200" s="25">
        <f t="shared" si="191"/>
        <v>6.931613177572741</v>
      </c>
      <c r="I3200" s="1"/>
      <c r="J3200" s="1"/>
      <c r="K3200" s="1"/>
      <c r="L3200" s="1"/>
      <c r="M3200" s="1"/>
      <c r="N3200" s="1"/>
    </row>
    <row r="3201" spans="2:14" s="24" customFormat="1" x14ac:dyDescent="0.3">
      <c r="B3201" s="2"/>
      <c r="D3201" s="11">
        <v>35839</v>
      </c>
      <c r="E3201" s="12">
        <v>1020.09</v>
      </c>
      <c r="F3201" s="5">
        <f t="shared" si="192"/>
        <v>-3.9545374655809437E-3</v>
      </c>
      <c r="G3201" s="25">
        <f t="shared" si="191"/>
        <v>6.9276507975830679</v>
      </c>
      <c r="I3201" s="1"/>
      <c r="J3201" s="1"/>
      <c r="K3201" s="1"/>
      <c r="L3201" s="1"/>
      <c r="M3201" s="1"/>
      <c r="N3201" s="1"/>
    </row>
    <row r="3202" spans="2:14" s="24" customFormat="1" x14ac:dyDescent="0.3">
      <c r="B3202" s="2"/>
      <c r="D3202" s="11">
        <v>35843</v>
      </c>
      <c r="E3202" s="12">
        <v>1022.76</v>
      </c>
      <c r="F3202" s="5">
        <f t="shared" si="192"/>
        <v>2.6174161103431647E-3</v>
      </c>
      <c r="G3202" s="25">
        <f t="shared" si="191"/>
        <v>6.9302647959836579</v>
      </c>
      <c r="I3202" s="1"/>
      <c r="J3202" s="1"/>
      <c r="K3202" s="1"/>
      <c r="L3202" s="1"/>
      <c r="M3202" s="1"/>
      <c r="N3202" s="1"/>
    </row>
    <row r="3203" spans="2:14" s="24" customFormat="1" x14ac:dyDescent="0.3">
      <c r="B3203" s="2"/>
      <c r="D3203" s="11">
        <v>35844</v>
      </c>
      <c r="E3203" s="12">
        <v>1032.08</v>
      </c>
      <c r="F3203" s="5">
        <f t="shared" si="192"/>
        <v>9.1125972857756827E-3</v>
      </c>
      <c r="G3203" s="25">
        <f t="shared" si="191"/>
        <v>6.9393361301801901</v>
      </c>
      <c r="I3203" s="1"/>
      <c r="J3203" s="1"/>
      <c r="K3203" s="1"/>
      <c r="L3203" s="1"/>
      <c r="M3203" s="1"/>
      <c r="N3203" s="1"/>
    </row>
    <row r="3204" spans="2:14" s="24" customFormat="1" x14ac:dyDescent="0.3">
      <c r="B3204" s="2"/>
      <c r="D3204" s="11">
        <v>35845</v>
      </c>
      <c r="E3204" s="12">
        <v>1028.28</v>
      </c>
      <c r="F3204" s="5">
        <f t="shared" si="192"/>
        <v>-3.6818851251840504E-3</v>
      </c>
      <c r="G3204" s="25">
        <f t="shared" si="191"/>
        <v>6.9356474477511343</v>
      </c>
      <c r="I3204" s="1"/>
      <c r="J3204" s="1"/>
      <c r="K3204" s="1"/>
      <c r="L3204" s="1"/>
      <c r="M3204" s="1"/>
      <c r="N3204" s="1"/>
    </row>
    <row r="3205" spans="2:14" s="24" customFormat="1" x14ac:dyDescent="0.3">
      <c r="B3205" s="2"/>
      <c r="D3205" s="11">
        <v>35846</v>
      </c>
      <c r="E3205" s="12">
        <v>1034.21</v>
      </c>
      <c r="F3205" s="5">
        <f t="shared" si="192"/>
        <v>5.7669117361030687E-3</v>
      </c>
      <c r="G3205" s="25">
        <f t="shared" si="191"/>
        <v>6.941397798375081</v>
      </c>
      <c r="I3205" s="1"/>
      <c r="J3205" s="1"/>
      <c r="K3205" s="1"/>
      <c r="L3205" s="1"/>
      <c r="M3205" s="1"/>
      <c r="N3205" s="1"/>
    </row>
    <row r="3206" spans="2:14" s="24" customFormat="1" x14ac:dyDescent="0.3">
      <c r="B3206" s="2"/>
      <c r="D3206" s="11">
        <v>35849</v>
      </c>
      <c r="E3206" s="12">
        <v>1038.1400000000001</v>
      </c>
      <c r="F3206" s="5">
        <f t="shared" si="192"/>
        <v>3.8000019338432847E-3</v>
      </c>
      <c r="G3206" s="25">
        <f t="shared" si="191"/>
        <v>6.9451906010915376</v>
      </c>
      <c r="I3206" s="1"/>
      <c r="J3206" s="1"/>
      <c r="K3206" s="1"/>
      <c r="L3206" s="1"/>
      <c r="M3206" s="1"/>
      <c r="N3206" s="1"/>
    </row>
    <row r="3207" spans="2:14" s="24" customFormat="1" x14ac:dyDescent="0.3">
      <c r="B3207" s="2"/>
      <c r="D3207" s="11">
        <v>35850</v>
      </c>
      <c r="E3207" s="12">
        <v>1030.56</v>
      </c>
      <c r="F3207" s="5">
        <f t="shared" si="192"/>
        <v>-7.3015200262008537E-3</v>
      </c>
      <c r="G3207" s="25">
        <f t="shared" si="191"/>
        <v>6.9378622895705071</v>
      </c>
      <c r="I3207" s="1"/>
      <c r="J3207" s="1"/>
      <c r="K3207" s="1"/>
      <c r="L3207" s="1"/>
      <c r="M3207" s="1"/>
      <c r="N3207" s="1"/>
    </row>
    <row r="3208" spans="2:14" s="24" customFormat="1" x14ac:dyDescent="0.3">
      <c r="B3208" s="2"/>
      <c r="D3208" s="11">
        <v>35851</v>
      </c>
      <c r="E3208" s="12">
        <v>1042.9000000000001</v>
      </c>
      <c r="F3208" s="5">
        <f t="shared" si="192"/>
        <v>1.1974072349014269E-2</v>
      </c>
      <c r="G3208" s="25">
        <f t="shared" si="191"/>
        <v>6.9497652479056509</v>
      </c>
      <c r="I3208" s="1"/>
      <c r="J3208" s="1"/>
      <c r="K3208" s="1"/>
      <c r="L3208" s="1"/>
      <c r="M3208" s="1"/>
      <c r="N3208" s="1"/>
    </row>
    <row r="3209" spans="2:14" s="24" customFormat="1" x14ac:dyDescent="0.3">
      <c r="B3209" s="2"/>
      <c r="D3209" s="11">
        <v>35852</v>
      </c>
      <c r="E3209" s="12">
        <v>1048.67</v>
      </c>
      <c r="F3209" s="5">
        <f t="shared" si="192"/>
        <v>5.5326493431776596E-3</v>
      </c>
      <c r="G3209" s="25">
        <f t="shared" si="191"/>
        <v>6.9552826520743842</v>
      </c>
      <c r="I3209" s="1"/>
      <c r="J3209" s="1"/>
      <c r="K3209" s="1"/>
      <c r="L3209" s="1"/>
      <c r="M3209" s="1"/>
      <c r="N3209" s="1"/>
    </row>
    <row r="3210" spans="2:14" s="24" customFormat="1" x14ac:dyDescent="0.3">
      <c r="B3210" s="2"/>
      <c r="D3210" s="11">
        <v>35853</v>
      </c>
      <c r="E3210" s="12">
        <v>1049.3399999999999</v>
      </c>
      <c r="F3210" s="5">
        <f t="shared" si="192"/>
        <v>6.3890451715014761E-4</v>
      </c>
      <c r="G3210" s="25">
        <f t="shared" si="191"/>
        <v>6.9559213530085584</v>
      </c>
      <c r="I3210" s="1"/>
      <c r="J3210" s="1"/>
      <c r="K3210" s="1"/>
      <c r="L3210" s="1"/>
      <c r="M3210" s="1"/>
      <c r="N3210" s="1"/>
    </row>
    <row r="3211" spans="2:14" s="24" customFormat="1" x14ac:dyDescent="0.3">
      <c r="B3211" s="2"/>
      <c r="D3211" s="11">
        <v>35856</v>
      </c>
      <c r="E3211" s="12">
        <v>1047.7</v>
      </c>
      <c r="F3211" s="5">
        <f t="shared" si="192"/>
        <v>-1.5628871481120255E-3</v>
      </c>
      <c r="G3211" s="25">
        <f t="shared" si="191"/>
        <v>6.9543572422262203</v>
      </c>
      <c r="I3211" s="1"/>
      <c r="J3211" s="1"/>
      <c r="K3211" s="1"/>
      <c r="L3211" s="1"/>
      <c r="M3211" s="1"/>
      <c r="N3211" s="1"/>
    </row>
    <row r="3212" spans="2:14" s="24" customFormat="1" x14ac:dyDescent="0.3">
      <c r="B3212" s="2"/>
      <c r="D3212" s="11">
        <v>35857</v>
      </c>
      <c r="E3212" s="12">
        <v>1052.02</v>
      </c>
      <c r="F3212" s="5">
        <f t="shared" si="192"/>
        <v>4.1233177436288404E-3</v>
      </c>
      <c r="G3212" s="25">
        <f t="shared" ref="G3212:G3275" si="193">LOG(E3212,2.71828)</f>
        <v>6.9584720851589461</v>
      </c>
      <c r="I3212" s="1"/>
      <c r="J3212" s="1"/>
      <c r="K3212" s="1"/>
      <c r="L3212" s="1"/>
      <c r="M3212" s="1"/>
      <c r="N3212" s="1"/>
    </row>
    <row r="3213" spans="2:14" s="24" customFormat="1" x14ac:dyDescent="0.3">
      <c r="B3213" s="2"/>
      <c r="D3213" s="11">
        <v>35858</v>
      </c>
      <c r="E3213" s="12">
        <v>1047.33</v>
      </c>
      <c r="F3213" s="5">
        <f t="shared" si="192"/>
        <v>-4.4580901503774211E-3</v>
      </c>
      <c r="G3213" s="25">
        <f t="shared" si="193"/>
        <v>6.9540040250859132</v>
      </c>
      <c r="I3213" s="1"/>
      <c r="J3213" s="1"/>
      <c r="K3213" s="1"/>
      <c r="L3213" s="1"/>
      <c r="M3213" s="1"/>
      <c r="N3213" s="1"/>
    </row>
    <row r="3214" spans="2:14" s="24" customFormat="1" x14ac:dyDescent="0.3">
      <c r="B3214" s="2"/>
      <c r="D3214" s="11">
        <v>35859</v>
      </c>
      <c r="E3214" s="12">
        <v>1035.05</v>
      </c>
      <c r="F3214" s="5">
        <f t="shared" si="192"/>
        <v>-1.1725053230595871E-2</v>
      </c>
      <c r="G3214" s="25">
        <f t="shared" si="193"/>
        <v>6.9422096834075742</v>
      </c>
      <c r="I3214" s="1"/>
      <c r="J3214" s="1"/>
      <c r="K3214" s="1"/>
      <c r="L3214" s="1"/>
      <c r="M3214" s="1"/>
      <c r="N3214" s="1"/>
    </row>
    <row r="3215" spans="2:14" s="24" customFormat="1" x14ac:dyDescent="0.3">
      <c r="B3215" s="2"/>
      <c r="D3215" s="11">
        <v>35860</v>
      </c>
      <c r="E3215" s="12">
        <v>1055.69</v>
      </c>
      <c r="F3215" s="5">
        <f t="shared" si="192"/>
        <v>1.9941065649002561E-2</v>
      </c>
      <c r="G3215" s="25">
        <f t="shared" si="193"/>
        <v>6.9619545435404424</v>
      </c>
      <c r="I3215" s="1"/>
      <c r="J3215" s="1"/>
      <c r="K3215" s="1"/>
      <c r="L3215" s="1"/>
      <c r="M3215" s="1"/>
      <c r="N3215" s="1"/>
    </row>
    <row r="3216" spans="2:14" s="24" customFormat="1" x14ac:dyDescent="0.3">
      <c r="B3216" s="2"/>
      <c r="D3216" s="11">
        <v>35863</v>
      </c>
      <c r="E3216" s="12">
        <v>1052.31</v>
      </c>
      <c r="F3216" s="5">
        <f t="shared" si="192"/>
        <v>-3.2016974680068098E-3</v>
      </c>
      <c r="G3216" s="25">
        <f t="shared" si="193"/>
        <v>6.9587477075156148</v>
      </c>
      <c r="I3216" s="1"/>
      <c r="J3216" s="1"/>
      <c r="K3216" s="1"/>
      <c r="L3216" s="1"/>
      <c r="M3216" s="1"/>
      <c r="N3216" s="1"/>
    </row>
    <row r="3217" spans="2:14" s="24" customFormat="1" x14ac:dyDescent="0.3">
      <c r="B3217" s="2"/>
      <c r="D3217" s="11">
        <v>35864</v>
      </c>
      <c r="E3217" s="12">
        <v>1064.25</v>
      </c>
      <c r="F3217" s="5">
        <f t="shared" si="192"/>
        <v>1.1346466345468592E-2</v>
      </c>
      <c r="G3217" s="25">
        <f t="shared" si="193"/>
        <v>6.9700302931180831</v>
      </c>
      <c r="I3217" s="1"/>
      <c r="J3217" s="1"/>
      <c r="K3217" s="1"/>
      <c r="L3217" s="1"/>
      <c r="M3217" s="1"/>
      <c r="N3217" s="1"/>
    </row>
    <row r="3218" spans="2:14" s="24" customFormat="1" x14ac:dyDescent="0.3">
      <c r="B3218" s="2"/>
      <c r="D3218" s="11">
        <v>35865</v>
      </c>
      <c r="E3218" s="12">
        <v>1068.47</v>
      </c>
      <c r="F3218" s="5">
        <f t="shared" si="192"/>
        <v>3.9652337326756184E-3</v>
      </c>
      <c r="G3218" s="25">
        <f t="shared" si="193"/>
        <v>6.9739876886937191</v>
      </c>
      <c r="I3218" s="1"/>
      <c r="J3218" s="1"/>
      <c r="K3218" s="1"/>
      <c r="L3218" s="1"/>
      <c r="M3218" s="1"/>
      <c r="N3218" s="1"/>
    </row>
    <row r="3219" spans="2:14" s="24" customFormat="1" x14ac:dyDescent="0.3">
      <c r="B3219" s="2"/>
      <c r="D3219" s="11">
        <v>35866</v>
      </c>
      <c r="E3219" s="12">
        <v>1069.92</v>
      </c>
      <c r="F3219" s="5">
        <f t="shared" si="192"/>
        <v>1.3570806854661763E-3</v>
      </c>
      <c r="G3219" s="25">
        <f t="shared" si="193"/>
        <v>6.9753438502896676</v>
      </c>
      <c r="I3219" s="1"/>
      <c r="J3219" s="1"/>
      <c r="K3219" s="1"/>
      <c r="L3219" s="1"/>
      <c r="M3219" s="1"/>
      <c r="N3219" s="1"/>
    </row>
    <row r="3220" spans="2:14" s="24" customFormat="1" x14ac:dyDescent="0.3">
      <c r="B3220" s="2"/>
      <c r="D3220" s="11">
        <v>35867</v>
      </c>
      <c r="E3220" s="12">
        <v>1068.6099999999999</v>
      </c>
      <c r="F3220" s="5">
        <f t="shared" si="192"/>
        <v>-1.2243906086437982E-3</v>
      </c>
      <c r="G3220" s="25">
        <f t="shared" si="193"/>
        <v>6.9741187086783452</v>
      </c>
      <c r="I3220" s="1"/>
      <c r="J3220" s="1"/>
      <c r="K3220" s="1"/>
      <c r="L3220" s="1"/>
      <c r="M3220" s="1"/>
      <c r="N3220" s="1"/>
    </row>
    <row r="3221" spans="2:14" s="24" customFormat="1" x14ac:dyDescent="0.3">
      <c r="B3221" s="2"/>
      <c r="D3221" s="11">
        <v>35870</v>
      </c>
      <c r="E3221" s="12">
        <v>1079.27</v>
      </c>
      <c r="F3221" s="5">
        <f t="shared" si="192"/>
        <v>9.9755757479343104E-3</v>
      </c>
      <c r="G3221" s="25">
        <f t="shared" si="193"/>
        <v>6.9840448634881804</v>
      </c>
      <c r="I3221" s="1"/>
      <c r="J3221" s="1"/>
      <c r="K3221" s="1"/>
      <c r="L3221" s="1"/>
      <c r="M3221" s="1"/>
      <c r="N3221" s="1"/>
    </row>
    <row r="3222" spans="2:14" s="24" customFormat="1" x14ac:dyDescent="0.3">
      <c r="B3222" s="2"/>
      <c r="D3222" s="11">
        <v>35871</v>
      </c>
      <c r="E3222" s="12">
        <v>1080.45</v>
      </c>
      <c r="F3222" s="5">
        <f t="shared" si="192"/>
        <v>1.0933316037692734E-3</v>
      </c>
      <c r="G3222" s="25">
        <f t="shared" si="193"/>
        <v>6.9851375985752728</v>
      </c>
      <c r="I3222" s="1"/>
      <c r="J3222" s="1"/>
      <c r="K3222" s="1"/>
      <c r="L3222" s="1"/>
      <c r="M3222" s="1"/>
      <c r="N3222" s="1"/>
    </row>
    <row r="3223" spans="2:14" s="24" customFormat="1" x14ac:dyDescent="0.3">
      <c r="B3223" s="2"/>
      <c r="D3223" s="11">
        <v>35872</v>
      </c>
      <c r="E3223" s="12">
        <v>1085.52</v>
      </c>
      <c r="F3223" s="5">
        <f t="shared" si="192"/>
        <v>4.6924892405941377E-3</v>
      </c>
      <c r="G3223" s="25">
        <f t="shared" si="193"/>
        <v>6.9898191155585234</v>
      </c>
      <c r="I3223" s="1"/>
      <c r="J3223" s="1"/>
      <c r="K3223" s="1"/>
      <c r="L3223" s="1"/>
      <c r="M3223" s="1"/>
      <c r="N3223" s="1"/>
    </row>
    <row r="3224" spans="2:14" s="24" customFormat="1" x14ac:dyDescent="0.3">
      <c r="B3224" s="2"/>
      <c r="D3224" s="11">
        <v>35873</v>
      </c>
      <c r="E3224" s="12">
        <v>1089.74</v>
      </c>
      <c r="F3224" s="5">
        <f t="shared" si="192"/>
        <v>3.887537769916747E-3</v>
      </c>
      <c r="G3224" s="25">
        <f t="shared" si="193"/>
        <v>6.9936991189905102</v>
      </c>
      <c r="I3224" s="1"/>
      <c r="J3224" s="1"/>
      <c r="K3224" s="1"/>
      <c r="L3224" s="1"/>
      <c r="M3224" s="1"/>
      <c r="N3224" s="1"/>
    </row>
    <row r="3225" spans="2:14" s="24" customFormat="1" x14ac:dyDescent="0.3">
      <c r="B3225" s="2"/>
      <c r="D3225" s="11">
        <v>35874</v>
      </c>
      <c r="E3225" s="12">
        <v>1099.1600000000001</v>
      </c>
      <c r="F3225" s="5">
        <f t="shared" si="192"/>
        <v>8.6442637693395427E-3</v>
      </c>
      <c r="G3225" s="25">
        <f t="shared" si="193"/>
        <v>7.0023062408243817</v>
      </c>
      <c r="I3225" s="1"/>
      <c r="J3225" s="1"/>
      <c r="K3225" s="1"/>
      <c r="L3225" s="1"/>
      <c r="M3225" s="1"/>
      <c r="N3225" s="1"/>
    </row>
    <row r="3226" spans="2:14" s="24" customFormat="1" x14ac:dyDescent="0.3">
      <c r="B3226" s="2"/>
      <c r="D3226" s="11">
        <v>35877</v>
      </c>
      <c r="E3226" s="12">
        <v>1095.55</v>
      </c>
      <c r="F3226" s="5">
        <f t="shared" si="192"/>
        <v>-3.284326212744393E-3</v>
      </c>
      <c r="G3226" s="25">
        <f t="shared" si="193"/>
        <v>6.9990165071611656</v>
      </c>
      <c r="I3226" s="1"/>
      <c r="J3226" s="1"/>
      <c r="K3226" s="1"/>
      <c r="L3226" s="1"/>
      <c r="M3226" s="1"/>
      <c r="N3226" s="1"/>
    </row>
    <row r="3227" spans="2:14" s="24" customFormat="1" x14ac:dyDescent="0.3">
      <c r="B3227" s="2"/>
      <c r="D3227" s="11">
        <v>35878</v>
      </c>
      <c r="E3227" s="12">
        <v>1105.6500000000001</v>
      </c>
      <c r="F3227" s="5">
        <f t="shared" si="192"/>
        <v>9.2191136871892076E-3</v>
      </c>
      <c r="G3227" s="25">
        <f t="shared" si="193"/>
        <v>7.0081933903837399</v>
      </c>
      <c r="I3227" s="1"/>
      <c r="J3227" s="1"/>
      <c r="K3227" s="1"/>
      <c r="L3227" s="1"/>
      <c r="M3227" s="1"/>
      <c r="N3227" s="1"/>
    </row>
    <row r="3228" spans="2:14" s="24" customFormat="1" x14ac:dyDescent="0.3">
      <c r="B3228" s="2"/>
      <c r="D3228" s="11">
        <v>35879</v>
      </c>
      <c r="E3228" s="12">
        <v>1101.93</v>
      </c>
      <c r="F3228" s="5">
        <f t="shared" si="192"/>
        <v>-3.3645366978700556E-3</v>
      </c>
      <c r="G3228" s="25">
        <f t="shared" si="193"/>
        <v>7.0048231786375306</v>
      </c>
      <c r="I3228" s="1"/>
      <c r="J3228" s="1"/>
      <c r="K3228" s="1"/>
      <c r="L3228" s="1"/>
      <c r="M3228" s="1"/>
      <c r="N3228" s="1"/>
    </row>
    <row r="3229" spans="2:14" s="24" customFormat="1" x14ac:dyDescent="0.3">
      <c r="B3229" s="2"/>
      <c r="D3229" s="11">
        <v>35880</v>
      </c>
      <c r="E3229" s="12">
        <v>1100.8</v>
      </c>
      <c r="F3229" s="5">
        <f t="shared" si="192"/>
        <v>-1.025473487426705E-3</v>
      </c>
      <c r="G3229" s="25">
        <f t="shared" si="193"/>
        <v>7.0037971783022872</v>
      </c>
      <c r="I3229" s="1"/>
      <c r="J3229" s="1"/>
      <c r="K3229" s="1"/>
      <c r="L3229" s="1"/>
      <c r="M3229" s="1"/>
      <c r="N3229" s="1"/>
    </row>
    <row r="3230" spans="2:14" s="24" customFormat="1" x14ac:dyDescent="0.3">
      <c r="B3230" s="2"/>
      <c r="D3230" s="11">
        <v>35881</v>
      </c>
      <c r="E3230" s="12">
        <v>1095.44</v>
      </c>
      <c r="F3230" s="5">
        <f t="shared" si="192"/>
        <v>-4.869186046511537E-3</v>
      </c>
      <c r="G3230" s="25">
        <f t="shared" si="193"/>
        <v>6.9989160958639127</v>
      </c>
      <c r="I3230" s="1"/>
      <c r="J3230" s="1"/>
      <c r="K3230" s="1"/>
      <c r="L3230" s="1"/>
      <c r="M3230" s="1"/>
      <c r="N3230" s="1"/>
    </row>
    <row r="3231" spans="2:14" s="24" customFormat="1" x14ac:dyDescent="0.3">
      <c r="B3231" s="2"/>
      <c r="D3231" s="11">
        <v>35884</v>
      </c>
      <c r="E3231" s="12">
        <v>1093.55</v>
      </c>
      <c r="F3231" s="5">
        <f t="shared" si="192"/>
        <v>-1.7253341123202549E-3</v>
      </c>
      <c r="G3231" s="25">
        <f t="shared" si="193"/>
        <v>6.9971892704869427</v>
      </c>
      <c r="I3231" s="1"/>
      <c r="J3231" s="1"/>
      <c r="K3231" s="1"/>
      <c r="L3231" s="1"/>
      <c r="M3231" s="1"/>
      <c r="N3231" s="1"/>
    </row>
    <row r="3232" spans="2:14" s="24" customFormat="1" x14ac:dyDescent="0.3">
      <c r="B3232" s="2"/>
      <c r="D3232" s="11">
        <v>35885</v>
      </c>
      <c r="E3232" s="12">
        <v>1101.75</v>
      </c>
      <c r="F3232" s="5">
        <f t="shared" si="192"/>
        <v>7.4985140139911715E-3</v>
      </c>
      <c r="G3232" s="25">
        <f t="shared" si="193"/>
        <v>7.0046598154255593</v>
      </c>
      <c r="I3232" s="1"/>
      <c r="J3232" s="1"/>
      <c r="K3232" s="1"/>
      <c r="L3232" s="1"/>
      <c r="M3232" s="1"/>
      <c r="N3232" s="1"/>
    </row>
    <row r="3233" spans="2:14" s="24" customFormat="1" x14ac:dyDescent="0.3">
      <c r="B3233" s="2"/>
      <c r="D3233" s="11">
        <v>35886</v>
      </c>
      <c r="E3233" s="12">
        <v>1108.1500000000001</v>
      </c>
      <c r="F3233" s="5">
        <f t="shared" si="192"/>
        <v>5.8089403222147413E-3</v>
      </c>
      <c r="G3233" s="25">
        <f t="shared" si="193"/>
        <v>7.0104519528052434</v>
      </c>
      <c r="I3233" s="1"/>
      <c r="J3233" s="1"/>
      <c r="K3233" s="1"/>
      <c r="L3233" s="1"/>
      <c r="M3233" s="1"/>
      <c r="N3233" s="1"/>
    </row>
    <row r="3234" spans="2:14" s="24" customFormat="1" x14ac:dyDescent="0.3">
      <c r="B3234" s="2"/>
      <c r="D3234" s="11">
        <v>35887</v>
      </c>
      <c r="E3234" s="12">
        <v>1120.01</v>
      </c>
      <c r="F3234" s="5">
        <f t="shared" si="192"/>
        <v>1.0702522221720795E-2</v>
      </c>
      <c r="G3234" s="25">
        <f t="shared" si="193"/>
        <v>7.0210976155811036</v>
      </c>
      <c r="I3234" s="1"/>
      <c r="J3234" s="1"/>
      <c r="K3234" s="1"/>
      <c r="L3234" s="1"/>
      <c r="M3234" s="1"/>
      <c r="N3234" s="1"/>
    </row>
    <row r="3235" spans="2:14" s="24" customFormat="1" x14ac:dyDescent="0.3">
      <c r="B3235" s="2"/>
      <c r="D3235" s="11">
        <v>35888</v>
      </c>
      <c r="E3235" s="12">
        <v>1122.7</v>
      </c>
      <c r="F3235" s="5">
        <f t="shared" si="192"/>
        <v>2.4017642699619242E-3</v>
      </c>
      <c r="G3235" s="25">
        <f t="shared" si="193"/>
        <v>7.0234965018387454</v>
      </c>
      <c r="I3235" s="1"/>
      <c r="J3235" s="1"/>
      <c r="K3235" s="1"/>
      <c r="L3235" s="1"/>
      <c r="M3235" s="1"/>
      <c r="N3235" s="1"/>
    </row>
    <row r="3236" spans="2:14" s="24" customFormat="1" x14ac:dyDescent="0.3">
      <c r="B3236" s="2"/>
      <c r="D3236" s="11">
        <v>35891</v>
      </c>
      <c r="E3236" s="12">
        <v>1121.3800000000001</v>
      </c>
      <c r="F3236" s="5">
        <f t="shared" si="192"/>
        <v>-1.175737062438707E-3</v>
      </c>
      <c r="G3236" s="25">
        <f t="shared" si="193"/>
        <v>7.0223200722639172</v>
      </c>
      <c r="I3236" s="1"/>
      <c r="J3236" s="1"/>
      <c r="K3236" s="1"/>
      <c r="L3236" s="1"/>
      <c r="M3236" s="1"/>
      <c r="N3236" s="1"/>
    </row>
    <row r="3237" spans="2:14" s="24" customFormat="1" x14ac:dyDescent="0.3">
      <c r="B3237" s="2"/>
      <c r="D3237" s="11">
        <v>35892</v>
      </c>
      <c r="E3237" s="12">
        <v>1109.55</v>
      </c>
      <c r="F3237" s="5">
        <f t="shared" si="192"/>
        <v>-1.0549501507071781E-2</v>
      </c>
      <c r="G3237" s="25">
        <f t="shared" si="193"/>
        <v>7.0117145231508182</v>
      </c>
      <c r="I3237" s="1"/>
      <c r="J3237" s="1"/>
      <c r="K3237" s="1"/>
      <c r="L3237" s="1"/>
      <c r="M3237" s="1"/>
      <c r="N3237" s="1"/>
    </row>
    <row r="3238" spans="2:14" s="24" customFormat="1" x14ac:dyDescent="0.3">
      <c r="B3238" s="2"/>
      <c r="D3238" s="11">
        <v>35893</v>
      </c>
      <c r="E3238" s="12">
        <v>1101.6500000000001</v>
      </c>
      <c r="F3238" s="5">
        <f t="shared" si="192"/>
        <v>-7.1200036050649935E-3</v>
      </c>
      <c r="G3238" s="25">
        <f t="shared" si="193"/>
        <v>7.0045690465526054</v>
      </c>
      <c r="I3238" s="1"/>
      <c r="J3238" s="1"/>
      <c r="K3238" s="1"/>
      <c r="L3238" s="1"/>
      <c r="M3238" s="1"/>
      <c r="N3238" s="1"/>
    </row>
    <row r="3239" spans="2:14" s="24" customFormat="1" x14ac:dyDescent="0.3">
      <c r="B3239" s="2"/>
      <c r="D3239" s="11">
        <v>35894</v>
      </c>
      <c r="E3239" s="12">
        <v>1110.67</v>
      </c>
      <c r="F3239" s="5">
        <f t="shared" si="192"/>
        <v>8.1877184223664336E-3</v>
      </c>
      <c r="G3239" s="25">
        <f t="shared" si="193"/>
        <v>7.012723432942078</v>
      </c>
      <c r="I3239" s="1"/>
      <c r="J3239" s="1"/>
      <c r="K3239" s="1"/>
      <c r="L3239" s="1"/>
      <c r="M3239" s="1"/>
      <c r="N3239" s="1"/>
    </row>
    <row r="3240" spans="2:14" s="24" customFormat="1" x14ac:dyDescent="0.3">
      <c r="B3240" s="2"/>
      <c r="D3240" s="11">
        <v>35898</v>
      </c>
      <c r="E3240" s="12">
        <v>1109.69</v>
      </c>
      <c r="F3240" s="5">
        <f t="shared" si="192"/>
        <v>-8.8235029306636366E-4</v>
      </c>
      <c r="G3240" s="25">
        <f t="shared" si="193"/>
        <v>7.0118406925550794</v>
      </c>
      <c r="I3240" s="1"/>
      <c r="J3240" s="1"/>
      <c r="K3240" s="1"/>
      <c r="L3240" s="1"/>
      <c r="M3240" s="1"/>
      <c r="N3240" s="1"/>
    </row>
    <row r="3241" spans="2:14" s="24" customFormat="1" x14ac:dyDescent="0.3">
      <c r="B3241" s="2"/>
      <c r="D3241" s="11">
        <v>35899</v>
      </c>
      <c r="E3241" s="12">
        <v>1115.75</v>
      </c>
      <c r="F3241" s="5">
        <f t="shared" si="192"/>
        <v>5.4609845993024587E-3</v>
      </c>
      <c r="G3241" s="25">
        <f t="shared" si="193"/>
        <v>7.0172868237064341</v>
      </c>
      <c r="I3241" s="1"/>
      <c r="J3241" s="1"/>
      <c r="K3241" s="1"/>
      <c r="L3241" s="1"/>
      <c r="M3241" s="1"/>
      <c r="N3241" s="1"/>
    </row>
    <row r="3242" spans="2:14" s="24" customFormat="1" x14ac:dyDescent="0.3">
      <c r="B3242" s="2"/>
      <c r="D3242" s="11">
        <v>35900</v>
      </c>
      <c r="E3242" s="12">
        <v>1119.32</v>
      </c>
      <c r="F3242" s="5">
        <f t="shared" si="192"/>
        <v>3.1996414967510071E-3</v>
      </c>
      <c r="G3242" s="25">
        <f t="shared" si="193"/>
        <v>7.0204813593920052</v>
      </c>
      <c r="I3242" s="1"/>
      <c r="J3242" s="1"/>
      <c r="K3242" s="1"/>
      <c r="L3242" s="1"/>
      <c r="M3242" s="1"/>
      <c r="N3242" s="1"/>
    </row>
    <row r="3243" spans="2:14" s="24" customFormat="1" x14ac:dyDescent="0.3">
      <c r="B3243" s="2"/>
      <c r="D3243" s="11">
        <v>35901</v>
      </c>
      <c r="E3243" s="12">
        <v>1108.17</v>
      </c>
      <c r="F3243" s="5">
        <f t="shared" si="192"/>
        <v>-9.9614051388341712E-3</v>
      </c>
      <c r="G3243" s="25">
        <f t="shared" si="193"/>
        <v>7.0104700007526999</v>
      </c>
      <c r="I3243" s="1"/>
      <c r="J3243" s="1"/>
      <c r="K3243" s="1"/>
      <c r="L3243" s="1"/>
      <c r="M3243" s="1"/>
      <c r="N3243" s="1"/>
    </row>
    <row r="3244" spans="2:14" s="24" customFormat="1" x14ac:dyDescent="0.3">
      <c r="B3244" s="2"/>
      <c r="D3244" s="11">
        <v>35902</v>
      </c>
      <c r="E3244" s="12">
        <v>1122.72</v>
      </c>
      <c r="F3244" s="5">
        <f t="shared" si="192"/>
        <v>1.3129754460055727E-2</v>
      </c>
      <c r="G3244" s="25">
        <f t="shared" si="193"/>
        <v>7.0235143158899733</v>
      </c>
      <c r="I3244" s="1"/>
      <c r="J3244" s="1"/>
      <c r="K3244" s="1"/>
      <c r="L3244" s="1"/>
      <c r="M3244" s="1"/>
      <c r="N3244" s="1"/>
    </row>
    <row r="3245" spans="2:14" s="24" customFormat="1" x14ac:dyDescent="0.3">
      <c r="B3245" s="2"/>
      <c r="D3245" s="11">
        <v>35905</v>
      </c>
      <c r="E3245" s="12">
        <v>1123.6500000000001</v>
      </c>
      <c r="F3245" s="5">
        <f t="shared" si="192"/>
        <v>8.283454467721815E-4</v>
      </c>
      <c r="G3245" s="25">
        <f t="shared" si="193"/>
        <v>7.0243423190049539</v>
      </c>
      <c r="I3245" s="1"/>
      <c r="J3245" s="1"/>
      <c r="K3245" s="1"/>
      <c r="L3245" s="1"/>
      <c r="M3245" s="1"/>
      <c r="N3245" s="1"/>
    </row>
    <row r="3246" spans="2:14" s="24" customFormat="1" x14ac:dyDescent="0.3">
      <c r="B3246" s="2"/>
      <c r="D3246" s="11">
        <v>35906</v>
      </c>
      <c r="E3246" s="12">
        <v>1126.67</v>
      </c>
      <c r="F3246" s="5">
        <f t="shared" si="192"/>
        <v>2.6876696480220546E-3</v>
      </c>
      <c r="G3246" s="25">
        <f t="shared" si="193"/>
        <v>7.0270263851328574</v>
      </c>
      <c r="I3246" s="1"/>
      <c r="J3246" s="1"/>
      <c r="K3246" s="1"/>
      <c r="L3246" s="1"/>
      <c r="M3246" s="1"/>
      <c r="N3246" s="1"/>
    </row>
    <row r="3247" spans="2:14" s="24" customFormat="1" x14ac:dyDescent="0.3">
      <c r="B3247" s="2"/>
      <c r="D3247" s="11">
        <v>35907</v>
      </c>
      <c r="E3247" s="12">
        <v>1130.54</v>
      </c>
      <c r="F3247" s="5">
        <f t="shared" si="192"/>
        <v>3.434901080174222E-3</v>
      </c>
      <c r="G3247" s="25">
        <f t="shared" si="193"/>
        <v>7.0304554027210937</v>
      </c>
      <c r="I3247" s="1"/>
      <c r="J3247" s="1"/>
      <c r="K3247" s="1"/>
      <c r="L3247" s="1"/>
      <c r="M3247" s="1"/>
      <c r="N3247" s="1"/>
    </row>
    <row r="3248" spans="2:14" s="24" customFormat="1" x14ac:dyDescent="0.3">
      <c r="B3248" s="2"/>
      <c r="D3248" s="11">
        <v>35908</v>
      </c>
      <c r="E3248" s="12">
        <v>1119.58</v>
      </c>
      <c r="F3248" s="5">
        <f t="shared" si="192"/>
        <v>-9.6944822828029416E-3</v>
      </c>
      <c r="G3248" s="25">
        <f t="shared" si="193"/>
        <v>7.020713616461153</v>
      </c>
      <c r="I3248" s="1"/>
      <c r="J3248" s="1"/>
      <c r="K3248" s="1"/>
      <c r="L3248" s="1"/>
      <c r="M3248" s="1"/>
      <c r="N3248" s="1"/>
    </row>
    <row r="3249" spans="2:14" s="24" customFormat="1" x14ac:dyDescent="0.3">
      <c r="B3249" s="2"/>
      <c r="D3249" s="11">
        <v>35909</v>
      </c>
      <c r="E3249" s="12">
        <v>1107.9000000000001</v>
      </c>
      <c r="F3249" s="5">
        <f t="shared" si="192"/>
        <v>-1.0432483609925006E-2</v>
      </c>
      <c r="G3249" s="25">
        <f t="shared" si="193"/>
        <v>7.0102263259744184</v>
      </c>
      <c r="I3249" s="1"/>
      <c r="J3249" s="1"/>
      <c r="K3249" s="1"/>
      <c r="L3249" s="1"/>
      <c r="M3249" s="1"/>
      <c r="N3249" s="1"/>
    </row>
    <row r="3250" spans="2:14" s="24" customFormat="1" x14ac:dyDescent="0.3">
      <c r="B3250" s="2"/>
      <c r="D3250" s="11">
        <v>35912</v>
      </c>
      <c r="E3250" s="12">
        <v>1086.54</v>
      </c>
      <c r="F3250" s="5">
        <f t="shared" si="192"/>
        <v>-1.9279718386136045E-2</v>
      </c>
      <c r="G3250" s="25">
        <f t="shared" si="193"/>
        <v>6.9907583168338885</v>
      </c>
      <c r="I3250" s="1"/>
      <c r="J3250" s="1"/>
      <c r="K3250" s="1"/>
      <c r="L3250" s="1"/>
      <c r="M3250" s="1"/>
      <c r="N3250" s="1"/>
    </row>
    <row r="3251" spans="2:14" s="24" customFormat="1" x14ac:dyDescent="0.3">
      <c r="B3251" s="2"/>
      <c r="D3251" s="11">
        <v>35913</v>
      </c>
      <c r="E3251" s="12">
        <v>1085.1099999999999</v>
      </c>
      <c r="F3251" s="5">
        <f t="shared" si="192"/>
        <v>-1.3161043311797668E-3</v>
      </c>
      <c r="G3251" s="25">
        <f t="shared" si="193"/>
        <v>6.9894413447908992</v>
      </c>
      <c r="I3251" s="1"/>
      <c r="J3251" s="1"/>
      <c r="K3251" s="1"/>
      <c r="L3251" s="1"/>
      <c r="M3251" s="1"/>
      <c r="N3251" s="1"/>
    </row>
    <row r="3252" spans="2:14" s="24" customFormat="1" x14ac:dyDescent="0.3">
      <c r="B3252" s="2"/>
      <c r="D3252" s="11">
        <v>35914</v>
      </c>
      <c r="E3252" s="12">
        <v>1094.6300000000001</v>
      </c>
      <c r="F3252" s="5">
        <f t="shared" si="192"/>
        <v>8.7733040889865638E-3</v>
      </c>
      <c r="G3252" s="25">
        <f t="shared" si="193"/>
        <v>6.9981763929486807</v>
      </c>
      <c r="I3252" s="1"/>
      <c r="J3252" s="1"/>
      <c r="K3252" s="1"/>
      <c r="L3252" s="1"/>
      <c r="M3252" s="1"/>
      <c r="N3252" s="1"/>
    </row>
    <row r="3253" spans="2:14" s="24" customFormat="1" x14ac:dyDescent="0.3">
      <c r="B3253" s="2"/>
      <c r="D3253" s="11">
        <v>35915</v>
      </c>
      <c r="E3253" s="12">
        <v>1111.75</v>
      </c>
      <c r="F3253" s="5">
        <f t="shared" si="192"/>
        <v>1.5639987941130692E-2</v>
      </c>
      <c r="G3253" s="25">
        <f t="shared" si="193"/>
        <v>7.0136953471720442</v>
      </c>
      <c r="I3253" s="1"/>
      <c r="J3253" s="1"/>
      <c r="K3253" s="1"/>
      <c r="L3253" s="1"/>
      <c r="M3253" s="1"/>
      <c r="N3253" s="1"/>
    </row>
    <row r="3254" spans="2:14" s="24" customFormat="1" x14ac:dyDescent="0.3">
      <c r="B3254" s="2"/>
      <c r="D3254" s="11">
        <v>35916</v>
      </c>
      <c r="E3254" s="12">
        <v>1121</v>
      </c>
      <c r="F3254" s="5">
        <f t="shared" si="192"/>
        <v>8.3202158758713743E-3</v>
      </c>
      <c r="G3254" s="25">
        <f t="shared" si="193"/>
        <v>7.0219811464268638</v>
      </c>
      <c r="I3254" s="1"/>
      <c r="J3254" s="1"/>
      <c r="K3254" s="1"/>
      <c r="L3254" s="1"/>
      <c r="M3254" s="1"/>
      <c r="N3254" s="1"/>
    </row>
    <row r="3255" spans="2:14" s="24" customFormat="1" x14ac:dyDescent="0.3">
      <c r="B3255" s="2"/>
      <c r="D3255" s="11">
        <v>35919</v>
      </c>
      <c r="E3255" s="12">
        <v>1122.07</v>
      </c>
      <c r="F3255" s="5">
        <f t="shared" ref="F3255:F3318" si="194">(E3255-E3254)/E3254</f>
        <v>9.5450490633357385E-4</v>
      </c>
      <c r="G3255" s="25">
        <f t="shared" si="193"/>
        <v>7.022935196724803</v>
      </c>
      <c r="I3255" s="1"/>
      <c r="J3255" s="1"/>
      <c r="K3255" s="1"/>
      <c r="L3255" s="1"/>
      <c r="M3255" s="1"/>
      <c r="N3255" s="1"/>
    </row>
    <row r="3256" spans="2:14" s="24" customFormat="1" x14ac:dyDescent="0.3">
      <c r="B3256" s="2"/>
      <c r="D3256" s="11">
        <v>35920</v>
      </c>
      <c r="E3256" s="12">
        <v>1115.5</v>
      </c>
      <c r="F3256" s="5">
        <f t="shared" si="194"/>
        <v>-5.8552496724802701E-3</v>
      </c>
      <c r="G3256" s="25">
        <f t="shared" si="193"/>
        <v>7.0170627339189071</v>
      </c>
      <c r="I3256" s="1"/>
      <c r="J3256" s="1"/>
      <c r="K3256" s="1"/>
      <c r="L3256" s="1"/>
      <c r="M3256" s="1"/>
      <c r="N3256" s="1"/>
    </row>
    <row r="3257" spans="2:14" s="24" customFormat="1" x14ac:dyDescent="0.3">
      <c r="B3257" s="2"/>
      <c r="D3257" s="11">
        <v>35921</v>
      </c>
      <c r="E3257" s="12">
        <v>1104.92</v>
      </c>
      <c r="F3257" s="5">
        <f t="shared" si="194"/>
        <v>-9.4845360824741612E-3</v>
      </c>
      <c r="G3257" s="25">
        <f t="shared" si="193"/>
        <v>7.0075329267770012</v>
      </c>
      <c r="I3257" s="1"/>
      <c r="J3257" s="1"/>
      <c r="K3257" s="1"/>
      <c r="L3257" s="1"/>
      <c r="M3257" s="1"/>
      <c r="N3257" s="1"/>
    </row>
    <row r="3258" spans="2:14" s="24" customFormat="1" x14ac:dyDescent="0.3">
      <c r="B3258" s="2"/>
      <c r="D3258" s="11">
        <v>35922</v>
      </c>
      <c r="E3258" s="12">
        <v>1095.1400000000001</v>
      </c>
      <c r="F3258" s="5">
        <f t="shared" si="194"/>
        <v>-8.8513195525467651E-3</v>
      </c>
      <c r="G3258" s="25">
        <f t="shared" si="193"/>
        <v>6.9986421956149636</v>
      </c>
      <c r="I3258" s="1"/>
      <c r="J3258" s="1"/>
      <c r="K3258" s="1"/>
      <c r="L3258" s="1"/>
      <c r="M3258" s="1"/>
      <c r="N3258" s="1"/>
    </row>
    <row r="3259" spans="2:14" s="24" customFormat="1" x14ac:dyDescent="0.3">
      <c r="B3259" s="2"/>
      <c r="D3259" s="11">
        <v>35923</v>
      </c>
      <c r="E3259" s="12">
        <v>1108.1400000000001</v>
      </c>
      <c r="F3259" s="5">
        <f t="shared" si="194"/>
        <v>1.1870628412805668E-2</v>
      </c>
      <c r="G3259" s="25">
        <f t="shared" si="193"/>
        <v>7.0104429287093648</v>
      </c>
      <c r="I3259" s="1"/>
      <c r="J3259" s="1"/>
      <c r="K3259" s="1"/>
      <c r="L3259" s="1"/>
      <c r="M3259" s="1"/>
      <c r="N3259" s="1"/>
    </row>
    <row r="3260" spans="2:14" s="24" customFormat="1" x14ac:dyDescent="0.3">
      <c r="B3260" s="2"/>
      <c r="D3260" s="11">
        <v>35926</v>
      </c>
      <c r="E3260" s="12">
        <v>1106.6400000000001</v>
      </c>
      <c r="F3260" s="5">
        <f t="shared" si="194"/>
        <v>-1.3536195787535871E-3</v>
      </c>
      <c r="G3260" s="25">
        <f t="shared" si="193"/>
        <v>7.0090883912489161</v>
      </c>
      <c r="I3260" s="1"/>
      <c r="J3260" s="1"/>
      <c r="K3260" s="1"/>
      <c r="L3260" s="1"/>
      <c r="M3260" s="1"/>
      <c r="N3260" s="1"/>
    </row>
    <row r="3261" spans="2:14" s="24" customFormat="1" x14ac:dyDescent="0.3">
      <c r="B3261" s="2"/>
      <c r="D3261" s="11">
        <v>35927</v>
      </c>
      <c r="E3261" s="12">
        <v>1115.79</v>
      </c>
      <c r="F3261" s="5">
        <f t="shared" si="194"/>
        <v>8.2682715246149268E-3</v>
      </c>
      <c r="G3261" s="25">
        <f t="shared" si="193"/>
        <v>7.0173226734128349</v>
      </c>
      <c r="I3261" s="1"/>
      <c r="J3261" s="1"/>
      <c r="K3261" s="1"/>
      <c r="L3261" s="1"/>
      <c r="M3261" s="1"/>
      <c r="N3261" s="1"/>
    </row>
    <row r="3262" spans="2:14" s="24" customFormat="1" x14ac:dyDescent="0.3">
      <c r="B3262" s="2"/>
      <c r="D3262" s="11">
        <v>35928</v>
      </c>
      <c r="E3262" s="12">
        <v>1118.8599999999999</v>
      </c>
      <c r="F3262" s="5">
        <f t="shared" si="194"/>
        <v>2.7514137965028692E-3</v>
      </c>
      <c r="G3262" s="25">
        <f t="shared" si="193"/>
        <v>7.0200703108472959</v>
      </c>
      <c r="I3262" s="1"/>
      <c r="J3262" s="1"/>
      <c r="K3262" s="1"/>
      <c r="L3262" s="1"/>
      <c r="M3262" s="1"/>
      <c r="N3262" s="1"/>
    </row>
    <row r="3263" spans="2:14" s="24" customFormat="1" x14ac:dyDescent="0.3">
      <c r="B3263" s="2"/>
      <c r="D3263" s="11">
        <v>35929</v>
      </c>
      <c r="E3263" s="12">
        <v>1117.3699999999999</v>
      </c>
      <c r="F3263" s="5">
        <f t="shared" si="194"/>
        <v>-1.3317126360760142E-3</v>
      </c>
      <c r="G3263" s="25">
        <f t="shared" si="193"/>
        <v>7.0187377097975379</v>
      </c>
      <c r="I3263" s="1"/>
      <c r="J3263" s="1"/>
      <c r="K3263" s="1"/>
      <c r="L3263" s="1"/>
      <c r="M3263" s="1"/>
      <c r="N3263" s="1"/>
    </row>
    <row r="3264" spans="2:14" s="24" customFormat="1" x14ac:dyDescent="0.3">
      <c r="B3264" s="2"/>
      <c r="D3264" s="11">
        <v>35930</v>
      </c>
      <c r="E3264" s="12">
        <v>1108.73</v>
      </c>
      <c r="F3264" s="5">
        <f t="shared" si="194"/>
        <v>-7.7324431477486183E-3</v>
      </c>
      <c r="G3264" s="25">
        <f t="shared" si="193"/>
        <v>7.0109752110811741</v>
      </c>
      <c r="I3264" s="1"/>
      <c r="J3264" s="1"/>
      <c r="K3264" s="1"/>
      <c r="L3264" s="1"/>
      <c r="M3264" s="1"/>
      <c r="N3264" s="1"/>
    </row>
    <row r="3265" spans="2:14" s="24" customFormat="1" x14ac:dyDescent="0.3">
      <c r="B3265" s="2"/>
      <c r="D3265" s="11">
        <v>35933</v>
      </c>
      <c r="E3265" s="12">
        <v>1105.82</v>
      </c>
      <c r="F3265" s="5">
        <f t="shared" si="194"/>
        <v>-2.6246245704545576E-3</v>
      </c>
      <c r="G3265" s="25">
        <f t="shared" si="193"/>
        <v>7.008347134377269</v>
      </c>
      <c r="I3265" s="1"/>
      <c r="J3265" s="1"/>
      <c r="K3265" s="1"/>
      <c r="L3265" s="1"/>
      <c r="M3265" s="1"/>
      <c r="N3265" s="1"/>
    </row>
    <row r="3266" spans="2:14" s="24" customFormat="1" x14ac:dyDescent="0.3">
      <c r="B3266" s="2"/>
      <c r="D3266" s="11">
        <v>35934</v>
      </c>
      <c r="E3266" s="12">
        <v>1109.52</v>
      </c>
      <c r="F3266" s="5">
        <f t="shared" si="194"/>
        <v>3.3459333345391162E-3</v>
      </c>
      <c r="G3266" s="25">
        <f t="shared" si="193"/>
        <v>7.0116874847787241</v>
      </c>
      <c r="I3266" s="1"/>
      <c r="J3266" s="1"/>
      <c r="K3266" s="1"/>
      <c r="L3266" s="1"/>
      <c r="M3266" s="1"/>
      <c r="N3266" s="1"/>
    </row>
    <row r="3267" spans="2:14" s="24" customFormat="1" x14ac:dyDescent="0.3">
      <c r="B3267" s="2"/>
      <c r="D3267" s="11">
        <v>35935</v>
      </c>
      <c r="E3267" s="12">
        <v>1119.06</v>
      </c>
      <c r="F3267" s="5">
        <f t="shared" si="194"/>
        <v>8.5983127839065216E-3</v>
      </c>
      <c r="G3267" s="25">
        <f t="shared" si="193"/>
        <v>7.0202490483670141</v>
      </c>
      <c r="I3267" s="1"/>
      <c r="J3267" s="1"/>
      <c r="K3267" s="1"/>
      <c r="L3267" s="1"/>
      <c r="M3267" s="1"/>
      <c r="N3267" s="1"/>
    </row>
    <row r="3268" spans="2:14" s="24" customFormat="1" x14ac:dyDescent="0.3">
      <c r="B3268" s="2"/>
      <c r="D3268" s="11">
        <v>35936</v>
      </c>
      <c r="E3268" s="12">
        <v>1114.6400000000001</v>
      </c>
      <c r="F3268" s="5">
        <f t="shared" si="194"/>
        <v>-3.9497435347522437E-3</v>
      </c>
      <c r="G3268" s="25">
        <f t="shared" si="193"/>
        <v>7.0162914813328712</v>
      </c>
      <c r="I3268" s="1"/>
      <c r="J3268" s="1"/>
      <c r="K3268" s="1"/>
      <c r="L3268" s="1"/>
      <c r="M3268" s="1"/>
      <c r="N3268" s="1"/>
    </row>
    <row r="3269" spans="2:14" s="24" customFormat="1" x14ac:dyDescent="0.3">
      <c r="B3269" s="2"/>
      <c r="D3269" s="11">
        <v>35937</v>
      </c>
      <c r="E3269" s="12">
        <v>1110.47</v>
      </c>
      <c r="F3269" s="5">
        <f t="shared" si="194"/>
        <v>-3.741118208569648E-3</v>
      </c>
      <c r="G3269" s="25">
        <f t="shared" si="193"/>
        <v>7.0125433451177432</v>
      </c>
      <c r="I3269" s="1"/>
      <c r="J3269" s="1"/>
      <c r="K3269" s="1"/>
      <c r="L3269" s="1"/>
      <c r="M3269" s="1"/>
      <c r="N3269" s="1"/>
    </row>
    <row r="3270" spans="2:14" s="24" customFormat="1" x14ac:dyDescent="0.3">
      <c r="B3270" s="2"/>
      <c r="D3270" s="11">
        <v>35941</v>
      </c>
      <c r="E3270" s="12">
        <v>1094.02</v>
      </c>
      <c r="F3270" s="5">
        <f t="shared" si="194"/>
        <v>-1.4813547416859569E-2</v>
      </c>
      <c r="G3270" s="25">
        <f t="shared" si="193"/>
        <v>6.9976189713178902</v>
      </c>
      <c r="I3270" s="1"/>
      <c r="J3270" s="1"/>
      <c r="K3270" s="1"/>
      <c r="L3270" s="1"/>
      <c r="M3270" s="1"/>
      <c r="N3270" s="1"/>
    </row>
    <row r="3271" spans="2:14" s="24" customFormat="1" x14ac:dyDescent="0.3">
      <c r="B3271" s="2"/>
      <c r="D3271" s="11">
        <v>35942</v>
      </c>
      <c r="E3271" s="12">
        <v>1092.23</v>
      </c>
      <c r="F3271" s="5">
        <f t="shared" si="194"/>
        <v>-1.636167528929968E-3</v>
      </c>
      <c r="G3271" s="25">
        <f t="shared" si="193"/>
        <v>6.9959814627035701</v>
      </c>
      <c r="I3271" s="1"/>
      <c r="J3271" s="1"/>
      <c r="K3271" s="1"/>
      <c r="L3271" s="1"/>
      <c r="M3271" s="1"/>
      <c r="N3271" s="1"/>
    </row>
    <row r="3272" spans="2:14" s="24" customFormat="1" x14ac:dyDescent="0.3">
      <c r="B3272" s="2"/>
      <c r="D3272" s="11">
        <v>35943</v>
      </c>
      <c r="E3272" s="12">
        <v>1097.5999999999999</v>
      </c>
      <c r="F3272" s="5">
        <f t="shared" si="194"/>
        <v>4.9165468811513055E-3</v>
      </c>
      <c r="G3272" s="25">
        <f t="shared" si="193"/>
        <v>7.0008859661365941</v>
      </c>
      <c r="I3272" s="1"/>
      <c r="J3272" s="1"/>
      <c r="K3272" s="1"/>
      <c r="L3272" s="1"/>
      <c r="M3272" s="1"/>
      <c r="N3272" s="1"/>
    </row>
    <row r="3273" spans="2:14" s="24" customFormat="1" x14ac:dyDescent="0.3">
      <c r="B3273" s="2"/>
      <c r="D3273" s="11">
        <v>35944</v>
      </c>
      <c r="E3273" s="12">
        <v>1090.82</v>
      </c>
      <c r="F3273" s="5">
        <f t="shared" si="194"/>
        <v>-6.1771137026238824E-3</v>
      </c>
      <c r="G3273" s="25">
        <f t="shared" si="193"/>
        <v>6.9946896909672285</v>
      </c>
      <c r="I3273" s="1"/>
      <c r="J3273" s="1"/>
      <c r="K3273" s="1"/>
      <c r="L3273" s="1"/>
      <c r="M3273" s="1"/>
      <c r="N3273" s="1"/>
    </row>
    <row r="3274" spans="2:14" s="24" customFormat="1" x14ac:dyDescent="0.3">
      <c r="B3274" s="2"/>
      <c r="D3274" s="11">
        <v>35947</v>
      </c>
      <c r="E3274" s="12">
        <v>1090.98</v>
      </c>
      <c r="F3274" s="5">
        <f t="shared" si="194"/>
        <v>1.4667864542278457E-4</v>
      </c>
      <c r="G3274" s="25">
        <f t="shared" si="193"/>
        <v>6.9948363589550464</v>
      </c>
      <c r="I3274" s="1"/>
      <c r="J3274" s="1"/>
      <c r="K3274" s="1"/>
      <c r="L3274" s="1"/>
      <c r="M3274" s="1"/>
      <c r="N3274" s="1"/>
    </row>
    <row r="3275" spans="2:14" s="24" customFormat="1" x14ac:dyDescent="0.3">
      <c r="B3275" s="2"/>
      <c r="D3275" s="11">
        <v>35948</v>
      </c>
      <c r="E3275" s="12">
        <v>1093.22</v>
      </c>
      <c r="F3275" s="5">
        <f t="shared" si="194"/>
        <v>2.0531998753414446E-3</v>
      </c>
      <c r="G3275" s="25">
        <f t="shared" si="193"/>
        <v>6.9968874552759415</v>
      </c>
      <c r="I3275" s="1"/>
      <c r="J3275" s="1"/>
      <c r="K3275" s="1"/>
      <c r="L3275" s="1"/>
      <c r="M3275" s="1"/>
      <c r="N3275" s="1"/>
    </row>
    <row r="3276" spans="2:14" s="24" customFormat="1" x14ac:dyDescent="0.3">
      <c r="B3276" s="2"/>
      <c r="D3276" s="11">
        <v>35949</v>
      </c>
      <c r="E3276" s="12">
        <v>1082.73</v>
      </c>
      <c r="F3276" s="5">
        <f t="shared" si="194"/>
        <v>-9.5955068513199626E-3</v>
      </c>
      <c r="G3276" s="25">
        <f t="shared" ref="G3276:G3339" si="195">LOG(E3276,2.71828)</f>
        <v>6.98724560842924</v>
      </c>
      <c r="I3276" s="1"/>
      <c r="J3276" s="1"/>
      <c r="K3276" s="1"/>
      <c r="L3276" s="1"/>
      <c r="M3276" s="1"/>
      <c r="N3276" s="1"/>
    </row>
    <row r="3277" spans="2:14" s="24" customFormat="1" x14ac:dyDescent="0.3">
      <c r="B3277" s="2"/>
      <c r="D3277" s="11">
        <v>35950</v>
      </c>
      <c r="E3277" s="12">
        <v>1094.83</v>
      </c>
      <c r="F3277" s="5">
        <f t="shared" si="194"/>
        <v>1.117545463781359E-2</v>
      </c>
      <c r="G3277" s="25">
        <f t="shared" si="195"/>
        <v>6.9983590865216039</v>
      </c>
      <c r="I3277" s="1"/>
      <c r="J3277" s="1"/>
      <c r="K3277" s="1"/>
      <c r="L3277" s="1"/>
      <c r="M3277" s="1"/>
      <c r="N3277" s="1"/>
    </row>
    <row r="3278" spans="2:14" s="24" customFormat="1" x14ac:dyDescent="0.3">
      <c r="B3278" s="2"/>
      <c r="D3278" s="11">
        <v>35951</v>
      </c>
      <c r="E3278" s="12">
        <v>1113.8599999999999</v>
      </c>
      <c r="F3278" s="5">
        <f t="shared" si="194"/>
        <v>1.738169396161959E-2</v>
      </c>
      <c r="G3278" s="25">
        <f t="shared" si="195"/>
        <v>7.0155914583967967</v>
      </c>
      <c r="I3278" s="1"/>
      <c r="J3278" s="1"/>
      <c r="K3278" s="1"/>
      <c r="L3278" s="1"/>
      <c r="M3278" s="1"/>
      <c r="N3278" s="1"/>
    </row>
    <row r="3279" spans="2:14" s="24" customFormat="1" x14ac:dyDescent="0.3">
      <c r="B3279" s="2"/>
      <c r="D3279" s="11">
        <v>35954</v>
      </c>
      <c r="E3279" s="12">
        <v>1115.72</v>
      </c>
      <c r="F3279" s="5">
        <f t="shared" si="194"/>
        <v>1.6698687447256634E-3</v>
      </c>
      <c r="G3279" s="25">
        <f t="shared" si="195"/>
        <v>7.0172599355831959</v>
      </c>
      <c r="I3279" s="1"/>
      <c r="J3279" s="1"/>
      <c r="K3279" s="1"/>
      <c r="L3279" s="1"/>
      <c r="M3279" s="1"/>
      <c r="N3279" s="1"/>
    </row>
    <row r="3280" spans="2:14" s="24" customFormat="1" x14ac:dyDescent="0.3">
      <c r="B3280" s="2"/>
      <c r="D3280" s="11">
        <v>35955</v>
      </c>
      <c r="E3280" s="12">
        <v>1118.4100000000001</v>
      </c>
      <c r="F3280" s="5">
        <f t="shared" si="194"/>
        <v>2.4109991754204052E-3</v>
      </c>
      <c r="G3280" s="25">
        <f t="shared" si="195"/>
        <v>7.0196680345831339</v>
      </c>
      <c r="I3280" s="1"/>
      <c r="J3280" s="1"/>
      <c r="K3280" s="1"/>
      <c r="L3280" s="1"/>
      <c r="M3280" s="1"/>
      <c r="N3280" s="1"/>
    </row>
    <row r="3281" spans="2:14" s="24" customFormat="1" x14ac:dyDescent="0.3">
      <c r="B3281" s="2"/>
      <c r="D3281" s="11">
        <v>35956</v>
      </c>
      <c r="E3281" s="12">
        <v>1112.28</v>
      </c>
      <c r="F3281" s="5">
        <f t="shared" si="194"/>
        <v>-5.4809953416011204E-3</v>
      </c>
      <c r="G3281" s="25">
        <f t="shared" si="195"/>
        <v>7.014171959777574</v>
      </c>
      <c r="I3281" s="1"/>
      <c r="J3281" s="1"/>
      <c r="K3281" s="1"/>
      <c r="L3281" s="1"/>
      <c r="M3281" s="1"/>
      <c r="N3281" s="1"/>
    </row>
    <row r="3282" spans="2:14" s="24" customFormat="1" x14ac:dyDescent="0.3">
      <c r="B3282" s="2"/>
      <c r="D3282" s="11">
        <v>35957</v>
      </c>
      <c r="E3282" s="12">
        <v>1094.58</v>
      </c>
      <c r="F3282" s="5">
        <f t="shared" si="194"/>
        <v>-1.5913259251267707E-2</v>
      </c>
      <c r="G3282" s="25">
        <f t="shared" si="195"/>
        <v>6.9981307143398279</v>
      </c>
      <c r="I3282" s="1"/>
      <c r="J3282" s="1"/>
      <c r="K3282" s="1"/>
      <c r="L3282" s="1"/>
      <c r="M3282" s="1"/>
      <c r="N3282" s="1"/>
    </row>
    <row r="3283" spans="2:14" s="24" customFormat="1" x14ac:dyDescent="0.3">
      <c r="B3283" s="2"/>
      <c r="D3283" s="11">
        <v>35958</v>
      </c>
      <c r="E3283" s="12">
        <v>1098.8399999999999</v>
      </c>
      <c r="F3283" s="5">
        <f t="shared" si="194"/>
        <v>3.8919037439017626E-3</v>
      </c>
      <c r="G3283" s="25">
        <f t="shared" si="195"/>
        <v>7.0020150668321062</v>
      </c>
      <c r="I3283" s="1"/>
      <c r="J3283" s="1"/>
      <c r="K3283" s="1"/>
      <c r="L3283" s="1"/>
      <c r="M3283" s="1"/>
      <c r="N3283" s="1"/>
    </row>
    <row r="3284" spans="2:14" s="24" customFormat="1" x14ac:dyDescent="0.3">
      <c r="B3284" s="2"/>
      <c r="D3284" s="11">
        <v>35961</v>
      </c>
      <c r="E3284" s="12">
        <v>1077.01</v>
      </c>
      <c r="F3284" s="5">
        <f t="shared" si="194"/>
        <v>-1.9866404572094144E-2</v>
      </c>
      <c r="G3284" s="25">
        <f t="shared" si="195"/>
        <v>6.9819486585910919</v>
      </c>
      <c r="I3284" s="1"/>
      <c r="J3284" s="1"/>
      <c r="K3284" s="1"/>
      <c r="L3284" s="1"/>
      <c r="M3284" s="1"/>
      <c r="N3284" s="1"/>
    </row>
    <row r="3285" spans="2:14" s="24" customFormat="1" x14ac:dyDescent="0.3">
      <c r="B3285" s="2"/>
      <c r="D3285" s="11">
        <v>35962</v>
      </c>
      <c r="E3285" s="12">
        <v>1087.5899999999999</v>
      </c>
      <c r="F3285" s="5">
        <f t="shared" si="194"/>
        <v>9.8234928180796158E-3</v>
      </c>
      <c r="G3285" s="25">
        <f t="shared" si="195"/>
        <v>6.9917242211615234</v>
      </c>
      <c r="I3285" s="1"/>
      <c r="J3285" s="1"/>
      <c r="K3285" s="1"/>
      <c r="L3285" s="1"/>
      <c r="M3285" s="1"/>
      <c r="N3285" s="1"/>
    </row>
    <row r="3286" spans="2:14" s="24" customFormat="1" x14ac:dyDescent="0.3">
      <c r="B3286" s="2"/>
      <c r="D3286" s="11">
        <v>35963</v>
      </c>
      <c r="E3286" s="12">
        <v>1107.1099999999999</v>
      </c>
      <c r="F3286" s="5">
        <f t="shared" si="194"/>
        <v>1.7947939940602602E-2</v>
      </c>
      <c r="G3286" s="25">
        <f t="shared" si="195"/>
        <v>7.0095130104003189</v>
      </c>
      <c r="I3286" s="1"/>
      <c r="J3286" s="1"/>
      <c r="K3286" s="1"/>
      <c r="L3286" s="1"/>
      <c r="M3286" s="1"/>
      <c r="N3286" s="1"/>
    </row>
    <row r="3287" spans="2:14" s="24" customFormat="1" x14ac:dyDescent="0.3">
      <c r="B3287" s="2"/>
      <c r="D3287" s="11">
        <v>35964</v>
      </c>
      <c r="E3287" s="12">
        <v>1106.3699999999999</v>
      </c>
      <c r="F3287" s="5">
        <f t="shared" si="194"/>
        <v>-6.6840693336706308E-4</v>
      </c>
      <c r="G3287" s="25">
        <f t="shared" si="195"/>
        <v>7.0088443795336905</v>
      </c>
      <c r="I3287" s="1"/>
      <c r="J3287" s="1"/>
      <c r="K3287" s="1"/>
      <c r="L3287" s="1"/>
      <c r="M3287" s="1"/>
      <c r="N3287" s="1"/>
    </row>
    <row r="3288" spans="2:14" s="24" customFormat="1" x14ac:dyDescent="0.3">
      <c r="B3288" s="2"/>
      <c r="D3288" s="11">
        <v>35965</v>
      </c>
      <c r="E3288" s="12">
        <v>1100.6500000000001</v>
      </c>
      <c r="F3288" s="5">
        <f t="shared" si="194"/>
        <v>-5.1700606487882E-3</v>
      </c>
      <c r="G3288" s="25">
        <f t="shared" si="195"/>
        <v>7.0036609043908831</v>
      </c>
      <c r="I3288" s="1"/>
      <c r="J3288" s="1"/>
      <c r="K3288" s="1"/>
      <c r="L3288" s="1"/>
      <c r="M3288" s="1"/>
      <c r="N3288" s="1"/>
    </row>
    <row r="3289" spans="2:14" s="24" customFormat="1" x14ac:dyDescent="0.3">
      <c r="B3289" s="2"/>
      <c r="D3289" s="11">
        <v>35968</v>
      </c>
      <c r="E3289" s="12">
        <v>1103.21</v>
      </c>
      <c r="F3289" s="5">
        <f t="shared" si="194"/>
        <v>2.3258983328032939E-3</v>
      </c>
      <c r="G3289" s="25">
        <f t="shared" si="195"/>
        <v>7.0059841035717803</v>
      </c>
      <c r="I3289" s="1"/>
      <c r="J3289" s="1"/>
      <c r="K3289" s="1"/>
      <c r="L3289" s="1"/>
      <c r="M3289" s="1"/>
      <c r="N3289" s="1"/>
    </row>
    <row r="3290" spans="2:14" s="24" customFormat="1" x14ac:dyDescent="0.3">
      <c r="B3290" s="2"/>
      <c r="D3290" s="11">
        <v>35969</v>
      </c>
      <c r="E3290" s="12">
        <v>1119.49</v>
      </c>
      <c r="F3290" s="5">
        <f t="shared" si="194"/>
        <v>1.4756936575991853E-2</v>
      </c>
      <c r="G3290" s="25">
        <f t="shared" si="195"/>
        <v>7.0206332258877566</v>
      </c>
      <c r="I3290" s="1"/>
      <c r="J3290" s="1"/>
      <c r="K3290" s="1"/>
      <c r="L3290" s="1"/>
      <c r="M3290" s="1"/>
      <c r="N3290" s="1"/>
    </row>
    <row r="3291" spans="2:14" s="24" customFormat="1" x14ac:dyDescent="0.3">
      <c r="B3291" s="2"/>
      <c r="D3291" s="11">
        <v>35970</v>
      </c>
      <c r="E3291" s="12">
        <v>1132.8800000000001</v>
      </c>
      <c r="F3291" s="5">
        <f t="shared" si="194"/>
        <v>1.1960803580201788E-2</v>
      </c>
      <c r="G3291" s="25">
        <f t="shared" si="195"/>
        <v>7.0325230723605623</v>
      </c>
      <c r="I3291" s="1"/>
      <c r="J3291" s="1"/>
      <c r="K3291" s="1"/>
      <c r="L3291" s="1"/>
      <c r="M3291" s="1"/>
      <c r="N3291" s="1"/>
    </row>
    <row r="3292" spans="2:14" s="24" customFormat="1" x14ac:dyDescent="0.3">
      <c r="B3292" s="2"/>
      <c r="D3292" s="11">
        <v>35971</v>
      </c>
      <c r="E3292" s="12">
        <v>1129.28</v>
      </c>
      <c r="F3292" s="5">
        <f t="shared" si="194"/>
        <v>-3.1777416849093779E-3</v>
      </c>
      <c r="G3292" s="25">
        <f t="shared" si="195"/>
        <v>7.029340268791743</v>
      </c>
      <c r="I3292" s="1"/>
      <c r="J3292" s="1"/>
      <c r="K3292" s="1"/>
      <c r="L3292" s="1"/>
      <c r="M3292" s="1"/>
      <c r="N3292" s="1"/>
    </row>
    <row r="3293" spans="2:14" s="24" customFormat="1" x14ac:dyDescent="0.3">
      <c r="B3293" s="2"/>
      <c r="D3293" s="11">
        <v>35972</v>
      </c>
      <c r="E3293" s="12">
        <v>1133.2</v>
      </c>
      <c r="F3293" s="5">
        <f t="shared" si="194"/>
        <v>3.4712383111363638E-3</v>
      </c>
      <c r="G3293" s="25">
        <f t="shared" si="195"/>
        <v>7.0328054985920954</v>
      </c>
      <c r="I3293" s="1"/>
      <c r="J3293" s="1"/>
      <c r="K3293" s="1"/>
      <c r="L3293" s="1"/>
      <c r="M3293" s="1"/>
      <c r="N3293" s="1"/>
    </row>
    <row r="3294" spans="2:14" s="24" customFormat="1" x14ac:dyDescent="0.3">
      <c r="B3294" s="2"/>
      <c r="D3294" s="11">
        <v>35975</v>
      </c>
      <c r="E3294" s="12">
        <v>1138.49</v>
      </c>
      <c r="F3294" s="5">
        <f t="shared" si="194"/>
        <v>4.6681962583833073E-3</v>
      </c>
      <c r="G3294" s="25">
        <f t="shared" si="195"/>
        <v>7.0374628357466795</v>
      </c>
      <c r="I3294" s="1"/>
      <c r="J3294" s="1"/>
      <c r="K3294" s="1"/>
      <c r="L3294" s="1"/>
      <c r="M3294" s="1"/>
      <c r="N3294" s="1"/>
    </row>
    <row r="3295" spans="2:14" s="24" customFormat="1" x14ac:dyDescent="0.3">
      <c r="B3295" s="2"/>
      <c r="D3295" s="11">
        <v>35976</v>
      </c>
      <c r="E3295" s="12">
        <v>1133.8399999999999</v>
      </c>
      <c r="F3295" s="5">
        <f t="shared" si="194"/>
        <v>-4.0843573505257762E-3</v>
      </c>
      <c r="G3295" s="25">
        <f t="shared" si="195"/>
        <v>7.0333701118741727</v>
      </c>
      <c r="I3295" s="1"/>
      <c r="J3295" s="1"/>
      <c r="K3295" s="1"/>
      <c r="L3295" s="1"/>
      <c r="M3295" s="1"/>
      <c r="N3295" s="1"/>
    </row>
    <row r="3296" spans="2:14" s="24" customFormat="1" x14ac:dyDescent="0.3">
      <c r="B3296" s="2"/>
      <c r="D3296" s="11">
        <v>35977</v>
      </c>
      <c r="E3296" s="12">
        <v>1148.56</v>
      </c>
      <c r="F3296" s="5">
        <f t="shared" si="194"/>
        <v>1.2982431383616761E-2</v>
      </c>
      <c r="G3296" s="25">
        <f t="shared" si="195"/>
        <v>7.0462690025114343</v>
      </c>
      <c r="I3296" s="1"/>
      <c r="J3296" s="1"/>
      <c r="K3296" s="1"/>
      <c r="L3296" s="1"/>
      <c r="M3296" s="1"/>
      <c r="N3296" s="1"/>
    </row>
    <row r="3297" spans="2:14" s="24" customFormat="1" x14ac:dyDescent="0.3">
      <c r="B3297" s="2"/>
      <c r="D3297" s="11">
        <v>35978</v>
      </c>
      <c r="E3297" s="12">
        <v>1146.42</v>
      </c>
      <c r="F3297" s="5">
        <f t="shared" si="194"/>
        <v>-1.8632026189314209E-3</v>
      </c>
      <c r="G3297" s="25">
        <f t="shared" si="195"/>
        <v>7.0444040607169773</v>
      </c>
      <c r="I3297" s="1"/>
      <c r="J3297" s="1"/>
      <c r="K3297" s="1"/>
      <c r="L3297" s="1"/>
      <c r="M3297" s="1"/>
      <c r="N3297" s="1"/>
    </row>
    <row r="3298" spans="2:14" s="24" customFormat="1" x14ac:dyDescent="0.3">
      <c r="B3298" s="2"/>
      <c r="D3298" s="11">
        <v>35982</v>
      </c>
      <c r="E3298" s="12">
        <v>1157.33</v>
      </c>
      <c r="F3298" s="5">
        <f t="shared" si="194"/>
        <v>9.516582055442032E-3</v>
      </c>
      <c r="G3298" s="25">
        <f t="shared" si="195"/>
        <v>7.0538756517322811</v>
      </c>
      <c r="I3298" s="1"/>
      <c r="J3298" s="1"/>
      <c r="K3298" s="1"/>
      <c r="L3298" s="1"/>
      <c r="M3298" s="1"/>
      <c r="N3298" s="1"/>
    </row>
    <row r="3299" spans="2:14" s="24" customFormat="1" x14ac:dyDescent="0.3">
      <c r="B3299" s="2"/>
      <c r="D3299" s="11">
        <v>35983</v>
      </c>
      <c r="E3299" s="12">
        <v>1154.6600000000001</v>
      </c>
      <c r="F3299" s="5">
        <f t="shared" si="194"/>
        <v>-2.3070342944534797E-3</v>
      </c>
      <c r="G3299" s="25">
        <f t="shared" si="195"/>
        <v>7.0515659505804962</v>
      </c>
      <c r="I3299" s="1"/>
      <c r="J3299" s="1"/>
      <c r="K3299" s="1"/>
      <c r="L3299" s="1"/>
      <c r="M3299" s="1"/>
      <c r="N3299" s="1"/>
    </row>
    <row r="3300" spans="2:14" s="24" customFormat="1" x14ac:dyDescent="0.3">
      <c r="B3300" s="2"/>
      <c r="D3300" s="11">
        <v>35984</v>
      </c>
      <c r="E3300" s="12">
        <v>1166.3800000000001</v>
      </c>
      <c r="F3300" s="5">
        <f t="shared" si="194"/>
        <v>1.0150174077217558E-2</v>
      </c>
      <c r="G3300" s="25">
        <f t="shared" si="195"/>
        <v>7.0616649643791121</v>
      </c>
      <c r="I3300" s="1"/>
      <c r="J3300" s="1"/>
      <c r="K3300" s="1"/>
      <c r="L3300" s="1"/>
      <c r="M3300" s="1"/>
      <c r="N3300" s="1"/>
    </row>
    <row r="3301" spans="2:14" s="24" customFormat="1" x14ac:dyDescent="0.3">
      <c r="B3301" s="2"/>
      <c r="D3301" s="11">
        <v>35985</v>
      </c>
      <c r="E3301" s="12">
        <v>1158.56</v>
      </c>
      <c r="F3301" s="5">
        <f t="shared" si="194"/>
        <v>-6.7045045354002667E-3</v>
      </c>
      <c r="G3301" s="25">
        <f t="shared" si="195"/>
        <v>7.0549378791636501</v>
      </c>
      <c r="I3301" s="1"/>
      <c r="J3301" s="1"/>
      <c r="K3301" s="1"/>
      <c r="L3301" s="1"/>
      <c r="M3301" s="1"/>
      <c r="N3301" s="1"/>
    </row>
    <row r="3302" spans="2:14" s="24" customFormat="1" x14ac:dyDescent="0.3">
      <c r="B3302" s="2"/>
      <c r="D3302" s="11">
        <v>35986</v>
      </c>
      <c r="E3302" s="12">
        <v>1164.33</v>
      </c>
      <c r="F3302" s="5">
        <f t="shared" si="194"/>
        <v>4.9803203977351043E-3</v>
      </c>
      <c r="G3302" s="25">
        <f t="shared" si="195"/>
        <v>7.0599058421308829</v>
      </c>
      <c r="I3302" s="1"/>
      <c r="J3302" s="1"/>
      <c r="K3302" s="1"/>
      <c r="L3302" s="1"/>
      <c r="M3302" s="1"/>
      <c r="N3302" s="1"/>
    </row>
    <row r="3303" spans="2:14" s="24" customFormat="1" x14ac:dyDescent="0.3">
      <c r="B3303" s="2"/>
      <c r="D3303" s="11">
        <v>35989</v>
      </c>
      <c r="E3303" s="12">
        <v>1165.19</v>
      </c>
      <c r="F3303" s="5">
        <f t="shared" si="194"/>
        <v>7.386222119159752E-4</v>
      </c>
      <c r="G3303" s="25">
        <f t="shared" si="195"/>
        <v>7.0606441921923135</v>
      </c>
      <c r="I3303" s="1"/>
      <c r="J3303" s="1"/>
      <c r="K3303" s="1"/>
      <c r="L3303" s="1"/>
      <c r="M3303" s="1"/>
      <c r="N3303" s="1"/>
    </row>
    <row r="3304" spans="2:14" s="24" customFormat="1" x14ac:dyDescent="0.3">
      <c r="B3304" s="2"/>
      <c r="D3304" s="11">
        <v>35990</v>
      </c>
      <c r="E3304" s="12">
        <v>1177.58</v>
      </c>
      <c r="F3304" s="5">
        <f t="shared" si="194"/>
        <v>1.0633458920862583E-2</v>
      </c>
      <c r="G3304" s="25">
        <f t="shared" si="195"/>
        <v>7.0712215206111102</v>
      </c>
      <c r="I3304" s="1"/>
      <c r="J3304" s="1"/>
      <c r="K3304" s="1"/>
      <c r="L3304" s="1"/>
      <c r="M3304" s="1"/>
      <c r="N3304" s="1"/>
    </row>
    <row r="3305" spans="2:14" s="24" customFormat="1" x14ac:dyDescent="0.3">
      <c r="B3305" s="2"/>
      <c r="D3305" s="11">
        <v>35991</v>
      </c>
      <c r="E3305" s="12">
        <v>1174.81</v>
      </c>
      <c r="F3305" s="5">
        <f t="shared" si="194"/>
        <v>-2.3522817982642216E-3</v>
      </c>
      <c r="G3305" s="25">
        <f t="shared" si="195"/>
        <v>7.068866466267643</v>
      </c>
      <c r="I3305" s="1"/>
      <c r="J3305" s="1"/>
      <c r="K3305" s="1"/>
      <c r="L3305" s="1"/>
      <c r="M3305" s="1"/>
      <c r="N3305" s="1"/>
    </row>
    <row r="3306" spans="2:14" s="24" customFormat="1" x14ac:dyDescent="0.3">
      <c r="B3306" s="2"/>
      <c r="D3306" s="11">
        <v>35992</v>
      </c>
      <c r="E3306" s="12">
        <v>1183.99</v>
      </c>
      <c r="F3306" s="5">
        <f t="shared" si="194"/>
        <v>7.8140295026430349E-3</v>
      </c>
      <c r="G3306" s="25">
        <f t="shared" si="195"/>
        <v>7.0766501295902815</v>
      </c>
      <c r="I3306" s="1"/>
      <c r="J3306" s="1"/>
      <c r="K3306" s="1"/>
      <c r="L3306" s="1"/>
      <c r="M3306" s="1"/>
      <c r="N3306" s="1"/>
    </row>
    <row r="3307" spans="2:14" s="24" customFormat="1" x14ac:dyDescent="0.3">
      <c r="B3307" s="2"/>
      <c r="D3307" s="11">
        <v>35993</v>
      </c>
      <c r="E3307" s="12">
        <v>1186.75</v>
      </c>
      <c r="F3307" s="5">
        <f t="shared" si="194"/>
        <v>2.3311007694321664E-3</v>
      </c>
      <c r="G3307" s="25">
        <f t="shared" si="195"/>
        <v>7.0789785191255685</v>
      </c>
      <c r="I3307" s="1"/>
      <c r="J3307" s="1"/>
      <c r="K3307" s="1"/>
      <c r="L3307" s="1"/>
      <c r="M3307" s="1"/>
      <c r="N3307" s="1"/>
    </row>
    <row r="3308" spans="2:14" s="24" customFormat="1" x14ac:dyDescent="0.3">
      <c r="B3308" s="2"/>
      <c r="D3308" s="11">
        <v>35996</v>
      </c>
      <c r="E3308" s="12">
        <v>1184.0999999999999</v>
      </c>
      <c r="F3308" s="5">
        <f t="shared" si="194"/>
        <v>-2.2329892563725225E-3</v>
      </c>
      <c r="G3308" s="25">
        <f t="shared" si="195"/>
        <v>7.0767430315273456</v>
      </c>
      <c r="I3308" s="1"/>
      <c r="J3308" s="1"/>
      <c r="K3308" s="1"/>
      <c r="L3308" s="1"/>
      <c r="M3308" s="1"/>
      <c r="N3308" s="1"/>
    </row>
    <row r="3309" spans="2:14" s="24" customFormat="1" x14ac:dyDescent="0.3">
      <c r="B3309" s="2"/>
      <c r="D3309" s="11">
        <v>35997</v>
      </c>
      <c r="E3309" s="12">
        <v>1165.07</v>
      </c>
      <c r="F3309" s="5">
        <f t="shared" si="194"/>
        <v>-1.6071277763702367E-2</v>
      </c>
      <c r="G3309" s="25">
        <f t="shared" si="195"/>
        <v>7.0605411993238567</v>
      </c>
      <c r="I3309" s="1"/>
      <c r="J3309" s="1"/>
      <c r="K3309" s="1"/>
      <c r="L3309" s="1"/>
      <c r="M3309" s="1"/>
      <c r="N3309" s="1"/>
    </row>
    <row r="3310" spans="2:14" s="24" customFormat="1" x14ac:dyDescent="0.3">
      <c r="B3310" s="2"/>
      <c r="D3310" s="11">
        <v>35998</v>
      </c>
      <c r="E3310" s="12">
        <v>1164.08</v>
      </c>
      <c r="F3310" s="5">
        <f t="shared" si="194"/>
        <v>-8.4973435072571528E-4</v>
      </c>
      <c r="G3310" s="25">
        <f t="shared" si="195"/>
        <v>7.0596911031724323</v>
      </c>
      <c r="I3310" s="1"/>
      <c r="J3310" s="1"/>
      <c r="K3310" s="1"/>
      <c r="L3310" s="1"/>
      <c r="M3310" s="1"/>
      <c r="N3310" s="1"/>
    </row>
    <row r="3311" spans="2:14" s="24" customFormat="1" x14ac:dyDescent="0.3">
      <c r="B3311" s="2"/>
      <c r="D3311" s="11">
        <v>35999</v>
      </c>
      <c r="E3311" s="12">
        <v>1139.75</v>
      </c>
      <c r="F3311" s="5">
        <f t="shared" si="194"/>
        <v>-2.0900625386571309E-2</v>
      </c>
      <c r="G3311" s="25">
        <f t="shared" si="195"/>
        <v>7.038568953606088</v>
      </c>
      <c r="I3311" s="1"/>
      <c r="J3311" s="1"/>
      <c r="K3311" s="1"/>
      <c r="L3311" s="1"/>
      <c r="M3311" s="1"/>
      <c r="N3311" s="1"/>
    </row>
    <row r="3312" spans="2:14" s="24" customFormat="1" x14ac:dyDescent="0.3">
      <c r="B3312" s="2"/>
      <c r="D3312" s="11">
        <v>36000</v>
      </c>
      <c r="E3312" s="12">
        <v>1140.8</v>
      </c>
      <c r="F3312" s="5">
        <f t="shared" si="194"/>
        <v>9.2125466110985267E-4</v>
      </c>
      <c r="G3312" s="25">
        <f t="shared" si="195"/>
        <v>7.0394897847919689</v>
      </c>
      <c r="I3312" s="1"/>
      <c r="J3312" s="1"/>
      <c r="K3312" s="1"/>
      <c r="L3312" s="1"/>
      <c r="M3312" s="1"/>
      <c r="N3312" s="1"/>
    </row>
    <row r="3313" spans="2:14" s="24" customFormat="1" x14ac:dyDescent="0.3">
      <c r="B3313" s="2"/>
      <c r="D3313" s="11">
        <v>36003</v>
      </c>
      <c r="E3313" s="12">
        <v>1147.27</v>
      </c>
      <c r="F3313" s="5">
        <f t="shared" si="194"/>
        <v>5.6714586255259712E-3</v>
      </c>
      <c r="G3313" s="25">
        <f t="shared" si="195"/>
        <v>7.0451452250510114</v>
      </c>
      <c r="I3313" s="1"/>
      <c r="J3313" s="1"/>
      <c r="K3313" s="1"/>
      <c r="L3313" s="1"/>
      <c r="M3313" s="1"/>
      <c r="N3313" s="1"/>
    </row>
    <row r="3314" spans="2:14" s="24" customFormat="1" x14ac:dyDescent="0.3">
      <c r="B3314" s="2"/>
      <c r="D3314" s="11">
        <v>36004</v>
      </c>
      <c r="E3314" s="12">
        <v>1130.24</v>
      </c>
      <c r="F3314" s="5">
        <f t="shared" si="194"/>
        <v>-1.4843933860381579E-2</v>
      </c>
      <c r="G3314" s="25">
        <f t="shared" si="195"/>
        <v>7.0301900074119024</v>
      </c>
      <c r="I3314" s="1"/>
      <c r="J3314" s="1"/>
      <c r="K3314" s="1"/>
      <c r="L3314" s="1"/>
      <c r="M3314" s="1"/>
      <c r="N3314" s="1"/>
    </row>
    <row r="3315" spans="2:14" s="24" customFormat="1" x14ac:dyDescent="0.3">
      <c r="B3315" s="2"/>
      <c r="D3315" s="11">
        <v>36005</v>
      </c>
      <c r="E3315" s="12">
        <v>1125.21</v>
      </c>
      <c r="F3315" s="5">
        <f t="shared" si="194"/>
        <v>-4.4503822197055247E-3</v>
      </c>
      <c r="G3315" s="25">
        <f t="shared" si="195"/>
        <v>7.0257296897613042</v>
      </c>
      <c r="I3315" s="1"/>
      <c r="J3315" s="1"/>
      <c r="K3315" s="1"/>
      <c r="L3315" s="1"/>
      <c r="M3315" s="1"/>
      <c r="N3315" s="1"/>
    </row>
    <row r="3316" spans="2:14" s="24" customFormat="1" x14ac:dyDescent="0.3">
      <c r="B3316" s="2"/>
      <c r="D3316" s="11">
        <v>36006</v>
      </c>
      <c r="E3316" s="12">
        <v>1142.95</v>
      </c>
      <c r="F3316" s="5">
        <f t="shared" si="194"/>
        <v>1.5765945912318596E-2</v>
      </c>
      <c r="G3316" s="25">
        <f t="shared" si="195"/>
        <v>7.0413726547045119</v>
      </c>
      <c r="I3316" s="1"/>
      <c r="J3316" s="1"/>
      <c r="K3316" s="1"/>
      <c r="L3316" s="1"/>
      <c r="M3316" s="1"/>
      <c r="N3316" s="1"/>
    </row>
    <row r="3317" spans="2:14" s="24" customFormat="1" x14ac:dyDescent="0.3">
      <c r="B3317" s="2"/>
      <c r="D3317" s="11">
        <v>36007</v>
      </c>
      <c r="E3317" s="12">
        <v>1120.67</v>
      </c>
      <c r="F3317" s="5">
        <f t="shared" si="194"/>
        <v>-1.949341615993698E-2</v>
      </c>
      <c r="G3317" s="25">
        <f t="shared" si="195"/>
        <v>7.0216867228726745</v>
      </c>
      <c r="I3317" s="1"/>
      <c r="J3317" s="1"/>
      <c r="K3317" s="1"/>
      <c r="L3317" s="1"/>
      <c r="M3317" s="1"/>
      <c r="N3317" s="1"/>
    </row>
    <row r="3318" spans="2:14" s="24" customFormat="1" x14ac:dyDescent="0.3">
      <c r="B3318" s="2"/>
      <c r="D3318" s="11">
        <v>36010</v>
      </c>
      <c r="E3318" s="12">
        <v>1112.44</v>
      </c>
      <c r="F3318" s="5">
        <f t="shared" si="194"/>
        <v>-7.3438211070163545E-3</v>
      </c>
      <c r="G3318" s="25">
        <f t="shared" si="195"/>
        <v>7.0143157982002977</v>
      </c>
      <c r="I3318" s="1"/>
      <c r="J3318" s="1"/>
      <c r="K3318" s="1"/>
      <c r="L3318" s="1"/>
      <c r="M3318" s="1"/>
      <c r="N3318" s="1"/>
    </row>
    <row r="3319" spans="2:14" s="24" customFormat="1" x14ac:dyDescent="0.3">
      <c r="B3319" s="2"/>
      <c r="D3319" s="11">
        <v>36011</v>
      </c>
      <c r="E3319" s="12">
        <v>1072.1199999999999</v>
      </c>
      <c r="F3319" s="5">
        <f t="shared" ref="F3319:F3382" si="196">(E3319-E3318)/E3318</f>
        <v>-3.6244651396929416E-2</v>
      </c>
      <c r="G3319" s="25">
        <f t="shared" si="195"/>
        <v>6.9773979690301156</v>
      </c>
      <c r="I3319" s="1"/>
      <c r="J3319" s="1"/>
      <c r="K3319" s="1"/>
      <c r="L3319" s="1"/>
      <c r="M3319" s="1"/>
      <c r="N3319" s="1"/>
    </row>
    <row r="3320" spans="2:14" s="24" customFormat="1" x14ac:dyDescent="0.3">
      <c r="B3320" s="2"/>
      <c r="D3320" s="11">
        <v>36012</v>
      </c>
      <c r="E3320" s="12">
        <v>1081.43</v>
      </c>
      <c r="F3320" s="5">
        <f t="shared" si="196"/>
        <v>8.6837294332725561E-3</v>
      </c>
      <c r="G3320" s="25">
        <f t="shared" si="195"/>
        <v>6.9860442175609023</v>
      </c>
      <c r="I3320" s="1"/>
      <c r="J3320" s="1"/>
      <c r="K3320" s="1"/>
      <c r="L3320" s="1"/>
      <c r="M3320" s="1"/>
      <c r="N3320" s="1"/>
    </row>
    <row r="3321" spans="2:14" s="24" customFormat="1" x14ac:dyDescent="0.3">
      <c r="B3321" s="2"/>
      <c r="D3321" s="11">
        <v>36013</v>
      </c>
      <c r="E3321" s="12">
        <v>1089.6300000000001</v>
      </c>
      <c r="F3321" s="5">
        <f t="shared" si="196"/>
        <v>7.5825527311060769E-3</v>
      </c>
      <c r="G3321" s="25">
        <f t="shared" si="195"/>
        <v>6.9935981723186877</v>
      </c>
      <c r="I3321" s="1"/>
      <c r="J3321" s="1"/>
      <c r="K3321" s="1"/>
      <c r="L3321" s="1"/>
      <c r="M3321" s="1"/>
      <c r="N3321" s="1"/>
    </row>
    <row r="3322" spans="2:14" s="24" customFormat="1" x14ac:dyDescent="0.3">
      <c r="B3322" s="2"/>
      <c r="D3322" s="11">
        <v>36014</v>
      </c>
      <c r="E3322" s="12">
        <v>1089.45</v>
      </c>
      <c r="F3322" s="5">
        <f t="shared" si="196"/>
        <v>-1.6519368960111566E-4</v>
      </c>
      <c r="G3322" s="25">
        <f t="shared" si="195"/>
        <v>6.9934329648719791</v>
      </c>
      <c r="I3322" s="1"/>
      <c r="J3322" s="1"/>
      <c r="K3322" s="1"/>
      <c r="L3322" s="1"/>
      <c r="M3322" s="1"/>
      <c r="N3322" s="1"/>
    </row>
    <row r="3323" spans="2:14" s="24" customFormat="1" x14ac:dyDescent="0.3">
      <c r="B3323" s="2"/>
      <c r="D3323" s="11">
        <v>36017</v>
      </c>
      <c r="E3323" s="12">
        <v>1083.1400000000001</v>
      </c>
      <c r="F3323" s="5">
        <f t="shared" si="196"/>
        <v>-5.791913350773276E-3</v>
      </c>
      <c r="G3323" s="25">
        <f t="shared" si="195"/>
        <v>6.9876242094354737</v>
      </c>
      <c r="I3323" s="1"/>
      <c r="J3323" s="1"/>
      <c r="K3323" s="1"/>
      <c r="L3323" s="1"/>
      <c r="M3323" s="1"/>
      <c r="N3323" s="1"/>
    </row>
    <row r="3324" spans="2:14" s="24" customFormat="1" x14ac:dyDescent="0.3">
      <c r="B3324" s="2"/>
      <c r="D3324" s="11">
        <v>36018</v>
      </c>
      <c r="E3324" s="12">
        <v>1068.98</v>
      </c>
      <c r="F3324" s="5">
        <f t="shared" si="196"/>
        <v>-1.3073102276714073E-2</v>
      </c>
      <c r="G3324" s="25">
        <f t="shared" si="195"/>
        <v>6.9744648931688946</v>
      </c>
      <c r="I3324" s="1"/>
      <c r="J3324" s="1"/>
      <c r="K3324" s="1"/>
      <c r="L3324" s="1"/>
      <c r="M3324" s="1"/>
      <c r="N3324" s="1"/>
    </row>
    <row r="3325" spans="2:14" s="24" customFormat="1" x14ac:dyDescent="0.3">
      <c r="B3325" s="2"/>
      <c r="D3325" s="11">
        <v>36019</v>
      </c>
      <c r="E3325" s="12">
        <v>1084.22</v>
      </c>
      <c r="F3325" s="5">
        <f t="shared" si="196"/>
        <v>1.4256581039869791E-2</v>
      </c>
      <c r="G3325" s="25">
        <f t="shared" si="195"/>
        <v>6.9886208143519202</v>
      </c>
      <c r="I3325" s="1"/>
      <c r="J3325" s="1"/>
      <c r="K3325" s="1"/>
      <c r="L3325" s="1"/>
      <c r="M3325" s="1"/>
      <c r="N3325" s="1"/>
    </row>
    <row r="3326" spans="2:14" s="24" customFormat="1" x14ac:dyDescent="0.3">
      <c r="B3326" s="2"/>
      <c r="D3326" s="11">
        <v>36020</v>
      </c>
      <c r="E3326" s="12">
        <v>1074.9100000000001</v>
      </c>
      <c r="F3326" s="5">
        <f t="shared" si="196"/>
        <v>-8.5868181734333852E-3</v>
      </c>
      <c r="G3326" s="25">
        <f t="shared" si="195"/>
        <v>6.9799969112406322</v>
      </c>
      <c r="I3326" s="1"/>
      <c r="J3326" s="1"/>
      <c r="K3326" s="1"/>
      <c r="L3326" s="1"/>
      <c r="M3326" s="1"/>
      <c r="N3326" s="1"/>
    </row>
    <row r="3327" spans="2:14" s="24" customFormat="1" x14ac:dyDescent="0.3">
      <c r="B3327" s="2"/>
      <c r="D3327" s="11">
        <v>36021</v>
      </c>
      <c r="E3327" s="12">
        <v>1062.75</v>
      </c>
      <c r="F3327" s="5">
        <f t="shared" si="196"/>
        <v>-1.1312575006279671E-2</v>
      </c>
      <c r="G3327" s="25">
        <f t="shared" si="195"/>
        <v>6.9686198546999858</v>
      </c>
      <c r="I3327" s="1"/>
      <c r="J3327" s="1"/>
      <c r="K3327" s="1"/>
      <c r="L3327" s="1"/>
      <c r="M3327" s="1"/>
      <c r="N3327" s="1"/>
    </row>
    <row r="3328" spans="2:14" s="24" customFormat="1" x14ac:dyDescent="0.3">
      <c r="B3328" s="2"/>
      <c r="D3328" s="11">
        <v>36024</v>
      </c>
      <c r="E3328" s="12">
        <v>1083.67</v>
      </c>
      <c r="F3328" s="5">
        <f t="shared" si="196"/>
        <v>1.9684780051752598E-2</v>
      </c>
      <c r="G3328" s="25">
        <f t="shared" si="195"/>
        <v>6.9881134081811647</v>
      </c>
      <c r="I3328" s="1"/>
      <c r="J3328" s="1"/>
      <c r="K3328" s="1"/>
      <c r="L3328" s="1"/>
      <c r="M3328" s="1"/>
      <c r="N3328" s="1"/>
    </row>
    <row r="3329" spans="2:14" s="24" customFormat="1" x14ac:dyDescent="0.3">
      <c r="B3329" s="2"/>
      <c r="D3329" s="11">
        <v>36025</v>
      </c>
      <c r="E3329" s="12">
        <v>1101.2</v>
      </c>
      <c r="F3329" s="5">
        <f t="shared" si="196"/>
        <v>1.6176511299565339E-2</v>
      </c>
      <c r="G3329" s="25">
        <f t="shared" si="195"/>
        <v>7.0041604846360395</v>
      </c>
      <c r="I3329" s="1"/>
      <c r="J3329" s="1"/>
      <c r="K3329" s="1"/>
      <c r="L3329" s="1"/>
      <c r="M3329" s="1"/>
      <c r="N3329" s="1"/>
    </row>
    <row r="3330" spans="2:14" s="24" customFormat="1" x14ac:dyDescent="0.3">
      <c r="B3330" s="2"/>
      <c r="D3330" s="11">
        <v>36026</v>
      </c>
      <c r="E3330" s="12">
        <v>1098.06</v>
      </c>
      <c r="F3330" s="5">
        <f t="shared" si="196"/>
        <v>-2.8514347984018341E-3</v>
      </c>
      <c r="G3330" s="25">
        <f t="shared" si="195"/>
        <v>7.0013049748320668</v>
      </c>
      <c r="I3330" s="1"/>
      <c r="J3330" s="1"/>
      <c r="K3330" s="1"/>
      <c r="L3330" s="1"/>
      <c r="M3330" s="1"/>
      <c r="N3330" s="1"/>
    </row>
    <row r="3331" spans="2:14" s="24" customFormat="1" x14ac:dyDescent="0.3">
      <c r="B3331" s="2"/>
      <c r="D3331" s="11">
        <v>36027</v>
      </c>
      <c r="E3331" s="12">
        <v>1091.5999999999999</v>
      </c>
      <c r="F3331" s="5">
        <f t="shared" si="196"/>
        <v>-5.8831029269803443E-3</v>
      </c>
      <c r="G3331" s="25">
        <f t="shared" si="195"/>
        <v>6.9954044943120302</v>
      </c>
      <c r="I3331" s="1"/>
      <c r="J3331" s="1"/>
      <c r="K3331" s="1"/>
      <c r="L3331" s="1"/>
      <c r="M3331" s="1"/>
      <c r="N3331" s="1"/>
    </row>
    <row r="3332" spans="2:14" s="24" customFormat="1" x14ac:dyDescent="0.3">
      <c r="B3332" s="2"/>
      <c r="D3332" s="11">
        <v>36028</v>
      </c>
      <c r="E3332" s="12">
        <v>1081.24</v>
      </c>
      <c r="F3332" s="5">
        <f t="shared" si="196"/>
        <v>-9.4906559179185612E-3</v>
      </c>
      <c r="G3332" s="25">
        <f t="shared" si="195"/>
        <v>6.9858685087118477</v>
      </c>
      <c r="I3332" s="1"/>
      <c r="J3332" s="1"/>
      <c r="K3332" s="1"/>
      <c r="L3332" s="1"/>
      <c r="M3332" s="1"/>
      <c r="N3332" s="1"/>
    </row>
    <row r="3333" spans="2:14" s="24" customFormat="1" x14ac:dyDescent="0.3">
      <c r="B3333" s="2"/>
      <c r="D3333" s="11">
        <v>36031</v>
      </c>
      <c r="E3333" s="12">
        <v>1088.1400000000001</v>
      </c>
      <c r="F3333" s="5">
        <f t="shared" si="196"/>
        <v>6.3815619103992551E-3</v>
      </c>
      <c r="G3333" s="25">
        <f t="shared" si="195"/>
        <v>6.9922297989507483</v>
      </c>
      <c r="I3333" s="1"/>
      <c r="J3333" s="1"/>
      <c r="K3333" s="1"/>
      <c r="L3333" s="1"/>
      <c r="M3333" s="1"/>
      <c r="N3333" s="1"/>
    </row>
    <row r="3334" spans="2:14" s="24" customFormat="1" x14ac:dyDescent="0.3">
      <c r="B3334" s="2"/>
      <c r="D3334" s="11">
        <v>36032</v>
      </c>
      <c r="E3334" s="12">
        <v>1092.8499999999999</v>
      </c>
      <c r="F3334" s="5">
        <f t="shared" si="196"/>
        <v>4.3284871431983098E-3</v>
      </c>
      <c r="G3334" s="25">
        <f t="shared" si="195"/>
        <v>6.9965489480438627</v>
      </c>
      <c r="I3334" s="1"/>
      <c r="J3334" s="1"/>
      <c r="K3334" s="1"/>
      <c r="L3334" s="1"/>
      <c r="M3334" s="1"/>
      <c r="N3334" s="1"/>
    </row>
    <row r="3335" spans="2:14" s="24" customFormat="1" x14ac:dyDescent="0.3">
      <c r="B3335" s="2"/>
      <c r="D3335" s="11">
        <v>36033</v>
      </c>
      <c r="E3335" s="12">
        <v>1084.19</v>
      </c>
      <c r="F3335" s="5">
        <f t="shared" si="196"/>
        <v>-7.9242347989201215E-3</v>
      </c>
      <c r="G3335" s="25">
        <f t="shared" si="195"/>
        <v>6.9885931442893572</v>
      </c>
      <c r="I3335" s="1"/>
      <c r="J3335" s="1"/>
      <c r="K3335" s="1"/>
      <c r="L3335" s="1"/>
      <c r="M3335" s="1"/>
      <c r="N3335" s="1"/>
    </row>
    <row r="3336" spans="2:14" s="24" customFormat="1" x14ac:dyDescent="0.3">
      <c r="B3336" s="2"/>
      <c r="D3336" s="11">
        <v>36034</v>
      </c>
      <c r="E3336" s="12">
        <v>1042.5899999999999</v>
      </c>
      <c r="F3336" s="5">
        <f t="shared" si="196"/>
        <v>-3.8369658454699022E-2</v>
      </c>
      <c r="G3336" s="25">
        <f t="shared" si="195"/>
        <v>6.949467955460416</v>
      </c>
      <c r="I3336" s="1"/>
      <c r="J3336" s="1"/>
      <c r="K3336" s="1"/>
      <c r="L3336" s="1"/>
      <c r="M3336" s="1"/>
      <c r="N3336" s="1"/>
    </row>
    <row r="3337" spans="2:14" s="24" customFormat="1" x14ac:dyDescent="0.3">
      <c r="B3337" s="2"/>
      <c r="D3337" s="11">
        <v>36035</v>
      </c>
      <c r="E3337" s="12">
        <v>1027.1400000000001</v>
      </c>
      <c r="F3337" s="5">
        <f t="shared" si="196"/>
        <v>-1.4818864558455212E-2</v>
      </c>
      <c r="G3337" s="25">
        <f t="shared" si="195"/>
        <v>6.9345381845506999</v>
      </c>
      <c r="I3337" s="1"/>
      <c r="J3337" s="1"/>
      <c r="K3337" s="1"/>
      <c r="L3337" s="1"/>
      <c r="M3337" s="1"/>
      <c r="N3337" s="1"/>
    </row>
    <row r="3338" spans="2:14" s="24" customFormat="1" x14ac:dyDescent="0.3">
      <c r="B3338" s="2"/>
      <c r="D3338" s="11">
        <v>36038</v>
      </c>
      <c r="E3338" s="12">
        <v>957.28</v>
      </c>
      <c r="F3338" s="5">
        <f t="shared" si="196"/>
        <v>-6.8014097396654913E-2</v>
      </c>
      <c r="G3338" s="25">
        <f t="shared" si="195"/>
        <v>6.8641005467976113</v>
      </c>
      <c r="I3338" s="1"/>
      <c r="J3338" s="1"/>
      <c r="K3338" s="1"/>
      <c r="L3338" s="1"/>
      <c r="M3338" s="1"/>
      <c r="N3338" s="1"/>
    </row>
    <row r="3339" spans="2:14" s="24" customFormat="1" x14ac:dyDescent="0.3">
      <c r="B3339" s="2"/>
      <c r="D3339" s="11">
        <v>36039</v>
      </c>
      <c r="E3339" s="12">
        <v>994.26</v>
      </c>
      <c r="F3339" s="5">
        <f t="shared" si="196"/>
        <v>3.863028580979444E-2</v>
      </c>
      <c r="G3339" s="25">
        <f t="shared" si="195"/>
        <v>6.9020033845210937</v>
      </c>
      <c r="I3339" s="1"/>
      <c r="J3339" s="1"/>
      <c r="K3339" s="1"/>
      <c r="L3339" s="1"/>
      <c r="M3339" s="1"/>
      <c r="N3339" s="1"/>
    </row>
    <row r="3340" spans="2:14" s="24" customFormat="1" x14ac:dyDescent="0.3">
      <c r="B3340" s="2"/>
      <c r="D3340" s="11">
        <v>36040</v>
      </c>
      <c r="E3340" s="12">
        <v>990.47</v>
      </c>
      <c r="F3340" s="5">
        <f t="shared" si="196"/>
        <v>-3.8118801923037876E-3</v>
      </c>
      <c r="G3340" s="25">
        <f t="shared" ref="G3340:G3403" si="197">LOG(E3340,2.71828)</f>
        <v>6.8981842180288186</v>
      </c>
      <c r="I3340" s="1"/>
      <c r="J3340" s="1"/>
      <c r="K3340" s="1"/>
      <c r="L3340" s="1"/>
      <c r="M3340" s="1"/>
      <c r="N3340" s="1"/>
    </row>
    <row r="3341" spans="2:14" s="24" customFormat="1" x14ac:dyDescent="0.3">
      <c r="B3341" s="2"/>
      <c r="D3341" s="11">
        <v>36041</v>
      </c>
      <c r="E3341" s="12">
        <v>982.26</v>
      </c>
      <c r="F3341" s="5">
        <f t="shared" si="196"/>
        <v>-8.288994113905556E-3</v>
      </c>
      <c r="G3341" s="25">
        <f t="shared" si="197"/>
        <v>6.8898606735778145</v>
      </c>
      <c r="I3341" s="1"/>
      <c r="J3341" s="1"/>
      <c r="K3341" s="1"/>
      <c r="L3341" s="1"/>
      <c r="M3341" s="1"/>
      <c r="N3341" s="1"/>
    </row>
    <row r="3342" spans="2:14" s="24" customFormat="1" x14ac:dyDescent="0.3">
      <c r="B3342" s="2"/>
      <c r="D3342" s="11">
        <v>36042</v>
      </c>
      <c r="E3342" s="12">
        <v>973.89</v>
      </c>
      <c r="F3342" s="5">
        <f t="shared" si="196"/>
        <v>-8.521165475536014E-3</v>
      </c>
      <c r="G3342" s="25">
        <f t="shared" si="197"/>
        <v>6.8813029896469358</v>
      </c>
      <c r="I3342" s="1"/>
      <c r="J3342" s="1"/>
      <c r="K3342" s="1"/>
      <c r="L3342" s="1"/>
      <c r="M3342" s="1"/>
      <c r="N3342" s="1"/>
    </row>
    <row r="3343" spans="2:14" s="24" customFormat="1" x14ac:dyDescent="0.3">
      <c r="B3343" s="2"/>
      <c r="D3343" s="11">
        <v>36046</v>
      </c>
      <c r="E3343" s="12">
        <v>1023.46</v>
      </c>
      <c r="F3343" s="5">
        <f t="shared" si="196"/>
        <v>5.0898972163180699E-2</v>
      </c>
      <c r="G3343" s="25">
        <f t="shared" si="197"/>
        <v>6.9309489848765082</v>
      </c>
      <c r="I3343" s="1"/>
      <c r="J3343" s="1"/>
      <c r="K3343" s="1"/>
      <c r="L3343" s="1"/>
      <c r="M3343" s="1"/>
      <c r="N3343" s="1"/>
    </row>
    <row r="3344" spans="2:14" s="24" customFormat="1" x14ac:dyDescent="0.3">
      <c r="B3344" s="2"/>
      <c r="D3344" s="11">
        <v>36047</v>
      </c>
      <c r="E3344" s="12">
        <v>1006.2</v>
      </c>
      <c r="F3344" s="5">
        <f t="shared" si="196"/>
        <v>-1.6864362065933197E-2</v>
      </c>
      <c r="G3344" s="25">
        <f t="shared" si="197"/>
        <v>6.913940788738282</v>
      </c>
      <c r="I3344" s="1"/>
      <c r="J3344" s="1"/>
      <c r="K3344" s="1"/>
      <c r="L3344" s="1"/>
      <c r="M3344" s="1"/>
      <c r="N3344" s="1"/>
    </row>
    <row r="3345" spans="2:14" s="24" customFormat="1" x14ac:dyDescent="0.3">
      <c r="B3345" s="2"/>
      <c r="D3345" s="11">
        <v>36048</v>
      </c>
      <c r="E3345" s="12">
        <v>980.19</v>
      </c>
      <c r="F3345" s="5">
        <f t="shared" si="196"/>
        <v>-2.5849731663685142E-2</v>
      </c>
      <c r="G3345" s="25">
        <f t="shared" si="197"/>
        <v>6.8877510634882881</v>
      </c>
      <c r="I3345" s="1"/>
      <c r="J3345" s="1"/>
      <c r="K3345" s="1"/>
      <c r="L3345" s="1"/>
      <c r="M3345" s="1"/>
      <c r="N3345" s="1"/>
    </row>
    <row r="3346" spans="2:14" s="24" customFormat="1" x14ac:dyDescent="0.3">
      <c r="B3346" s="2"/>
      <c r="D3346" s="11">
        <v>36049</v>
      </c>
      <c r="E3346" s="12">
        <v>1009.06</v>
      </c>
      <c r="F3346" s="5">
        <f t="shared" si="196"/>
        <v>2.9453473306195625E-2</v>
      </c>
      <c r="G3346" s="25">
        <f t="shared" si="197"/>
        <v>6.9167791359925825</v>
      </c>
      <c r="I3346" s="1"/>
      <c r="J3346" s="1"/>
      <c r="K3346" s="1"/>
      <c r="L3346" s="1"/>
      <c r="M3346" s="1"/>
      <c r="N3346" s="1"/>
    </row>
    <row r="3347" spans="2:14" s="24" customFormat="1" x14ac:dyDescent="0.3">
      <c r="B3347" s="2"/>
      <c r="D3347" s="11">
        <v>36052</v>
      </c>
      <c r="E3347" s="12">
        <v>1029.72</v>
      </c>
      <c r="F3347" s="5">
        <f t="shared" si="196"/>
        <v>2.0474501020752069E-2</v>
      </c>
      <c r="G3347" s="25">
        <f t="shared" si="197"/>
        <v>6.9370468658304585</v>
      </c>
      <c r="I3347" s="1"/>
      <c r="J3347" s="1"/>
      <c r="K3347" s="1"/>
      <c r="L3347" s="1"/>
      <c r="M3347" s="1"/>
      <c r="N3347" s="1"/>
    </row>
    <row r="3348" spans="2:14" s="24" customFormat="1" x14ac:dyDescent="0.3">
      <c r="B3348" s="2"/>
      <c r="D3348" s="11">
        <v>36053</v>
      </c>
      <c r="E3348" s="12">
        <v>1037.68</v>
      </c>
      <c r="F3348" s="5">
        <f t="shared" si="196"/>
        <v>7.7302567688303965E-3</v>
      </c>
      <c r="G3348" s="25">
        <f t="shared" si="197"/>
        <v>6.9447474024356337</v>
      </c>
      <c r="I3348" s="1"/>
      <c r="J3348" s="1"/>
      <c r="K3348" s="1"/>
      <c r="L3348" s="1"/>
      <c r="M3348" s="1"/>
      <c r="N3348" s="1"/>
    </row>
    <row r="3349" spans="2:14" s="24" customFormat="1" x14ac:dyDescent="0.3">
      <c r="B3349" s="2"/>
      <c r="D3349" s="11">
        <v>36054</v>
      </c>
      <c r="E3349" s="12">
        <v>1045.48</v>
      </c>
      <c r="F3349" s="5">
        <f t="shared" si="196"/>
        <v>7.5167681751599283E-3</v>
      </c>
      <c r="G3349" s="25">
        <f t="shared" si="197"/>
        <v>6.9522360655231399</v>
      </c>
      <c r="I3349" s="1"/>
      <c r="J3349" s="1"/>
      <c r="K3349" s="1"/>
      <c r="L3349" s="1"/>
      <c r="M3349" s="1"/>
      <c r="N3349" s="1"/>
    </row>
    <row r="3350" spans="2:14" s="24" customFormat="1" x14ac:dyDescent="0.3">
      <c r="B3350" s="2"/>
      <c r="D3350" s="11">
        <v>36055</v>
      </c>
      <c r="E3350" s="12">
        <v>1018.87</v>
      </c>
      <c r="F3350" s="5">
        <f t="shared" si="196"/>
        <v>-2.5452423767073511E-2</v>
      </c>
      <c r="G3350" s="25">
        <f t="shared" si="197"/>
        <v>6.9264541081274338</v>
      </c>
      <c r="I3350" s="1"/>
      <c r="J3350" s="1"/>
      <c r="K3350" s="1"/>
      <c r="L3350" s="1"/>
      <c r="M3350" s="1"/>
      <c r="N3350" s="1"/>
    </row>
    <row r="3351" spans="2:14" s="24" customFormat="1" x14ac:dyDescent="0.3">
      <c r="B3351" s="2"/>
      <c r="D3351" s="11">
        <v>36056</v>
      </c>
      <c r="E3351" s="12">
        <v>1020.09</v>
      </c>
      <c r="F3351" s="5">
        <f t="shared" si="196"/>
        <v>1.1974049682491655E-3</v>
      </c>
      <c r="G3351" s="25">
        <f t="shared" si="197"/>
        <v>6.9276507975830679</v>
      </c>
      <c r="I3351" s="1"/>
      <c r="J3351" s="1"/>
      <c r="K3351" s="1"/>
      <c r="L3351" s="1"/>
      <c r="M3351" s="1"/>
      <c r="N3351" s="1"/>
    </row>
    <row r="3352" spans="2:14" s="24" customFormat="1" x14ac:dyDescent="0.3">
      <c r="B3352" s="2"/>
      <c r="D3352" s="11">
        <v>36059</v>
      </c>
      <c r="E3352" s="12">
        <v>1023.89</v>
      </c>
      <c r="F3352" s="5">
        <f t="shared" si="196"/>
        <v>3.7251615053573257E-3</v>
      </c>
      <c r="G3352" s="25">
        <f t="shared" si="197"/>
        <v>6.9313690403585344</v>
      </c>
      <c r="I3352" s="1"/>
      <c r="J3352" s="1"/>
      <c r="K3352" s="1"/>
      <c r="L3352" s="1"/>
      <c r="M3352" s="1"/>
      <c r="N3352" s="1"/>
    </row>
    <row r="3353" spans="2:14" s="24" customFormat="1" x14ac:dyDescent="0.3">
      <c r="B3353" s="2"/>
      <c r="D3353" s="11">
        <v>36060</v>
      </c>
      <c r="E3353" s="12">
        <v>1029.6300000000001</v>
      </c>
      <c r="F3353" s="5">
        <f t="shared" si="196"/>
        <v>5.6060709646545259E-3</v>
      </c>
      <c r="G3353" s="25">
        <f t="shared" si="197"/>
        <v>6.9369594595512005</v>
      </c>
      <c r="I3353" s="1"/>
      <c r="J3353" s="1"/>
      <c r="K3353" s="1"/>
      <c r="L3353" s="1"/>
      <c r="M3353" s="1"/>
      <c r="N3353" s="1"/>
    </row>
    <row r="3354" spans="2:14" s="24" customFormat="1" x14ac:dyDescent="0.3">
      <c r="B3354" s="2"/>
      <c r="D3354" s="11">
        <v>36061</v>
      </c>
      <c r="E3354" s="12">
        <v>1066.0899999999999</v>
      </c>
      <c r="F3354" s="5">
        <f t="shared" si="196"/>
        <v>3.5410778629216134E-2</v>
      </c>
      <c r="G3354" s="25">
        <f t="shared" si="197"/>
        <v>6.9717577185010988</v>
      </c>
      <c r="I3354" s="1"/>
      <c r="J3354" s="1"/>
      <c r="K3354" s="1"/>
      <c r="L3354" s="1"/>
      <c r="M3354" s="1"/>
      <c r="N3354" s="1"/>
    </row>
    <row r="3355" spans="2:14" s="24" customFormat="1" x14ac:dyDescent="0.3">
      <c r="B3355" s="2"/>
      <c r="D3355" s="11">
        <v>36062</v>
      </c>
      <c r="E3355" s="12">
        <v>1042.72</v>
      </c>
      <c r="F3355" s="5">
        <f t="shared" si="196"/>
        <v>-2.1921226162894214E-2</v>
      </c>
      <c r="G3355" s="25">
        <f t="shared" si="197"/>
        <v>6.9495926372464467</v>
      </c>
      <c r="I3355" s="1"/>
      <c r="J3355" s="1"/>
      <c r="K3355" s="1"/>
      <c r="L3355" s="1"/>
      <c r="M3355" s="1"/>
      <c r="N3355" s="1"/>
    </row>
    <row r="3356" spans="2:14" s="24" customFormat="1" x14ac:dyDescent="0.3">
      <c r="B3356" s="2"/>
      <c r="D3356" s="11">
        <v>36063</v>
      </c>
      <c r="E3356" s="12">
        <v>1044.75</v>
      </c>
      <c r="F3356" s="5">
        <f t="shared" si="196"/>
        <v>1.946831364124571E-3</v>
      </c>
      <c r="G3356" s="25">
        <f t="shared" si="197"/>
        <v>6.9515375772986703</v>
      </c>
      <c r="I3356" s="1"/>
      <c r="J3356" s="1"/>
      <c r="K3356" s="1"/>
      <c r="L3356" s="1"/>
      <c r="M3356" s="1"/>
      <c r="N3356" s="1"/>
    </row>
    <row r="3357" spans="2:14" s="24" customFormat="1" x14ac:dyDescent="0.3">
      <c r="B3357" s="2"/>
      <c r="D3357" s="11">
        <v>36066</v>
      </c>
      <c r="E3357" s="12">
        <v>1048.69</v>
      </c>
      <c r="F3357" s="5">
        <f t="shared" si="196"/>
        <v>3.771237138071361E-3</v>
      </c>
      <c r="G3357" s="25">
        <f t="shared" si="197"/>
        <v>6.9553017236819796</v>
      </c>
      <c r="I3357" s="1"/>
      <c r="J3357" s="1"/>
      <c r="K3357" s="1"/>
      <c r="L3357" s="1"/>
      <c r="M3357" s="1"/>
      <c r="N3357" s="1"/>
    </row>
    <row r="3358" spans="2:14" s="24" customFormat="1" x14ac:dyDescent="0.3">
      <c r="B3358" s="2"/>
      <c r="D3358" s="11">
        <v>36067</v>
      </c>
      <c r="E3358" s="12">
        <v>1049.02</v>
      </c>
      <c r="F3358" s="5">
        <f t="shared" si="196"/>
        <v>3.1467831294274494E-4</v>
      </c>
      <c r="G3358" s="25">
        <f t="shared" si="197"/>
        <v>6.9556163527057224</v>
      </c>
      <c r="I3358" s="1"/>
      <c r="J3358" s="1"/>
      <c r="K3358" s="1"/>
      <c r="L3358" s="1"/>
      <c r="M3358" s="1"/>
      <c r="N3358" s="1"/>
    </row>
    <row r="3359" spans="2:14" s="24" customFormat="1" x14ac:dyDescent="0.3">
      <c r="B3359" s="2"/>
      <c r="D3359" s="11">
        <v>36068</v>
      </c>
      <c r="E3359" s="12">
        <v>1017.01</v>
      </c>
      <c r="F3359" s="5">
        <f t="shared" si="196"/>
        <v>-3.0514194200301225E-2</v>
      </c>
      <c r="G3359" s="25">
        <f t="shared" si="197"/>
        <v>6.9246268867110059</v>
      </c>
      <c r="I3359" s="1"/>
      <c r="J3359" s="1"/>
      <c r="K3359" s="1"/>
      <c r="L3359" s="1"/>
      <c r="M3359" s="1"/>
      <c r="N3359" s="1"/>
    </row>
    <row r="3360" spans="2:14" s="24" customFormat="1" x14ac:dyDescent="0.3">
      <c r="B3360" s="2"/>
      <c r="D3360" s="11">
        <v>36069</v>
      </c>
      <c r="E3360" s="12">
        <v>986.39</v>
      </c>
      <c r="F3360" s="5">
        <f t="shared" si="196"/>
        <v>-3.0107865212731445E-2</v>
      </c>
      <c r="G3360" s="25">
        <f t="shared" si="197"/>
        <v>6.8940564512294538</v>
      </c>
      <c r="I3360" s="1"/>
      <c r="J3360" s="1"/>
      <c r="K3360" s="1"/>
      <c r="L3360" s="1"/>
      <c r="M3360" s="1"/>
      <c r="N3360" s="1"/>
    </row>
    <row r="3361" spans="2:14" s="24" customFormat="1" x14ac:dyDescent="0.3">
      <c r="B3361" s="2"/>
      <c r="D3361" s="11">
        <v>36070</v>
      </c>
      <c r="E3361" s="12">
        <v>1002.6</v>
      </c>
      <c r="F3361" s="5">
        <f t="shared" si="196"/>
        <v>1.6433662141749242E-2</v>
      </c>
      <c r="G3361" s="25">
        <f t="shared" si="197"/>
        <v>6.9103565530995201</v>
      </c>
      <c r="I3361" s="1"/>
      <c r="J3361" s="1"/>
      <c r="K3361" s="1"/>
      <c r="L3361" s="1"/>
      <c r="M3361" s="1"/>
      <c r="N3361" s="1"/>
    </row>
    <row r="3362" spans="2:14" s="24" customFormat="1" x14ac:dyDescent="0.3">
      <c r="B3362" s="2"/>
      <c r="D3362" s="11">
        <v>36073</v>
      </c>
      <c r="E3362" s="12">
        <v>988.56</v>
      </c>
      <c r="F3362" s="5">
        <f t="shared" si="196"/>
        <v>-1.4003590664272968E-2</v>
      </c>
      <c r="G3362" s="25">
        <f t="shared" si="197"/>
        <v>6.8962539775799172</v>
      </c>
      <c r="I3362" s="1"/>
      <c r="J3362" s="1"/>
      <c r="K3362" s="1"/>
      <c r="L3362" s="1"/>
      <c r="M3362" s="1"/>
      <c r="N3362" s="1"/>
    </row>
    <row r="3363" spans="2:14" s="24" customFormat="1" x14ac:dyDescent="0.3">
      <c r="B3363" s="2"/>
      <c r="D3363" s="11">
        <v>36074</v>
      </c>
      <c r="E3363" s="12">
        <v>984.59</v>
      </c>
      <c r="F3363" s="5">
        <f t="shared" si="196"/>
        <v>-4.0159423808366857E-3</v>
      </c>
      <c r="G3363" s="25">
        <f t="shared" si="197"/>
        <v>6.8922299469410362</v>
      </c>
      <c r="I3363" s="1"/>
      <c r="J3363" s="1"/>
      <c r="K3363" s="1"/>
      <c r="L3363" s="1"/>
      <c r="M3363" s="1"/>
      <c r="N3363" s="1"/>
    </row>
    <row r="3364" spans="2:14" s="24" customFormat="1" x14ac:dyDescent="0.3">
      <c r="B3364" s="2"/>
      <c r="D3364" s="11">
        <v>36075</v>
      </c>
      <c r="E3364" s="12">
        <v>970.68</v>
      </c>
      <c r="F3364" s="5">
        <f t="shared" si="196"/>
        <v>-1.4127707979971441E-2</v>
      </c>
      <c r="G3364" s="25">
        <f t="shared" si="197"/>
        <v>6.8780014833242538</v>
      </c>
      <c r="I3364" s="1"/>
      <c r="J3364" s="1"/>
      <c r="K3364" s="1"/>
      <c r="L3364" s="1"/>
      <c r="M3364" s="1"/>
      <c r="N3364" s="1"/>
    </row>
    <row r="3365" spans="2:14" s="24" customFormat="1" x14ac:dyDescent="0.3">
      <c r="B3365" s="2"/>
      <c r="D3365" s="11">
        <v>36076</v>
      </c>
      <c r="E3365" s="12">
        <v>959.44</v>
      </c>
      <c r="F3365" s="5">
        <f t="shared" si="196"/>
        <v>-1.1579511270449474E-2</v>
      </c>
      <c r="G3365" s="25">
        <f t="shared" si="197"/>
        <v>6.8663543995954157</v>
      </c>
      <c r="I3365" s="1"/>
      <c r="J3365" s="1"/>
      <c r="K3365" s="1"/>
      <c r="L3365" s="1"/>
      <c r="M3365" s="1"/>
      <c r="N3365" s="1"/>
    </row>
    <row r="3366" spans="2:14" s="24" customFormat="1" x14ac:dyDescent="0.3">
      <c r="B3366" s="2"/>
      <c r="D3366" s="11">
        <v>36077</v>
      </c>
      <c r="E3366" s="12">
        <v>984.39</v>
      </c>
      <c r="F3366" s="5">
        <f t="shared" si="196"/>
        <v>2.6004752772450523E-2</v>
      </c>
      <c r="G3366" s="25">
        <f t="shared" si="197"/>
        <v>6.8920267959336945</v>
      </c>
      <c r="I3366" s="1"/>
      <c r="J3366" s="1"/>
      <c r="K3366" s="1"/>
      <c r="L3366" s="1"/>
      <c r="M3366" s="1"/>
      <c r="N3366" s="1"/>
    </row>
    <row r="3367" spans="2:14" s="24" customFormat="1" x14ac:dyDescent="0.3">
      <c r="B3367" s="2"/>
      <c r="D3367" s="11">
        <v>36080</v>
      </c>
      <c r="E3367" s="12">
        <v>997.71</v>
      </c>
      <c r="F3367" s="5">
        <f t="shared" si="196"/>
        <v>1.3531222381373288E-2</v>
      </c>
      <c r="G3367" s="25">
        <f t="shared" si="197"/>
        <v>6.9054672979036003</v>
      </c>
      <c r="I3367" s="1"/>
      <c r="J3367" s="1"/>
      <c r="K3367" s="1"/>
      <c r="L3367" s="1"/>
      <c r="M3367" s="1"/>
      <c r="N3367" s="1"/>
    </row>
    <row r="3368" spans="2:14" s="24" customFormat="1" x14ac:dyDescent="0.3">
      <c r="B3368" s="2"/>
      <c r="D3368" s="11">
        <v>36081</v>
      </c>
      <c r="E3368" s="12">
        <v>994.8</v>
      </c>
      <c r="F3368" s="5">
        <f t="shared" si="196"/>
        <v>-2.9166791953574504E-3</v>
      </c>
      <c r="G3368" s="25">
        <f t="shared" si="197"/>
        <v>6.9025463549458159</v>
      </c>
      <c r="I3368" s="1"/>
      <c r="J3368" s="1"/>
      <c r="K3368" s="1"/>
      <c r="L3368" s="1"/>
      <c r="M3368" s="1"/>
      <c r="N3368" s="1"/>
    </row>
    <row r="3369" spans="2:14" s="24" customFormat="1" x14ac:dyDescent="0.3">
      <c r="B3369" s="2"/>
      <c r="D3369" s="11">
        <v>36082</v>
      </c>
      <c r="E3369" s="12">
        <v>1005.53</v>
      </c>
      <c r="F3369" s="5">
        <f t="shared" si="196"/>
        <v>1.0786087655810232E-2</v>
      </c>
      <c r="G3369" s="25">
        <f t="shared" si="197"/>
        <v>6.9132746949031745</v>
      </c>
      <c r="I3369" s="1"/>
      <c r="J3369" s="1"/>
      <c r="K3369" s="1"/>
      <c r="L3369" s="1"/>
      <c r="M3369" s="1"/>
      <c r="N3369" s="1"/>
    </row>
    <row r="3370" spans="2:14" s="24" customFormat="1" x14ac:dyDescent="0.3">
      <c r="B3370" s="2"/>
      <c r="D3370" s="11">
        <v>36083</v>
      </c>
      <c r="E3370" s="12">
        <v>1047.49</v>
      </c>
      <c r="F3370" s="5">
        <f t="shared" si="196"/>
        <v>4.1729237317633526E-2</v>
      </c>
      <c r="G3370" s="25">
        <f t="shared" si="197"/>
        <v>6.954156782943806</v>
      </c>
      <c r="I3370" s="1"/>
      <c r="J3370" s="1"/>
      <c r="K3370" s="1"/>
      <c r="L3370" s="1"/>
      <c r="M3370" s="1"/>
      <c r="N3370" s="1"/>
    </row>
    <row r="3371" spans="2:14" s="24" customFormat="1" x14ac:dyDescent="0.3">
      <c r="B3371" s="2"/>
      <c r="D3371" s="11">
        <v>36084</v>
      </c>
      <c r="E3371" s="12">
        <v>1056.42</v>
      </c>
      <c r="F3371" s="5">
        <f t="shared" si="196"/>
        <v>8.5251410514659461E-3</v>
      </c>
      <c r="G3371" s="25">
        <f t="shared" si="197"/>
        <v>6.9626457959090269</v>
      </c>
      <c r="I3371" s="1"/>
      <c r="J3371" s="1"/>
      <c r="K3371" s="1"/>
      <c r="L3371" s="1"/>
      <c r="M3371" s="1"/>
      <c r="N3371" s="1"/>
    </row>
    <row r="3372" spans="2:14" s="24" customFormat="1" x14ac:dyDescent="0.3">
      <c r="B3372" s="2"/>
      <c r="D3372" s="11">
        <v>36087</v>
      </c>
      <c r="E3372" s="12">
        <v>1062.3900000000001</v>
      </c>
      <c r="F3372" s="5">
        <f t="shared" si="196"/>
        <v>5.6511614698699633E-3</v>
      </c>
      <c r="G3372" s="25">
        <f t="shared" si="197"/>
        <v>6.9682810532604575</v>
      </c>
      <c r="I3372" s="1"/>
      <c r="J3372" s="1"/>
      <c r="K3372" s="1"/>
      <c r="L3372" s="1"/>
      <c r="M3372" s="1"/>
      <c r="N3372" s="1"/>
    </row>
    <row r="3373" spans="2:14" s="24" customFormat="1" x14ac:dyDescent="0.3">
      <c r="B3373" s="2"/>
      <c r="D3373" s="11">
        <v>36088</v>
      </c>
      <c r="E3373" s="12">
        <v>1063.93</v>
      </c>
      <c r="F3373" s="5">
        <f t="shared" si="196"/>
        <v>1.4495618369901482E-3</v>
      </c>
      <c r="G3373" s="25">
        <f t="shared" si="197"/>
        <v>6.9697295664712193</v>
      </c>
      <c r="I3373" s="1"/>
      <c r="J3373" s="1"/>
      <c r="K3373" s="1"/>
      <c r="L3373" s="1"/>
      <c r="M3373" s="1"/>
      <c r="N3373" s="1"/>
    </row>
    <row r="3374" spans="2:14" s="24" customFormat="1" x14ac:dyDescent="0.3">
      <c r="B3374" s="2"/>
      <c r="D3374" s="11">
        <v>36089</v>
      </c>
      <c r="E3374" s="12">
        <v>1069.92</v>
      </c>
      <c r="F3374" s="5">
        <f t="shared" si="196"/>
        <v>5.6300696474392191E-3</v>
      </c>
      <c r="G3374" s="25">
        <f t="shared" si="197"/>
        <v>6.9753438502896676</v>
      </c>
      <c r="I3374" s="1"/>
      <c r="J3374" s="1"/>
      <c r="K3374" s="1"/>
      <c r="L3374" s="1"/>
      <c r="M3374" s="1"/>
      <c r="N3374" s="1"/>
    </row>
    <row r="3375" spans="2:14" s="24" customFormat="1" x14ac:dyDescent="0.3">
      <c r="B3375" s="2"/>
      <c r="D3375" s="11">
        <v>36090</v>
      </c>
      <c r="E3375" s="12">
        <v>1078.48</v>
      </c>
      <c r="F3375" s="5">
        <f t="shared" si="196"/>
        <v>8.0005981755644773E-3</v>
      </c>
      <c r="G3375" s="25">
        <f t="shared" si="197"/>
        <v>6.9833126187270214</v>
      </c>
      <c r="I3375" s="1"/>
      <c r="J3375" s="1"/>
      <c r="K3375" s="1"/>
      <c r="L3375" s="1"/>
      <c r="M3375" s="1"/>
      <c r="N3375" s="1"/>
    </row>
    <row r="3376" spans="2:14" s="24" customFormat="1" x14ac:dyDescent="0.3">
      <c r="B3376" s="2"/>
      <c r="D3376" s="11">
        <v>36091</v>
      </c>
      <c r="E3376" s="12">
        <v>1070.67</v>
      </c>
      <c r="F3376" s="5">
        <f t="shared" si="196"/>
        <v>-7.2416734663600119E-3</v>
      </c>
      <c r="G3376" s="25">
        <f t="shared" si="197"/>
        <v>6.976044592174083</v>
      </c>
      <c r="I3376" s="1"/>
      <c r="J3376" s="1"/>
      <c r="K3376" s="1"/>
      <c r="L3376" s="1"/>
      <c r="M3376" s="1"/>
      <c r="N3376" s="1"/>
    </row>
    <row r="3377" spans="2:14" s="24" customFormat="1" x14ac:dyDescent="0.3">
      <c r="B3377" s="2"/>
      <c r="D3377" s="11">
        <v>36094</v>
      </c>
      <c r="E3377" s="12">
        <v>1072.32</v>
      </c>
      <c r="F3377" s="5">
        <f t="shared" si="196"/>
        <v>1.5410910924933579E-3</v>
      </c>
      <c r="G3377" s="25">
        <f t="shared" si="197"/>
        <v>6.9775844980401223</v>
      </c>
      <c r="I3377" s="1"/>
      <c r="J3377" s="1"/>
      <c r="K3377" s="1"/>
      <c r="L3377" s="1"/>
      <c r="M3377" s="1"/>
      <c r="N3377" s="1"/>
    </row>
    <row r="3378" spans="2:14" s="24" customFormat="1" x14ac:dyDescent="0.3">
      <c r="B3378" s="2"/>
      <c r="D3378" s="11">
        <v>36095</v>
      </c>
      <c r="E3378" s="12">
        <v>1065.3399999999999</v>
      </c>
      <c r="F3378" s="5">
        <f t="shared" si="196"/>
        <v>-6.5092509698597605E-3</v>
      </c>
      <c r="G3378" s="25">
        <f t="shared" si="197"/>
        <v>6.9710539651191503</v>
      </c>
      <c r="I3378" s="1"/>
      <c r="J3378" s="1"/>
      <c r="K3378" s="1"/>
      <c r="L3378" s="1"/>
      <c r="M3378" s="1"/>
      <c r="N3378" s="1"/>
    </row>
    <row r="3379" spans="2:14" s="24" customFormat="1" x14ac:dyDescent="0.3">
      <c r="B3379" s="2"/>
      <c r="D3379" s="11">
        <v>36096</v>
      </c>
      <c r="E3379" s="12">
        <v>1068.0899999999999</v>
      </c>
      <c r="F3379" s="5">
        <f t="shared" si="196"/>
        <v>2.5813355360729908E-3</v>
      </c>
      <c r="G3379" s="25">
        <f t="shared" si="197"/>
        <v>6.973631976465076</v>
      </c>
      <c r="I3379" s="1"/>
      <c r="J3379" s="1"/>
      <c r="K3379" s="1"/>
      <c r="L3379" s="1"/>
      <c r="M3379" s="1"/>
      <c r="N3379" s="1"/>
    </row>
    <row r="3380" spans="2:14" s="24" customFormat="1" x14ac:dyDescent="0.3">
      <c r="B3380" s="2"/>
      <c r="D3380" s="11">
        <v>36097</v>
      </c>
      <c r="E3380" s="12">
        <v>1085.93</v>
      </c>
      <c r="F3380" s="5">
        <f t="shared" si="196"/>
        <v>1.6702712318250473E-2</v>
      </c>
      <c r="G3380" s="25">
        <f t="shared" si="197"/>
        <v>6.9901967436693804</v>
      </c>
      <c r="I3380" s="1"/>
      <c r="J3380" s="1"/>
      <c r="K3380" s="1"/>
      <c r="L3380" s="1"/>
      <c r="M3380" s="1"/>
      <c r="N3380" s="1"/>
    </row>
    <row r="3381" spans="2:14" s="24" customFormat="1" x14ac:dyDescent="0.3">
      <c r="B3381" s="2"/>
      <c r="D3381" s="11">
        <v>36098</v>
      </c>
      <c r="E3381" s="12">
        <v>1098.67</v>
      </c>
      <c r="F3381" s="5">
        <f t="shared" si="196"/>
        <v>1.1731879587082049E-2</v>
      </c>
      <c r="G3381" s="25">
        <f t="shared" si="197"/>
        <v>7.001860346157625</v>
      </c>
      <c r="I3381" s="1"/>
      <c r="J3381" s="1"/>
      <c r="K3381" s="1"/>
      <c r="L3381" s="1"/>
      <c r="M3381" s="1"/>
      <c r="N3381" s="1"/>
    </row>
    <row r="3382" spans="2:14" s="24" customFormat="1" x14ac:dyDescent="0.3">
      <c r="B3382" s="2"/>
      <c r="D3382" s="11">
        <v>36101</v>
      </c>
      <c r="E3382" s="12">
        <v>1111.5999999999999</v>
      </c>
      <c r="F3382" s="5">
        <f t="shared" si="196"/>
        <v>1.1768774973376752E-2</v>
      </c>
      <c r="G3382" s="25">
        <f t="shared" si="197"/>
        <v>7.0135604155588247</v>
      </c>
      <c r="I3382" s="1"/>
      <c r="J3382" s="1"/>
      <c r="K3382" s="1"/>
      <c r="L3382" s="1"/>
      <c r="M3382" s="1"/>
      <c r="N3382" s="1"/>
    </row>
    <row r="3383" spans="2:14" s="24" customFormat="1" x14ac:dyDescent="0.3">
      <c r="B3383" s="2"/>
      <c r="D3383" s="11">
        <v>36102</v>
      </c>
      <c r="E3383" s="12">
        <v>1110.8399999999999</v>
      </c>
      <c r="F3383" s="5">
        <f t="shared" ref="F3383:F3446" si="198">(E3383-E3382)/E3382</f>
        <v>-6.8369917236415167E-4</v>
      </c>
      <c r="G3383" s="25">
        <f t="shared" si="197"/>
        <v>7.0128764820975471</v>
      </c>
      <c r="I3383" s="1"/>
      <c r="J3383" s="1"/>
      <c r="K3383" s="1"/>
      <c r="L3383" s="1"/>
      <c r="M3383" s="1"/>
      <c r="N3383" s="1"/>
    </row>
    <row r="3384" spans="2:14" s="24" customFormat="1" x14ac:dyDescent="0.3">
      <c r="B3384" s="2"/>
      <c r="D3384" s="11">
        <v>36103</v>
      </c>
      <c r="E3384" s="12">
        <v>1118.67</v>
      </c>
      <c r="F3384" s="5">
        <f t="shared" si="198"/>
        <v>7.0487198876527267E-3</v>
      </c>
      <c r="G3384" s="25">
        <f t="shared" si="197"/>
        <v>7.0199004806074692</v>
      </c>
      <c r="I3384" s="1"/>
      <c r="J3384" s="1"/>
      <c r="K3384" s="1"/>
      <c r="L3384" s="1"/>
      <c r="M3384" s="1"/>
      <c r="N3384" s="1"/>
    </row>
    <row r="3385" spans="2:14" s="24" customFormat="1" x14ac:dyDescent="0.3">
      <c r="B3385" s="2"/>
      <c r="D3385" s="11">
        <v>36104</v>
      </c>
      <c r="E3385" s="12">
        <v>1133.8499999999999</v>
      </c>
      <c r="F3385" s="5">
        <f t="shared" si="198"/>
        <v>1.356968543001943E-2</v>
      </c>
      <c r="G3385" s="25">
        <f t="shared" si="197"/>
        <v>7.0333789314277499</v>
      </c>
      <c r="I3385" s="1"/>
      <c r="J3385" s="1"/>
      <c r="K3385" s="1"/>
      <c r="L3385" s="1"/>
      <c r="M3385" s="1"/>
      <c r="N3385" s="1"/>
    </row>
    <row r="3386" spans="2:14" s="24" customFormat="1" x14ac:dyDescent="0.3">
      <c r="B3386" s="2"/>
      <c r="D3386" s="11">
        <v>36105</v>
      </c>
      <c r="E3386" s="12">
        <v>1141.01</v>
      </c>
      <c r="F3386" s="5">
        <f t="shared" si="198"/>
        <v>6.314768267407578E-3</v>
      </c>
      <c r="G3386" s="25">
        <f t="shared" si="197"/>
        <v>7.0396738493213116</v>
      </c>
      <c r="I3386" s="1"/>
      <c r="J3386" s="1"/>
      <c r="K3386" s="1"/>
      <c r="L3386" s="1"/>
      <c r="M3386" s="1"/>
      <c r="N3386" s="1"/>
    </row>
    <row r="3387" spans="2:14" s="24" customFormat="1" x14ac:dyDescent="0.3">
      <c r="B3387" s="2"/>
      <c r="D3387" s="11">
        <v>36108</v>
      </c>
      <c r="E3387" s="12">
        <v>1130.2</v>
      </c>
      <c r="F3387" s="5">
        <f t="shared" si="198"/>
        <v>-9.4740624534403253E-3</v>
      </c>
      <c r="G3387" s="25">
        <f t="shared" si="197"/>
        <v>7.0301546160483532</v>
      </c>
      <c r="I3387" s="1"/>
      <c r="J3387" s="1"/>
      <c r="K3387" s="1"/>
      <c r="L3387" s="1"/>
      <c r="M3387" s="1"/>
      <c r="N3387" s="1"/>
    </row>
    <row r="3388" spans="2:14" s="24" customFormat="1" x14ac:dyDescent="0.3">
      <c r="B3388" s="2"/>
      <c r="D3388" s="11">
        <v>36109</v>
      </c>
      <c r="E3388" s="12">
        <v>1128.26</v>
      </c>
      <c r="F3388" s="5">
        <f t="shared" si="198"/>
        <v>-1.7165103521501102E-3</v>
      </c>
      <c r="G3388" s="25">
        <f t="shared" si="197"/>
        <v>7.0284366296486809</v>
      </c>
      <c r="I3388" s="1"/>
      <c r="J3388" s="1"/>
      <c r="K3388" s="1"/>
      <c r="L3388" s="1"/>
      <c r="M3388" s="1"/>
      <c r="N3388" s="1"/>
    </row>
    <row r="3389" spans="2:14" s="24" customFormat="1" x14ac:dyDescent="0.3">
      <c r="B3389" s="2"/>
      <c r="D3389" s="11">
        <v>36110</v>
      </c>
      <c r="E3389" s="12">
        <v>1120.97</v>
      </c>
      <c r="F3389" s="5">
        <f t="shared" si="198"/>
        <v>-6.4612766560898762E-3</v>
      </c>
      <c r="G3389" s="25">
        <f t="shared" si="197"/>
        <v>7.0219543842309546</v>
      </c>
      <c r="I3389" s="1"/>
      <c r="J3389" s="1"/>
      <c r="K3389" s="1"/>
      <c r="L3389" s="1"/>
      <c r="M3389" s="1"/>
      <c r="N3389" s="1"/>
    </row>
    <row r="3390" spans="2:14" s="24" customFormat="1" x14ac:dyDescent="0.3">
      <c r="B3390" s="2"/>
      <c r="D3390" s="11">
        <v>36111</v>
      </c>
      <c r="E3390" s="12">
        <v>1117.69</v>
      </c>
      <c r="F3390" s="5">
        <f t="shared" si="198"/>
        <v>-2.9260372712918031E-3</v>
      </c>
      <c r="G3390" s="25">
        <f t="shared" si="197"/>
        <v>7.0190240557725323</v>
      </c>
      <c r="I3390" s="1"/>
      <c r="J3390" s="1"/>
      <c r="K3390" s="1"/>
      <c r="L3390" s="1"/>
      <c r="M3390" s="1"/>
      <c r="N3390" s="1"/>
    </row>
    <row r="3391" spans="2:14" s="24" customFormat="1" x14ac:dyDescent="0.3">
      <c r="B3391" s="2"/>
      <c r="D3391" s="11">
        <v>36112</v>
      </c>
      <c r="E3391" s="12">
        <v>1125.72</v>
      </c>
      <c r="F3391" s="5">
        <f t="shared" si="198"/>
        <v>7.1844608075584213E-3</v>
      </c>
      <c r="G3391" s="25">
        <f t="shared" si="197"/>
        <v>7.0261828361068419</v>
      </c>
      <c r="I3391" s="1"/>
      <c r="J3391" s="1"/>
      <c r="K3391" s="1"/>
      <c r="L3391" s="1"/>
      <c r="M3391" s="1"/>
      <c r="N3391" s="1"/>
    </row>
    <row r="3392" spans="2:14" s="24" customFormat="1" x14ac:dyDescent="0.3">
      <c r="B3392" s="2"/>
      <c r="D3392" s="11">
        <v>36115</v>
      </c>
      <c r="E3392" s="12">
        <v>1135.8699999999999</v>
      </c>
      <c r="F3392" s="5">
        <f t="shared" si="198"/>
        <v>9.0164516931384928E-3</v>
      </c>
      <c r="G3392" s="25">
        <f t="shared" si="197"/>
        <v>7.0351588883317566</v>
      </c>
      <c r="I3392" s="1"/>
      <c r="J3392" s="1"/>
      <c r="K3392" s="1"/>
      <c r="L3392" s="1"/>
      <c r="M3392" s="1"/>
      <c r="N3392" s="1"/>
    </row>
    <row r="3393" spans="2:14" s="24" customFormat="1" x14ac:dyDescent="0.3">
      <c r="B3393" s="2"/>
      <c r="D3393" s="11">
        <v>36116</v>
      </c>
      <c r="E3393" s="12">
        <v>1139.32</v>
      </c>
      <c r="F3393" s="5">
        <f t="shared" si="198"/>
        <v>3.0373194115524186E-3</v>
      </c>
      <c r="G3393" s="25">
        <f t="shared" si="197"/>
        <v>7.0381916064475165</v>
      </c>
      <c r="I3393" s="1"/>
      <c r="J3393" s="1"/>
      <c r="K3393" s="1"/>
      <c r="L3393" s="1"/>
      <c r="M3393" s="1"/>
      <c r="N3393" s="1"/>
    </row>
    <row r="3394" spans="2:14" s="24" customFormat="1" x14ac:dyDescent="0.3">
      <c r="B3394" s="2"/>
      <c r="D3394" s="11">
        <v>36117</v>
      </c>
      <c r="E3394" s="12">
        <v>1144.48</v>
      </c>
      <c r="F3394" s="5">
        <f t="shared" si="198"/>
        <v>4.5290173085700963E-3</v>
      </c>
      <c r="G3394" s="25">
        <f t="shared" si="197"/>
        <v>7.0427104016583666</v>
      </c>
      <c r="I3394" s="1"/>
      <c r="J3394" s="1"/>
      <c r="K3394" s="1"/>
      <c r="L3394" s="1"/>
      <c r="M3394" s="1"/>
      <c r="N3394" s="1"/>
    </row>
    <row r="3395" spans="2:14" s="24" customFormat="1" x14ac:dyDescent="0.3">
      <c r="B3395" s="2"/>
      <c r="D3395" s="11">
        <v>36118</v>
      </c>
      <c r="E3395" s="12">
        <v>1152.6099999999999</v>
      </c>
      <c r="F3395" s="5">
        <f t="shared" si="198"/>
        <v>7.103662798825564E-3</v>
      </c>
      <c r="G3395" s="25">
        <f t="shared" si="197"/>
        <v>7.0497889570614189</v>
      </c>
      <c r="I3395" s="1"/>
      <c r="J3395" s="1"/>
      <c r="K3395" s="1"/>
      <c r="L3395" s="1"/>
      <c r="M3395" s="1"/>
      <c r="N3395" s="1"/>
    </row>
    <row r="3396" spans="2:14" s="24" customFormat="1" x14ac:dyDescent="0.3">
      <c r="B3396" s="2"/>
      <c r="D3396" s="11">
        <v>36119</v>
      </c>
      <c r="E3396" s="12">
        <v>1163.55</v>
      </c>
      <c r="F3396" s="5">
        <f t="shared" si="198"/>
        <v>9.4915018956976387E-3</v>
      </c>
      <c r="G3396" s="25">
        <f t="shared" si="197"/>
        <v>7.0592357040190734</v>
      </c>
      <c r="I3396" s="1"/>
      <c r="J3396" s="1"/>
      <c r="K3396" s="1"/>
      <c r="L3396" s="1"/>
      <c r="M3396" s="1"/>
      <c r="N3396" s="1"/>
    </row>
    <row r="3397" spans="2:14" s="24" customFormat="1" x14ac:dyDescent="0.3">
      <c r="B3397" s="2"/>
      <c r="D3397" s="11">
        <v>36122</v>
      </c>
      <c r="E3397" s="12">
        <v>1188.21</v>
      </c>
      <c r="F3397" s="5">
        <f t="shared" si="198"/>
        <v>2.1193760474410281E-2</v>
      </c>
      <c r="G3397" s="25">
        <f t="shared" si="197"/>
        <v>7.0802080144989583</v>
      </c>
      <c r="I3397" s="1"/>
      <c r="J3397" s="1"/>
      <c r="K3397" s="1"/>
      <c r="L3397" s="1"/>
      <c r="M3397" s="1"/>
      <c r="N3397" s="1"/>
    </row>
    <row r="3398" spans="2:14" s="24" customFormat="1" x14ac:dyDescent="0.3">
      <c r="B3398" s="2"/>
      <c r="D3398" s="11">
        <v>36123</v>
      </c>
      <c r="E3398" s="12">
        <v>1182.99</v>
      </c>
      <c r="F3398" s="5">
        <f t="shared" si="198"/>
        <v>-4.3931628247532231E-3</v>
      </c>
      <c r="G3398" s="25">
        <f t="shared" si="197"/>
        <v>7.0758051704168627</v>
      </c>
      <c r="I3398" s="1"/>
      <c r="J3398" s="1"/>
      <c r="K3398" s="1"/>
      <c r="L3398" s="1"/>
      <c r="M3398" s="1"/>
      <c r="N3398" s="1"/>
    </row>
    <row r="3399" spans="2:14" s="24" customFormat="1" x14ac:dyDescent="0.3">
      <c r="B3399" s="2"/>
      <c r="D3399" s="11">
        <v>36124</v>
      </c>
      <c r="E3399" s="12">
        <v>1186.8699999999999</v>
      </c>
      <c r="F3399" s="5">
        <f t="shared" si="198"/>
        <v>3.2798248505903531E-3</v>
      </c>
      <c r="G3399" s="25">
        <f t="shared" si="197"/>
        <v>7.079079630576282</v>
      </c>
      <c r="I3399" s="1"/>
      <c r="J3399" s="1"/>
      <c r="K3399" s="1"/>
      <c r="L3399" s="1"/>
      <c r="M3399" s="1"/>
      <c r="N3399" s="1"/>
    </row>
    <row r="3400" spans="2:14" s="24" customFormat="1" x14ac:dyDescent="0.3">
      <c r="B3400" s="2"/>
      <c r="D3400" s="11">
        <v>36126</v>
      </c>
      <c r="E3400" s="12">
        <v>1192.33</v>
      </c>
      <c r="F3400" s="5">
        <f t="shared" si="198"/>
        <v>4.6003353357992344E-3</v>
      </c>
      <c r="G3400" s="25">
        <f t="shared" si="197"/>
        <v>7.0836694197976851</v>
      </c>
      <c r="I3400" s="1"/>
      <c r="J3400" s="1"/>
      <c r="K3400" s="1"/>
      <c r="L3400" s="1"/>
      <c r="M3400" s="1"/>
      <c r="N3400" s="1"/>
    </row>
    <row r="3401" spans="2:14" s="24" customFormat="1" x14ac:dyDescent="0.3">
      <c r="B3401" s="2"/>
      <c r="D3401" s="11">
        <v>36129</v>
      </c>
      <c r="E3401" s="12">
        <v>1163.6300000000001</v>
      </c>
      <c r="F3401" s="5">
        <f t="shared" si="198"/>
        <v>-2.4070517390319644E-2</v>
      </c>
      <c r="G3401" s="25">
        <f t="shared" si="197"/>
        <v>7.0593044568047141</v>
      </c>
      <c r="I3401" s="1"/>
      <c r="J3401" s="1"/>
      <c r="K3401" s="1"/>
      <c r="L3401" s="1"/>
      <c r="M3401" s="1"/>
      <c r="N3401" s="1"/>
    </row>
    <row r="3402" spans="2:14" s="24" customFormat="1" x14ac:dyDescent="0.3">
      <c r="B3402" s="2"/>
      <c r="D3402" s="11">
        <v>36130</v>
      </c>
      <c r="E3402" s="12">
        <v>1175.28</v>
      </c>
      <c r="F3402" s="5">
        <f t="shared" si="198"/>
        <v>1.001177350188622E-2</v>
      </c>
      <c r="G3402" s="25">
        <f t="shared" si="197"/>
        <v>7.0692664512234638</v>
      </c>
      <c r="I3402" s="1"/>
      <c r="J3402" s="1"/>
      <c r="K3402" s="1"/>
      <c r="L3402" s="1"/>
      <c r="M3402" s="1"/>
      <c r="N3402" s="1"/>
    </row>
    <row r="3403" spans="2:14" s="24" customFormat="1" x14ac:dyDescent="0.3">
      <c r="B3403" s="2"/>
      <c r="D3403" s="11">
        <v>36131</v>
      </c>
      <c r="E3403" s="12">
        <v>1171.25</v>
      </c>
      <c r="F3403" s="5">
        <f t="shared" si="198"/>
        <v>-3.4289701177591492E-3</v>
      </c>
      <c r="G3403" s="25">
        <f t="shared" si="197"/>
        <v>7.0658315864034531</v>
      </c>
      <c r="I3403" s="1"/>
      <c r="J3403" s="1"/>
      <c r="K3403" s="1"/>
      <c r="L3403" s="1"/>
      <c r="M3403" s="1"/>
      <c r="N3403" s="1"/>
    </row>
    <row r="3404" spans="2:14" s="24" customFormat="1" x14ac:dyDescent="0.3">
      <c r="B3404" s="2"/>
      <c r="D3404" s="11">
        <v>36132</v>
      </c>
      <c r="E3404" s="12">
        <v>1150.1400000000001</v>
      </c>
      <c r="F3404" s="5">
        <f t="shared" si="198"/>
        <v>-1.8023479188900661E-2</v>
      </c>
      <c r="G3404" s="25">
        <f t="shared" ref="G3404:G3467" si="199">LOG(E3404,2.71828)</f>
        <v>7.0476436936948099</v>
      </c>
      <c r="I3404" s="1"/>
      <c r="J3404" s="1"/>
      <c r="K3404" s="1"/>
      <c r="L3404" s="1"/>
      <c r="M3404" s="1"/>
      <c r="N3404" s="1"/>
    </row>
    <row r="3405" spans="2:14" s="24" customFormat="1" x14ac:dyDescent="0.3">
      <c r="B3405" s="2"/>
      <c r="D3405" s="11">
        <v>36133</v>
      </c>
      <c r="E3405" s="12">
        <v>1176.74</v>
      </c>
      <c r="F3405" s="5">
        <f t="shared" si="198"/>
        <v>2.3127619246352538E-2</v>
      </c>
      <c r="G3405" s="25">
        <f t="shared" si="199"/>
        <v>7.0705079382597971</v>
      </c>
      <c r="I3405" s="1"/>
      <c r="J3405" s="1"/>
      <c r="K3405" s="1"/>
      <c r="L3405" s="1"/>
      <c r="M3405" s="1"/>
      <c r="N3405" s="1"/>
    </row>
    <row r="3406" spans="2:14" s="24" customFormat="1" x14ac:dyDescent="0.3">
      <c r="B3406" s="2"/>
      <c r="D3406" s="11">
        <v>36136</v>
      </c>
      <c r="E3406" s="12">
        <v>1187.7</v>
      </c>
      <c r="F3406" s="5">
        <f t="shared" si="198"/>
        <v>9.3138671244285369E-3</v>
      </c>
      <c r="G3406" s="25">
        <f t="shared" si="199"/>
        <v>7.0797787050125836</v>
      </c>
      <c r="I3406" s="1"/>
      <c r="J3406" s="1"/>
      <c r="K3406" s="1"/>
      <c r="L3406" s="1"/>
      <c r="M3406" s="1"/>
      <c r="N3406" s="1"/>
    </row>
    <row r="3407" spans="2:14" s="24" customFormat="1" x14ac:dyDescent="0.3">
      <c r="B3407" s="2"/>
      <c r="D3407" s="11">
        <v>36137</v>
      </c>
      <c r="E3407" s="12">
        <v>1181.3800000000001</v>
      </c>
      <c r="F3407" s="5">
        <f t="shared" si="198"/>
        <v>-5.3212090595267623E-3</v>
      </c>
      <c r="G3407" s="25">
        <f t="shared" si="199"/>
        <v>7.0744432843061311</v>
      </c>
      <c r="I3407" s="1"/>
      <c r="J3407" s="1"/>
      <c r="K3407" s="1"/>
      <c r="L3407" s="1"/>
      <c r="M3407" s="1"/>
      <c r="N3407" s="1"/>
    </row>
    <row r="3408" spans="2:14" s="24" customFormat="1" x14ac:dyDescent="0.3">
      <c r="B3408" s="2"/>
      <c r="D3408" s="11">
        <v>36138</v>
      </c>
      <c r="E3408" s="12">
        <v>1183.49</v>
      </c>
      <c r="F3408" s="5">
        <f t="shared" si="198"/>
        <v>1.7860468265925441E-3</v>
      </c>
      <c r="G3408" s="25">
        <f t="shared" si="199"/>
        <v>7.0762277392480106</v>
      </c>
      <c r="I3408" s="1"/>
      <c r="J3408" s="1"/>
      <c r="K3408" s="1"/>
      <c r="L3408" s="1"/>
      <c r="M3408" s="1"/>
      <c r="N3408" s="1"/>
    </row>
    <row r="3409" spans="2:14" s="24" customFormat="1" x14ac:dyDescent="0.3">
      <c r="B3409" s="2"/>
      <c r="D3409" s="11">
        <v>36139</v>
      </c>
      <c r="E3409" s="12">
        <v>1165.02</v>
      </c>
      <c r="F3409" s="5">
        <f t="shared" si="198"/>
        <v>-1.5606384506839963E-2</v>
      </c>
      <c r="G3409" s="25">
        <f t="shared" si="199"/>
        <v>7.060498282497778</v>
      </c>
      <c r="I3409" s="1"/>
      <c r="J3409" s="1"/>
      <c r="K3409" s="1"/>
      <c r="L3409" s="1"/>
      <c r="M3409" s="1"/>
      <c r="N3409" s="1"/>
    </row>
    <row r="3410" spans="2:14" s="24" customFormat="1" x14ac:dyDescent="0.3">
      <c r="B3410" s="2"/>
      <c r="D3410" s="11">
        <v>36140</v>
      </c>
      <c r="E3410" s="12">
        <v>1166.46</v>
      </c>
      <c r="F3410" s="5">
        <f t="shared" si="198"/>
        <v>1.2360302827419741E-3</v>
      </c>
      <c r="G3410" s="25">
        <f t="shared" si="199"/>
        <v>7.0617335503548695</v>
      </c>
      <c r="I3410" s="1"/>
      <c r="J3410" s="1"/>
      <c r="K3410" s="1"/>
      <c r="L3410" s="1"/>
      <c r="M3410" s="1"/>
      <c r="N3410" s="1"/>
    </row>
    <row r="3411" spans="2:14" s="24" customFormat="1" x14ac:dyDescent="0.3">
      <c r="B3411" s="2"/>
      <c r="D3411" s="11">
        <v>36143</v>
      </c>
      <c r="E3411" s="12">
        <v>1141.2</v>
      </c>
      <c r="F3411" s="5">
        <f t="shared" si="198"/>
        <v>-2.1655264646880296E-2</v>
      </c>
      <c r="G3411" s="25">
        <f t="shared" si="199"/>
        <v>7.0398403547070938</v>
      </c>
      <c r="I3411" s="1"/>
      <c r="J3411" s="1"/>
      <c r="K3411" s="1"/>
      <c r="L3411" s="1"/>
      <c r="M3411" s="1"/>
      <c r="N3411" s="1"/>
    </row>
    <row r="3412" spans="2:14" s="24" customFormat="1" x14ac:dyDescent="0.3">
      <c r="B3412" s="2"/>
      <c r="D3412" s="11">
        <v>36144</v>
      </c>
      <c r="E3412" s="12">
        <v>1162.83</v>
      </c>
      <c r="F3412" s="5">
        <f t="shared" si="198"/>
        <v>1.8953732912723346E-2</v>
      </c>
      <c r="G3412" s="25">
        <f t="shared" si="199"/>
        <v>7.0586167161432325</v>
      </c>
      <c r="I3412" s="1"/>
      <c r="J3412" s="1"/>
      <c r="K3412" s="1"/>
      <c r="L3412" s="1"/>
      <c r="M3412" s="1"/>
      <c r="N3412" s="1"/>
    </row>
    <row r="3413" spans="2:14" s="24" customFormat="1" x14ac:dyDescent="0.3">
      <c r="B3413" s="2"/>
      <c r="D3413" s="11">
        <v>36145</v>
      </c>
      <c r="E3413" s="12">
        <v>1161.94</v>
      </c>
      <c r="F3413" s="5">
        <f t="shared" si="198"/>
        <v>-7.6537413035428453E-4</v>
      </c>
      <c r="G3413" s="25">
        <f t="shared" si="199"/>
        <v>7.0578510484495327</v>
      </c>
      <c r="I3413" s="1"/>
      <c r="J3413" s="1"/>
      <c r="K3413" s="1"/>
      <c r="L3413" s="1"/>
      <c r="M3413" s="1"/>
      <c r="N3413" s="1"/>
    </row>
    <row r="3414" spans="2:14" s="24" customFormat="1" x14ac:dyDescent="0.3">
      <c r="B3414" s="2"/>
      <c r="D3414" s="11">
        <v>36146</v>
      </c>
      <c r="E3414" s="12">
        <v>1179.98</v>
      </c>
      <c r="F3414" s="5">
        <f t="shared" si="198"/>
        <v>1.5525758645024668E-2</v>
      </c>
      <c r="G3414" s="25">
        <f t="shared" si="199"/>
        <v>7.0732575260094288</v>
      </c>
      <c r="I3414" s="1"/>
      <c r="J3414" s="1"/>
      <c r="K3414" s="1"/>
      <c r="L3414" s="1"/>
      <c r="M3414" s="1"/>
      <c r="N3414" s="1"/>
    </row>
    <row r="3415" spans="2:14" s="24" customFormat="1" x14ac:dyDescent="0.3">
      <c r="B3415" s="2"/>
      <c r="D3415" s="11">
        <v>36147</v>
      </c>
      <c r="E3415" s="12">
        <v>1188.03</v>
      </c>
      <c r="F3415" s="5">
        <f t="shared" si="198"/>
        <v>6.8221495279580623E-3</v>
      </c>
      <c r="G3415" s="25">
        <f t="shared" si="199"/>
        <v>7.0800565145482608</v>
      </c>
      <c r="I3415" s="1"/>
      <c r="J3415" s="1"/>
      <c r="K3415" s="1"/>
      <c r="L3415" s="1"/>
      <c r="M3415" s="1"/>
      <c r="N3415" s="1"/>
    </row>
    <row r="3416" spans="2:14" s="24" customFormat="1" x14ac:dyDescent="0.3">
      <c r="B3416" s="2"/>
      <c r="D3416" s="11">
        <v>36150</v>
      </c>
      <c r="E3416" s="12">
        <v>1202.8399999999999</v>
      </c>
      <c r="F3416" s="5">
        <f t="shared" si="198"/>
        <v>1.2466015167967094E-2</v>
      </c>
      <c r="G3416" s="25">
        <f t="shared" si="199"/>
        <v>7.0924454770507559</v>
      </c>
      <c r="I3416" s="1"/>
      <c r="J3416" s="1"/>
      <c r="K3416" s="1"/>
      <c r="L3416" s="1"/>
      <c r="M3416" s="1"/>
      <c r="N3416" s="1"/>
    </row>
    <row r="3417" spans="2:14" s="24" customFormat="1" x14ac:dyDescent="0.3">
      <c r="B3417" s="2"/>
      <c r="D3417" s="11">
        <v>36151</v>
      </c>
      <c r="E3417" s="12">
        <v>1203.57</v>
      </c>
      <c r="F3417" s="5">
        <f t="shared" si="198"/>
        <v>6.0689701040871459E-4</v>
      </c>
      <c r="G3417" s="25">
        <f t="shared" si="199"/>
        <v>7.0930521903817585</v>
      </c>
      <c r="I3417" s="1"/>
      <c r="J3417" s="1"/>
      <c r="K3417" s="1"/>
      <c r="L3417" s="1"/>
      <c r="M3417" s="1"/>
      <c r="N3417" s="1"/>
    </row>
    <row r="3418" spans="2:14" s="24" customFormat="1" x14ac:dyDescent="0.3">
      <c r="B3418" s="2"/>
      <c r="D3418" s="11">
        <v>36152</v>
      </c>
      <c r="E3418" s="12">
        <v>1228.54</v>
      </c>
      <c r="F3418" s="5">
        <f t="shared" si="198"/>
        <v>2.0746612162150957E-2</v>
      </c>
      <c r="G3418" s="25">
        <f t="shared" si="199"/>
        <v>7.1135865364370456</v>
      </c>
      <c r="I3418" s="1"/>
      <c r="J3418" s="1"/>
      <c r="K3418" s="1"/>
      <c r="L3418" s="1"/>
      <c r="M3418" s="1"/>
      <c r="N3418" s="1"/>
    </row>
    <row r="3419" spans="2:14" s="24" customFormat="1" x14ac:dyDescent="0.3">
      <c r="B3419" s="2"/>
      <c r="D3419" s="11">
        <v>36153</v>
      </c>
      <c r="E3419" s="12">
        <v>1226.27</v>
      </c>
      <c r="F3419" s="5">
        <f t="shared" si="198"/>
        <v>-1.8477216859035782E-3</v>
      </c>
      <c r="G3419" s="25">
        <f t="shared" si="199"/>
        <v>7.1117371043637299</v>
      </c>
      <c r="I3419" s="1"/>
      <c r="J3419" s="1"/>
      <c r="K3419" s="1"/>
      <c r="L3419" s="1"/>
      <c r="M3419" s="1"/>
      <c r="N3419" s="1"/>
    </row>
    <row r="3420" spans="2:14" s="24" customFormat="1" x14ac:dyDescent="0.3">
      <c r="B3420" s="2"/>
      <c r="D3420" s="11">
        <v>36157</v>
      </c>
      <c r="E3420" s="12">
        <v>1225.49</v>
      </c>
      <c r="F3420" s="5">
        <f t="shared" si="198"/>
        <v>-6.3607525259524631E-4</v>
      </c>
      <c r="G3420" s="25">
        <f t="shared" si="199"/>
        <v>7.1111008263014526</v>
      </c>
      <c r="I3420" s="1"/>
      <c r="J3420" s="1"/>
      <c r="K3420" s="1"/>
      <c r="L3420" s="1"/>
      <c r="M3420" s="1"/>
      <c r="N3420" s="1"/>
    </row>
    <row r="3421" spans="2:14" s="24" customFormat="1" x14ac:dyDescent="0.3">
      <c r="B3421" s="2"/>
      <c r="D3421" s="11">
        <v>36158</v>
      </c>
      <c r="E3421" s="12">
        <v>1241.81</v>
      </c>
      <c r="F3421" s="5">
        <f t="shared" si="198"/>
        <v>1.3317122130739489E-2</v>
      </c>
      <c r="G3421" s="25">
        <f t="shared" si="199"/>
        <v>7.1243300639248917</v>
      </c>
      <c r="I3421" s="1"/>
      <c r="J3421" s="1"/>
      <c r="K3421" s="1"/>
      <c r="L3421" s="1"/>
      <c r="M3421" s="1"/>
      <c r="N3421" s="1"/>
    </row>
    <row r="3422" spans="2:14" s="24" customFormat="1" x14ac:dyDescent="0.3">
      <c r="B3422" s="2"/>
      <c r="D3422" s="11">
        <v>36159</v>
      </c>
      <c r="E3422" s="12">
        <v>1231.93</v>
      </c>
      <c r="F3422" s="5">
        <f t="shared" si="198"/>
        <v>-7.9561285542875983E-3</v>
      </c>
      <c r="G3422" s="25">
        <f t="shared" si="199"/>
        <v>7.1163421111242959</v>
      </c>
      <c r="I3422" s="1"/>
      <c r="J3422" s="1"/>
      <c r="K3422" s="1"/>
      <c r="L3422" s="1"/>
      <c r="M3422" s="1"/>
      <c r="N3422" s="1"/>
    </row>
    <row r="3423" spans="2:14" s="24" customFormat="1" x14ac:dyDescent="0.3">
      <c r="B3423" s="2"/>
      <c r="D3423" s="11">
        <v>36160</v>
      </c>
      <c r="E3423" s="12">
        <v>1229.23</v>
      </c>
      <c r="F3423" s="5">
        <f t="shared" si="198"/>
        <v>-2.1916829689998989E-3</v>
      </c>
      <c r="G3423" s="25">
        <f t="shared" si="199"/>
        <v>7.1141480214273081</v>
      </c>
      <c r="I3423" s="1"/>
      <c r="J3423" s="1"/>
      <c r="K3423" s="1"/>
      <c r="L3423" s="1"/>
      <c r="M3423" s="1"/>
      <c r="N3423" s="1"/>
    </row>
    <row r="3424" spans="2:14" s="24" customFormat="1" x14ac:dyDescent="0.3">
      <c r="B3424" s="2"/>
      <c r="D3424" s="11">
        <v>36164</v>
      </c>
      <c r="E3424" s="12">
        <v>1228.0999999999999</v>
      </c>
      <c r="F3424" s="5">
        <f t="shared" si="198"/>
        <v>-9.1927466788160807E-4</v>
      </c>
      <c r="G3424" s="25">
        <f t="shared" si="199"/>
        <v>7.1132283233487037</v>
      </c>
      <c r="I3424" s="1"/>
      <c r="J3424" s="1"/>
      <c r="K3424" s="1"/>
      <c r="L3424" s="1"/>
      <c r="M3424" s="1"/>
      <c r="N3424" s="1"/>
    </row>
    <row r="3425" spans="2:14" s="24" customFormat="1" x14ac:dyDescent="0.3">
      <c r="B3425" s="2"/>
      <c r="D3425" s="11">
        <v>36165</v>
      </c>
      <c r="E3425" s="12">
        <v>1244.78</v>
      </c>
      <c r="F3425" s="5">
        <f t="shared" si="198"/>
        <v>1.3581955866786144E-2</v>
      </c>
      <c r="G3425" s="25">
        <f t="shared" si="199"/>
        <v>7.1267188802638328</v>
      </c>
      <c r="I3425" s="1"/>
      <c r="J3425" s="1"/>
      <c r="K3425" s="1"/>
      <c r="L3425" s="1"/>
      <c r="M3425" s="1"/>
      <c r="N3425" s="1"/>
    </row>
    <row r="3426" spans="2:14" s="24" customFormat="1" x14ac:dyDescent="0.3">
      <c r="B3426" s="2"/>
      <c r="D3426" s="11">
        <v>36166</v>
      </c>
      <c r="E3426" s="12">
        <v>1272.3399999999999</v>
      </c>
      <c r="F3426" s="5">
        <f t="shared" si="198"/>
        <v>2.2140458554925326E-2</v>
      </c>
      <c r="G3426" s="25">
        <f t="shared" si="199"/>
        <v>7.1486178123176494</v>
      </c>
      <c r="I3426" s="1"/>
      <c r="J3426" s="1"/>
      <c r="K3426" s="1"/>
      <c r="L3426" s="1"/>
      <c r="M3426" s="1"/>
      <c r="N3426" s="1"/>
    </row>
    <row r="3427" spans="2:14" s="24" customFormat="1" x14ac:dyDescent="0.3">
      <c r="B3427" s="2"/>
      <c r="D3427" s="11">
        <v>36167</v>
      </c>
      <c r="E3427" s="12">
        <v>1269.73</v>
      </c>
      <c r="F3427" s="5">
        <f t="shared" si="198"/>
        <v>-2.0513384787084429E-3</v>
      </c>
      <c r="G3427" s="25">
        <f t="shared" si="199"/>
        <v>7.1465643655811357</v>
      </c>
      <c r="I3427" s="1"/>
      <c r="J3427" s="1"/>
      <c r="K3427" s="1"/>
      <c r="L3427" s="1"/>
      <c r="M3427" s="1"/>
      <c r="N3427" s="1"/>
    </row>
    <row r="3428" spans="2:14" s="24" customFormat="1" x14ac:dyDescent="0.3">
      <c r="B3428" s="2"/>
      <c r="D3428" s="11">
        <v>36168</v>
      </c>
      <c r="E3428" s="12">
        <v>1275.0899999999999</v>
      </c>
      <c r="F3428" s="5">
        <f t="shared" si="198"/>
        <v>4.221369897537193E-3</v>
      </c>
      <c r="G3428" s="25">
        <f t="shared" si="199"/>
        <v>7.1507768533260743</v>
      </c>
      <c r="I3428" s="1"/>
      <c r="J3428" s="1"/>
      <c r="K3428" s="1"/>
      <c r="L3428" s="1"/>
      <c r="M3428" s="1"/>
      <c r="N3428" s="1"/>
    </row>
    <row r="3429" spans="2:14" s="24" customFormat="1" x14ac:dyDescent="0.3">
      <c r="B3429" s="2"/>
      <c r="D3429" s="11">
        <v>36171</v>
      </c>
      <c r="E3429" s="12">
        <v>1263.8800000000001</v>
      </c>
      <c r="F3429" s="5">
        <f t="shared" si="198"/>
        <v>-8.791536283713158E-3</v>
      </c>
      <c r="G3429" s="25">
        <f t="shared" si="199"/>
        <v>7.1419464375408497</v>
      </c>
      <c r="I3429" s="1"/>
      <c r="J3429" s="1"/>
      <c r="K3429" s="1"/>
      <c r="L3429" s="1"/>
      <c r="M3429" s="1"/>
      <c r="N3429" s="1"/>
    </row>
    <row r="3430" spans="2:14" s="24" customFormat="1" x14ac:dyDescent="0.3">
      <c r="B3430" s="2"/>
      <c r="D3430" s="11">
        <v>36172</v>
      </c>
      <c r="E3430" s="12">
        <v>1239.51</v>
      </c>
      <c r="F3430" s="5">
        <f t="shared" si="198"/>
        <v>-1.928189385068212E-2</v>
      </c>
      <c r="G3430" s="25">
        <f t="shared" si="199"/>
        <v>7.1224762101649439</v>
      </c>
      <c r="I3430" s="1"/>
      <c r="J3430" s="1"/>
      <c r="K3430" s="1"/>
      <c r="L3430" s="1"/>
      <c r="M3430" s="1"/>
      <c r="N3430" s="1"/>
    </row>
    <row r="3431" spans="2:14" s="24" customFormat="1" x14ac:dyDescent="0.3">
      <c r="B3431" s="2"/>
      <c r="D3431" s="11">
        <v>36173</v>
      </c>
      <c r="E3431" s="12">
        <v>1234.4000000000001</v>
      </c>
      <c r="F3431" s="5">
        <f t="shared" si="198"/>
        <v>-4.1225968326192609E-3</v>
      </c>
      <c r="G3431" s="25">
        <f t="shared" si="199"/>
        <v>7.1183450892231228</v>
      </c>
      <c r="I3431" s="1"/>
      <c r="J3431" s="1"/>
      <c r="K3431" s="1"/>
      <c r="L3431" s="1"/>
      <c r="M3431" s="1"/>
      <c r="N3431" s="1"/>
    </row>
    <row r="3432" spans="2:14" s="24" customFormat="1" x14ac:dyDescent="0.3">
      <c r="B3432" s="2"/>
      <c r="D3432" s="11">
        <v>36174</v>
      </c>
      <c r="E3432" s="12">
        <v>1212.19</v>
      </c>
      <c r="F3432" s="5">
        <f t="shared" si="198"/>
        <v>-1.7992546986390176E-2</v>
      </c>
      <c r="G3432" s="25">
        <f t="shared" si="199"/>
        <v>7.1001886959805978</v>
      </c>
      <c r="I3432" s="1"/>
      <c r="J3432" s="1"/>
      <c r="K3432" s="1"/>
      <c r="L3432" s="1"/>
      <c r="M3432" s="1"/>
      <c r="N3432" s="1"/>
    </row>
    <row r="3433" spans="2:14" s="24" customFormat="1" x14ac:dyDescent="0.3">
      <c r="B3433" s="2"/>
      <c r="D3433" s="11">
        <v>36175</v>
      </c>
      <c r="E3433" s="12">
        <v>1243.26</v>
      </c>
      <c r="F3433" s="5">
        <f t="shared" si="198"/>
        <v>2.5631295423984634E-2</v>
      </c>
      <c r="G3433" s="25">
        <f t="shared" si="199"/>
        <v>7.1254970339819925</v>
      </c>
      <c r="I3433" s="1"/>
      <c r="J3433" s="1"/>
      <c r="K3433" s="1"/>
      <c r="L3433" s="1"/>
      <c r="M3433" s="1"/>
      <c r="N3433" s="1"/>
    </row>
    <row r="3434" spans="2:14" s="24" customFormat="1" x14ac:dyDescent="0.3">
      <c r="B3434" s="2"/>
      <c r="D3434" s="11">
        <v>36179</v>
      </c>
      <c r="E3434" s="12">
        <v>1252</v>
      </c>
      <c r="F3434" s="5">
        <f t="shared" si="198"/>
        <v>7.0299052491031716E-3</v>
      </c>
      <c r="G3434" s="25">
        <f t="shared" si="199"/>
        <v>7.1325023493571349</v>
      </c>
      <c r="I3434" s="1"/>
      <c r="J3434" s="1"/>
      <c r="K3434" s="1"/>
      <c r="L3434" s="1"/>
      <c r="M3434" s="1"/>
      <c r="N3434" s="1"/>
    </row>
    <row r="3435" spans="2:14" s="24" customFormat="1" x14ac:dyDescent="0.3">
      <c r="B3435" s="2"/>
      <c r="D3435" s="11">
        <v>36180</v>
      </c>
      <c r="E3435" s="12">
        <v>1256.6199999999999</v>
      </c>
      <c r="F3435" s="5">
        <f t="shared" si="198"/>
        <v>3.6900958466452804E-3</v>
      </c>
      <c r="G3435" s="25">
        <f t="shared" si="199"/>
        <v>7.1361856559805776</v>
      </c>
      <c r="I3435" s="1"/>
      <c r="J3435" s="1"/>
      <c r="K3435" s="1"/>
      <c r="L3435" s="1"/>
      <c r="M3435" s="1"/>
      <c r="N3435" s="1"/>
    </row>
    <row r="3436" spans="2:14" s="24" customFormat="1" x14ac:dyDescent="0.3">
      <c r="B3436" s="2"/>
      <c r="D3436" s="11">
        <v>36181</v>
      </c>
      <c r="E3436" s="12">
        <v>1235.1600000000001</v>
      </c>
      <c r="F3436" s="5">
        <f t="shared" si="198"/>
        <v>-1.7077557256768006E-2</v>
      </c>
      <c r="G3436" s="25">
        <f t="shared" si="199"/>
        <v>7.1189605839146539</v>
      </c>
      <c r="I3436" s="1"/>
      <c r="J3436" s="1"/>
      <c r="K3436" s="1"/>
      <c r="L3436" s="1"/>
      <c r="M3436" s="1"/>
      <c r="N3436" s="1"/>
    </row>
    <row r="3437" spans="2:14" s="24" customFormat="1" x14ac:dyDescent="0.3">
      <c r="B3437" s="2"/>
      <c r="D3437" s="11">
        <v>36182</v>
      </c>
      <c r="E3437" s="12">
        <v>1225.19</v>
      </c>
      <c r="F3437" s="5">
        <f t="shared" si="198"/>
        <v>-8.0718287509310756E-3</v>
      </c>
      <c r="G3437" s="25">
        <f t="shared" si="199"/>
        <v>7.1108559961291791</v>
      </c>
      <c r="I3437" s="1"/>
      <c r="J3437" s="1"/>
      <c r="K3437" s="1"/>
      <c r="L3437" s="1"/>
      <c r="M3437" s="1"/>
      <c r="N3437" s="1"/>
    </row>
    <row r="3438" spans="2:14" s="24" customFormat="1" x14ac:dyDescent="0.3">
      <c r="B3438" s="2"/>
      <c r="D3438" s="11">
        <v>36185</v>
      </c>
      <c r="E3438" s="12">
        <v>1233.98</v>
      </c>
      <c r="F3438" s="5">
        <f t="shared" si="198"/>
        <v>7.1743974403969697E-3</v>
      </c>
      <c r="G3438" s="25">
        <f t="shared" si="199"/>
        <v>7.1180047848238264</v>
      </c>
      <c r="I3438" s="1"/>
      <c r="J3438" s="1"/>
      <c r="K3438" s="1"/>
      <c r="L3438" s="1"/>
      <c r="M3438" s="1"/>
      <c r="N3438" s="1"/>
    </row>
    <row r="3439" spans="2:14" s="24" customFormat="1" x14ac:dyDescent="0.3">
      <c r="B3439" s="2"/>
      <c r="D3439" s="11">
        <v>36186</v>
      </c>
      <c r="E3439" s="12">
        <v>1252.31</v>
      </c>
      <c r="F3439" s="5">
        <f t="shared" si="198"/>
        <v>1.4854373652733373E-2</v>
      </c>
      <c r="G3439" s="25">
        <f t="shared" si="199"/>
        <v>7.1327499227087614</v>
      </c>
      <c r="I3439" s="1"/>
      <c r="J3439" s="1"/>
      <c r="K3439" s="1"/>
      <c r="L3439" s="1"/>
      <c r="M3439" s="1"/>
      <c r="N3439" s="1"/>
    </row>
    <row r="3440" spans="2:14" s="24" customFormat="1" x14ac:dyDescent="0.3">
      <c r="B3440" s="2"/>
      <c r="D3440" s="11">
        <v>36187</v>
      </c>
      <c r="E3440" s="12">
        <v>1243.17</v>
      </c>
      <c r="F3440" s="5">
        <f t="shared" si="198"/>
        <v>-7.2985123491786166E-3</v>
      </c>
      <c r="G3440" s="25">
        <f t="shared" si="199"/>
        <v>7.1254246409843391</v>
      </c>
      <c r="I3440" s="1"/>
      <c r="J3440" s="1"/>
      <c r="K3440" s="1"/>
      <c r="L3440" s="1"/>
      <c r="M3440" s="1"/>
      <c r="N3440" s="1"/>
    </row>
    <row r="3441" spans="2:14" s="24" customFormat="1" x14ac:dyDescent="0.3">
      <c r="B3441" s="2"/>
      <c r="D3441" s="11">
        <v>36188</v>
      </c>
      <c r="E3441" s="12">
        <v>1265.3699999999999</v>
      </c>
      <c r="F3441" s="5">
        <f t="shared" si="198"/>
        <v>1.785757378315099E-2</v>
      </c>
      <c r="G3441" s="25">
        <f t="shared" si="199"/>
        <v>7.1431246533555148</v>
      </c>
      <c r="I3441" s="1"/>
      <c r="J3441" s="1"/>
      <c r="K3441" s="1"/>
      <c r="L3441" s="1"/>
      <c r="M3441" s="1"/>
      <c r="N3441" s="1"/>
    </row>
    <row r="3442" spans="2:14" s="24" customFormat="1" x14ac:dyDescent="0.3">
      <c r="B3442" s="2"/>
      <c r="D3442" s="11">
        <v>36189</v>
      </c>
      <c r="E3442" s="12">
        <v>1279.6400000000001</v>
      </c>
      <c r="F3442" s="5">
        <f t="shared" si="198"/>
        <v>1.1277333902337032E-2</v>
      </c>
      <c r="G3442" s="25">
        <f t="shared" si="199"/>
        <v>7.1543388797409575</v>
      </c>
      <c r="I3442" s="1"/>
      <c r="J3442" s="1"/>
      <c r="K3442" s="1"/>
      <c r="L3442" s="1"/>
      <c r="M3442" s="1"/>
      <c r="N3442" s="1"/>
    </row>
    <row r="3443" spans="2:14" s="24" customFormat="1" x14ac:dyDescent="0.3">
      <c r="B3443" s="2"/>
      <c r="D3443" s="11">
        <v>36192</v>
      </c>
      <c r="E3443" s="12">
        <v>1273</v>
      </c>
      <c r="F3443" s="5">
        <f t="shared" si="198"/>
        <v>-5.1889593948298736E-3</v>
      </c>
      <c r="G3443" s="25">
        <f t="shared" si="199"/>
        <v>7.1491364074434429</v>
      </c>
      <c r="I3443" s="1"/>
      <c r="J3443" s="1"/>
      <c r="K3443" s="1"/>
      <c r="L3443" s="1"/>
      <c r="M3443" s="1"/>
      <c r="N3443" s="1"/>
    </row>
    <row r="3444" spans="2:14" s="24" customFormat="1" x14ac:dyDescent="0.3">
      <c r="B3444" s="2"/>
      <c r="D3444" s="11">
        <v>36193</v>
      </c>
      <c r="E3444" s="12">
        <v>1261.99</v>
      </c>
      <c r="F3444" s="5">
        <f t="shared" si="198"/>
        <v>-8.6488609583660579E-3</v>
      </c>
      <c r="G3444" s="25">
        <f t="shared" si="199"/>
        <v>7.1404499221825422</v>
      </c>
      <c r="I3444" s="1"/>
      <c r="J3444" s="1"/>
      <c r="K3444" s="1"/>
      <c r="L3444" s="1"/>
      <c r="M3444" s="1"/>
      <c r="N3444" s="1"/>
    </row>
    <row r="3445" spans="2:14" s="24" customFormat="1" x14ac:dyDescent="0.3">
      <c r="B3445" s="2"/>
      <c r="D3445" s="11">
        <v>36194</v>
      </c>
      <c r="E3445" s="12">
        <v>1272.07</v>
      </c>
      <c r="F3445" s="5">
        <f t="shared" si="198"/>
        <v>7.9873850030506791E-3</v>
      </c>
      <c r="G3445" s="25">
        <f t="shared" si="199"/>
        <v>7.1484055822268786</v>
      </c>
      <c r="I3445" s="1"/>
      <c r="J3445" s="1"/>
      <c r="K3445" s="1"/>
      <c r="L3445" s="1"/>
      <c r="M3445" s="1"/>
      <c r="N3445" s="1"/>
    </row>
    <row r="3446" spans="2:14" s="24" customFormat="1" x14ac:dyDescent="0.3">
      <c r="B3446" s="2"/>
      <c r="D3446" s="11">
        <v>36195</v>
      </c>
      <c r="E3446" s="12">
        <v>1248.49</v>
      </c>
      <c r="F3446" s="5">
        <f t="shared" si="198"/>
        <v>-1.8536715746774884E-2</v>
      </c>
      <c r="G3446" s="25">
        <f t="shared" si="199"/>
        <v>7.1296948958848665</v>
      </c>
      <c r="I3446" s="1"/>
      <c r="J3446" s="1"/>
      <c r="K3446" s="1"/>
      <c r="L3446" s="1"/>
      <c r="M3446" s="1"/>
      <c r="N3446" s="1"/>
    </row>
    <row r="3447" spans="2:14" s="24" customFormat="1" x14ac:dyDescent="0.3">
      <c r="B3447" s="2"/>
      <c r="D3447" s="11">
        <v>36196</v>
      </c>
      <c r="E3447" s="12">
        <v>1239.4000000000001</v>
      </c>
      <c r="F3447" s="5">
        <f t="shared" ref="F3447:F3510" si="200">(E3447-E3446)/E3446</f>
        <v>-7.2807952006022619E-3</v>
      </c>
      <c r="G3447" s="25">
        <f t="shared" si="199"/>
        <v>7.1223874614212921</v>
      </c>
      <c r="I3447" s="1"/>
      <c r="J3447" s="1"/>
      <c r="K3447" s="1"/>
      <c r="L3447" s="1"/>
      <c r="M3447" s="1"/>
      <c r="N3447" s="1"/>
    </row>
    <row r="3448" spans="2:14" s="24" customFormat="1" x14ac:dyDescent="0.3">
      <c r="B3448" s="2"/>
      <c r="D3448" s="11">
        <v>36199</v>
      </c>
      <c r="E3448" s="12">
        <v>1243.77</v>
      </c>
      <c r="F3448" s="5">
        <f t="shared" si="200"/>
        <v>3.5258996288525823E-3</v>
      </c>
      <c r="G3448" s="25">
        <f t="shared" si="199"/>
        <v>7.1259071620063441</v>
      </c>
      <c r="I3448" s="1"/>
      <c r="J3448" s="1"/>
      <c r="K3448" s="1"/>
      <c r="L3448" s="1"/>
      <c r="M3448" s="1"/>
      <c r="N3448" s="1"/>
    </row>
    <row r="3449" spans="2:14" s="24" customFormat="1" x14ac:dyDescent="0.3">
      <c r="B3449" s="2"/>
      <c r="D3449" s="11">
        <v>36200</v>
      </c>
      <c r="E3449" s="12">
        <v>1216.1400000000001</v>
      </c>
      <c r="F3449" s="5">
        <f t="shared" si="200"/>
        <v>-2.2214718155285852E-2</v>
      </c>
      <c r="G3449" s="25">
        <f t="shared" si="199"/>
        <v>7.1034419656274732</v>
      </c>
      <c r="I3449" s="1"/>
      <c r="J3449" s="1"/>
      <c r="K3449" s="1"/>
      <c r="L3449" s="1"/>
      <c r="M3449" s="1"/>
      <c r="N3449" s="1"/>
    </row>
    <row r="3450" spans="2:14" s="24" customFormat="1" x14ac:dyDescent="0.3">
      <c r="B3450" s="2"/>
      <c r="D3450" s="11">
        <v>36201</v>
      </c>
      <c r="E3450" s="12">
        <v>1223.55</v>
      </c>
      <c r="F3450" s="5">
        <f t="shared" si="200"/>
        <v>6.0930484977057362E-3</v>
      </c>
      <c r="G3450" s="25">
        <f t="shared" si="199"/>
        <v>7.1095165306503176</v>
      </c>
      <c r="I3450" s="1"/>
      <c r="J3450" s="1"/>
      <c r="K3450" s="1"/>
      <c r="L3450" s="1"/>
      <c r="M3450" s="1"/>
      <c r="N3450" s="1"/>
    </row>
    <row r="3451" spans="2:14" s="24" customFormat="1" x14ac:dyDescent="0.3">
      <c r="B3451" s="2"/>
      <c r="D3451" s="11">
        <v>36202</v>
      </c>
      <c r="E3451" s="12">
        <v>1254.04</v>
      </c>
      <c r="F3451" s="5">
        <f t="shared" si="200"/>
        <v>2.4919292223448172E-2</v>
      </c>
      <c r="G3451" s="25">
        <f t="shared" si="199"/>
        <v>7.1341304174029885</v>
      </c>
      <c r="I3451" s="1"/>
      <c r="J3451" s="1"/>
      <c r="K3451" s="1"/>
      <c r="L3451" s="1"/>
      <c r="M3451" s="1"/>
      <c r="N3451" s="1"/>
    </row>
    <row r="3452" spans="2:14" s="24" customFormat="1" x14ac:dyDescent="0.3">
      <c r="B3452" s="2"/>
      <c r="D3452" s="11">
        <v>36203</v>
      </c>
      <c r="E3452" s="12">
        <v>1230.1300000000001</v>
      </c>
      <c r="F3452" s="5">
        <f t="shared" si="200"/>
        <v>-1.9066377468023234E-2</v>
      </c>
      <c r="G3452" s="25">
        <f t="shared" si="199"/>
        <v>7.1148799196817842</v>
      </c>
      <c r="I3452" s="1"/>
      <c r="J3452" s="1"/>
      <c r="K3452" s="1"/>
      <c r="L3452" s="1"/>
      <c r="M3452" s="1"/>
      <c r="N3452" s="1"/>
    </row>
    <row r="3453" spans="2:14" s="24" customFormat="1" x14ac:dyDescent="0.3">
      <c r="B3453" s="2"/>
      <c r="D3453" s="11">
        <v>36207</v>
      </c>
      <c r="E3453" s="12">
        <v>1241.8699999999999</v>
      </c>
      <c r="F3453" s="5">
        <f t="shared" si="200"/>
        <v>9.5437067626996993E-3</v>
      </c>
      <c r="G3453" s="25">
        <f t="shared" si="199"/>
        <v>7.1243783793603512</v>
      </c>
      <c r="I3453" s="1"/>
      <c r="J3453" s="1"/>
      <c r="K3453" s="1"/>
      <c r="L3453" s="1"/>
      <c r="M3453" s="1"/>
      <c r="N3453" s="1"/>
    </row>
    <row r="3454" spans="2:14" s="24" customFormat="1" x14ac:dyDescent="0.3">
      <c r="B3454" s="2"/>
      <c r="D3454" s="11">
        <v>36208</v>
      </c>
      <c r="E3454" s="12">
        <v>1224.03</v>
      </c>
      <c r="F3454" s="5">
        <f t="shared" si="200"/>
        <v>-1.4365432774767021E-2</v>
      </c>
      <c r="G3454" s="25">
        <f t="shared" si="199"/>
        <v>7.1099087550752813</v>
      </c>
      <c r="I3454" s="1"/>
      <c r="J3454" s="1"/>
      <c r="K3454" s="1"/>
      <c r="L3454" s="1"/>
      <c r="M3454" s="1"/>
      <c r="N3454" s="1"/>
    </row>
    <row r="3455" spans="2:14" s="24" customFormat="1" x14ac:dyDescent="0.3">
      <c r="B3455" s="2"/>
      <c r="D3455" s="11">
        <v>36209</v>
      </c>
      <c r="E3455" s="12">
        <v>1237.28</v>
      </c>
      <c r="F3455" s="5">
        <f t="shared" si="200"/>
        <v>1.0824898082563336E-2</v>
      </c>
      <c r="G3455" s="25">
        <f t="shared" si="199"/>
        <v>7.1206754906024479</v>
      </c>
      <c r="I3455" s="1"/>
      <c r="J3455" s="1"/>
      <c r="K3455" s="1"/>
      <c r="L3455" s="1"/>
      <c r="M3455" s="1"/>
      <c r="N3455" s="1"/>
    </row>
    <row r="3456" spans="2:14" s="24" customFormat="1" x14ac:dyDescent="0.3">
      <c r="B3456" s="2"/>
      <c r="D3456" s="11">
        <v>36210</v>
      </c>
      <c r="E3456" s="12">
        <v>1239.22</v>
      </c>
      <c r="F3456" s="5">
        <f t="shared" si="200"/>
        <v>1.5679555153239805E-3</v>
      </c>
      <c r="G3456" s="25">
        <f t="shared" si="199"/>
        <v>7.1222422192128096</v>
      </c>
      <c r="I3456" s="1"/>
      <c r="J3456" s="1"/>
      <c r="K3456" s="1"/>
      <c r="L3456" s="1"/>
      <c r="M3456" s="1"/>
      <c r="N3456" s="1"/>
    </row>
    <row r="3457" spans="2:14" s="24" customFormat="1" x14ac:dyDescent="0.3">
      <c r="B3457" s="2"/>
      <c r="D3457" s="11">
        <v>36213</v>
      </c>
      <c r="E3457" s="12">
        <v>1272.1400000000001</v>
      </c>
      <c r="F3457" s="5">
        <f t="shared" si="200"/>
        <v>2.6565097399977464E-2</v>
      </c>
      <c r="G3457" s="25">
        <f t="shared" si="199"/>
        <v>7.148460609168132</v>
      </c>
      <c r="I3457" s="1"/>
      <c r="J3457" s="1"/>
      <c r="K3457" s="1"/>
      <c r="L3457" s="1"/>
      <c r="M3457" s="1"/>
      <c r="N3457" s="1"/>
    </row>
    <row r="3458" spans="2:14" s="24" customFormat="1" x14ac:dyDescent="0.3">
      <c r="B3458" s="2"/>
      <c r="D3458" s="11">
        <v>36214</v>
      </c>
      <c r="E3458" s="12">
        <v>1271.18</v>
      </c>
      <c r="F3458" s="5">
        <f t="shared" si="200"/>
        <v>-7.5463392393921767E-4</v>
      </c>
      <c r="G3458" s="25">
        <f t="shared" si="199"/>
        <v>7.1477056898568847</v>
      </c>
      <c r="I3458" s="1"/>
      <c r="J3458" s="1"/>
      <c r="K3458" s="1"/>
      <c r="L3458" s="1"/>
      <c r="M3458" s="1"/>
      <c r="N3458" s="1"/>
    </row>
    <row r="3459" spans="2:14" s="24" customFormat="1" x14ac:dyDescent="0.3">
      <c r="B3459" s="2"/>
      <c r="D3459" s="11">
        <v>36215</v>
      </c>
      <c r="E3459" s="12">
        <v>1253.4100000000001</v>
      </c>
      <c r="F3459" s="5">
        <f t="shared" si="200"/>
        <v>-1.3979137494296624E-2</v>
      </c>
      <c r="G3459" s="25">
        <f t="shared" si="199"/>
        <v>7.1336279145119805</v>
      </c>
      <c r="I3459" s="1"/>
      <c r="J3459" s="1"/>
      <c r="K3459" s="1"/>
      <c r="L3459" s="1"/>
      <c r="M3459" s="1"/>
      <c r="N3459" s="1"/>
    </row>
    <row r="3460" spans="2:14" s="24" customFormat="1" x14ac:dyDescent="0.3">
      <c r="B3460" s="2"/>
      <c r="D3460" s="11">
        <v>36216</v>
      </c>
      <c r="E3460" s="12">
        <v>1245.02</v>
      </c>
      <c r="F3460" s="5">
        <f t="shared" si="200"/>
        <v>-6.6937394787021801E-3</v>
      </c>
      <c r="G3460" s="25">
        <f t="shared" si="199"/>
        <v>7.126911666963311</v>
      </c>
      <c r="I3460" s="1"/>
      <c r="J3460" s="1"/>
      <c r="K3460" s="1"/>
      <c r="L3460" s="1"/>
      <c r="M3460" s="1"/>
      <c r="N3460" s="1"/>
    </row>
    <row r="3461" spans="2:14" s="24" customFormat="1" x14ac:dyDescent="0.3">
      <c r="B3461" s="2"/>
      <c r="D3461" s="11">
        <v>36217</v>
      </c>
      <c r="E3461" s="12">
        <v>1238.33</v>
      </c>
      <c r="F3461" s="5">
        <f t="shared" si="200"/>
        <v>-5.3734076561019542E-3</v>
      </c>
      <c r="G3461" s="25">
        <f t="shared" si="199"/>
        <v>7.1215237670024045</v>
      </c>
      <c r="I3461" s="1"/>
      <c r="J3461" s="1"/>
      <c r="K3461" s="1"/>
      <c r="L3461" s="1"/>
      <c r="M3461" s="1"/>
      <c r="N3461" s="1"/>
    </row>
    <row r="3462" spans="2:14" s="24" customFormat="1" x14ac:dyDescent="0.3">
      <c r="B3462" s="2"/>
      <c r="D3462" s="11">
        <v>36220</v>
      </c>
      <c r="E3462" s="12">
        <v>1236.1600000000001</v>
      </c>
      <c r="F3462" s="5">
        <f t="shared" si="200"/>
        <v>-1.7523600332704898E-3</v>
      </c>
      <c r="G3462" s="25">
        <f t="shared" si="199"/>
        <v>7.1197698686104705</v>
      </c>
      <c r="I3462" s="1"/>
      <c r="J3462" s="1"/>
      <c r="K3462" s="1"/>
      <c r="L3462" s="1"/>
      <c r="M3462" s="1"/>
      <c r="N3462" s="1"/>
    </row>
    <row r="3463" spans="2:14" s="24" customFormat="1" x14ac:dyDescent="0.3">
      <c r="B3463" s="2"/>
      <c r="D3463" s="11">
        <v>36221</v>
      </c>
      <c r="E3463" s="12">
        <v>1225.5</v>
      </c>
      <c r="F3463" s="5">
        <f t="shared" si="200"/>
        <v>-8.623479161273687E-3</v>
      </c>
      <c r="G3463" s="25">
        <f t="shared" si="199"/>
        <v>7.1111089862749548</v>
      </c>
      <c r="I3463" s="1"/>
      <c r="J3463" s="1"/>
      <c r="K3463" s="1"/>
      <c r="L3463" s="1"/>
      <c r="M3463" s="1"/>
      <c r="N3463" s="1"/>
    </row>
    <row r="3464" spans="2:14" s="24" customFormat="1" x14ac:dyDescent="0.3">
      <c r="B3464" s="2"/>
      <c r="D3464" s="11">
        <v>36222</v>
      </c>
      <c r="E3464" s="12">
        <v>1227.7</v>
      </c>
      <c r="F3464" s="5">
        <f t="shared" si="200"/>
        <v>1.795185638514929E-3</v>
      </c>
      <c r="G3464" s="25">
        <f t="shared" si="199"/>
        <v>7.1129025637000369</v>
      </c>
      <c r="I3464" s="1"/>
      <c r="J3464" s="1"/>
      <c r="K3464" s="1"/>
      <c r="L3464" s="1"/>
      <c r="M3464" s="1"/>
      <c r="N3464" s="1"/>
    </row>
    <row r="3465" spans="2:14" s="24" customFormat="1" x14ac:dyDescent="0.3">
      <c r="B3465" s="2"/>
      <c r="D3465" s="11">
        <v>36223</v>
      </c>
      <c r="E3465" s="12">
        <v>1246.6400000000001</v>
      </c>
      <c r="F3465" s="5">
        <f t="shared" si="200"/>
        <v>1.5427221633949707E-2</v>
      </c>
      <c r="G3465" s="25">
        <f t="shared" si="199"/>
        <v>7.128212005948539</v>
      </c>
      <c r="I3465" s="1"/>
      <c r="J3465" s="1"/>
      <c r="K3465" s="1"/>
      <c r="L3465" s="1"/>
      <c r="M3465" s="1"/>
      <c r="N3465" s="1"/>
    </row>
    <row r="3466" spans="2:14" s="24" customFormat="1" x14ac:dyDescent="0.3">
      <c r="B3466" s="2"/>
      <c r="D3466" s="11">
        <v>36224</v>
      </c>
      <c r="E3466" s="12">
        <v>1275.47</v>
      </c>
      <c r="F3466" s="5">
        <f t="shared" si="200"/>
        <v>2.3126163126483929E-2</v>
      </c>
      <c r="G3466" s="25">
        <f t="shared" si="199"/>
        <v>7.1510748273070197</v>
      </c>
      <c r="I3466" s="1"/>
      <c r="J3466" s="1"/>
      <c r="K3466" s="1"/>
      <c r="L3466" s="1"/>
      <c r="M3466" s="1"/>
      <c r="N3466" s="1"/>
    </row>
    <row r="3467" spans="2:14" s="24" customFormat="1" x14ac:dyDescent="0.3">
      <c r="B3467" s="2"/>
      <c r="D3467" s="11">
        <v>36227</v>
      </c>
      <c r="E3467" s="12">
        <v>1282.73</v>
      </c>
      <c r="F3467" s="5">
        <f t="shared" si="200"/>
        <v>5.6920194124518734E-3</v>
      </c>
      <c r="G3467" s="25">
        <f t="shared" si="199"/>
        <v>7.1567507122057128</v>
      </c>
      <c r="I3467" s="1"/>
      <c r="J3467" s="1"/>
      <c r="K3467" s="1"/>
      <c r="L3467" s="1"/>
      <c r="M3467" s="1"/>
      <c r="N3467" s="1"/>
    </row>
    <row r="3468" spans="2:14" s="24" customFormat="1" x14ac:dyDescent="0.3">
      <c r="B3468" s="2"/>
      <c r="D3468" s="11">
        <v>36228</v>
      </c>
      <c r="E3468" s="12">
        <v>1279.8399999999999</v>
      </c>
      <c r="F3468" s="5">
        <f t="shared" si="200"/>
        <v>-2.2530072579577151E-3</v>
      </c>
      <c r="G3468" s="25">
        <f t="shared" ref="G3468:G3531" si="201">LOG(E3468,2.71828)</f>
        <v>7.1544951615911279</v>
      </c>
      <c r="I3468" s="1"/>
      <c r="J3468" s="1"/>
      <c r="K3468" s="1"/>
      <c r="L3468" s="1"/>
      <c r="M3468" s="1"/>
      <c r="N3468" s="1"/>
    </row>
    <row r="3469" spans="2:14" s="24" customFormat="1" x14ac:dyDescent="0.3">
      <c r="B3469" s="2"/>
      <c r="D3469" s="11">
        <v>36229</v>
      </c>
      <c r="E3469" s="12">
        <v>1286.8399999999999</v>
      </c>
      <c r="F3469" s="5">
        <f t="shared" si="200"/>
        <v>5.469433679209902E-3</v>
      </c>
      <c r="G3469" s="25">
        <f t="shared" si="201"/>
        <v>7.159949695903042</v>
      </c>
      <c r="I3469" s="1"/>
      <c r="J3469" s="1"/>
      <c r="K3469" s="1"/>
      <c r="L3469" s="1"/>
      <c r="M3469" s="1"/>
      <c r="N3469" s="1"/>
    </row>
    <row r="3470" spans="2:14" s="24" customFormat="1" x14ac:dyDescent="0.3">
      <c r="B3470" s="2"/>
      <c r="D3470" s="11">
        <v>36230</v>
      </c>
      <c r="E3470" s="12">
        <v>1297.68</v>
      </c>
      <c r="F3470" s="5">
        <f t="shared" si="200"/>
        <v>8.4237356625533454E-3</v>
      </c>
      <c r="G3470" s="25">
        <f t="shared" si="201"/>
        <v>7.1683381555440029</v>
      </c>
      <c r="I3470" s="1"/>
      <c r="J3470" s="1"/>
      <c r="K3470" s="1"/>
      <c r="L3470" s="1"/>
      <c r="M3470" s="1"/>
      <c r="N3470" s="1"/>
    </row>
    <row r="3471" spans="2:14" s="24" customFormat="1" x14ac:dyDescent="0.3">
      <c r="B3471" s="2"/>
      <c r="D3471" s="11">
        <v>36231</v>
      </c>
      <c r="E3471" s="12">
        <v>1294.5899999999999</v>
      </c>
      <c r="F3471" s="5">
        <f t="shared" si="200"/>
        <v>-2.3811725540966535E-3</v>
      </c>
      <c r="G3471" s="25">
        <f t="shared" si="201"/>
        <v>7.1659541418864716</v>
      </c>
      <c r="I3471" s="1"/>
      <c r="J3471" s="1"/>
      <c r="K3471" s="1"/>
      <c r="L3471" s="1"/>
      <c r="M3471" s="1"/>
      <c r="N3471" s="1"/>
    </row>
    <row r="3472" spans="2:14" s="24" customFormat="1" x14ac:dyDescent="0.3">
      <c r="B3472" s="2"/>
      <c r="D3472" s="11">
        <v>36234</v>
      </c>
      <c r="E3472" s="12">
        <v>1307.26</v>
      </c>
      <c r="F3472" s="5">
        <f t="shared" si="200"/>
        <v>9.7868823334029097E-3</v>
      </c>
      <c r="G3472" s="25">
        <f t="shared" si="201"/>
        <v>7.1756934494348874</v>
      </c>
      <c r="I3472" s="1"/>
      <c r="J3472" s="1"/>
      <c r="K3472" s="1"/>
      <c r="L3472" s="1"/>
      <c r="M3472" s="1"/>
      <c r="N3472" s="1"/>
    </row>
    <row r="3473" spans="2:14" s="24" customFormat="1" x14ac:dyDescent="0.3">
      <c r="B3473" s="2"/>
      <c r="D3473" s="11">
        <v>36235</v>
      </c>
      <c r="E3473" s="12">
        <v>1306.3800000000001</v>
      </c>
      <c r="F3473" s="5">
        <f t="shared" si="200"/>
        <v>-6.7316371647559148E-4</v>
      </c>
      <c r="G3473" s="25">
        <f t="shared" si="201"/>
        <v>7.175020058589026</v>
      </c>
      <c r="I3473" s="1"/>
      <c r="J3473" s="1"/>
      <c r="K3473" s="1"/>
      <c r="L3473" s="1"/>
      <c r="M3473" s="1"/>
      <c r="N3473" s="1"/>
    </row>
    <row r="3474" spans="2:14" s="24" customFormat="1" x14ac:dyDescent="0.3">
      <c r="B3474" s="2"/>
      <c r="D3474" s="11">
        <v>36236</v>
      </c>
      <c r="E3474" s="12">
        <v>1297.82</v>
      </c>
      <c r="F3474" s="5">
        <f t="shared" si="200"/>
        <v>-6.5524579372006403E-3</v>
      </c>
      <c r="G3474" s="25">
        <f t="shared" si="201"/>
        <v>7.1684460346380554</v>
      </c>
      <c r="I3474" s="1"/>
      <c r="J3474" s="1"/>
      <c r="K3474" s="1"/>
      <c r="L3474" s="1"/>
      <c r="M3474" s="1"/>
      <c r="N3474" s="1"/>
    </row>
    <row r="3475" spans="2:14" s="24" customFormat="1" x14ac:dyDescent="0.3">
      <c r="B3475" s="2"/>
      <c r="D3475" s="11">
        <v>36237</v>
      </c>
      <c r="E3475" s="12">
        <v>1316.55</v>
      </c>
      <c r="F3475" s="5">
        <f t="shared" si="200"/>
        <v>1.4431893482917523E-2</v>
      </c>
      <c r="G3475" s="25">
        <f t="shared" si="201"/>
        <v>7.1827747892192209</v>
      </c>
      <c r="I3475" s="1"/>
      <c r="J3475" s="1"/>
      <c r="K3475" s="1"/>
      <c r="L3475" s="1"/>
      <c r="M3475" s="1"/>
      <c r="N3475" s="1"/>
    </row>
    <row r="3476" spans="2:14" s="24" customFormat="1" x14ac:dyDescent="0.3">
      <c r="B3476" s="2"/>
      <c r="D3476" s="11">
        <v>36238</v>
      </c>
      <c r="E3476" s="12">
        <v>1299.29</v>
      </c>
      <c r="F3476" s="5">
        <f t="shared" si="200"/>
        <v>-1.311002240704872E-2</v>
      </c>
      <c r="G3476" s="25">
        <f t="shared" si="201"/>
        <v>7.1695780630433079</v>
      </c>
      <c r="I3476" s="1"/>
      <c r="J3476" s="1"/>
      <c r="K3476" s="1"/>
      <c r="L3476" s="1"/>
      <c r="M3476" s="1"/>
      <c r="N3476" s="1"/>
    </row>
    <row r="3477" spans="2:14" s="24" customFormat="1" x14ac:dyDescent="0.3">
      <c r="B3477" s="2"/>
      <c r="D3477" s="11">
        <v>36241</v>
      </c>
      <c r="E3477" s="12">
        <v>1297.01</v>
      </c>
      <c r="F3477" s="5">
        <f t="shared" si="200"/>
        <v>-1.7548045470987793E-3</v>
      </c>
      <c r="G3477" s="25">
        <f t="shared" si="201"/>
        <v>7.1678217158417112</v>
      </c>
      <c r="I3477" s="1"/>
      <c r="J3477" s="1"/>
      <c r="K3477" s="1"/>
      <c r="L3477" s="1"/>
      <c r="M3477" s="1"/>
      <c r="N3477" s="1"/>
    </row>
    <row r="3478" spans="2:14" s="24" customFormat="1" x14ac:dyDescent="0.3">
      <c r="B3478" s="2"/>
      <c r="D3478" s="11">
        <v>36242</v>
      </c>
      <c r="E3478" s="12">
        <v>1262.1400000000001</v>
      </c>
      <c r="F3478" s="5">
        <f t="shared" si="200"/>
        <v>-2.6884912221185567E-2</v>
      </c>
      <c r="G3478" s="25">
        <f t="shared" si="201"/>
        <v>7.1405687750950904</v>
      </c>
      <c r="I3478" s="1"/>
      <c r="J3478" s="1"/>
      <c r="K3478" s="1"/>
      <c r="L3478" s="1"/>
      <c r="M3478" s="1"/>
      <c r="N3478" s="1"/>
    </row>
    <row r="3479" spans="2:14" s="24" customFormat="1" x14ac:dyDescent="0.3">
      <c r="B3479" s="2"/>
      <c r="D3479" s="11">
        <v>36243</v>
      </c>
      <c r="E3479" s="12">
        <v>1268.5899999999999</v>
      </c>
      <c r="F3479" s="5">
        <f t="shared" si="200"/>
        <v>5.1103681049644396E-3</v>
      </c>
      <c r="G3479" s="25">
        <f t="shared" si="201"/>
        <v>7.1456661330151299</v>
      </c>
      <c r="I3479" s="1"/>
      <c r="J3479" s="1"/>
      <c r="K3479" s="1"/>
      <c r="L3479" s="1"/>
      <c r="M3479" s="1"/>
      <c r="N3479" s="1"/>
    </row>
    <row r="3480" spans="2:14" s="24" customFormat="1" x14ac:dyDescent="0.3">
      <c r="B3480" s="2"/>
      <c r="D3480" s="11">
        <v>36244</v>
      </c>
      <c r="E3480" s="12">
        <v>1289.99</v>
      </c>
      <c r="F3480" s="5">
        <f t="shared" si="200"/>
        <v>1.6869122411496303E-2</v>
      </c>
      <c r="G3480" s="25">
        <f t="shared" si="201"/>
        <v>7.1623945631918566</v>
      </c>
      <c r="I3480" s="1"/>
      <c r="J3480" s="1"/>
      <c r="K3480" s="1"/>
      <c r="L3480" s="1"/>
      <c r="M3480" s="1"/>
      <c r="N3480" s="1"/>
    </row>
    <row r="3481" spans="2:14" s="24" customFormat="1" x14ac:dyDescent="0.3">
      <c r="B3481" s="2"/>
      <c r="D3481" s="11">
        <v>36245</v>
      </c>
      <c r="E3481" s="12">
        <v>1282.8</v>
      </c>
      <c r="F3481" s="5">
        <f t="shared" si="200"/>
        <v>-5.5736866177257607E-3</v>
      </c>
      <c r="G3481" s="25">
        <f t="shared" si="201"/>
        <v>7.1568052818635248</v>
      </c>
      <c r="I3481" s="1"/>
      <c r="J3481" s="1"/>
      <c r="K3481" s="1"/>
      <c r="L3481" s="1"/>
      <c r="M3481" s="1"/>
      <c r="N3481" s="1"/>
    </row>
    <row r="3482" spans="2:14" s="24" customFormat="1" x14ac:dyDescent="0.3">
      <c r="B3482" s="2"/>
      <c r="D3482" s="11">
        <v>36248</v>
      </c>
      <c r="E3482" s="12">
        <v>1310.17</v>
      </c>
      <c r="F3482" s="5">
        <f t="shared" si="200"/>
        <v>2.1336139694418551E-2</v>
      </c>
      <c r="G3482" s="25">
        <f t="shared" si="201"/>
        <v>7.1779170070134208</v>
      </c>
      <c r="I3482" s="1"/>
      <c r="J3482" s="1"/>
      <c r="K3482" s="1"/>
      <c r="L3482" s="1"/>
      <c r="M3482" s="1"/>
      <c r="N3482" s="1"/>
    </row>
    <row r="3483" spans="2:14" s="24" customFormat="1" x14ac:dyDescent="0.3">
      <c r="B3483" s="2"/>
      <c r="D3483" s="11">
        <v>36249</v>
      </c>
      <c r="E3483" s="12">
        <v>1300.75</v>
      </c>
      <c r="F3483" s="5">
        <f t="shared" si="200"/>
        <v>-7.1899066533351189E-3</v>
      </c>
      <c r="G3483" s="25">
        <f t="shared" si="201"/>
        <v>7.1707011235620133</v>
      </c>
      <c r="I3483" s="1"/>
      <c r="J3483" s="1"/>
      <c r="K3483" s="1"/>
      <c r="L3483" s="1"/>
      <c r="M3483" s="1"/>
      <c r="N3483" s="1"/>
    </row>
    <row r="3484" spans="2:14" s="24" customFormat="1" x14ac:dyDescent="0.3">
      <c r="B3484" s="2"/>
      <c r="D3484" s="11">
        <v>36250</v>
      </c>
      <c r="E3484" s="12">
        <v>1286.3699999999999</v>
      </c>
      <c r="F3484" s="5">
        <f t="shared" si="200"/>
        <v>-1.1055160484336043E-2</v>
      </c>
      <c r="G3484" s="25">
        <f t="shared" si="201"/>
        <v>7.1595843931711443</v>
      </c>
      <c r="I3484" s="1"/>
      <c r="J3484" s="1"/>
      <c r="K3484" s="1"/>
      <c r="L3484" s="1"/>
      <c r="M3484" s="1"/>
      <c r="N3484" s="1"/>
    </row>
    <row r="3485" spans="2:14" s="24" customFormat="1" x14ac:dyDescent="0.3">
      <c r="B3485" s="2"/>
      <c r="D3485" s="11">
        <v>36251</v>
      </c>
      <c r="E3485" s="12">
        <v>1293.72</v>
      </c>
      <c r="F3485" s="5">
        <f t="shared" si="200"/>
        <v>5.7137526528138385E-3</v>
      </c>
      <c r="G3485" s="25">
        <f t="shared" si="201"/>
        <v>7.1652818880853637</v>
      </c>
      <c r="I3485" s="1"/>
      <c r="J3485" s="1"/>
      <c r="K3485" s="1"/>
      <c r="L3485" s="1"/>
      <c r="M3485" s="1"/>
      <c r="N3485" s="1"/>
    </row>
    <row r="3486" spans="2:14" s="24" customFormat="1" x14ac:dyDescent="0.3">
      <c r="B3486" s="2"/>
      <c r="D3486" s="11">
        <v>36255</v>
      </c>
      <c r="E3486" s="12">
        <v>1321.12</v>
      </c>
      <c r="F3486" s="5">
        <f t="shared" si="200"/>
        <v>2.117923507404992E-2</v>
      </c>
      <c r="G3486" s="25">
        <f t="shared" si="201"/>
        <v>7.1862399745129686</v>
      </c>
      <c r="I3486" s="1"/>
      <c r="J3486" s="1"/>
      <c r="K3486" s="1"/>
      <c r="L3486" s="1"/>
      <c r="M3486" s="1"/>
      <c r="N3486" s="1"/>
    </row>
    <row r="3487" spans="2:14" s="24" customFormat="1" x14ac:dyDescent="0.3">
      <c r="B3487" s="2"/>
      <c r="D3487" s="11">
        <v>36256</v>
      </c>
      <c r="E3487" s="12">
        <v>1317.89</v>
      </c>
      <c r="F3487" s="5">
        <f t="shared" si="200"/>
        <v>-2.4448952404019248E-3</v>
      </c>
      <c r="G3487" s="25">
        <f t="shared" si="201"/>
        <v>7.1837920839892044</v>
      </c>
      <c r="I3487" s="1"/>
      <c r="J3487" s="1"/>
      <c r="K3487" s="1"/>
      <c r="L3487" s="1"/>
      <c r="M3487" s="1"/>
      <c r="N3487" s="1"/>
    </row>
    <row r="3488" spans="2:14" s="24" customFormat="1" x14ac:dyDescent="0.3">
      <c r="B3488" s="2"/>
      <c r="D3488" s="11">
        <v>36257</v>
      </c>
      <c r="E3488" s="12">
        <v>1326.89</v>
      </c>
      <c r="F3488" s="5">
        <f t="shared" si="200"/>
        <v>6.8290980279082465E-3</v>
      </c>
      <c r="G3488" s="25">
        <f t="shared" si="201"/>
        <v>7.1905979739263124</v>
      </c>
      <c r="I3488" s="1"/>
      <c r="J3488" s="1"/>
      <c r="K3488" s="1"/>
      <c r="L3488" s="1"/>
      <c r="M3488" s="1"/>
      <c r="N3488" s="1"/>
    </row>
    <row r="3489" spans="2:14" s="24" customFormat="1" x14ac:dyDescent="0.3">
      <c r="B3489" s="2"/>
      <c r="D3489" s="11">
        <v>36258</v>
      </c>
      <c r="E3489" s="12">
        <v>1343.98</v>
      </c>
      <c r="F3489" s="5">
        <f t="shared" si="200"/>
        <v>1.2879741350074171E-2</v>
      </c>
      <c r="G3489" s="25">
        <f t="shared" si="201"/>
        <v>7.2033954854035436</v>
      </c>
      <c r="I3489" s="1"/>
      <c r="J3489" s="1"/>
      <c r="K3489" s="1"/>
      <c r="L3489" s="1"/>
      <c r="M3489" s="1"/>
      <c r="N3489" s="1"/>
    </row>
    <row r="3490" spans="2:14" s="24" customFormat="1" x14ac:dyDescent="0.3">
      <c r="B3490" s="2"/>
      <c r="D3490" s="11">
        <v>36259</v>
      </c>
      <c r="E3490" s="12">
        <v>1348.35</v>
      </c>
      <c r="F3490" s="5">
        <f t="shared" si="200"/>
        <v>3.2515364811975555E-3</v>
      </c>
      <c r="G3490" s="25">
        <f t="shared" si="201"/>
        <v>7.2066417492546782</v>
      </c>
      <c r="I3490" s="1"/>
      <c r="J3490" s="1"/>
      <c r="K3490" s="1"/>
      <c r="L3490" s="1"/>
      <c r="M3490" s="1"/>
      <c r="N3490" s="1"/>
    </row>
    <row r="3491" spans="2:14" s="24" customFormat="1" x14ac:dyDescent="0.3">
      <c r="B3491" s="2"/>
      <c r="D3491" s="11">
        <v>36262</v>
      </c>
      <c r="E3491" s="12">
        <v>1358.64</v>
      </c>
      <c r="F3491" s="5">
        <f t="shared" si="200"/>
        <v>7.6315496718212571E-3</v>
      </c>
      <c r="G3491" s="25">
        <f t="shared" si="201"/>
        <v>7.2142443310775715</v>
      </c>
      <c r="I3491" s="1"/>
      <c r="J3491" s="1"/>
      <c r="K3491" s="1"/>
      <c r="L3491" s="1"/>
      <c r="M3491" s="1"/>
      <c r="N3491" s="1"/>
    </row>
    <row r="3492" spans="2:14" s="24" customFormat="1" x14ac:dyDescent="0.3">
      <c r="B3492" s="2"/>
      <c r="D3492" s="11">
        <v>36263</v>
      </c>
      <c r="E3492" s="12">
        <v>1349.82</v>
      </c>
      <c r="F3492" s="5">
        <f t="shared" si="200"/>
        <v>-6.4917859035507298E-3</v>
      </c>
      <c r="G3492" s="25">
        <f t="shared" si="201"/>
        <v>7.2077313775095648</v>
      </c>
      <c r="I3492" s="1"/>
      <c r="J3492" s="1"/>
      <c r="K3492" s="1"/>
      <c r="L3492" s="1"/>
      <c r="M3492" s="1"/>
      <c r="N3492" s="1"/>
    </row>
    <row r="3493" spans="2:14" s="24" customFormat="1" x14ac:dyDescent="0.3">
      <c r="B3493" s="2"/>
      <c r="D3493" s="11">
        <v>36264</v>
      </c>
      <c r="E3493" s="12">
        <v>1328.44</v>
      </c>
      <c r="F3493" s="5">
        <f t="shared" si="200"/>
        <v>-1.583914892356009E-2</v>
      </c>
      <c r="G3493" s="25">
        <f t="shared" si="201"/>
        <v>7.1917654380220464</v>
      </c>
      <c r="I3493" s="1"/>
      <c r="J3493" s="1"/>
      <c r="K3493" s="1"/>
      <c r="L3493" s="1"/>
      <c r="M3493" s="1"/>
      <c r="N3493" s="1"/>
    </row>
    <row r="3494" spans="2:14" s="24" customFormat="1" x14ac:dyDescent="0.3">
      <c r="B3494" s="2"/>
      <c r="D3494" s="11">
        <v>36265</v>
      </c>
      <c r="E3494" s="12">
        <v>1322.86</v>
      </c>
      <c r="F3494" s="5">
        <f t="shared" si="200"/>
        <v>-4.2004155249767807E-3</v>
      </c>
      <c r="G3494" s="25">
        <f t="shared" si="201"/>
        <v>7.1875561731389883</v>
      </c>
      <c r="I3494" s="1"/>
      <c r="J3494" s="1"/>
      <c r="K3494" s="1"/>
      <c r="L3494" s="1"/>
      <c r="M3494" s="1"/>
      <c r="N3494" s="1"/>
    </row>
    <row r="3495" spans="2:14" s="24" customFormat="1" x14ac:dyDescent="0.3">
      <c r="B3495" s="2"/>
      <c r="D3495" s="11">
        <v>36266</v>
      </c>
      <c r="E3495" s="12">
        <v>1319</v>
      </c>
      <c r="F3495" s="5">
        <f t="shared" si="200"/>
        <v>-2.9179202636710612E-3</v>
      </c>
      <c r="G3495" s="25">
        <f t="shared" si="201"/>
        <v>7.1846339854808923</v>
      </c>
      <c r="I3495" s="1"/>
      <c r="J3495" s="1"/>
      <c r="K3495" s="1"/>
      <c r="L3495" s="1"/>
      <c r="M3495" s="1"/>
      <c r="N3495" s="1"/>
    </row>
    <row r="3496" spans="2:14" s="24" customFormat="1" x14ac:dyDescent="0.3">
      <c r="B3496" s="2"/>
      <c r="D3496" s="11">
        <v>36269</v>
      </c>
      <c r="E3496" s="12">
        <v>1289.48</v>
      </c>
      <c r="F3496" s="5">
        <f t="shared" si="200"/>
        <v>-2.238059135708869E-2</v>
      </c>
      <c r="G3496" s="25">
        <f t="shared" si="201"/>
        <v>7.1619991328517489</v>
      </c>
      <c r="I3496" s="1"/>
      <c r="J3496" s="1"/>
      <c r="K3496" s="1"/>
      <c r="L3496" s="1"/>
      <c r="M3496" s="1"/>
      <c r="N3496" s="1"/>
    </row>
    <row r="3497" spans="2:14" s="24" customFormat="1" x14ac:dyDescent="0.3">
      <c r="B3497" s="2"/>
      <c r="D3497" s="11">
        <v>36270</v>
      </c>
      <c r="E3497" s="12">
        <v>1306.17</v>
      </c>
      <c r="F3497" s="5">
        <f t="shared" si="200"/>
        <v>1.2943201910847826E-2</v>
      </c>
      <c r="G3497" s="25">
        <f t="shared" si="201"/>
        <v>7.1748592960070967</v>
      </c>
      <c r="I3497" s="1"/>
      <c r="J3497" s="1"/>
      <c r="K3497" s="1"/>
      <c r="L3497" s="1"/>
      <c r="M3497" s="1"/>
      <c r="N3497" s="1"/>
    </row>
    <row r="3498" spans="2:14" s="24" customFormat="1" x14ac:dyDescent="0.3">
      <c r="B3498" s="2"/>
      <c r="D3498" s="11">
        <v>36271</v>
      </c>
      <c r="E3498" s="12">
        <v>1336.12</v>
      </c>
      <c r="F3498" s="5">
        <f t="shared" si="200"/>
        <v>2.2929633968013213E-2</v>
      </c>
      <c r="G3498" s="25">
        <f t="shared" si="201"/>
        <v>7.1975300118603904</v>
      </c>
      <c r="I3498" s="1"/>
      <c r="J3498" s="1"/>
      <c r="K3498" s="1"/>
      <c r="L3498" s="1"/>
      <c r="M3498" s="1"/>
      <c r="N3498" s="1"/>
    </row>
    <row r="3499" spans="2:14" s="24" customFormat="1" x14ac:dyDescent="0.3">
      <c r="B3499" s="2"/>
      <c r="D3499" s="11">
        <v>36272</v>
      </c>
      <c r="E3499" s="12">
        <v>1358.82</v>
      </c>
      <c r="F3499" s="5">
        <f t="shared" si="200"/>
        <v>1.6989491961799875E-2</v>
      </c>
      <c r="G3499" s="25">
        <f t="shared" si="201"/>
        <v>7.2143768078178656</v>
      </c>
      <c r="I3499" s="1"/>
      <c r="J3499" s="1"/>
      <c r="K3499" s="1"/>
      <c r="L3499" s="1"/>
      <c r="M3499" s="1"/>
      <c r="N3499" s="1"/>
    </row>
    <row r="3500" spans="2:14" s="24" customFormat="1" x14ac:dyDescent="0.3">
      <c r="B3500" s="2"/>
      <c r="D3500" s="11">
        <v>36273</v>
      </c>
      <c r="E3500" s="12">
        <v>1356.85</v>
      </c>
      <c r="F3500" s="5">
        <f t="shared" si="200"/>
        <v>-1.4497873154649089E-3</v>
      </c>
      <c r="G3500" s="25">
        <f t="shared" si="201"/>
        <v>7.2129259675679931</v>
      </c>
      <c r="I3500" s="1"/>
      <c r="J3500" s="1"/>
      <c r="K3500" s="1"/>
      <c r="L3500" s="1"/>
      <c r="M3500" s="1"/>
      <c r="N3500" s="1"/>
    </row>
    <row r="3501" spans="2:14" s="24" customFormat="1" x14ac:dyDescent="0.3">
      <c r="B3501" s="2"/>
      <c r="D3501" s="11">
        <v>36276</v>
      </c>
      <c r="E3501" s="12">
        <v>1360.04</v>
      </c>
      <c r="F3501" s="5">
        <f t="shared" si="200"/>
        <v>2.3510336441021889E-3</v>
      </c>
      <c r="G3501" s="25">
        <f t="shared" si="201"/>
        <v>7.2152742434361166</v>
      </c>
      <c r="I3501" s="1"/>
      <c r="J3501" s="1"/>
      <c r="K3501" s="1"/>
      <c r="L3501" s="1"/>
      <c r="M3501" s="1"/>
      <c r="N3501" s="1"/>
    </row>
    <row r="3502" spans="2:14" s="24" customFormat="1" x14ac:dyDescent="0.3">
      <c r="B3502" s="2"/>
      <c r="D3502" s="11">
        <v>36277</v>
      </c>
      <c r="E3502" s="12">
        <v>1362.8</v>
      </c>
      <c r="F3502" s="5">
        <f t="shared" si="200"/>
        <v>2.0293520778800556E-3</v>
      </c>
      <c r="G3502" s="25">
        <f t="shared" si="201"/>
        <v>7.2173015405243088</v>
      </c>
      <c r="I3502" s="1"/>
      <c r="J3502" s="1"/>
      <c r="K3502" s="1"/>
      <c r="L3502" s="1"/>
      <c r="M3502" s="1"/>
      <c r="N3502" s="1"/>
    </row>
    <row r="3503" spans="2:14" s="24" customFormat="1" x14ac:dyDescent="0.3">
      <c r="B3503" s="2"/>
      <c r="D3503" s="11">
        <v>36278</v>
      </c>
      <c r="E3503" s="12">
        <v>1350.91</v>
      </c>
      <c r="F3503" s="5">
        <f t="shared" si="200"/>
        <v>-8.7246844731434341E-3</v>
      </c>
      <c r="G3503" s="25">
        <f t="shared" si="201"/>
        <v>7.208538567263723</v>
      </c>
      <c r="I3503" s="1"/>
      <c r="J3503" s="1"/>
      <c r="K3503" s="1"/>
      <c r="L3503" s="1"/>
      <c r="M3503" s="1"/>
      <c r="N3503" s="1"/>
    </row>
    <row r="3504" spans="2:14" s="24" customFormat="1" x14ac:dyDescent="0.3">
      <c r="B3504" s="2"/>
      <c r="D3504" s="11">
        <v>36279</v>
      </c>
      <c r="E3504" s="12">
        <v>1342.83</v>
      </c>
      <c r="F3504" s="5">
        <f t="shared" si="200"/>
        <v>-5.9811534447151583E-3</v>
      </c>
      <c r="G3504" s="25">
        <f t="shared" si="201"/>
        <v>7.2025394510402823</v>
      </c>
      <c r="I3504" s="1"/>
      <c r="J3504" s="1"/>
      <c r="K3504" s="1"/>
      <c r="L3504" s="1"/>
      <c r="M3504" s="1"/>
      <c r="N3504" s="1"/>
    </row>
    <row r="3505" spans="2:14" s="24" customFormat="1" x14ac:dyDescent="0.3">
      <c r="B3505" s="2"/>
      <c r="D3505" s="11">
        <v>36280</v>
      </c>
      <c r="E3505" s="12">
        <v>1335.18</v>
      </c>
      <c r="F3505" s="5">
        <f t="shared" si="200"/>
        <v>-5.6969236612228382E-3</v>
      </c>
      <c r="G3505" s="25">
        <f t="shared" si="201"/>
        <v>7.1968262341708069</v>
      </c>
      <c r="I3505" s="1"/>
      <c r="J3505" s="1"/>
      <c r="K3505" s="1"/>
      <c r="L3505" s="1"/>
      <c r="M3505" s="1"/>
      <c r="N3505" s="1"/>
    </row>
    <row r="3506" spans="2:14" s="24" customFormat="1" x14ac:dyDescent="0.3">
      <c r="B3506" s="2"/>
      <c r="D3506" s="11">
        <v>36283</v>
      </c>
      <c r="E3506" s="12">
        <v>1354.63</v>
      </c>
      <c r="F3506" s="5">
        <f t="shared" si="200"/>
        <v>1.4567324255905604E-2</v>
      </c>
      <c r="G3506" s="25">
        <f t="shared" si="201"/>
        <v>7.2112884839875573</v>
      </c>
      <c r="I3506" s="1"/>
      <c r="J3506" s="1"/>
      <c r="K3506" s="1"/>
      <c r="L3506" s="1"/>
      <c r="M3506" s="1"/>
      <c r="N3506" s="1"/>
    </row>
    <row r="3507" spans="2:14" s="24" customFormat="1" x14ac:dyDescent="0.3">
      <c r="B3507" s="2"/>
      <c r="D3507" s="11">
        <v>36284</v>
      </c>
      <c r="E3507" s="12">
        <v>1332</v>
      </c>
      <c r="F3507" s="5">
        <f t="shared" si="200"/>
        <v>-1.6705668706584166E-2</v>
      </c>
      <c r="G3507" s="25">
        <f t="shared" si="201"/>
        <v>7.1944416904610922</v>
      </c>
      <c r="I3507" s="1"/>
      <c r="J3507" s="1"/>
      <c r="K3507" s="1"/>
      <c r="L3507" s="1"/>
      <c r="M3507" s="1"/>
      <c r="N3507" s="1"/>
    </row>
    <row r="3508" spans="2:14" s="24" customFormat="1" x14ac:dyDescent="0.3">
      <c r="B3508" s="2"/>
      <c r="D3508" s="11">
        <v>36285</v>
      </c>
      <c r="E3508" s="12">
        <v>1347.31</v>
      </c>
      <c r="F3508" s="5">
        <f t="shared" si="200"/>
        <v>1.1493993993993952E-2</v>
      </c>
      <c r="G3508" s="25">
        <f t="shared" si="201"/>
        <v>7.2058701380343022</v>
      </c>
      <c r="I3508" s="1"/>
      <c r="J3508" s="1"/>
      <c r="K3508" s="1"/>
      <c r="L3508" s="1"/>
      <c r="M3508" s="1"/>
      <c r="N3508" s="1"/>
    </row>
    <row r="3509" spans="2:14" s="24" customFormat="1" x14ac:dyDescent="0.3">
      <c r="B3509" s="2"/>
      <c r="D3509" s="11">
        <v>36286</v>
      </c>
      <c r="E3509" s="12">
        <v>1332.05</v>
      </c>
      <c r="F3509" s="5">
        <f t="shared" si="200"/>
        <v>-1.1326272350090174E-2</v>
      </c>
      <c r="G3509" s="25">
        <f t="shared" si="201"/>
        <v>7.1944792273193627</v>
      </c>
      <c r="I3509" s="1"/>
      <c r="J3509" s="1"/>
      <c r="K3509" s="1"/>
      <c r="L3509" s="1"/>
      <c r="M3509" s="1"/>
      <c r="N3509" s="1"/>
    </row>
    <row r="3510" spans="2:14" s="24" customFormat="1" x14ac:dyDescent="0.3">
      <c r="B3510" s="2"/>
      <c r="D3510" s="11">
        <v>36287</v>
      </c>
      <c r="E3510" s="12">
        <v>1345</v>
      </c>
      <c r="F3510" s="5">
        <f t="shared" si="200"/>
        <v>9.7218572876393867E-3</v>
      </c>
      <c r="G3510" s="25">
        <f t="shared" si="201"/>
        <v>7.2041541379298009</v>
      </c>
      <c r="I3510" s="1"/>
      <c r="J3510" s="1"/>
      <c r="K3510" s="1"/>
      <c r="L3510" s="1"/>
      <c r="M3510" s="1"/>
      <c r="N3510" s="1"/>
    </row>
    <row r="3511" spans="2:14" s="24" customFormat="1" x14ac:dyDescent="0.3">
      <c r="B3511" s="2"/>
      <c r="D3511" s="11">
        <v>36290</v>
      </c>
      <c r="E3511" s="12">
        <v>1340.3</v>
      </c>
      <c r="F3511" s="5">
        <f t="shared" ref="F3511:F3574" si="202">(E3511-E3510)/E3510</f>
        <v>-3.4944237918215952E-3</v>
      </c>
      <c r="G3511" s="25">
        <f t="shared" si="201"/>
        <v>7.2006535920236603</v>
      </c>
      <c r="I3511" s="1"/>
      <c r="J3511" s="1"/>
      <c r="K3511" s="1"/>
      <c r="L3511" s="1"/>
      <c r="M3511" s="1"/>
      <c r="N3511" s="1"/>
    </row>
    <row r="3512" spans="2:14" s="24" customFormat="1" x14ac:dyDescent="0.3">
      <c r="B3512" s="2"/>
      <c r="D3512" s="11">
        <v>36291</v>
      </c>
      <c r="E3512" s="12">
        <v>1355.61</v>
      </c>
      <c r="F3512" s="5">
        <f t="shared" si="202"/>
        <v>1.1422815787510218E-2</v>
      </c>
      <c r="G3512" s="25">
        <f t="shared" si="201"/>
        <v>7.2120116676922557</v>
      </c>
      <c r="I3512" s="1"/>
      <c r="J3512" s="1"/>
      <c r="K3512" s="1"/>
      <c r="L3512" s="1"/>
      <c r="M3512" s="1"/>
      <c r="N3512" s="1"/>
    </row>
    <row r="3513" spans="2:14" s="24" customFormat="1" x14ac:dyDescent="0.3">
      <c r="B3513" s="2"/>
      <c r="D3513" s="11">
        <v>36292</v>
      </c>
      <c r="E3513" s="12">
        <v>1364</v>
      </c>
      <c r="F3513" s="5">
        <f t="shared" si="202"/>
        <v>6.1890956838619518E-3</v>
      </c>
      <c r="G3513" s="25">
        <f t="shared" si="201"/>
        <v>7.2181816937329426</v>
      </c>
      <c r="I3513" s="1"/>
      <c r="J3513" s="1"/>
      <c r="K3513" s="1"/>
      <c r="L3513" s="1"/>
      <c r="M3513" s="1"/>
      <c r="N3513" s="1"/>
    </row>
    <row r="3514" spans="2:14" s="24" customFormat="1" x14ac:dyDescent="0.3">
      <c r="B3514" s="2"/>
      <c r="D3514" s="11">
        <v>36293</v>
      </c>
      <c r="E3514" s="12">
        <v>1367.56</v>
      </c>
      <c r="F3514" s="5">
        <f t="shared" si="202"/>
        <v>2.6099706744867634E-3</v>
      </c>
      <c r="G3514" s="25">
        <f t="shared" si="201"/>
        <v>7.2207882661020371</v>
      </c>
      <c r="I3514" s="1"/>
      <c r="J3514" s="1"/>
      <c r="K3514" s="1"/>
      <c r="L3514" s="1"/>
      <c r="M3514" s="1"/>
      <c r="N3514" s="1"/>
    </row>
    <row r="3515" spans="2:14" s="24" customFormat="1" x14ac:dyDescent="0.3">
      <c r="B3515" s="2"/>
      <c r="D3515" s="11">
        <v>36294</v>
      </c>
      <c r="E3515" s="12">
        <v>1337.8</v>
      </c>
      <c r="F3515" s="5">
        <f t="shared" si="202"/>
        <v>-2.1761385240866939E-2</v>
      </c>
      <c r="G3515" s="25">
        <f t="shared" si="201"/>
        <v>7.1987865949676761</v>
      </c>
      <c r="I3515" s="1"/>
      <c r="J3515" s="1"/>
      <c r="K3515" s="1"/>
      <c r="L3515" s="1"/>
      <c r="M3515" s="1"/>
      <c r="N3515" s="1"/>
    </row>
    <row r="3516" spans="2:14" s="24" customFormat="1" x14ac:dyDescent="0.3">
      <c r="B3516" s="2"/>
      <c r="D3516" s="11">
        <v>36297</v>
      </c>
      <c r="E3516" s="12">
        <v>1339.49</v>
      </c>
      <c r="F3516" s="5">
        <f t="shared" si="202"/>
        <v>1.2632680520257547E-3</v>
      </c>
      <c r="G3516" s="25">
        <f t="shared" si="201"/>
        <v>7.2000490666171792</v>
      </c>
      <c r="I3516" s="1"/>
      <c r="J3516" s="1"/>
      <c r="K3516" s="1"/>
      <c r="L3516" s="1"/>
      <c r="M3516" s="1"/>
      <c r="N3516" s="1"/>
    </row>
    <row r="3517" spans="2:14" s="24" customFormat="1" x14ac:dyDescent="0.3">
      <c r="B3517" s="2"/>
      <c r="D3517" s="11">
        <v>36298</v>
      </c>
      <c r="E3517" s="12">
        <v>1333.32</v>
      </c>
      <c r="F3517" s="5">
        <f t="shared" si="202"/>
        <v>-4.606230729606098E-3</v>
      </c>
      <c r="G3517" s="25">
        <f t="shared" si="201"/>
        <v>7.1954321914109389</v>
      </c>
      <c r="I3517" s="1"/>
      <c r="J3517" s="1"/>
      <c r="K3517" s="1"/>
      <c r="L3517" s="1"/>
      <c r="M3517" s="1"/>
      <c r="N3517" s="1"/>
    </row>
    <row r="3518" spans="2:14" s="24" customFormat="1" x14ac:dyDescent="0.3">
      <c r="B3518" s="2"/>
      <c r="D3518" s="11">
        <v>36299</v>
      </c>
      <c r="E3518" s="12">
        <v>1344.23</v>
      </c>
      <c r="F3518" s="5">
        <f t="shared" si="202"/>
        <v>8.1825818258183195E-3</v>
      </c>
      <c r="G3518" s="25">
        <f t="shared" si="201"/>
        <v>7.2035814829029086</v>
      </c>
      <c r="I3518" s="1"/>
      <c r="J3518" s="1"/>
      <c r="K3518" s="1"/>
      <c r="L3518" s="1"/>
      <c r="M3518" s="1"/>
      <c r="N3518" s="1"/>
    </row>
    <row r="3519" spans="2:14" s="24" customFormat="1" x14ac:dyDescent="0.3">
      <c r="B3519" s="2"/>
      <c r="D3519" s="11">
        <v>36300</v>
      </c>
      <c r="E3519" s="12">
        <v>1338.83</v>
      </c>
      <c r="F3519" s="5">
        <f t="shared" si="202"/>
        <v>-4.0171696807838617E-3</v>
      </c>
      <c r="G3519" s="25">
        <f t="shared" si="201"/>
        <v>7.1995562200138536</v>
      </c>
      <c r="I3519" s="1"/>
      <c r="J3519" s="1"/>
      <c r="K3519" s="1"/>
      <c r="L3519" s="1"/>
      <c r="M3519" s="1"/>
      <c r="N3519" s="1"/>
    </row>
    <row r="3520" spans="2:14" s="24" customFormat="1" x14ac:dyDescent="0.3">
      <c r="B3520" s="2"/>
      <c r="D3520" s="11">
        <v>36301</v>
      </c>
      <c r="E3520" s="12">
        <v>1330.29</v>
      </c>
      <c r="F3520" s="5">
        <f t="shared" si="202"/>
        <v>-6.3787037936108128E-3</v>
      </c>
      <c r="G3520" s="25">
        <f t="shared" si="201"/>
        <v>7.1931570810568619</v>
      </c>
      <c r="I3520" s="1"/>
      <c r="J3520" s="1"/>
      <c r="K3520" s="1"/>
      <c r="L3520" s="1"/>
      <c r="M3520" s="1"/>
      <c r="N3520" s="1"/>
    </row>
    <row r="3521" spans="2:14" s="24" customFormat="1" x14ac:dyDescent="0.3">
      <c r="B3521" s="2"/>
      <c r="D3521" s="11">
        <v>36304</v>
      </c>
      <c r="E3521" s="12">
        <v>1306.6500000000001</v>
      </c>
      <c r="F3521" s="5">
        <f t="shared" si="202"/>
        <v>-1.7770561306181265E-2</v>
      </c>
      <c r="G3521" s="25">
        <f t="shared" si="201"/>
        <v>7.1752267153687628</v>
      </c>
      <c r="I3521" s="1"/>
      <c r="J3521" s="1"/>
      <c r="K3521" s="1"/>
      <c r="L3521" s="1"/>
      <c r="M3521" s="1"/>
      <c r="N3521" s="1"/>
    </row>
    <row r="3522" spans="2:14" s="24" customFormat="1" x14ac:dyDescent="0.3">
      <c r="B3522" s="2"/>
      <c r="D3522" s="11">
        <v>36305</v>
      </c>
      <c r="E3522" s="12">
        <v>1284.4000000000001</v>
      </c>
      <c r="F3522" s="5">
        <f t="shared" si="202"/>
        <v>-1.7028278421918647E-2</v>
      </c>
      <c r="G3522" s="25">
        <f t="shared" si="201"/>
        <v>7.1580517770983416</v>
      </c>
      <c r="I3522" s="1"/>
      <c r="J3522" s="1"/>
      <c r="K3522" s="1"/>
      <c r="L3522" s="1"/>
      <c r="M3522" s="1"/>
      <c r="N3522" s="1"/>
    </row>
    <row r="3523" spans="2:14" s="24" customFormat="1" x14ac:dyDescent="0.3">
      <c r="B3523" s="2"/>
      <c r="D3523" s="11">
        <v>36306</v>
      </c>
      <c r="E3523" s="12">
        <v>1304.76</v>
      </c>
      <c r="F3523" s="5">
        <f t="shared" si="202"/>
        <v>1.5851759576455855E-2</v>
      </c>
      <c r="G3523" s="25">
        <f t="shared" si="201"/>
        <v>7.1737792202597488</v>
      </c>
      <c r="I3523" s="1"/>
      <c r="J3523" s="1"/>
      <c r="K3523" s="1"/>
      <c r="L3523" s="1"/>
      <c r="M3523" s="1"/>
      <c r="N3523" s="1"/>
    </row>
    <row r="3524" spans="2:14" s="24" customFormat="1" x14ac:dyDescent="0.3">
      <c r="B3524" s="2"/>
      <c r="D3524" s="11">
        <v>36307</v>
      </c>
      <c r="E3524" s="12">
        <v>1281.4100000000001</v>
      </c>
      <c r="F3524" s="5">
        <f t="shared" si="202"/>
        <v>-1.7896011527024056E-2</v>
      </c>
      <c r="G3524" s="25">
        <f t="shared" si="201"/>
        <v>7.1557211264541492</v>
      </c>
      <c r="I3524" s="1"/>
      <c r="J3524" s="1"/>
      <c r="K3524" s="1"/>
      <c r="L3524" s="1"/>
      <c r="M3524" s="1"/>
      <c r="N3524" s="1"/>
    </row>
    <row r="3525" spans="2:14" s="24" customFormat="1" x14ac:dyDescent="0.3">
      <c r="B3525" s="2"/>
      <c r="D3525" s="11">
        <v>36308</v>
      </c>
      <c r="E3525" s="12">
        <v>1301.8399999999999</v>
      </c>
      <c r="F3525" s="5">
        <f t="shared" si="202"/>
        <v>1.5943374876112904E-2</v>
      </c>
      <c r="G3525" s="25">
        <f t="shared" si="201"/>
        <v>7.1715387513073914</v>
      </c>
      <c r="I3525" s="1"/>
      <c r="J3525" s="1"/>
      <c r="K3525" s="1"/>
      <c r="L3525" s="1"/>
      <c r="M3525" s="1"/>
      <c r="N3525" s="1"/>
    </row>
    <row r="3526" spans="2:14" s="24" customFormat="1" x14ac:dyDescent="0.3">
      <c r="B3526" s="2"/>
      <c r="D3526" s="11">
        <v>36312</v>
      </c>
      <c r="E3526" s="12">
        <v>1294.26</v>
      </c>
      <c r="F3526" s="5">
        <f t="shared" si="202"/>
        <v>-5.8225281140538987E-3</v>
      </c>
      <c r="G3526" s="25">
        <f t="shared" si="201"/>
        <v>7.1656992022617247</v>
      </c>
      <c r="I3526" s="1"/>
      <c r="J3526" s="1"/>
      <c r="K3526" s="1"/>
      <c r="L3526" s="1"/>
      <c r="M3526" s="1"/>
      <c r="N3526" s="1"/>
    </row>
    <row r="3527" spans="2:14" s="24" customFormat="1" x14ac:dyDescent="0.3">
      <c r="B3527" s="2"/>
      <c r="D3527" s="11">
        <v>36313</v>
      </c>
      <c r="E3527" s="12">
        <v>1294.81</v>
      </c>
      <c r="F3527" s="5">
        <f t="shared" si="202"/>
        <v>4.2495325514189925E-4</v>
      </c>
      <c r="G3527" s="25">
        <f t="shared" si="201"/>
        <v>7.1661240655355893</v>
      </c>
      <c r="I3527" s="1"/>
      <c r="J3527" s="1"/>
      <c r="K3527" s="1"/>
      <c r="L3527" s="1"/>
      <c r="M3527" s="1"/>
      <c r="N3527" s="1"/>
    </row>
    <row r="3528" spans="2:14" s="24" customFormat="1" x14ac:dyDescent="0.3">
      <c r="B3528" s="2"/>
      <c r="D3528" s="11">
        <v>36314</v>
      </c>
      <c r="E3528" s="12">
        <v>1299.54</v>
      </c>
      <c r="F3528" s="5">
        <f t="shared" si="202"/>
        <v>3.6530456205929969E-3</v>
      </c>
      <c r="G3528" s="25">
        <f t="shared" si="201"/>
        <v>7.169770457443045</v>
      </c>
      <c r="I3528" s="1"/>
      <c r="J3528" s="1"/>
      <c r="K3528" s="1"/>
      <c r="L3528" s="1"/>
      <c r="M3528" s="1"/>
      <c r="N3528" s="1"/>
    </row>
    <row r="3529" spans="2:14" s="24" customFormat="1" x14ac:dyDescent="0.3">
      <c r="B3529" s="2"/>
      <c r="D3529" s="11">
        <v>36315</v>
      </c>
      <c r="E3529" s="12">
        <v>1327.75</v>
      </c>
      <c r="F3529" s="5">
        <f t="shared" si="202"/>
        <v>2.1707681179494311E-2</v>
      </c>
      <c r="G3529" s="25">
        <f t="shared" si="201"/>
        <v>7.1912458965136059</v>
      </c>
      <c r="I3529" s="1"/>
      <c r="J3529" s="1"/>
      <c r="K3529" s="1"/>
      <c r="L3529" s="1"/>
      <c r="M3529" s="1"/>
      <c r="N3529" s="1"/>
    </row>
    <row r="3530" spans="2:14" s="24" customFormat="1" x14ac:dyDescent="0.3">
      <c r="B3530" s="2"/>
      <c r="D3530" s="11">
        <v>36318</v>
      </c>
      <c r="E3530" s="12">
        <v>1334.52</v>
      </c>
      <c r="F3530" s="5">
        <f t="shared" si="202"/>
        <v>5.0988514404066891E-3</v>
      </c>
      <c r="G3530" s="25">
        <f t="shared" si="201"/>
        <v>7.1963317962508935</v>
      </c>
      <c r="I3530" s="1"/>
      <c r="J3530" s="1"/>
      <c r="K3530" s="1"/>
      <c r="L3530" s="1"/>
      <c r="M3530" s="1"/>
      <c r="N3530" s="1"/>
    </row>
    <row r="3531" spans="2:14" s="24" customFormat="1" x14ac:dyDescent="0.3">
      <c r="B3531" s="2"/>
      <c r="D3531" s="11">
        <v>36319</v>
      </c>
      <c r="E3531" s="12">
        <v>1317.33</v>
      </c>
      <c r="F3531" s="5">
        <f t="shared" si="202"/>
        <v>-1.288103587806856E-2</v>
      </c>
      <c r="G3531" s="25">
        <f t="shared" si="201"/>
        <v>7.1833670717434597</v>
      </c>
      <c r="I3531" s="1"/>
      <c r="J3531" s="1"/>
      <c r="K3531" s="1"/>
      <c r="L3531" s="1"/>
      <c r="M3531" s="1"/>
      <c r="N3531" s="1"/>
    </row>
    <row r="3532" spans="2:14" s="24" customFormat="1" x14ac:dyDescent="0.3">
      <c r="B3532" s="2"/>
      <c r="D3532" s="11">
        <v>36320</v>
      </c>
      <c r="E3532" s="12">
        <v>1318.64</v>
      </c>
      <c r="F3532" s="5">
        <f t="shared" si="202"/>
        <v>9.9443571466540119E-4</v>
      </c>
      <c r="G3532" s="25">
        <f t="shared" ref="G3532:G3595" si="203">LOG(E3532,2.71828)</f>
        <v>7.1843610140030636</v>
      </c>
      <c r="I3532" s="1"/>
      <c r="J3532" s="1"/>
      <c r="K3532" s="1"/>
      <c r="L3532" s="1"/>
      <c r="M3532" s="1"/>
      <c r="N3532" s="1"/>
    </row>
    <row r="3533" spans="2:14" s="24" customFormat="1" x14ac:dyDescent="0.3">
      <c r="B3533" s="2"/>
      <c r="D3533" s="11">
        <v>36321</v>
      </c>
      <c r="E3533" s="12">
        <v>1302.82</v>
      </c>
      <c r="F3533" s="5">
        <f t="shared" si="202"/>
        <v>-1.1997209245889828E-2</v>
      </c>
      <c r="G3533" s="25">
        <f t="shared" si="203"/>
        <v>7.1722912492959541</v>
      </c>
      <c r="I3533" s="1"/>
      <c r="J3533" s="1"/>
      <c r="K3533" s="1"/>
      <c r="L3533" s="1"/>
      <c r="M3533" s="1"/>
      <c r="N3533" s="1"/>
    </row>
    <row r="3534" spans="2:14" s="24" customFormat="1" x14ac:dyDescent="0.3">
      <c r="B3534" s="2"/>
      <c r="D3534" s="11">
        <v>36322</v>
      </c>
      <c r="E3534" s="12">
        <v>1293.6400000000001</v>
      </c>
      <c r="F3534" s="5">
        <f t="shared" si="202"/>
        <v>-7.0462535116131448E-3</v>
      </c>
      <c r="G3534" s="25">
        <f t="shared" si="203"/>
        <v>7.1652200489490729</v>
      </c>
      <c r="I3534" s="1"/>
      <c r="J3534" s="1"/>
      <c r="K3534" s="1"/>
      <c r="L3534" s="1"/>
      <c r="M3534" s="1"/>
      <c r="N3534" s="1"/>
    </row>
    <row r="3535" spans="2:14" s="24" customFormat="1" x14ac:dyDescent="0.3">
      <c r="B3535" s="2"/>
      <c r="D3535" s="11">
        <v>36325</v>
      </c>
      <c r="E3535" s="12">
        <v>1294</v>
      </c>
      <c r="F3535" s="5">
        <f t="shared" si="202"/>
        <v>2.7828453047207871E-4</v>
      </c>
      <c r="G3535" s="25">
        <f t="shared" si="203"/>
        <v>7.1654982949527488</v>
      </c>
      <c r="I3535" s="1"/>
      <c r="J3535" s="1"/>
      <c r="K3535" s="1"/>
      <c r="L3535" s="1"/>
      <c r="M3535" s="1"/>
      <c r="N3535" s="1"/>
    </row>
    <row r="3536" spans="2:14" s="24" customFormat="1" x14ac:dyDescent="0.3">
      <c r="B3536" s="2"/>
      <c r="D3536" s="11">
        <v>36326</v>
      </c>
      <c r="E3536" s="12">
        <v>1301.1600000000001</v>
      </c>
      <c r="F3536" s="5">
        <f t="shared" si="202"/>
        <v>5.5332302936631234E-3</v>
      </c>
      <c r="G3536" s="25">
        <f t="shared" si="203"/>
        <v>7.1710162768756804</v>
      </c>
      <c r="I3536" s="1"/>
      <c r="J3536" s="1"/>
      <c r="K3536" s="1"/>
      <c r="L3536" s="1"/>
      <c r="M3536" s="1"/>
      <c r="N3536" s="1"/>
    </row>
    <row r="3537" spans="2:14" s="24" customFormat="1" x14ac:dyDescent="0.3">
      <c r="B3537" s="2"/>
      <c r="D3537" s="11">
        <v>36327</v>
      </c>
      <c r="E3537" s="12">
        <v>1330.41</v>
      </c>
      <c r="F3537" s="5">
        <f t="shared" si="202"/>
        <v>2.2479940975744718E-2</v>
      </c>
      <c r="G3537" s="25">
        <f t="shared" si="203"/>
        <v>7.1932472829441849</v>
      </c>
      <c r="I3537" s="1"/>
      <c r="J3537" s="1"/>
      <c r="K3537" s="1"/>
      <c r="L3537" s="1"/>
      <c r="M3537" s="1"/>
      <c r="N3537" s="1"/>
    </row>
    <row r="3538" spans="2:14" s="24" customFormat="1" x14ac:dyDescent="0.3">
      <c r="B3538" s="2"/>
      <c r="D3538" s="11">
        <v>36328</v>
      </c>
      <c r="E3538" s="12">
        <v>1339.9</v>
      </c>
      <c r="F3538" s="5">
        <f t="shared" si="202"/>
        <v>7.1331394081523801E-3</v>
      </c>
      <c r="G3538" s="25">
        <f t="shared" si="203"/>
        <v>7.2003551066329949</v>
      </c>
      <c r="I3538" s="1"/>
      <c r="J3538" s="1"/>
      <c r="K3538" s="1"/>
      <c r="L3538" s="1"/>
      <c r="M3538" s="1"/>
      <c r="N3538" s="1"/>
    </row>
    <row r="3539" spans="2:14" s="24" customFormat="1" x14ac:dyDescent="0.3">
      <c r="B3539" s="2"/>
      <c r="D3539" s="11">
        <v>36329</v>
      </c>
      <c r="E3539" s="12">
        <v>1342.84</v>
      </c>
      <c r="F3539" s="5">
        <f t="shared" si="202"/>
        <v>2.1941935965369259E-3</v>
      </c>
      <c r="G3539" s="25">
        <f t="shared" si="203"/>
        <v>7.202546897976597</v>
      </c>
      <c r="I3539" s="1"/>
      <c r="J3539" s="1"/>
      <c r="K3539" s="1"/>
      <c r="L3539" s="1"/>
      <c r="M3539" s="1"/>
      <c r="N3539" s="1"/>
    </row>
    <row r="3540" spans="2:14" s="24" customFormat="1" x14ac:dyDescent="0.3">
      <c r="B3540" s="2"/>
      <c r="D3540" s="11">
        <v>36332</v>
      </c>
      <c r="E3540" s="12">
        <v>1349</v>
      </c>
      <c r="F3540" s="5">
        <f t="shared" si="202"/>
        <v>4.5872926037354277E-3</v>
      </c>
      <c r="G3540" s="25">
        <f t="shared" si="203"/>
        <v>7.2071237040991036</v>
      </c>
      <c r="I3540" s="1"/>
      <c r="J3540" s="1"/>
      <c r="K3540" s="1"/>
      <c r="L3540" s="1"/>
      <c r="M3540" s="1"/>
      <c r="N3540" s="1"/>
    </row>
    <row r="3541" spans="2:14" s="24" customFormat="1" x14ac:dyDescent="0.3">
      <c r="B3541" s="2"/>
      <c r="D3541" s="11">
        <v>36333</v>
      </c>
      <c r="E3541" s="12">
        <v>1335.88</v>
      </c>
      <c r="F3541" s="5">
        <f t="shared" si="202"/>
        <v>-9.7257227575981396E-3</v>
      </c>
      <c r="G3541" s="25">
        <f t="shared" si="203"/>
        <v>7.1973503710205087</v>
      </c>
      <c r="I3541" s="1"/>
      <c r="J3541" s="1"/>
      <c r="K3541" s="1"/>
      <c r="L3541" s="1"/>
      <c r="M3541" s="1"/>
      <c r="N3541" s="1"/>
    </row>
    <row r="3542" spans="2:14" s="24" customFormat="1" x14ac:dyDescent="0.3">
      <c r="B3542" s="2"/>
      <c r="D3542" s="11">
        <v>36334</v>
      </c>
      <c r="E3542" s="12">
        <v>1333.06</v>
      </c>
      <c r="F3542" s="5">
        <f t="shared" si="202"/>
        <v>-2.1109680510226691E-3</v>
      </c>
      <c r="G3542" s="25">
        <f t="shared" si="203"/>
        <v>7.1952371703143845</v>
      </c>
      <c r="I3542" s="1"/>
      <c r="J3542" s="1"/>
      <c r="K3542" s="1"/>
      <c r="L3542" s="1"/>
      <c r="M3542" s="1"/>
      <c r="N3542" s="1"/>
    </row>
    <row r="3543" spans="2:14" s="24" customFormat="1" x14ac:dyDescent="0.3">
      <c r="B3543" s="2"/>
      <c r="D3543" s="11">
        <v>36335</v>
      </c>
      <c r="E3543" s="12">
        <v>1315.78</v>
      </c>
      <c r="F3543" s="5">
        <f t="shared" si="202"/>
        <v>-1.2962657344755655E-2</v>
      </c>
      <c r="G3543" s="25">
        <f t="shared" si="203"/>
        <v>7.1821897557774372</v>
      </c>
      <c r="I3543" s="1"/>
      <c r="J3543" s="1"/>
      <c r="K3543" s="1"/>
      <c r="L3543" s="1"/>
      <c r="M3543" s="1"/>
      <c r="N3543" s="1"/>
    </row>
    <row r="3544" spans="2:14" s="24" customFormat="1" x14ac:dyDescent="0.3">
      <c r="B3544" s="2"/>
      <c r="D3544" s="11">
        <v>36336</v>
      </c>
      <c r="E3544" s="12">
        <v>1315.31</v>
      </c>
      <c r="F3544" s="5">
        <f t="shared" si="202"/>
        <v>-3.572025718585381E-4</v>
      </c>
      <c r="G3544" s="25">
        <f t="shared" si="203"/>
        <v>7.1818324891532273</v>
      </c>
      <c r="I3544" s="1"/>
      <c r="J3544" s="1"/>
      <c r="K3544" s="1"/>
      <c r="L3544" s="1"/>
      <c r="M3544" s="1"/>
      <c r="N3544" s="1"/>
    </row>
    <row r="3545" spans="2:14" s="24" customFormat="1" x14ac:dyDescent="0.3">
      <c r="B3545" s="2"/>
      <c r="D3545" s="11">
        <v>36339</v>
      </c>
      <c r="E3545" s="12">
        <v>1331.35</v>
      </c>
      <c r="F3545" s="5">
        <f t="shared" si="202"/>
        <v>1.2194843801081087E-2</v>
      </c>
      <c r="G3545" s="25">
        <f t="shared" si="203"/>
        <v>7.1939535830398897</v>
      </c>
      <c r="I3545" s="1"/>
      <c r="J3545" s="1"/>
      <c r="K3545" s="1"/>
      <c r="L3545" s="1"/>
      <c r="M3545" s="1"/>
      <c r="N3545" s="1"/>
    </row>
    <row r="3546" spans="2:14" s="24" customFormat="1" x14ac:dyDescent="0.3">
      <c r="B3546" s="2"/>
      <c r="D3546" s="11">
        <v>36340</v>
      </c>
      <c r="E3546" s="12">
        <v>1351.45</v>
      </c>
      <c r="F3546" s="5">
        <f t="shared" si="202"/>
        <v>1.509745746798373E-2</v>
      </c>
      <c r="G3546" s="25">
        <f t="shared" si="203"/>
        <v>7.2089382182135751</v>
      </c>
      <c r="I3546" s="1"/>
      <c r="J3546" s="1"/>
      <c r="K3546" s="1"/>
      <c r="L3546" s="1"/>
      <c r="M3546" s="1"/>
      <c r="N3546" s="1"/>
    </row>
    <row r="3547" spans="2:14" s="24" customFormat="1" x14ac:dyDescent="0.3">
      <c r="B3547" s="2"/>
      <c r="D3547" s="11">
        <v>36341</v>
      </c>
      <c r="E3547" s="12">
        <v>1372.71</v>
      </c>
      <c r="F3547" s="5">
        <f t="shared" si="202"/>
        <v>1.5731251618631831E-2</v>
      </c>
      <c r="G3547" s="25">
        <f t="shared" si="203"/>
        <v>7.2245470267552179</v>
      </c>
      <c r="I3547" s="1"/>
      <c r="J3547" s="1"/>
      <c r="K3547" s="1"/>
      <c r="L3547" s="1"/>
      <c r="M3547" s="1"/>
      <c r="N3547" s="1"/>
    </row>
    <row r="3548" spans="2:14" s="24" customFormat="1" x14ac:dyDescent="0.3">
      <c r="B3548" s="2"/>
      <c r="D3548" s="11">
        <v>36342</v>
      </c>
      <c r="E3548" s="12">
        <v>1380.96</v>
      </c>
      <c r="F3548" s="5">
        <f t="shared" si="202"/>
        <v>6.0100093974692391E-3</v>
      </c>
      <c r="G3548" s="25">
        <f t="shared" si="203"/>
        <v>7.2305390521130937</v>
      </c>
      <c r="I3548" s="1"/>
      <c r="J3548" s="1"/>
      <c r="K3548" s="1"/>
      <c r="L3548" s="1"/>
      <c r="M3548" s="1"/>
      <c r="N3548" s="1"/>
    </row>
    <row r="3549" spans="2:14" s="24" customFormat="1" x14ac:dyDescent="0.3">
      <c r="B3549" s="2"/>
      <c r="D3549" s="11">
        <v>36343</v>
      </c>
      <c r="E3549" s="12">
        <v>1391.22</v>
      </c>
      <c r="F3549" s="5">
        <f t="shared" si="202"/>
        <v>7.4296141814389925E-3</v>
      </c>
      <c r="G3549" s="25">
        <f t="shared" si="203"/>
        <v>7.2379412076357701</v>
      </c>
      <c r="I3549" s="1"/>
      <c r="J3549" s="1"/>
      <c r="K3549" s="1"/>
      <c r="L3549" s="1"/>
      <c r="M3549" s="1"/>
      <c r="N3549" s="1"/>
    </row>
    <row r="3550" spans="2:14" s="24" customFormat="1" x14ac:dyDescent="0.3">
      <c r="B3550" s="2"/>
      <c r="D3550" s="11">
        <v>36347</v>
      </c>
      <c r="E3550" s="12">
        <v>1388.12</v>
      </c>
      <c r="F3550" s="5">
        <f t="shared" si="202"/>
        <v>-2.2282600882679491E-3</v>
      </c>
      <c r="G3550" s="25">
        <f t="shared" si="203"/>
        <v>7.2357104597814219</v>
      </c>
      <c r="I3550" s="1"/>
      <c r="J3550" s="1"/>
      <c r="K3550" s="1"/>
      <c r="L3550" s="1"/>
      <c r="M3550" s="1"/>
      <c r="N3550" s="1"/>
    </row>
    <row r="3551" spans="2:14" s="24" customFormat="1" x14ac:dyDescent="0.3">
      <c r="B3551" s="2"/>
      <c r="D3551" s="11">
        <v>36348</v>
      </c>
      <c r="E3551" s="12">
        <v>1395.86</v>
      </c>
      <c r="F3551" s="5">
        <f t="shared" si="202"/>
        <v>5.5758868109385424E-3</v>
      </c>
      <c r="G3551" s="25">
        <f t="shared" si="203"/>
        <v>7.2412708626208628</v>
      </c>
      <c r="I3551" s="1"/>
      <c r="J3551" s="1"/>
      <c r="K3551" s="1"/>
      <c r="L3551" s="1"/>
      <c r="M3551" s="1"/>
      <c r="N3551" s="1"/>
    </row>
    <row r="3552" spans="2:14" s="24" customFormat="1" x14ac:dyDescent="0.3">
      <c r="B3552" s="2"/>
      <c r="D3552" s="11">
        <v>36349</v>
      </c>
      <c r="E3552" s="12">
        <v>1394.42</v>
      </c>
      <c r="F3552" s="5">
        <f t="shared" si="202"/>
        <v>-1.0316220824436743E-3</v>
      </c>
      <c r="G3552" s="25">
        <f t="shared" si="203"/>
        <v>7.2402387073558279</v>
      </c>
      <c r="I3552" s="1"/>
      <c r="J3552" s="1"/>
      <c r="K3552" s="1"/>
      <c r="L3552" s="1"/>
      <c r="M3552" s="1"/>
      <c r="N3552" s="1"/>
    </row>
    <row r="3553" spans="2:14" s="24" customFormat="1" x14ac:dyDescent="0.3">
      <c r="B3553" s="2"/>
      <c r="D3553" s="11">
        <v>36350</v>
      </c>
      <c r="E3553" s="12">
        <v>1403.28</v>
      </c>
      <c r="F3553" s="5">
        <f t="shared" si="202"/>
        <v>6.353896243599417E-3</v>
      </c>
      <c r="G3553" s="25">
        <f t="shared" si="203"/>
        <v>7.2465725069622176</v>
      </c>
      <c r="I3553" s="1"/>
      <c r="J3553" s="1"/>
      <c r="K3553" s="1"/>
      <c r="L3553" s="1"/>
      <c r="M3553" s="1"/>
      <c r="N3553" s="1"/>
    </row>
    <row r="3554" spans="2:14" s="24" customFormat="1" x14ac:dyDescent="0.3">
      <c r="B3554" s="2"/>
      <c r="D3554" s="11">
        <v>36353</v>
      </c>
      <c r="E3554" s="12">
        <v>1399.1</v>
      </c>
      <c r="F3554" s="5">
        <f t="shared" si="202"/>
        <v>-2.97873553389207E-3</v>
      </c>
      <c r="G3554" s="25">
        <f t="shared" si="203"/>
        <v>7.243589324159287</v>
      </c>
      <c r="I3554" s="1"/>
      <c r="J3554" s="1"/>
      <c r="K3554" s="1"/>
      <c r="L3554" s="1"/>
      <c r="M3554" s="1"/>
      <c r="N3554" s="1"/>
    </row>
    <row r="3555" spans="2:14" s="24" customFormat="1" x14ac:dyDescent="0.3">
      <c r="B3555" s="2"/>
      <c r="D3555" s="11">
        <v>36354</v>
      </c>
      <c r="E3555" s="12">
        <v>1393.56</v>
      </c>
      <c r="F3555" s="5">
        <f t="shared" si="202"/>
        <v>-3.9596883710956788E-3</v>
      </c>
      <c r="G3555" s="25">
        <f t="shared" si="203"/>
        <v>7.2396217727969292</v>
      </c>
      <c r="I3555" s="1"/>
      <c r="J3555" s="1"/>
      <c r="K3555" s="1"/>
      <c r="L3555" s="1"/>
      <c r="M3555" s="1"/>
      <c r="N3555" s="1"/>
    </row>
    <row r="3556" spans="2:14" s="24" customFormat="1" x14ac:dyDescent="0.3">
      <c r="B3556" s="2"/>
      <c r="D3556" s="11">
        <v>36355</v>
      </c>
      <c r="E3556" s="12">
        <v>1398.17</v>
      </c>
      <c r="F3556" s="5">
        <f t="shared" si="202"/>
        <v>3.3080742845662385E-3</v>
      </c>
      <c r="G3556" s="25">
        <f t="shared" si="203"/>
        <v>7.2429243896625568</v>
      </c>
      <c r="I3556" s="1"/>
      <c r="J3556" s="1"/>
      <c r="K3556" s="1"/>
      <c r="L3556" s="1"/>
      <c r="M3556" s="1"/>
      <c r="N3556" s="1"/>
    </row>
    <row r="3557" spans="2:14" s="24" customFormat="1" x14ac:dyDescent="0.3">
      <c r="B3557" s="2"/>
      <c r="D3557" s="11">
        <v>36356</v>
      </c>
      <c r="E3557" s="12">
        <v>1409.62</v>
      </c>
      <c r="F3557" s="5">
        <f t="shared" si="202"/>
        <v>8.189275982176572E-3</v>
      </c>
      <c r="G3557" s="25">
        <f t="shared" si="203"/>
        <v>7.2510803209623944</v>
      </c>
      <c r="I3557" s="1"/>
      <c r="J3557" s="1"/>
      <c r="K3557" s="1"/>
      <c r="L3557" s="1"/>
      <c r="M3557" s="1"/>
      <c r="N3557" s="1"/>
    </row>
    <row r="3558" spans="2:14" s="24" customFormat="1" x14ac:dyDescent="0.3">
      <c r="B3558" s="2"/>
      <c r="D3558" s="11">
        <v>36357</v>
      </c>
      <c r="E3558" s="12">
        <v>1418.78</v>
      </c>
      <c r="F3558" s="5">
        <f t="shared" si="202"/>
        <v>6.4982051900512776E-3</v>
      </c>
      <c r="G3558" s="25">
        <f t="shared" si="203"/>
        <v>7.2575575081963857</v>
      </c>
      <c r="I3558" s="1"/>
      <c r="J3558" s="1"/>
      <c r="K3558" s="1"/>
      <c r="L3558" s="1"/>
      <c r="M3558" s="1"/>
      <c r="N3558" s="1"/>
    </row>
    <row r="3559" spans="2:14" s="24" customFormat="1" x14ac:dyDescent="0.3">
      <c r="B3559" s="2"/>
      <c r="D3559" s="11">
        <v>36360</v>
      </c>
      <c r="E3559" s="12">
        <v>1407.65</v>
      </c>
      <c r="F3559" s="5">
        <f t="shared" si="202"/>
        <v>-7.8447680401470855E-3</v>
      </c>
      <c r="G3559" s="25">
        <f t="shared" si="203"/>
        <v>7.2496818027896861</v>
      </c>
      <c r="I3559" s="1"/>
      <c r="J3559" s="1"/>
      <c r="K3559" s="1"/>
      <c r="L3559" s="1"/>
      <c r="M3559" s="1"/>
      <c r="N3559" s="1"/>
    </row>
    <row r="3560" spans="2:14" s="24" customFormat="1" x14ac:dyDescent="0.3">
      <c r="B3560" s="2"/>
      <c r="D3560" s="11">
        <v>36361</v>
      </c>
      <c r="E3560" s="12">
        <v>1377.1</v>
      </c>
      <c r="F3560" s="5">
        <f t="shared" si="202"/>
        <v>-2.1702838063439193E-2</v>
      </c>
      <c r="G3560" s="25">
        <f t="shared" si="203"/>
        <v>7.2277399794920223</v>
      </c>
      <c r="I3560" s="1"/>
      <c r="J3560" s="1"/>
      <c r="K3560" s="1"/>
      <c r="L3560" s="1"/>
      <c r="M3560" s="1"/>
      <c r="N3560" s="1"/>
    </row>
    <row r="3561" spans="2:14" s="24" customFormat="1" x14ac:dyDescent="0.3">
      <c r="B3561" s="2"/>
      <c r="D3561" s="11">
        <v>36362</v>
      </c>
      <c r="E3561" s="12">
        <v>1379.29</v>
      </c>
      <c r="F3561" s="5">
        <f t="shared" si="202"/>
        <v>1.5902984532714071E-3</v>
      </c>
      <c r="G3561" s="25">
        <f t="shared" si="203"/>
        <v>7.2293290158286281</v>
      </c>
      <c r="I3561" s="1"/>
      <c r="J3561" s="1"/>
      <c r="K3561" s="1"/>
      <c r="L3561" s="1"/>
      <c r="M3561" s="1"/>
      <c r="N3561" s="1"/>
    </row>
    <row r="3562" spans="2:14" s="24" customFormat="1" x14ac:dyDescent="0.3">
      <c r="B3562" s="2"/>
      <c r="D3562" s="11">
        <v>36363</v>
      </c>
      <c r="E3562" s="12">
        <v>1360.97</v>
      </c>
      <c r="F3562" s="5">
        <f t="shared" si="202"/>
        <v>-1.3282195912389662E-2</v>
      </c>
      <c r="G3562" s="25">
        <f t="shared" si="203"/>
        <v>7.2159578136264368</v>
      </c>
      <c r="I3562" s="1"/>
      <c r="J3562" s="1"/>
      <c r="K3562" s="1"/>
      <c r="L3562" s="1"/>
      <c r="M3562" s="1"/>
      <c r="N3562" s="1"/>
    </row>
    <row r="3563" spans="2:14" s="24" customFormat="1" x14ac:dyDescent="0.3">
      <c r="B3563" s="2"/>
      <c r="D3563" s="11">
        <v>36364</v>
      </c>
      <c r="E3563" s="12">
        <v>1356.94</v>
      </c>
      <c r="F3563" s="5">
        <f t="shared" si="202"/>
        <v>-2.9611233164580945E-3</v>
      </c>
      <c r="G3563" s="25">
        <f t="shared" si="203"/>
        <v>7.2129922955156758</v>
      </c>
      <c r="I3563" s="1"/>
      <c r="J3563" s="1"/>
      <c r="K3563" s="1"/>
      <c r="L3563" s="1"/>
      <c r="M3563" s="1"/>
      <c r="N3563" s="1"/>
    </row>
    <row r="3564" spans="2:14" s="24" customFormat="1" x14ac:dyDescent="0.3">
      <c r="B3564" s="2"/>
      <c r="D3564" s="11">
        <v>36367</v>
      </c>
      <c r="E3564" s="12">
        <v>1347.76</v>
      </c>
      <c r="F3564" s="5">
        <f t="shared" si="202"/>
        <v>-6.765221748935151E-3</v>
      </c>
      <c r="G3564" s="25">
        <f t="shared" si="203"/>
        <v>7.2062040813507107</v>
      </c>
      <c r="I3564" s="1"/>
      <c r="J3564" s="1"/>
      <c r="K3564" s="1"/>
      <c r="L3564" s="1"/>
      <c r="M3564" s="1"/>
      <c r="N3564" s="1"/>
    </row>
    <row r="3565" spans="2:14" s="24" customFormat="1" x14ac:dyDescent="0.3">
      <c r="B3565" s="2"/>
      <c r="D3565" s="11">
        <v>36368</v>
      </c>
      <c r="E3565" s="12">
        <v>1362.84</v>
      </c>
      <c r="F3565" s="5">
        <f t="shared" si="202"/>
        <v>1.1188935715557612E-2</v>
      </c>
      <c r="G3565" s="25">
        <f t="shared" si="203"/>
        <v>7.2173308914487961</v>
      </c>
      <c r="I3565" s="1"/>
      <c r="J3565" s="1"/>
      <c r="K3565" s="1"/>
      <c r="L3565" s="1"/>
      <c r="M3565" s="1"/>
      <c r="N3565" s="1"/>
    </row>
    <row r="3566" spans="2:14" s="24" customFormat="1" x14ac:dyDescent="0.3">
      <c r="B3566" s="2"/>
      <c r="D3566" s="11">
        <v>36369</v>
      </c>
      <c r="E3566" s="12">
        <v>1365.4</v>
      </c>
      <c r="F3566" s="5">
        <f t="shared" si="202"/>
        <v>1.8784303366500639E-3</v>
      </c>
      <c r="G3566" s="25">
        <f t="shared" si="203"/>
        <v>7.2192075610037669</v>
      </c>
      <c r="I3566" s="1"/>
      <c r="J3566" s="1"/>
      <c r="K3566" s="1"/>
      <c r="L3566" s="1"/>
      <c r="M3566" s="1"/>
      <c r="N3566" s="1"/>
    </row>
    <row r="3567" spans="2:14" s="24" customFormat="1" x14ac:dyDescent="0.3">
      <c r="B3567" s="2"/>
      <c r="D3567" s="11">
        <v>36370</v>
      </c>
      <c r="E3567" s="12">
        <v>1341.03</v>
      </c>
      <c r="F3567" s="5">
        <f t="shared" si="202"/>
        <v>-1.7848249597187723E-2</v>
      </c>
      <c r="G3567" s="25">
        <f t="shared" si="203"/>
        <v>7.2011980983015693</v>
      </c>
      <c r="I3567" s="1"/>
      <c r="J3567" s="1"/>
      <c r="K3567" s="1"/>
      <c r="L3567" s="1"/>
      <c r="M3567" s="1"/>
      <c r="N3567" s="1"/>
    </row>
    <row r="3568" spans="2:14" s="24" customFormat="1" x14ac:dyDescent="0.3">
      <c r="B3568" s="2"/>
      <c r="D3568" s="11">
        <v>36371</v>
      </c>
      <c r="E3568" s="12">
        <v>1328.72</v>
      </c>
      <c r="F3568" s="5">
        <f t="shared" si="202"/>
        <v>-9.1795112711870325E-3</v>
      </c>
      <c r="G3568" s="25">
        <f t="shared" si="203"/>
        <v>7.1919761894930749</v>
      </c>
      <c r="I3568" s="1"/>
      <c r="J3568" s="1"/>
      <c r="K3568" s="1"/>
      <c r="L3568" s="1"/>
      <c r="M3568" s="1"/>
      <c r="N3568" s="1"/>
    </row>
    <row r="3569" spans="2:14" s="24" customFormat="1" x14ac:dyDescent="0.3">
      <c r="B3569" s="2"/>
      <c r="D3569" s="11">
        <v>36374</v>
      </c>
      <c r="E3569" s="12">
        <v>1328.05</v>
      </c>
      <c r="F3569" s="5">
        <f t="shared" si="202"/>
        <v>-5.0424468661574499E-4</v>
      </c>
      <c r="G3569" s="25">
        <f t="shared" si="203"/>
        <v>7.1914718172930865</v>
      </c>
      <c r="I3569" s="1"/>
      <c r="J3569" s="1"/>
      <c r="K3569" s="1"/>
      <c r="L3569" s="1"/>
      <c r="M3569" s="1"/>
      <c r="N3569" s="1"/>
    </row>
    <row r="3570" spans="2:14" s="24" customFormat="1" x14ac:dyDescent="0.3">
      <c r="B3570" s="2"/>
      <c r="D3570" s="11">
        <v>36375</v>
      </c>
      <c r="E3570" s="12">
        <v>1322.18</v>
      </c>
      <c r="F3570" s="5">
        <f t="shared" si="202"/>
        <v>-4.4200143066901783E-3</v>
      </c>
      <c r="G3570" s="25">
        <f t="shared" si="203"/>
        <v>7.1870420028637678</v>
      </c>
      <c r="I3570" s="1"/>
      <c r="J3570" s="1"/>
      <c r="K3570" s="1"/>
      <c r="L3570" s="1"/>
      <c r="M3570" s="1"/>
      <c r="N3570" s="1"/>
    </row>
    <row r="3571" spans="2:14" s="24" customFormat="1" x14ac:dyDescent="0.3">
      <c r="B3571" s="2"/>
      <c r="D3571" s="11">
        <v>36376</v>
      </c>
      <c r="E3571" s="12">
        <v>1305.33</v>
      </c>
      <c r="F3571" s="5">
        <f t="shared" si="202"/>
        <v>-1.2744104433587058E-2</v>
      </c>
      <c r="G3571" s="25">
        <f t="shared" si="203"/>
        <v>7.1742159871087647</v>
      </c>
      <c r="I3571" s="1"/>
      <c r="J3571" s="1"/>
      <c r="K3571" s="1"/>
      <c r="L3571" s="1"/>
      <c r="M3571" s="1"/>
      <c r="N3571" s="1"/>
    </row>
    <row r="3572" spans="2:14" s="24" customFormat="1" x14ac:dyDescent="0.3">
      <c r="B3572" s="2"/>
      <c r="D3572" s="11">
        <v>36377</v>
      </c>
      <c r="E3572" s="12">
        <v>1313.71</v>
      </c>
      <c r="F3572" s="5">
        <f t="shared" si="202"/>
        <v>6.4198325327695753E-3</v>
      </c>
      <c r="G3572" s="25">
        <f t="shared" si="203"/>
        <v>7.1806153045948875</v>
      </c>
      <c r="I3572" s="1"/>
      <c r="J3572" s="1"/>
      <c r="K3572" s="1"/>
      <c r="L3572" s="1"/>
      <c r="M3572" s="1"/>
      <c r="N3572" s="1"/>
    </row>
    <row r="3573" spans="2:14" s="24" customFormat="1" x14ac:dyDescent="0.3">
      <c r="B3573" s="2"/>
      <c r="D3573" s="11">
        <v>36378</v>
      </c>
      <c r="E3573" s="12">
        <v>1300.29</v>
      </c>
      <c r="F3573" s="5">
        <f t="shared" si="202"/>
        <v>-1.021534433017947E-2</v>
      </c>
      <c r="G3573" s="25">
        <f t="shared" si="203"/>
        <v>7.1703474186484275</v>
      </c>
      <c r="I3573" s="1"/>
      <c r="J3573" s="1"/>
      <c r="K3573" s="1"/>
      <c r="L3573" s="1"/>
      <c r="M3573" s="1"/>
      <c r="N3573" s="1"/>
    </row>
    <row r="3574" spans="2:14" s="24" customFormat="1" x14ac:dyDescent="0.3">
      <c r="B3574" s="2"/>
      <c r="D3574" s="11">
        <v>36381</v>
      </c>
      <c r="E3574" s="12">
        <v>1297.8</v>
      </c>
      <c r="F3574" s="5">
        <f t="shared" si="202"/>
        <v>-1.9149574325727408E-3</v>
      </c>
      <c r="G3574" s="25">
        <f t="shared" si="203"/>
        <v>7.1684306240514104</v>
      </c>
      <c r="I3574" s="1"/>
      <c r="J3574" s="1"/>
      <c r="K3574" s="1"/>
      <c r="L3574" s="1"/>
      <c r="M3574" s="1"/>
      <c r="N3574" s="1"/>
    </row>
    <row r="3575" spans="2:14" s="24" customFormat="1" x14ac:dyDescent="0.3">
      <c r="B3575" s="2"/>
      <c r="D3575" s="11">
        <v>36382</v>
      </c>
      <c r="E3575" s="12">
        <v>1281.43</v>
      </c>
      <c r="F3575" s="5">
        <f t="shared" ref="F3575:F3638" si="204">(E3575-E3574)/E3574</f>
        <v>-1.2613653875789714E-2</v>
      </c>
      <c r="G3575" s="25">
        <f t="shared" si="203"/>
        <v>7.1557367341498725</v>
      </c>
      <c r="I3575" s="1"/>
      <c r="J3575" s="1"/>
      <c r="K3575" s="1"/>
      <c r="L3575" s="1"/>
      <c r="M3575" s="1"/>
      <c r="N3575" s="1"/>
    </row>
    <row r="3576" spans="2:14" s="24" customFormat="1" x14ac:dyDescent="0.3">
      <c r="B3576" s="2"/>
      <c r="D3576" s="11">
        <v>36383</v>
      </c>
      <c r="E3576" s="12">
        <v>1301.93</v>
      </c>
      <c r="F3576" s="5">
        <f t="shared" si="204"/>
        <v>1.5997752510866766E-2</v>
      </c>
      <c r="G3576" s="25">
        <f t="shared" si="203"/>
        <v>7.1716078818838831</v>
      </c>
      <c r="I3576" s="1"/>
      <c r="J3576" s="1"/>
      <c r="K3576" s="1"/>
      <c r="L3576" s="1"/>
      <c r="M3576" s="1"/>
      <c r="N3576" s="1"/>
    </row>
    <row r="3577" spans="2:14" s="24" customFormat="1" x14ac:dyDescent="0.3">
      <c r="B3577" s="2"/>
      <c r="D3577" s="11">
        <v>36384</v>
      </c>
      <c r="E3577" s="12">
        <v>1298.1600000000001</v>
      </c>
      <c r="F3577" s="5">
        <f t="shared" si="204"/>
        <v>-2.8957009977494809E-3</v>
      </c>
      <c r="G3577" s="25">
        <f t="shared" si="203"/>
        <v>7.1687079782821872</v>
      </c>
      <c r="I3577" s="1"/>
      <c r="J3577" s="1"/>
      <c r="K3577" s="1"/>
      <c r="L3577" s="1"/>
      <c r="M3577" s="1"/>
      <c r="N3577" s="1"/>
    </row>
    <row r="3578" spans="2:14" s="24" customFormat="1" x14ac:dyDescent="0.3">
      <c r="B3578" s="2"/>
      <c r="D3578" s="11">
        <v>36385</v>
      </c>
      <c r="E3578" s="12">
        <v>1327.68</v>
      </c>
      <c r="F3578" s="5">
        <f t="shared" si="204"/>
        <v>2.2739877981142523E-2</v>
      </c>
      <c r="G3578" s="25">
        <f t="shared" si="203"/>
        <v>7.1911931743201372</v>
      </c>
      <c r="I3578" s="1"/>
      <c r="J3578" s="1"/>
      <c r="K3578" s="1"/>
      <c r="L3578" s="1"/>
      <c r="M3578" s="1"/>
      <c r="N3578" s="1"/>
    </row>
    <row r="3579" spans="2:14" s="24" customFormat="1" x14ac:dyDescent="0.3">
      <c r="B3579" s="2"/>
      <c r="D3579" s="11">
        <v>36388</v>
      </c>
      <c r="E3579" s="12">
        <v>1330.77</v>
      </c>
      <c r="F3579" s="5">
        <f t="shared" si="204"/>
        <v>2.3273680404916229E-3</v>
      </c>
      <c r="G3579" s="25">
        <f t="shared" si="203"/>
        <v>7.1935178397981749</v>
      </c>
      <c r="I3579" s="1"/>
      <c r="J3579" s="1"/>
      <c r="K3579" s="1"/>
      <c r="L3579" s="1"/>
      <c r="M3579" s="1"/>
      <c r="N3579" s="1"/>
    </row>
    <row r="3580" spans="2:14" s="24" customFormat="1" x14ac:dyDescent="0.3">
      <c r="B3580" s="2"/>
      <c r="D3580" s="11">
        <v>36389</v>
      </c>
      <c r="E3580" s="12">
        <v>1344.16</v>
      </c>
      <c r="F3580" s="5">
        <f t="shared" si="204"/>
        <v>1.0061843894887998E-2</v>
      </c>
      <c r="G3580" s="25">
        <f t="shared" si="203"/>
        <v>7.2035294070901719</v>
      </c>
      <c r="I3580" s="1"/>
      <c r="J3580" s="1"/>
      <c r="K3580" s="1"/>
      <c r="L3580" s="1"/>
      <c r="M3580" s="1"/>
      <c r="N3580" s="1"/>
    </row>
    <row r="3581" spans="2:14" s="24" customFormat="1" x14ac:dyDescent="0.3">
      <c r="B3581" s="2"/>
      <c r="D3581" s="11">
        <v>36390</v>
      </c>
      <c r="E3581" s="12">
        <v>1332.84</v>
      </c>
      <c r="F3581" s="5">
        <f t="shared" si="204"/>
        <v>-8.4216164742293795E-3</v>
      </c>
      <c r="G3581" s="25">
        <f t="shared" si="203"/>
        <v>7.1950721227518484</v>
      </c>
      <c r="I3581" s="1"/>
      <c r="J3581" s="1"/>
      <c r="K3581" s="1"/>
      <c r="L3581" s="1"/>
      <c r="M3581" s="1"/>
      <c r="N3581" s="1"/>
    </row>
    <row r="3582" spans="2:14" s="24" customFormat="1" x14ac:dyDescent="0.3">
      <c r="B3582" s="2"/>
      <c r="D3582" s="11">
        <v>36391</v>
      </c>
      <c r="E3582" s="12">
        <v>1323.59</v>
      </c>
      <c r="F3582" s="5">
        <f t="shared" si="204"/>
        <v>-6.9400678250952858E-3</v>
      </c>
      <c r="G3582" s="25">
        <f t="shared" si="203"/>
        <v>7.1881078559665887</v>
      </c>
      <c r="I3582" s="1"/>
      <c r="J3582" s="1"/>
      <c r="K3582" s="1"/>
      <c r="L3582" s="1"/>
      <c r="M3582" s="1"/>
      <c r="N3582" s="1"/>
    </row>
    <row r="3583" spans="2:14" s="24" customFormat="1" x14ac:dyDescent="0.3">
      <c r="B3583" s="2"/>
      <c r="D3583" s="11">
        <v>36392</v>
      </c>
      <c r="E3583" s="12">
        <v>1336.61</v>
      </c>
      <c r="F3583" s="5">
        <f t="shared" si="204"/>
        <v>9.8368830226882812E-3</v>
      </c>
      <c r="G3583" s="25">
        <f t="shared" si="203"/>
        <v>7.1978966784036551</v>
      </c>
      <c r="I3583" s="1"/>
      <c r="J3583" s="1"/>
      <c r="K3583" s="1"/>
      <c r="L3583" s="1"/>
      <c r="M3583" s="1"/>
      <c r="N3583" s="1"/>
    </row>
    <row r="3584" spans="2:14" s="24" customFormat="1" x14ac:dyDescent="0.3">
      <c r="B3584" s="2"/>
      <c r="D3584" s="11">
        <v>36395</v>
      </c>
      <c r="E3584" s="12">
        <v>1360.22</v>
      </c>
      <c r="F3584" s="5">
        <f t="shared" si="204"/>
        <v>1.7664090497602241E-2</v>
      </c>
      <c r="G3584" s="25">
        <f t="shared" si="203"/>
        <v>7.215406583816331</v>
      </c>
      <c r="I3584" s="1"/>
      <c r="J3584" s="1"/>
      <c r="K3584" s="1"/>
      <c r="L3584" s="1"/>
      <c r="M3584" s="1"/>
      <c r="N3584" s="1"/>
    </row>
    <row r="3585" spans="2:14" s="24" customFormat="1" x14ac:dyDescent="0.3">
      <c r="B3585" s="2"/>
      <c r="D3585" s="11">
        <v>36396</v>
      </c>
      <c r="E3585" s="12">
        <v>1363.5</v>
      </c>
      <c r="F3585" s="5">
        <f t="shared" si="204"/>
        <v>2.4113746305744459E-3</v>
      </c>
      <c r="G3585" s="25">
        <f t="shared" si="203"/>
        <v>7.2178150573685596</v>
      </c>
      <c r="I3585" s="1"/>
      <c r="J3585" s="1"/>
      <c r="K3585" s="1"/>
      <c r="L3585" s="1"/>
      <c r="M3585" s="1"/>
      <c r="N3585" s="1"/>
    </row>
    <row r="3586" spans="2:14" s="24" customFormat="1" x14ac:dyDescent="0.3">
      <c r="B3586" s="2"/>
      <c r="D3586" s="11">
        <v>36397</v>
      </c>
      <c r="E3586" s="12">
        <v>1381.79</v>
      </c>
      <c r="F3586" s="5">
        <f t="shared" si="204"/>
        <v>1.3414008067473388E-2</v>
      </c>
      <c r="G3586" s="25">
        <f t="shared" si="203"/>
        <v>7.2311399031370893</v>
      </c>
      <c r="I3586" s="1"/>
      <c r="J3586" s="1"/>
      <c r="K3586" s="1"/>
      <c r="L3586" s="1"/>
      <c r="M3586" s="1"/>
      <c r="N3586" s="1"/>
    </row>
    <row r="3587" spans="2:14" s="24" customFormat="1" x14ac:dyDescent="0.3">
      <c r="B3587" s="2"/>
      <c r="D3587" s="11">
        <v>36398</v>
      </c>
      <c r="E3587" s="12">
        <v>1362.01</v>
      </c>
      <c r="F3587" s="5">
        <f t="shared" si="204"/>
        <v>-1.4314765630088488E-2</v>
      </c>
      <c r="G3587" s="25">
        <f t="shared" si="203"/>
        <v>7.2167216831738648</v>
      </c>
      <c r="I3587" s="1"/>
      <c r="J3587" s="1"/>
      <c r="K3587" s="1"/>
      <c r="L3587" s="1"/>
      <c r="M3587" s="1"/>
      <c r="N3587" s="1"/>
    </row>
    <row r="3588" spans="2:14" s="24" customFormat="1" x14ac:dyDescent="0.3">
      <c r="B3588" s="2"/>
      <c r="D3588" s="11">
        <v>36399</v>
      </c>
      <c r="E3588" s="12">
        <v>1348.27</v>
      </c>
      <c r="F3588" s="5">
        <f t="shared" si="204"/>
        <v>-1.0088031659092084E-2</v>
      </c>
      <c r="G3588" s="25">
        <f t="shared" si="203"/>
        <v>7.2065824156786933</v>
      </c>
      <c r="I3588" s="1"/>
      <c r="J3588" s="1"/>
      <c r="K3588" s="1"/>
      <c r="L3588" s="1"/>
      <c r="M3588" s="1"/>
      <c r="N3588" s="1"/>
    </row>
    <row r="3589" spans="2:14" s="24" customFormat="1" x14ac:dyDescent="0.3">
      <c r="B3589" s="2"/>
      <c r="D3589" s="11">
        <v>36402</v>
      </c>
      <c r="E3589" s="12">
        <v>1324.02</v>
      </c>
      <c r="F3589" s="5">
        <f t="shared" si="204"/>
        <v>-1.7986011703887205E-2</v>
      </c>
      <c r="G3589" s="25">
        <f t="shared" si="203"/>
        <v>7.1884326774418223</v>
      </c>
      <c r="I3589" s="1"/>
      <c r="J3589" s="1"/>
      <c r="K3589" s="1"/>
      <c r="L3589" s="1"/>
      <c r="M3589" s="1"/>
      <c r="N3589" s="1"/>
    </row>
    <row r="3590" spans="2:14" s="24" customFormat="1" x14ac:dyDescent="0.3">
      <c r="B3590" s="2"/>
      <c r="D3590" s="11">
        <v>36403</v>
      </c>
      <c r="E3590" s="12">
        <v>1320.41</v>
      </c>
      <c r="F3590" s="5">
        <f t="shared" si="204"/>
        <v>-2.7265449162398605E-3</v>
      </c>
      <c r="G3590" s="25">
        <f t="shared" si="203"/>
        <v>7.1857024068952011</v>
      </c>
      <c r="I3590" s="1"/>
      <c r="J3590" s="1"/>
      <c r="K3590" s="1"/>
      <c r="L3590" s="1"/>
      <c r="M3590" s="1"/>
      <c r="N3590" s="1"/>
    </row>
    <row r="3591" spans="2:14" s="24" customFormat="1" x14ac:dyDescent="0.3">
      <c r="B3591" s="2"/>
      <c r="D3591" s="11">
        <v>36404</v>
      </c>
      <c r="E3591" s="12">
        <v>1331.07</v>
      </c>
      <c r="F3591" s="5">
        <f t="shared" si="204"/>
        <v>8.0732499753863231E-3</v>
      </c>
      <c r="G3591" s="25">
        <f t="shared" si="203"/>
        <v>7.1937432479392101</v>
      </c>
      <c r="I3591" s="1"/>
      <c r="J3591" s="1"/>
      <c r="K3591" s="1"/>
      <c r="L3591" s="1"/>
      <c r="M3591" s="1"/>
      <c r="N3591" s="1"/>
    </row>
    <row r="3592" spans="2:14" s="24" customFormat="1" x14ac:dyDescent="0.3">
      <c r="B3592" s="2"/>
      <c r="D3592" s="11">
        <v>36405</v>
      </c>
      <c r="E3592" s="12">
        <v>1319.11</v>
      </c>
      <c r="F3592" s="5">
        <f t="shared" si="204"/>
        <v>-8.9852524660611662E-3</v>
      </c>
      <c r="G3592" s="25">
        <f t="shared" si="203"/>
        <v>7.1847173785722003</v>
      </c>
      <c r="I3592" s="1"/>
      <c r="J3592" s="1"/>
      <c r="K3592" s="1"/>
      <c r="L3592" s="1"/>
      <c r="M3592" s="1"/>
      <c r="N3592" s="1"/>
    </row>
    <row r="3593" spans="2:14" s="24" customFormat="1" x14ac:dyDescent="0.3">
      <c r="B3593" s="2"/>
      <c r="D3593" s="11">
        <v>36406</v>
      </c>
      <c r="E3593" s="12">
        <v>1357.24</v>
      </c>
      <c r="F3593" s="5">
        <f t="shared" si="204"/>
        <v>2.8905853188892595E-2</v>
      </c>
      <c r="G3593" s="25">
        <f t="shared" si="203"/>
        <v>7.213213356906607</v>
      </c>
      <c r="I3593" s="1"/>
      <c r="J3593" s="1"/>
      <c r="K3593" s="1"/>
      <c r="L3593" s="1"/>
      <c r="M3593" s="1"/>
      <c r="N3593" s="1"/>
    </row>
    <row r="3594" spans="2:14" s="24" customFormat="1" x14ac:dyDescent="0.3">
      <c r="B3594" s="2"/>
      <c r="D3594" s="11">
        <v>36410</v>
      </c>
      <c r="E3594" s="12">
        <v>1350.45</v>
      </c>
      <c r="F3594" s="5">
        <f t="shared" si="204"/>
        <v>-5.0027997995932653E-3</v>
      </c>
      <c r="G3594" s="25">
        <f t="shared" si="203"/>
        <v>7.2081979978365709</v>
      </c>
      <c r="I3594" s="1"/>
      <c r="J3594" s="1"/>
      <c r="K3594" s="1"/>
      <c r="L3594" s="1"/>
      <c r="M3594" s="1"/>
      <c r="N3594" s="1"/>
    </row>
    <row r="3595" spans="2:14" s="24" customFormat="1" x14ac:dyDescent="0.3">
      <c r="B3595" s="2"/>
      <c r="D3595" s="11">
        <v>36411</v>
      </c>
      <c r="E3595" s="12">
        <v>1344.15</v>
      </c>
      <c r="F3595" s="5">
        <f t="shared" si="204"/>
        <v>-4.6651116294568135E-3</v>
      </c>
      <c r="G3595" s="25">
        <f t="shared" si="203"/>
        <v>7.203521967466969</v>
      </c>
      <c r="I3595" s="1"/>
      <c r="J3595" s="1"/>
      <c r="K3595" s="1"/>
      <c r="L3595" s="1"/>
      <c r="M3595" s="1"/>
      <c r="N3595" s="1"/>
    </row>
    <row r="3596" spans="2:14" s="24" customFormat="1" x14ac:dyDescent="0.3">
      <c r="B3596" s="2"/>
      <c r="D3596" s="11">
        <v>36412</v>
      </c>
      <c r="E3596" s="12">
        <v>1347.66</v>
      </c>
      <c r="F3596" s="5">
        <f t="shared" si="204"/>
        <v>2.6113157013726079E-3</v>
      </c>
      <c r="G3596" s="25">
        <f t="shared" ref="G3596:G3659" si="205">LOG(E3596,2.71828)</f>
        <v>7.2061298813616093</v>
      </c>
      <c r="I3596" s="1"/>
      <c r="J3596" s="1"/>
      <c r="K3596" s="1"/>
      <c r="L3596" s="1"/>
      <c r="M3596" s="1"/>
      <c r="N3596" s="1"/>
    </row>
    <row r="3597" spans="2:14" s="24" customFormat="1" x14ac:dyDescent="0.3">
      <c r="B3597" s="2"/>
      <c r="D3597" s="11">
        <v>36413</v>
      </c>
      <c r="E3597" s="12">
        <v>1351.66</v>
      </c>
      <c r="F3597" s="5">
        <f t="shared" si="204"/>
        <v>2.9681076829467371E-3</v>
      </c>
      <c r="G3597" s="25">
        <f t="shared" si="205"/>
        <v>7.2090935949031509</v>
      </c>
      <c r="I3597" s="1"/>
      <c r="J3597" s="1"/>
      <c r="K3597" s="1"/>
      <c r="L3597" s="1"/>
      <c r="M3597" s="1"/>
      <c r="N3597" s="1"/>
    </row>
    <row r="3598" spans="2:14" s="24" customFormat="1" x14ac:dyDescent="0.3">
      <c r="B3598" s="2"/>
      <c r="D3598" s="11">
        <v>36416</v>
      </c>
      <c r="E3598" s="12">
        <v>1344.13</v>
      </c>
      <c r="F3598" s="5">
        <f t="shared" si="204"/>
        <v>-5.5709276001361082E-3</v>
      </c>
      <c r="G3598" s="25">
        <f t="shared" si="205"/>
        <v>7.2035070880545167</v>
      </c>
      <c r="I3598" s="1"/>
      <c r="J3598" s="1"/>
      <c r="K3598" s="1"/>
      <c r="L3598" s="1"/>
      <c r="M3598" s="1"/>
      <c r="N3598" s="1"/>
    </row>
    <row r="3599" spans="2:14" s="24" customFormat="1" x14ac:dyDescent="0.3">
      <c r="B3599" s="2"/>
      <c r="D3599" s="11">
        <v>36417</v>
      </c>
      <c r="E3599" s="12">
        <v>1336.29</v>
      </c>
      <c r="F3599" s="5">
        <f t="shared" si="204"/>
        <v>-5.8327691517934613E-3</v>
      </c>
      <c r="G3599" s="25">
        <f t="shared" si="205"/>
        <v>7.1976572379331714</v>
      </c>
      <c r="I3599" s="1"/>
      <c r="J3599" s="1"/>
      <c r="K3599" s="1"/>
      <c r="L3599" s="1"/>
      <c r="M3599" s="1"/>
      <c r="N3599" s="1"/>
    </row>
    <row r="3600" spans="2:14" s="24" customFormat="1" x14ac:dyDescent="0.3">
      <c r="B3600" s="2"/>
      <c r="D3600" s="11">
        <v>36418</v>
      </c>
      <c r="E3600" s="12">
        <v>1317.97</v>
      </c>
      <c r="F3600" s="5">
        <f t="shared" si="204"/>
        <v>-1.3709598964296625E-2</v>
      </c>
      <c r="G3600" s="25">
        <f t="shared" si="205"/>
        <v>7.1838527852812586</v>
      </c>
      <c r="I3600" s="1"/>
      <c r="J3600" s="1"/>
      <c r="K3600" s="1"/>
      <c r="L3600" s="1"/>
      <c r="M3600" s="1"/>
      <c r="N3600" s="1"/>
    </row>
    <row r="3601" spans="2:14" s="24" customFormat="1" x14ac:dyDescent="0.3">
      <c r="B3601" s="2"/>
      <c r="D3601" s="11">
        <v>36419</v>
      </c>
      <c r="E3601" s="12">
        <v>1318.48</v>
      </c>
      <c r="F3601" s="5">
        <f t="shared" si="204"/>
        <v>3.8695873198934036E-4</v>
      </c>
      <c r="G3601" s="25">
        <f t="shared" si="205"/>
        <v>7.1842396694242652</v>
      </c>
      <c r="I3601" s="1"/>
      <c r="J3601" s="1"/>
      <c r="K3601" s="1"/>
      <c r="L3601" s="1"/>
      <c r="M3601" s="1"/>
      <c r="N3601" s="1"/>
    </row>
    <row r="3602" spans="2:14" s="24" customFormat="1" x14ac:dyDescent="0.3">
      <c r="B3602" s="2"/>
      <c r="D3602" s="11">
        <v>36420</v>
      </c>
      <c r="E3602" s="12">
        <v>1335.42</v>
      </c>
      <c r="F3602" s="5">
        <f t="shared" si="204"/>
        <v>1.2848128147563902E-2</v>
      </c>
      <c r="G3602" s="25">
        <f t="shared" si="205"/>
        <v>7.197005969183226</v>
      </c>
      <c r="I3602" s="1"/>
      <c r="J3602" s="1"/>
      <c r="K3602" s="1"/>
      <c r="L3602" s="1"/>
      <c r="M3602" s="1"/>
      <c r="N3602" s="1"/>
    </row>
    <row r="3603" spans="2:14" s="24" customFormat="1" x14ac:dyDescent="0.3">
      <c r="B3603" s="2"/>
      <c r="D3603" s="11">
        <v>36423</v>
      </c>
      <c r="E3603" s="12">
        <v>1335.53</v>
      </c>
      <c r="F3603" s="5">
        <f t="shared" si="204"/>
        <v>8.2371089245256138E-5</v>
      </c>
      <c r="G3603" s="25">
        <f t="shared" si="205"/>
        <v>7.1970883369355638</v>
      </c>
      <c r="I3603" s="1"/>
      <c r="J3603" s="1"/>
      <c r="K3603" s="1"/>
      <c r="L3603" s="1"/>
      <c r="M3603" s="1"/>
      <c r="N3603" s="1"/>
    </row>
    <row r="3604" spans="2:14" s="24" customFormat="1" x14ac:dyDescent="0.3">
      <c r="B3604" s="2"/>
      <c r="D3604" s="11">
        <v>36424</v>
      </c>
      <c r="E3604" s="12">
        <v>1307.58</v>
      </c>
      <c r="F3604" s="5">
        <f t="shared" si="204"/>
        <v>-2.0928021085262066E-2</v>
      </c>
      <c r="G3604" s="25">
        <f t="shared" si="205"/>
        <v>7.1759382064501134</v>
      </c>
      <c r="I3604" s="1"/>
      <c r="J3604" s="1"/>
      <c r="K3604" s="1"/>
      <c r="L3604" s="1"/>
      <c r="M3604" s="1"/>
      <c r="N3604" s="1"/>
    </row>
    <row r="3605" spans="2:14" s="24" customFormat="1" x14ac:dyDescent="0.3">
      <c r="B3605" s="2"/>
      <c r="D3605" s="11">
        <v>36425</v>
      </c>
      <c r="E3605" s="12">
        <v>1310.51</v>
      </c>
      <c r="F3605" s="5">
        <f t="shared" si="204"/>
        <v>2.2407806788112879E-3</v>
      </c>
      <c r="G3605" s="25">
        <f t="shared" si="205"/>
        <v>7.178176481829583</v>
      </c>
      <c r="I3605" s="1"/>
      <c r="J3605" s="1"/>
      <c r="K3605" s="1"/>
      <c r="L3605" s="1"/>
      <c r="M3605" s="1"/>
      <c r="N3605" s="1"/>
    </row>
    <row r="3606" spans="2:14" s="24" customFormat="1" x14ac:dyDescent="0.3">
      <c r="B3606" s="2"/>
      <c r="D3606" s="11">
        <v>36426</v>
      </c>
      <c r="E3606" s="12">
        <v>1280.4100000000001</v>
      </c>
      <c r="F3606" s="5">
        <f t="shared" si="204"/>
        <v>-2.2968157434891692E-2</v>
      </c>
      <c r="G3606" s="25">
        <f t="shared" si="205"/>
        <v>7.154940430914694</v>
      </c>
      <c r="I3606" s="1"/>
      <c r="J3606" s="1"/>
      <c r="K3606" s="1"/>
      <c r="L3606" s="1"/>
      <c r="M3606" s="1"/>
      <c r="N3606" s="1"/>
    </row>
    <row r="3607" spans="2:14" s="24" customFormat="1" x14ac:dyDescent="0.3">
      <c r="B3607" s="2"/>
      <c r="D3607" s="11">
        <v>36427</v>
      </c>
      <c r="E3607" s="12">
        <v>1277.3599999999999</v>
      </c>
      <c r="F3607" s="5">
        <f t="shared" si="204"/>
        <v>-2.3820494997697471E-3</v>
      </c>
      <c r="G3607" s="25">
        <f t="shared" si="205"/>
        <v>7.1525555382173689</v>
      </c>
      <c r="I3607" s="1"/>
      <c r="J3607" s="1"/>
      <c r="K3607" s="1"/>
      <c r="L3607" s="1"/>
      <c r="M3607" s="1"/>
      <c r="N3607" s="1"/>
    </row>
    <row r="3608" spans="2:14" s="24" customFormat="1" x14ac:dyDescent="0.3">
      <c r="B3608" s="2"/>
      <c r="D3608" s="11">
        <v>36430</v>
      </c>
      <c r="E3608" s="12">
        <v>1283.31</v>
      </c>
      <c r="F3608" s="5">
        <f t="shared" si="204"/>
        <v>4.6580447172293211E-3</v>
      </c>
      <c r="G3608" s="25">
        <f t="shared" si="205"/>
        <v>7.1572027709421437</v>
      </c>
      <c r="I3608" s="1"/>
      <c r="J3608" s="1"/>
      <c r="K3608" s="1"/>
      <c r="L3608" s="1"/>
      <c r="M3608" s="1"/>
      <c r="N3608" s="1"/>
    </row>
    <row r="3609" spans="2:14" s="24" customFormat="1" x14ac:dyDescent="0.3">
      <c r="B3609" s="2"/>
      <c r="D3609" s="11">
        <v>36431</v>
      </c>
      <c r="E3609" s="12">
        <v>1282.2</v>
      </c>
      <c r="F3609" s="5">
        <f t="shared" si="204"/>
        <v>-8.6495079131301085E-4</v>
      </c>
      <c r="G3609" s="25">
        <f t="shared" si="205"/>
        <v>7.1563374452829907</v>
      </c>
      <c r="I3609" s="1"/>
      <c r="J3609" s="1"/>
      <c r="K3609" s="1"/>
      <c r="L3609" s="1"/>
      <c r="M3609" s="1"/>
      <c r="N3609" s="1"/>
    </row>
    <row r="3610" spans="2:14" s="24" customFormat="1" x14ac:dyDescent="0.3">
      <c r="B3610" s="2"/>
      <c r="D3610" s="11">
        <v>36432</v>
      </c>
      <c r="E3610" s="12">
        <v>1268.3699999999999</v>
      </c>
      <c r="F3610" s="5">
        <f t="shared" si="204"/>
        <v>-1.0786148806738538E-2</v>
      </c>
      <c r="G3610" s="25">
        <f t="shared" si="205"/>
        <v>7.1454926969747223</v>
      </c>
      <c r="I3610" s="1"/>
      <c r="J3610" s="1"/>
      <c r="K3610" s="1"/>
      <c r="L3610" s="1"/>
      <c r="M3610" s="1"/>
      <c r="N3610" s="1"/>
    </row>
    <row r="3611" spans="2:14" s="24" customFormat="1" x14ac:dyDescent="0.3">
      <c r="B3611" s="2"/>
      <c r="D3611" s="11">
        <v>36433</v>
      </c>
      <c r="E3611" s="12">
        <v>1282.71</v>
      </c>
      <c r="F3611" s="5">
        <f t="shared" si="204"/>
        <v>1.1305849239575318E-2</v>
      </c>
      <c r="G3611" s="25">
        <f t="shared" si="205"/>
        <v>7.1567351203279426</v>
      </c>
      <c r="I3611" s="1"/>
      <c r="J3611" s="1"/>
      <c r="K3611" s="1"/>
      <c r="L3611" s="1"/>
      <c r="M3611" s="1"/>
      <c r="N3611" s="1"/>
    </row>
    <row r="3612" spans="2:14" s="24" customFormat="1" x14ac:dyDescent="0.3">
      <c r="B3612" s="2"/>
      <c r="D3612" s="11">
        <v>36434</v>
      </c>
      <c r="E3612" s="12">
        <v>1282.81</v>
      </c>
      <c r="F3612" s="5">
        <f t="shared" si="204"/>
        <v>7.7959944180609067E-5</v>
      </c>
      <c r="G3612" s="25">
        <f t="shared" si="205"/>
        <v>7.1568130772858431</v>
      </c>
      <c r="I3612" s="1"/>
      <c r="J3612" s="1"/>
      <c r="K3612" s="1"/>
      <c r="L3612" s="1"/>
      <c r="M3612" s="1"/>
      <c r="N3612" s="1"/>
    </row>
    <row r="3613" spans="2:14" s="24" customFormat="1" x14ac:dyDescent="0.3">
      <c r="B3613" s="2"/>
      <c r="D3613" s="11">
        <v>36437</v>
      </c>
      <c r="E3613" s="12">
        <v>1304.5999999999999</v>
      </c>
      <c r="F3613" s="5">
        <f t="shared" si="204"/>
        <v>1.6986147597851563E-2</v>
      </c>
      <c r="G3613" s="25">
        <f t="shared" si="205"/>
        <v>7.1736565847415958</v>
      </c>
      <c r="I3613" s="1"/>
      <c r="J3613" s="1"/>
      <c r="K3613" s="1"/>
      <c r="L3613" s="1"/>
      <c r="M3613" s="1"/>
      <c r="N3613" s="1"/>
    </row>
    <row r="3614" spans="2:14" s="24" customFormat="1" x14ac:dyDescent="0.3">
      <c r="B3614" s="2"/>
      <c r="D3614" s="11">
        <v>36438</v>
      </c>
      <c r="E3614" s="12">
        <v>1301.3499999999999</v>
      </c>
      <c r="F3614" s="5">
        <f t="shared" si="204"/>
        <v>-2.4911850375594052E-3</v>
      </c>
      <c r="G3614" s="25">
        <f t="shared" si="205"/>
        <v>7.171162289861714</v>
      </c>
      <c r="I3614" s="1"/>
      <c r="J3614" s="1"/>
      <c r="K3614" s="1"/>
      <c r="L3614" s="1"/>
      <c r="M3614" s="1"/>
      <c r="N3614" s="1"/>
    </row>
    <row r="3615" spans="2:14" s="24" customFormat="1" x14ac:dyDescent="0.3">
      <c r="B3615" s="2"/>
      <c r="D3615" s="11">
        <v>36439</v>
      </c>
      <c r="E3615" s="12">
        <v>1325.4</v>
      </c>
      <c r="F3615" s="5">
        <f t="shared" si="204"/>
        <v>1.8480808391286112E-2</v>
      </c>
      <c r="G3615" s="25">
        <f t="shared" si="205"/>
        <v>7.189474415673633</v>
      </c>
      <c r="I3615" s="1"/>
      <c r="J3615" s="1"/>
      <c r="K3615" s="1"/>
      <c r="L3615" s="1"/>
      <c r="M3615" s="1"/>
      <c r="N3615" s="1"/>
    </row>
    <row r="3616" spans="2:14" s="24" customFormat="1" x14ac:dyDescent="0.3">
      <c r="B3616" s="2"/>
      <c r="D3616" s="11">
        <v>36440</v>
      </c>
      <c r="E3616" s="12">
        <v>1317.64</v>
      </c>
      <c r="F3616" s="5">
        <f t="shared" si="204"/>
        <v>-5.8548362758412478E-3</v>
      </c>
      <c r="G3616" s="25">
        <f t="shared" si="205"/>
        <v>7.1836023686993666</v>
      </c>
      <c r="I3616" s="1"/>
      <c r="J3616" s="1"/>
      <c r="K3616" s="1"/>
      <c r="L3616" s="1"/>
      <c r="M3616" s="1"/>
      <c r="N3616" s="1"/>
    </row>
    <row r="3617" spans="2:14" s="24" customFormat="1" x14ac:dyDescent="0.3">
      <c r="B3617" s="2"/>
      <c r="D3617" s="11">
        <v>36441</v>
      </c>
      <c r="E3617" s="12">
        <v>1336.02</v>
      </c>
      <c r="F3617" s="5">
        <f t="shared" si="204"/>
        <v>1.3949181870617073E-2</v>
      </c>
      <c r="G3617" s="25">
        <f t="shared" si="205"/>
        <v>7.197455165432201</v>
      </c>
      <c r="I3617" s="1"/>
      <c r="J3617" s="1"/>
      <c r="K3617" s="1"/>
      <c r="L3617" s="1"/>
      <c r="M3617" s="1"/>
      <c r="N3617" s="1"/>
    </row>
    <row r="3618" spans="2:14" s="24" customFormat="1" x14ac:dyDescent="0.3">
      <c r="B3618" s="2"/>
      <c r="D3618" s="11">
        <v>36444</v>
      </c>
      <c r="E3618" s="12">
        <v>1335.21</v>
      </c>
      <c r="F3618" s="5">
        <f t="shared" si="204"/>
        <v>-6.062783491264693E-4</v>
      </c>
      <c r="G3618" s="25">
        <f t="shared" si="205"/>
        <v>7.1968487028140995</v>
      </c>
      <c r="I3618" s="1"/>
      <c r="J3618" s="1"/>
      <c r="K3618" s="1"/>
      <c r="L3618" s="1"/>
      <c r="M3618" s="1"/>
      <c r="N3618" s="1"/>
    </row>
    <row r="3619" spans="2:14" s="24" customFormat="1" x14ac:dyDescent="0.3">
      <c r="B3619" s="2"/>
      <c r="D3619" s="11">
        <v>36445</v>
      </c>
      <c r="E3619" s="12">
        <v>1313.04</v>
      </c>
      <c r="F3619" s="5">
        <f t="shared" si="204"/>
        <v>-1.6604129687464948E-2</v>
      </c>
      <c r="G3619" s="25">
        <f t="shared" si="205"/>
        <v>7.1801051681409369</v>
      </c>
      <c r="I3619" s="1"/>
      <c r="J3619" s="1"/>
      <c r="K3619" s="1"/>
      <c r="L3619" s="1"/>
      <c r="M3619" s="1"/>
      <c r="N3619" s="1"/>
    </row>
    <row r="3620" spans="2:14" s="24" customFormat="1" x14ac:dyDescent="0.3">
      <c r="B3620" s="2"/>
      <c r="D3620" s="11">
        <v>36446</v>
      </c>
      <c r="E3620" s="12">
        <v>1285.55</v>
      </c>
      <c r="F3620" s="5">
        <f t="shared" si="204"/>
        <v>-2.0936148175226963E-2</v>
      </c>
      <c r="G3620" s="25">
        <f t="shared" si="205"/>
        <v>7.1589467368059703</v>
      </c>
      <c r="I3620" s="1"/>
      <c r="J3620" s="1"/>
      <c r="K3620" s="1"/>
      <c r="L3620" s="1"/>
      <c r="M3620" s="1"/>
      <c r="N3620" s="1"/>
    </row>
    <row r="3621" spans="2:14" s="24" customFormat="1" x14ac:dyDescent="0.3">
      <c r="B3621" s="2"/>
      <c r="D3621" s="11">
        <v>36447</v>
      </c>
      <c r="E3621" s="12">
        <v>1283.42</v>
      </c>
      <c r="F3621" s="5">
        <f t="shared" si="204"/>
        <v>-1.6568783789038791E-3</v>
      </c>
      <c r="G3621" s="25">
        <f t="shared" si="205"/>
        <v>7.1572884831705901</v>
      </c>
      <c r="I3621" s="1"/>
      <c r="J3621" s="1"/>
      <c r="K3621" s="1"/>
      <c r="L3621" s="1"/>
      <c r="M3621" s="1"/>
      <c r="N3621" s="1"/>
    </row>
    <row r="3622" spans="2:14" s="24" customFormat="1" x14ac:dyDescent="0.3">
      <c r="B3622" s="2"/>
      <c r="D3622" s="11">
        <v>36448</v>
      </c>
      <c r="E3622" s="12">
        <v>1247.4100000000001</v>
      </c>
      <c r="F3622" s="5">
        <f t="shared" si="204"/>
        <v>-2.8057845444203759E-2</v>
      </c>
      <c r="G3622" s="25">
        <f t="shared" si="205"/>
        <v>7.1288294759610951</v>
      </c>
      <c r="I3622" s="1"/>
      <c r="J3622" s="1"/>
      <c r="K3622" s="1"/>
      <c r="L3622" s="1"/>
      <c r="M3622" s="1"/>
      <c r="N3622" s="1"/>
    </row>
    <row r="3623" spans="2:14" s="24" customFormat="1" x14ac:dyDescent="0.3">
      <c r="B3623" s="2"/>
      <c r="D3623" s="11">
        <v>36451</v>
      </c>
      <c r="E3623" s="12">
        <v>1254.1300000000001</v>
      </c>
      <c r="F3623" s="5">
        <f t="shared" si="204"/>
        <v>5.3871622000785839E-3</v>
      </c>
      <c r="G3623" s="25">
        <f t="shared" si="205"/>
        <v>7.1342021829217348</v>
      </c>
      <c r="I3623" s="1"/>
      <c r="J3623" s="1"/>
      <c r="K3623" s="1"/>
      <c r="L3623" s="1"/>
      <c r="M3623" s="1"/>
      <c r="N3623" s="1"/>
    </row>
    <row r="3624" spans="2:14" s="24" customFormat="1" x14ac:dyDescent="0.3">
      <c r="B3624" s="2"/>
      <c r="D3624" s="11">
        <v>36452</v>
      </c>
      <c r="E3624" s="12">
        <v>1261.32</v>
      </c>
      <c r="F3624" s="5">
        <f t="shared" si="204"/>
        <v>5.7330579764456845E-3</v>
      </c>
      <c r="G3624" s="25">
        <f t="shared" si="205"/>
        <v>7.1399188733090995</v>
      </c>
      <c r="I3624" s="1"/>
      <c r="J3624" s="1"/>
      <c r="K3624" s="1"/>
      <c r="L3624" s="1"/>
      <c r="M3624" s="1"/>
      <c r="N3624" s="1"/>
    </row>
    <row r="3625" spans="2:14" s="24" customFormat="1" x14ac:dyDescent="0.3">
      <c r="B3625" s="2"/>
      <c r="D3625" s="11">
        <v>36453</v>
      </c>
      <c r="E3625" s="12">
        <v>1289.43</v>
      </c>
      <c r="F3625" s="5">
        <f t="shared" si="204"/>
        <v>2.2286176386642667E-2</v>
      </c>
      <c r="G3625" s="25">
        <f t="shared" si="205"/>
        <v>7.1619603567536005</v>
      </c>
      <c r="I3625" s="1"/>
      <c r="J3625" s="1"/>
      <c r="K3625" s="1"/>
      <c r="L3625" s="1"/>
      <c r="M3625" s="1"/>
      <c r="N3625" s="1"/>
    </row>
    <row r="3626" spans="2:14" s="24" customFormat="1" x14ac:dyDescent="0.3">
      <c r="B3626" s="2"/>
      <c r="D3626" s="11">
        <v>36454</v>
      </c>
      <c r="E3626" s="12">
        <v>1283.6099999999999</v>
      </c>
      <c r="F3626" s="5">
        <f t="shared" si="204"/>
        <v>-4.513622298224924E-3</v>
      </c>
      <c r="G3626" s="25">
        <f t="shared" si="205"/>
        <v>7.1574365142634484</v>
      </c>
      <c r="I3626" s="1"/>
      <c r="J3626" s="1"/>
      <c r="K3626" s="1"/>
      <c r="L3626" s="1"/>
      <c r="M3626" s="1"/>
      <c r="N3626" s="1"/>
    </row>
    <row r="3627" spans="2:14" s="24" customFormat="1" x14ac:dyDescent="0.3">
      <c r="B3627" s="2"/>
      <c r="D3627" s="11">
        <v>36455</v>
      </c>
      <c r="E3627" s="12">
        <v>1301.6500000000001</v>
      </c>
      <c r="F3627" s="5">
        <f t="shared" si="204"/>
        <v>1.4054113009403317E-2</v>
      </c>
      <c r="G3627" s="25">
        <f t="shared" si="205"/>
        <v>7.1713927932832471</v>
      </c>
      <c r="I3627" s="1"/>
      <c r="J3627" s="1"/>
      <c r="K3627" s="1"/>
      <c r="L3627" s="1"/>
      <c r="M3627" s="1"/>
      <c r="N3627" s="1"/>
    </row>
    <row r="3628" spans="2:14" s="24" customFormat="1" x14ac:dyDescent="0.3">
      <c r="B3628" s="2"/>
      <c r="D3628" s="11">
        <v>36458</v>
      </c>
      <c r="E3628" s="12">
        <v>1293.6300000000001</v>
      </c>
      <c r="F3628" s="5">
        <f t="shared" si="204"/>
        <v>-6.1614105174201831E-3</v>
      </c>
      <c r="G3628" s="25">
        <f t="shared" si="205"/>
        <v>7.1652123187881482</v>
      </c>
      <c r="I3628" s="1"/>
      <c r="J3628" s="1"/>
      <c r="K3628" s="1"/>
      <c r="L3628" s="1"/>
      <c r="M3628" s="1"/>
      <c r="N3628" s="1"/>
    </row>
    <row r="3629" spans="2:14" s="24" customFormat="1" x14ac:dyDescent="0.3">
      <c r="B3629" s="2"/>
      <c r="D3629" s="11">
        <v>36459</v>
      </c>
      <c r="E3629" s="12">
        <v>1281.9100000000001</v>
      </c>
      <c r="F3629" s="5">
        <f t="shared" si="204"/>
        <v>-9.0597775252584025E-3</v>
      </c>
      <c r="G3629" s="25">
        <f t="shared" si="205"/>
        <v>7.1561112457858504</v>
      </c>
      <c r="I3629" s="1"/>
      <c r="J3629" s="1"/>
      <c r="K3629" s="1"/>
      <c r="L3629" s="1"/>
      <c r="M3629" s="1"/>
      <c r="N3629" s="1"/>
    </row>
    <row r="3630" spans="2:14" s="24" customFormat="1" x14ac:dyDescent="0.3">
      <c r="B3630" s="2"/>
      <c r="D3630" s="11">
        <v>36460</v>
      </c>
      <c r="E3630" s="12">
        <v>1296.71</v>
      </c>
      <c r="F3630" s="5">
        <f t="shared" si="204"/>
        <v>1.1545272289006212E-2</v>
      </c>
      <c r="G3630" s="25">
        <f t="shared" si="205"/>
        <v>7.1675903877082705</v>
      </c>
      <c r="I3630" s="1"/>
      <c r="J3630" s="1"/>
      <c r="K3630" s="1"/>
      <c r="L3630" s="1"/>
      <c r="M3630" s="1"/>
      <c r="N3630" s="1"/>
    </row>
    <row r="3631" spans="2:14" s="24" customFormat="1" x14ac:dyDescent="0.3">
      <c r="B3631" s="2"/>
      <c r="D3631" s="11">
        <v>36461</v>
      </c>
      <c r="E3631" s="12">
        <v>1342.44</v>
      </c>
      <c r="F3631" s="5">
        <f t="shared" si="204"/>
        <v>3.5266173624017717E-2</v>
      </c>
      <c r="G3631" s="25">
        <f t="shared" si="205"/>
        <v>7.20224897725919</v>
      </c>
      <c r="I3631" s="1"/>
      <c r="J3631" s="1"/>
      <c r="K3631" s="1"/>
      <c r="L3631" s="1"/>
      <c r="M3631" s="1"/>
      <c r="N3631" s="1"/>
    </row>
    <row r="3632" spans="2:14" s="24" customFormat="1" x14ac:dyDescent="0.3">
      <c r="B3632" s="2"/>
      <c r="D3632" s="11">
        <v>36462</v>
      </c>
      <c r="E3632" s="12">
        <v>1362.93</v>
      </c>
      <c r="F3632" s="5">
        <f t="shared" si="204"/>
        <v>1.5263251988915712E-2</v>
      </c>
      <c r="G3632" s="25">
        <f t="shared" si="205"/>
        <v>7.217396927879288</v>
      </c>
      <c r="I3632" s="1"/>
      <c r="J3632" s="1"/>
      <c r="K3632" s="1"/>
      <c r="L3632" s="1"/>
      <c r="M3632" s="1"/>
      <c r="N3632" s="1"/>
    </row>
    <row r="3633" spans="2:14" s="24" customFormat="1" x14ac:dyDescent="0.3">
      <c r="B3633" s="2"/>
      <c r="D3633" s="11">
        <v>36465</v>
      </c>
      <c r="E3633" s="12">
        <v>1354.12</v>
      </c>
      <c r="F3633" s="5">
        <f t="shared" si="204"/>
        <v>-6.4640150264504946E-3</v>
      </c>
      <c r="G3633" s="25">
        <f t="shared" si="205"/>
        <v>7.2109119262771149</v>
      </c>
      <c r="I3633" s="1"/>
      <c r="J3633" s="1"/>
      <c r="K3633" s="1"/>
      <c r="L3633" s="1"/>
      <c r="M3633" s="1"/>
      <c r="N3633" s="1"/>
    </row>
    <row r="3634" spans="2:14" s="24" customFormat="1" x14ac:dyDescent="0.3">
      <c r="B3634" s="2"/>
      <c r="D3634" s="11">
        <v>36466</v>
      </c>
      <c r="E3634" s="12">
        <v>1347.74</v>
      </c>
      <c r="F3634" s="5">
        <f t="shared" si="204"/>
        <v>-4.7115469825420803E-3</v>
      </c>
      <c r="G3634" s="25">
        <f t="shared" si="205"/>
        <v>7.206189241793334</v>
      </c>
      <c r="I3634" s="1"/>
      <c r="J3634" s="1"/>
      <c r="K3634" s="1"/>
      <c r="L3634" s="1"/>
      <c r="M3634" s="1"/>
      <c r="N3634" s="1"/>
    </row>
    <row r="3635" spans="2:14" s="24" customFormat="1" x14ac:dyDescent="0.3">
      <c r="B3635" s="2"/>
      <c r="D3635" s="11">
        <v>36467</v>
      </c>
      <c r="E3635" s="12">
        <v>1354.93</v>
      </c>
      <c r="F3635" s="5">
        <f t="shared" si="204"/>
        <v>5.3348568715034465E-3</v>
      </c>
      <c r="G3635" s="25">
        <f t="shared" si="205"/>
        <v>7.2115099223044954</v>
      </c>
      <c r="I3635" s="1"/>
      <c r="J3635" s="1"/>
      <c r="K3635" s="1"/>
      <c r="L3635" s="1"/>
      <c r="M3635" s="1"/>
      <c r="N3635" s="1"/>
    </row>
    <row r="3636" spans="2:14" s="24" customFormat="1" x14ac:dyDescent="0.3">
      <c r="B3636" s="2"/>
      <c r="D3636" s="11">
        <v>36468</v>
      </c>
      <c r="E3636" s="12">
        <v>1362.64</v>
      </c>
      <c r="F3636" s="5">
        <f t="shared" si="204"/>
        <v>5.6903308658012115E-3</v>
      </c>
      <c r="G3636" s="25">
        <f t="shared" si="205"/>
        <v>7.2171841282108415</v>
      </c>
      <c r="I3636" s="1"/>
      <c r="J3636" s="1"/>
      <c r="K3636" s="1"/>
      <c r="L3636" s="1"/>
      <c r="M3636" s="1"/>
      <c r="N3636" s="1"/>
    </row>
    <row r="3637" spans="2:14" s="24" customFormat="1" x14ac:dyDescent="0.3">
      <c r="B3637" s="2"/>
      <c r="D3637" s="11">
        <v>36469</v>
      </c>
      <c r="E3637" s="12">
        <v>1370.23</v>
      </c>
      <c r="F3637" s="5">
        <f t="shared" si="204"/>
        <v>5.5700698643808468E-3</v>
      </c>
      <c r="G3637" s="25">
        <f t="shared" si="205"/>
        <v>7.2227387463378889</v>
      </c>
      <c r="I3637" s="1"/>
      <c r="J3637" s="1"/>
      <c r="K3637" s="1"/>
      <c r="L3637" s="1"/>
      <c r="M3637" s="1"/>
      <c r="N3637" s="1"/>
    </row>
    <row r="3638" spans="2:14" s="24" customFormat="1" x14ac:dyDescent="0.3">
      <c r="B3638" s="2"/>
      <c r="D3638" s="11">
        <v>36472</v>
      </c>
      <c r="E3638" s="12">
        <v>1377.01</v>
      </c>
      <c r="F3638" s="5">
        <f t="shared" si="204"/>
        <v>4.948074410865309E-3</v>
      </c>
      <c r="G3638" s="25">
        <f t="shared" si="205"/>
        <v>7.2276746225813895</v>
      </c>
      <c r="I3638" s="1"/>
      <c r="J3638" s="1"/>
      <c r="K3638" s="1"/>
      <c r="L3638" s="1"/>
      <c r="M3638" s="1"/>
      <c r="N3638" s="1"/>
    </row>
    <row r="3639" spans="2:14" s="24" customFormat="1" x14ac:dyDescent="0.3">
      <c r="B3639" s="2"/>
      <c r="D3639" s="11">
        <v>36473</v>
      </c>
      <c r="E3639" s="12">
        <v>1365.28</v>
      </c>
      <c r="F3639" s="5">
        <f t="shared" ref="F3639:F3702" si="206">(E3639-E3638)/E3638</f>
        <v>-8.5184566560882035E-3</v>
      </c>
      <c r="G3639" s="25">
        <f t="shared" si="205"/>
        <v>7.2191196707487419</v>
      </c>
      <c r="I3639" s="1"/>
      <c r="J3639" s="1"/>
      <c r="K3639" s="1"/>
      <c r="L3639" s="1"/>
      <c r="M3639" s="1"/>
      <c r="N3639" s="1"/>
    </row>
    <row r="3640" spans="2:14" s="24" customFormat="1" x14ac:dyDescent="0.3">
      <c r="B3640" s="2"/>
      <c r="D3640" s="11">
        <v>36474</v>
      </c>
      <c r="E3640" s="12">
        <v>1373.46</v>
      </c>
      <c r="F3640" s="5">
        <f t="shared" si="206"/>
        <v>5.9914449783195125E-3</v>
      </c>
      <c r="G3640" s="25">
        <f t="shared" si="205"/>
        <v>7.2250932424105754</v>
      </c>
      <c r="I3640" s="1"/>
      <c r="J3640" s="1"/>
      <c r="K3640" s="1"/>
      <c r="L3640" s="1"/>
      <c r="M3640" s="1"/>
      <c r="N3640" s="1"/>
    </row>
    <row r="3641" spans="2:14" s="24" customFormat="1" x14ac:dyDescent="0.3">
      <c r="B3641" s="2"/>
      <c r="D3641" s="11">
        <v>36475</v>
      </c>
      <c r="E3641" s="12">
        <v>1381.46</v>
      </c>
      <c r="F3641" s="5">
        <f t="shared" si="206"/>
        <v>5.8247054883287458E-3</v>
      </c>
      <c r="G3641" s="25">
        <f t="shared" si="205"/>
        <v>7.2309010537940734</v>
      </c>
      <c r="I3641" s="1"/>
      <c r="J3641" s="1"/>
      <c r="K3641" s="1"/>
      <c r="L3641" s="1"/>
      <c r="M3641" s="1"/>
      <c r="N3641" s="1"/>
    </row>
    <row r="3642" spans="2:14" s="24" customFormat="1" x14ac:dyDescent="0.3">
      <c r="B3642" s="2"/>
      <c r="D3642" s="11">
        <v>36476</v>
      </c>
      <c r="E3642" s="12">
        <v>1396.06</v>
      </c>
      <c r="F3642" s="5">
        <f t="shared" si="206"/>
        <v>1.0568528947635044E-2</v>
      </c>
      <c r="G3642" s="25">
        <f t="shared" si="205"/>
        <v>7.2414141332982984</v>
      </c>
      <c r="I3642" s="1"/>
      <c r="J3642" s="1"/>
      <c r="K3642" s="1"/>
      <c r="L3642" s="1"/>
      <c r="M3642" s="1"/>
      <c r="N3642" s="1"/>
    </row>
    <row r="3643" spans="2:14" s="24" customFormat="1" x14ac:dyDescent="0.3">
      <c r="B3643" s="2"/>
      <c r="D3643" s="11">
        <v>36479</v>
      </c>
      <c r="E3643" s="12">
        <v>1394.39</v>
      </c>
      <c r="F3643" s="5">
        <f t="shared" si="206"/>
        <v>-1.1962236580088574E-3</v>
      </c>
      <c r="G3643" s="25">
        <f t="shared" si="205"/>
        <v>7.2402171927885526</v>
      </c>
      <c r="I3643" s="1"/>
      <c r="J3643" s="1"/>
      <c r="K3643" s="1"/>
      <c r="L3643" s="1"/>
      <c r="M3643" s="1"/>
      <c r="N3643" s="1"/>
    </row>
    <row r="3644" spans="2:14" s="24" customFormat="1" x14ac:dyDescent="0.3">
      <c r="B3644" s="2"/>
      <c r="D3644" s="11">
        <v>36480</v>
      </c>
      <c r="E3644" s="12">
        <v>1420.07</v>
      </c>
      <c r="F3644" s="5">
        <f t="shared" si="206"/>
        <v>1.8416655311641533E-2</v>
      </c>
      <c r="G3644" s="25">
        <f t="shared" si="205"/>
        <v>7.2584663275820613</v>
      </c>
      <c r="I3644" s="1"/>
      <c r="J3644" s="1"/>
      <c r="K3644" s="1"/>
      <c r="L3644" s="1"/>
      <c r="M3644" s="1"/>
      <c r="N3644" s="1"/>
    </row>
    <row r="3645" spans="2:14" s="24" customFormat="1" x14ac:dyDescent="0.3">
      <c r="B3645" s="2"/>
      <c r="D3645" s="11">
        <v>36481</v>
      </c>
      <c r="E3645" s="12">
        <v>1410.71</v>
      </c>
      <c r="F3645" s="5">
        <f t="shared" si="206"/>
        <v>-6.5912243762630716E-3</v>
      </c>
      <c r="G3645" s="25">
        <f t="shared" si="205"/>
        <v>7.2518532807135312</v>
      </c>
      <c r="I3645" s="1"/>
      <c r="J3645" s="1"/>
      <c r="K3645" s="1"/>
      <c r="L3645" s="1"/>
      <c r="M3645" s="1"/>
      <c r="N3645" s="1"/>
    </row>
    <row r="3646" spans="2:14" s="24" customFormat="1" x14ac:dyDescent="0.3">
      <c r="B3646" s="2"/>
      <c r="D3646" s="11">
        <v>36482</v>
      </c>
      <c r="E3646" s="12">
        <v>1424.94</v>
      </c>
      <c r="F3646" s="5">
        <f t="shared" si="206"/>
        <v>1.0087119252007866E-2</v>
      </c>
      <c r="G3646" s="25">
        <f t="shared" si="205"/>
        <v>7.2618898712831008</v>
      </c>
      <c r="I3646" s="1"/>
      <c r="J3646" s="1"/>
      <c r="K3646" s="1"/>
      <c r="L3646" s="1"/>
      <c r="M3646" s="1"/>
      <c r="N3646" s="1"/>
    </row>
    <row r="3647" spans="2:14" s="24" customFormat="1" x14ac:dyDescent="0.3">
      <c r="B3647" s="2"/>
      <c r="D3647" s="11">
        <v>36483</v>
      </c>
      <c r="E3647" s="12">
        <v>1422</v>
      </c>
      <c r="F3647" s="5">
        <f t="shared" si="206"/>
        <v>-2.0632447682008047E-3</v>
      </c>
      <c r="G3647" s="25">
        <f t="shared" si="205"/>
        <v>7.2598244937038636</v>
      </c>
      <c r="I3647" s="1"/>
      <c r="J3647" s="1"/>
      <c r="K3647" s="1"/>
      <c r="L3647" s="1"/>
      <c r="M3647" s="1"/>
      <c r="N3647" s="1"/>
    </row>
    <row r="3648" spans="2:14" s="24" customFormat="1" x14ac:dyDescent="0.3">
      <c r="B3648" s="2"/>
      <c r="D3648" s="11">
        <v>36486</v>
      </c>
      <c r="E3648" s="12">
        <v>1420.94</v>
      </c>
      <c r="F3648" s="5">
        <f t="shared" si="206"/>
        <v>-7.4542897327703613E-4</v>
      </c>
      <c r="G3648" s="25">
        <f t="shared" si="205"/>
        <v>7.2590787862586605</v>
      </c>
      <c r="I3648" s="1"/>
      <c r="J3648" s="1"/>
      <c r="K3648" s="1"/>
      <c r="L3648" s="1"/>
      <c r="M3648" s="1"/>
      <c r="N3648" s="1"/>
    </row>
    <row r="3649" spans="2:14" s="24" customFormat="1" x14ac:dyDescent="0.3">
      <c r="B3649" s="2"/>
      <c r="D3649" s="11">
        <v>36487</v>
      </c>
      <c r="E3649" s="12">
        <v>1404.64</v>
      </c>
      <c r="F3649" s="5">
        <f t="shared" si="206"/>
        <v>-1.1471279575492247E-2</v>
      </c>
      <c r="G3649" s="25">
        <f t="shared" si="205"/>
        <v>7.2475411962561829</v>
      </c>
      <c r="I3649" s="1"/>
      <c r="J3649" s="1"/>
      <c r="K3649" s="1"/>
      <c r="L3649" s="1"/>
      <c r="M3649" s="1"/>
      <c r="N3649" s="1"/>
    </row>
    <row r="3650" spans="2:14" s="24" customFormat="1" x14ac:dyDescent="0.3">
      <c r="B3650" s="2"/>
      <c r="D3650" s="11">
        <v>36488</v>
      </c>
      <c r="E3650" s="12">
        <v>1417.08</v>
      </c>
      <c r="F3650" s="5">
        <f t="shared" si="206"/>
        <v>8.8563617724113121E-3</v>
      </c>
      <c r="G3650" s="25">
        <f t="shared" si="205"/>
        <v>7.2563585764105101</v>
      </c>
      <c r="I3650" s="1"/>
      <c r="J3650" s="1"/>
      <c r="K3650" s="1"/>
      <c r="L3650" s="1"/>
      <c r="M3650" s="1"/>
      <c r="N3650" s="1"/>
    </row>
    <row r="3651" spans="2:14" s="24" customFormat="1" x14ac:dyDescent="0.3">
      <c r="B3651" s="2"/>
      <c r="D3651" s="11">
        <v>36490</v>
      </c>
      <c r="E3651" s="12">
        <v>1416.62</v>
      </c>
      <c r="F3651" s="5">
        <f t="shared" si="206"/>
        <v>-3.2461117226976344E-4</v>
      </c>
      <c r="G3651" s="25">
        <f t="shared" si="205"/>
        <v>7.256033912322243</v>
      </c>
      <c r="I3651" s="1"/>
      <c r="J3651" s="1"/>
      <c r="K3651" s="1"/>
      <c r="L3651" s="1"/>
      <c r="M3651" s="1"/>
      <c r="N3651" s="1"/>
    </row>
    <row r="3652" spans="2:14" s="24" customFormat="1" x14ac:dyDescent="0.3">
      <c r="B3652" s="2"/>
      <c r="D3652" s="11">
        <v>36493</v>
      </c>
      <c r="E3652" s="12">
        <v>1407.83</v>
      </c>
      <c r="F3652" s="5">
        <f t="shared" si="206"/>
        <v>-6.2049102793974142E-3</v>
      </c>
      <c r="G3652" s="25">
        <f t="shared" si="205"/>
        <v>7.2498096673963053</v>
      </c>
      <c r="I3652" s="1"/>
      <c r="J3652" s="1"/>
      <c r="K3652" s="1"/>
      <c r="L3652" s="1"/>
      <c r="M3652" s="1"/>
      <c r="N3652" s="1"/>
    </row>
    <row r="3653" spans="2:14" s="24" customFormat="1" x14ac:dyDescent="0.3">
      <c r="B3653" s="2"/>
      <c r="D3653" s="11">
        <v>36494</v>
      </c>
      <c r="E3653" s="12">
        <v>1388.91</v>
      </c>
      <c r="F3653" s="5">
        <f t="shared" si="206"/>
        <v>-1.3439122621339115E-2</v>
      </c>
      <c r="G3653" s="25">
        <f t="shared" si="205"/>
        <v>7.2362794133416699</v>
      </c>
      <c r="I3653" s="1"/>
      <c r="J3653" s="1"/>
      <c r="K3653" s="1"/>
      <c r="L3653" s="1"/>
      <c r="M3653" s="1"/>
      <c r="N3653" s="1"/>
    </row>
    <row r="3654" spans="2:14" s="24" customFormat="1" x14ac:dyDescent="0.3">
      <c r="B3654" s="2"/>
      <c r="D3654" s="11">
        <v>36495</v>
      </c>
      <c r="E3654" s="12">
        <v>1397.72</v>
      </c>
      <c r="F3654" s="5">
        <f t="shared" si="206"/>
        <v>6.3431035848254711E-3</v>
      </c>
      <c r="G3654" s="25">
        <f t="shared" si="205"/>
        <v>7.2426024883670275</v>
      </c>
      <c r="I3654" s="1"/>
      <c r="J3654" s="1"/>
      <c r="K3654" s="1"/>
      <c r="L3654" s="1"/>
      <c r="M3654" s="1"/>
      <c r="N3654" s="1"/>
    </row>
    <row r="3655" spans="2:14" s="24" customFormat="1" x14ac:dyDescent="0.3">
      <c r="B3655" s="2"/>
      <c r="D3655" s="11">
        <v>36496</v>
      </c>
      <c r="E3655" s="12">
        <v>1409.04</v>
      </c>
      <c r="F3655" s="5">
        <f t="shared" si="206"/>
        <v>8.0989039292561713E-3</v>
      </c>
      <c r="G3655" s="25">
        <f t="shared" si="205"/>
        <v>7.2506687776061005</v>
      </c>
      <c r="I3655" s="1"/>
      <c r="J3655" s="1"/>
      <c r="K3655" s="1"/>
      <c r="L3655" s="1"/>
      <c r="M3655" s="1"/>
      <c r="N3655" s="1"/>
    </row>
    <row r="3656" spans="2:14" s="24" customFormat="1" x14ac:dyDescent="0.3">
      <c r="B3656" s="2"/>
      <c r="D3656" s="11">
        <v>36497</v>
      </c>
      <c r="E3656" s="12">
        <v>1433.3</v>
      </c>
      <c r="F3656" s="5">
        <f t="shared" si="206"/>
        <v>1.7217396241412587E-2</v>
      </c>
      <c r="G3656" s="25">
        <f t="shared" si="205"/>
        <v>7.2677396455939958</v>
      </c>
      <c r="I3656" s="1"/>
      <c r="J3656" s="1"/>
      <c r="K3656" s="1"/>
      <c r="L3656" s="1"/>
      <c r="M3656" s="1"/>
      <c r="N3656" s="1"/>
    </row>
    <row r="3657" spans="2:14" s="24" customFormat="1" x14ac:dyDescent="0.3">
      <c r="B3657" s="2"/>
      <c r="D3657" s="11">
        <v>36500</v>
      </c>
      <c r="E3657" s="12">
        <v>1423.33</v>
      </c>
      <c r="F3657" s="5">
        <f t="shared" si="206"/>
        <v>-6.9559757203656088E-3</v>
      </c>
      <c r="G3657" s="25">
        <f t="shared" si="205"/>
        <v>7.2607593596009607</v>
      </c>
      <c r="I3657" s="1"/>
      <c r="J3657" s="1"/>
      <c r="K3657" s="1"/>
      <c r="L3657" s="1"/>
      <c r="M3657" s="1"/>
      <c r="N3657" s="1"/>
    </row>
    <row r="3658" spans="2:14" s="24" customFormat="1" x14ac:dyDescent="0.3">
      <c r="B3658" s="2"/>
      <c r="D3658" s="11">
        <v>36501</v>
      </c>
      <c r="E3658" s="12">
        <v>1409.17</v>
      </c>
      <c r="F3658" s="5">
        <f t="shared" si="206"/>
        <v>-9.9485010503536468E-3</v>
      </c>
      <c r="G3658" s="25">
        <f t="shared" si="205"/>
        <v>7.250761034810167</v>
      </c>
      <c r="I3658" s="1"/>
      <c r="J3658" s="1"/>
      <c r="K3658" s="1"/>
      <c r="L3658" s="1"/>
      <c r="M3658" s="1"/>
      <c r="N3658" s="1"/>
    </row>
    <row r="3659" spans="2:14" s="24" customFormat="1" x14ac:dyDescent="0.3">
      <c r="B3659" s="2"/>
      <c r="D3659" s="11">
        <v>36502</v>
      </c>
      <c r="E3659" s="12">
        <v>1403.88</v>
      </c>
      <c r="F3659" s="5">
        <f t="shared" si="206"/>
        <v>-3.7539828409630942E-3</v>
      </c>
      <c r="G3659" s="25">
        <f t="shared" si="205"/>
        <v>7.2469999855617484</v>
      </c>
      <c r="I3659" s="1"/>
      <c r="J3659" s="1"/>
      <c r="K3659" s="1"/>
      <c r="L3659" s="1"/>
      <c r="M3659" s="1"/>
      <c r="N3659" s="1"/>
    </row>
    <row r="3660" spans="2:14" s="24" customFormat="1" x14ac:dyDescent="0.3">
      <c r="B3660" s="2"/>
      <c r="D3660" s="11">
        <v>36503</v>
      </c>
      <c r="E3660" s="12">
        <v>1408.11</v>
      </c>
      <c r="F3660" s="5">
        <f t="shared" si="206"/>
        <v>3.0130780408580437E-3</v>
      </c>
      <c r="G3660" s="25">
        <f t="shared" ref="G3660:G3723" si="207">LOG(E3660,2.71828)</f>
        <v>7.2500085354043353</v>
      </c>
      <c r="I3660" s="1"/>
      <c r="J3660" s="1"/>
      <c r="K3660" s="1"/>
      <c r="L3660" s="1"/>
      <c r="M3660" s="1"/>
      <c r="N3660" s="1"/>
    </row>
    <row r="3661" spans="2:14" s="24" customFormat="1" x14ac:dyDescent="0.3">
      <c r="B3661" s="2"/>
      <c r="D3661" s="11">
        <v>36504</v>
      </c>
      <c r="E3661" s="12">
        <v>1417.04</v>
      </c>
      <c r="F3661" s="5">
        <f t="shared" si="206"/>
        <v>6.3418340896663362E-3</v>
      </c>
      <c r="G3661" s="25">
        <f t="shared" si="207"/>
        <v>7.2563303489346733</v>
      </c>
      <c r="I3661" s="1"/>
      <c r="J3661" s="1"/>
      <c r="K3661" s="1"/>
      <c r="L3661" s="1"/>
      <c r="M3661" s="1"/>
      <c r="N3661" s="1"/>
    </row>
    <row r="3662" spans="2:14" s="24" customFormat="1" x14ac:dyDescent="0.3">
      <c r="B3662" s="2"/>
      <c r="D3662" s="11">
        <v>36507</v>
      </c>
      <c r="E3662" s="12">
        <v>1415.22</v>
      </c>
      <c r="F3662" s="5">
        <f t="shared" si="206"/>
        <v>-1.2843674137638574E-3</v>
      </c>
      <c r="G3662" s="25">
        <f t="shared" si="207"/>
        <v>7.2550451551496824</v>
      </c>
      <c r="I3662" s="1"/>
      <c r="J3662" s="1"/>
      <c r="K3662" s="1"/>
      <c r="L3662" s="1"/>
      <c r="M3662" s="1"/>
      <c r="N3662" s="1"/>
    </row>
    <row r="3663" spans="2:14" s="24" customFormat="1" x14ac:dyDescent="0.3">
      <c r="B3663" s="2"/>
      <c r="D3663" s="11">
        <v>36508</v>
      </c>
      <c r="E3663" s="12">
        <v>1403.17</v>
      </c>
      <c r="F3663" s="5">
        <f t="shared" si="206"/>
        <v>-8.5145772388744885E-3</v>
      </c>
      <c r="G3663" s="25">
        <f t="shared" si="207"/>
        <v>7.2464941160597975</v>
      </c>
      <c r="I3663" s="1"/>
      <c r="J3663" s="1"/>
      <c r="K3663" s="1"/>
      <c r="L3663" s="1"/>
      <c r="M3663" s="1"/>
      <c r="N3663" s="1"/>
    </row>
    <row r="3664" spans="2:14" s="24" customFormat="1" x14ac:dyDescent="0.3">
      <c r="B3664" s="2"/>
      <c r="D3664" s="11">
        <v>36509</v>
      </c>
      <c r="E3664" s="12">
        <v>1413.32</v>
      </c>
      <c r="F3664" s="5">
        <f t="shared" si="206"/>
        <v>7.2336210152724638E-3</v>
      </c>
      <c r="G3664" s="25">
        <f t="shared" si="207"/>
        <v>7.2537017047732961</v>
      </c>
      <c r="I3664" s="1"/>
      <c r="J3664" s="1"/>
      <c r="K3664" s="1"/>
      <c r="L3664" s="1"/>
      <c r="M3664" s="1"/>
      <c r="N3664" s="1"/>
    </row>
    <row r="3665" spans="2:14" s="24" customFormat="1" x14ac:dyDescent="0.3">
      <c r="B3665" s="2"/>
      <c r="D3665" s="11">
        <v>36510</v>
      </c>
      <c r="E3665" s="12">
        <v>1418.78</v>
      </c>
      <c r="F3665" s="5">
        <f t="shared" si="206"/>
        <v>3.8632439928678831E-3</v>
      </c>
      <c r="G3665" s="25">
        <f t="shared" si="207"/>
        <v>7.2575575081963857</v>
      </c>
      <c r="I3665" s="1"/>
      <c r="J3665" s="1"/>
      <c r="K3665" s="1"/>
      <c r="L3665" s="1"/>
      <c r="M3665" s="1"/>
      <c r="N3665" s="1"/>
    </row>
    <row r="3666" spans="2:14" s="24" customFormat="1" x14ac:dyDescent="0.3">
      <c r="B3666" s="2"/>
      <c r="D3666" s="11">
        <v>36511</v>
      </c>
      <c r="E3666" s="12">
        <v>1421.03</v>
      </c>
      <c r="F3666" s="5">
        <f t="shared" si="206"/>
        <v>1.5858695498949802E-3</v>
      </c>
      <c r="G3666" s="25">
        <f t="shared" si="207"/>
        <v>7.2591421226489592</v>
      </c>
      <c r="I3666" s="1"/>
      <c r="J3666" s="1"/>
      <c r="K3666" s="1"/>
      <c r="L3666" s="1"/>
      <c r="M3666" s="1"/>
      <c r="N3666" s="1"/>
    </row>
    <row r="3667" spans="2:14" s="24" customFormat="1" x14ac:dyDescent="0.3">
      <c r="B3667" s="2"/>
      <c r="D3667" s="11">
        <v>36514</v>
      </c>
      <c r="E3667" s="12">
        <v>1418.09</v>
      </c>
      <c r="F3667" s="5">
        <f t="shared" si="206"/>
        <v>-2.068921838384872E-3</v>
      </c>
      <c r="G3667" s="25">
        <f t="shared" si="207"/>
        <v>7.2570710562421281</v>
      </c>
      <c r="I3667" s="1"/>
      <c r="J3667" s="1"/>
      <c r="K3667" s="1"/>
      <c r="L3667" s="1"/>
      <c r="M3667" s="1"/>
      <c r="N3667" s="1"/>
    </row>
    <row r="3668" spans="2:14" s="24" customFormat="1" x14ac:dyDescent="0.3">
      <c r="B3668" s="2"/>
      <c r="D3668" s="11">
        <v>36515</v>
      </c>
      <c r="E3668" s="12">
        <v>1433.43</v>
      </c>
      <c r="F3668" s="5">
        <f t="shared" si="206"/>
        <v>1.0817367021839337E-2</v>
      </c>
      <c r="G3668" s="25">
        <f t="shared" si="207"/>
        <v>7.2678303413257419</v>
      </c>
      <c r="I3668" s="1"/>
      <c r="J3668" s="1"/>
      <c r="K3668" s="1"/>
      <c r="L3668" s="1"/>
      <c r="M3668" s="1"/>
      <c r="N3668" s="1"/>
    </row>
    <row r="3669" spans="2:14" s="24" customFormat="1" x14ac:dyDescent="0.3">
      <c r="B3669" s="2"/>
      <c r="D3669" s="11">
        <v>36516</v>
      </c>
      <c r="E3669" s="12">
        <v>1436.13</v>
      </c>
      <c r="F3669" s="5">
        <f t="shared" si="206"/>
        <v>1.8835938971558048E-3</v>
      </c>
      <c r="G3669" s="25">
        <f t="shared" si="207"/>
        <v>7.2697121647502012</v>
      </c>
      <c r="I3669" s="1"/>
      <c r="J3669" s="1"/>
      <c r="K3669" s="1"/>
      <c r="L3669" s="1"/>
      <c r="M3669" s="1"/>
      <c r="N3669" s="1"/>
    </row>
    <row r="3670" spans="2:14" s="24" customFormat="1" x14ac:dyDescent="0.3">
      <c r="B3670" s="2"/>
      <c r="D3670" s="11">
        <v>36517</v>
      </c>
      <c r="E3670" s="12">
        <v>1458.34</v>
      </c>
      <c r="F3670" s="5">
        <f t="shared" si="206"/>
        <v>1.5465173765606044E-2</v>
      </c>
      <c r="G3670" s="25">
        <f t="shared" si="207"/>
        <v>7.2850589818564524</v>
      </c>
      <c r="I3670" s="1"/>
      <c r="J3670" s="1"/>
      <c r="K3670" s="1"/>
      <c r="L3670" s="1"/>
      <c r="M3670" s="1"/>
      <c r="N3670" s="1"/>
    </row>
    <row r="3671" spans="2:14" s="24" customFormat="1" x14ac:dyDescent="0.3">
      <c r="B3671" s="2"/>
      <c r="D3671" s="11">
        <v>36521</v>
      </c>
      <c r="E3671" s="12">
        <v>1457.1</v>
      </c>
      <c r="F3671" s="5">
        <f t="shared" si="206"/>
        <v>-8.502818272830816E-4</v>
      </c>
      <c r="G3671" s="25">
        <f t="shared" si="207"/>
        <v>7.2842083377623457</v>
      </c>
      <c r="I3671" s="1"/>
      <c r="J3671" s="1"/>
      <c r="K3671" s="1"/>
      <c r="L3671" s="1"/>
      <c r="M3671" s="1"/>
      <c r="N3671" s="1"/>
    </row>
    <row r="3672" spans="2:14" s="24" customFormat="1" x14ac:dyDescent="0.3">
      <c r="B3672" s="2"/>
      <c r="D3672" s="11">
        <v>36522</v>
      </c>
      <c r="E3672" s="12">
        <v>1457.66</v>
      </c>
      <c r="F3672" s="5">
        <f t="shared" si="206"/>
        <v>3.8432502916764316E-4</v>
      </c>
      <c r="G3672" s="25">
        <f t="shared" si="207"/>
        <v>7.2845925892160333</v>
      </c>
      <c r="I3672" s="1"/>
      <c r="J3672" s="1"/>
      <c r="K3672" s="1"/>
      <c r="L3672" s="1"/>
      <c r="M3672" s="1"/>
      <c r="N3672" s="1"/>
    </row>
    <row r="3673" spans="2:14" s="24" customFormat="1" x14ac:dyDescent="0.3">
      <c r="B3673" s="2"/>
      <c r="D3673" s="11">
        <v>36523</v>
      </c>
      <c r="E3673" s="12">
        <v>1463.46</v>
      </c>
      <c r="F3673" s="5">
        <f t="shared" si="206"/>
        <v>3.9789800090555784E-3</v>
      </c>
      <c r="G3673" s="25">
        <f t="shared" si="207"/>
        <v>7.2885636766916067</v>
      </c>
      <c r="I3673" s="1"/>
      <c r="J3673" s="1"/>
      <c r="K3673" s="1"/>
      <c r="L3673" s="1"/>
      <c r="M3673" s="1"/>
      <c r="N3673" s="1"/>
    </row>
    <row r="3674" spans="2:14" s="24" customFormat="1" x14ac:dyDescent="0.3">
      <c r="B3674" s="2"/>
      <c r="D3674" s="11">
        <v>36524</v>
      </c>
      <c r="E3674" s="12">
        <v>1464.47</v>
      </c>
      <c r="F3674" s="5">
        <f t="shared" si="206"/>
        <v>6.9014527216322335E-4</v>
      </c>
      <c r="G3674" s="25">
        <f t="shared" si="207"/>
        <v>7.2892535843871062</v>
      </c>
      <c r="I3674" s="1"/>
      <c r="J3674" s="1"/>
      <c r="K3674" s="1"/>
      <c r="L3674" s="1"/>
      <c r="M3674" s="1"/>
      <c r="N3674" s="1"/>
    </row>
    <row r="3675" spans="2:14" s="24" customFormat="1" x14ac:dyDescent="0.3">
      <c r="B3675" s="2"/>
      <c r="D3675" s="11">
        <v>36525</v>
      </c>
      <c r="E3675" s="12">
        <v>1469.25</v>
      </c>
      <c r="F3675" s="5">
        <f t="shared" si="206"/>
        <v>3.2639794601459727E-3</v>
      </c>
      <c r="G3675" s="25">
        <f t="shared" si="207"/>
        <v>7.2925122508209466</v>
      </c>
      <c r="I3675" s="1"/>
      <c r="J3675" s="1"/>
      <c r="K3675" s="1"/>
      <c r="L3675" s="1"/>
      <c r="M3675" s="1"/>
      <c r="N3675" s="1"/>
    </row>
    <row r="3676" spans="2:14" s="24" customFormat="1" x14ac:dyDescent="0.3">
      <c r="B3676" s="2"/>
      <c r="D3676" s="11">
        <v>36528</v>
      </c>
      <c r="E3676" s="12">
        <v>1455.22</v>
      </c>
      <c r="F3676" s="5">
        <f t="shared" si="206"/>
        <v>-9.5490896716011377E-3</v>
      </c>
      <c r="G3676" s="25">
        <f t="shared" si="207"/>
        <v>7.2829172697988467</v>
      </c>
      <c r="I3676" s="1"/>
      <c r="J3676" s="1"/>
      <c r="K3676" s="1"/>
      <c r="L3676" s="1"/>
      <c r="M3676" s="1"/>
      <c r="N3676" s="1"/>
    </row>
    <row r="3677" spans="2:14" s="24" customFormat="1" x14ac:dyDescent="0.3">
      <c r="B3677" s="2"/>
      <c r="D3677" s="11">
        <v>36529</v>
      </c>
      <c r="E3677" s="12">
        <v>1399.42</v>
      </c>
      <c r="F3677" s="5">
        <f t="shared" si="206"/>
        <v>-3.834471763719572E-2</v>
      </c>
      <c r="G3677" s="25">
        <f t="shared" si="207"/>
        <v>7.2438180166229067</v>
      </c>
      <c r="I3677" s="1"/>
      <c r="J3677" s="1"/>
      <c r="K3677" s="1"/>
      <c r="L3677" s="1"/>
      <c r="M3677" s="1"/>
      <c r="N3677" s="1"/>
    </row>
    <row r="3678" spans="2:14" s="24" customFormat="1" x14ac:dyDescent="0.3">
      <c r="B3678" s="2"/>
      <c r="D3678" s="11">
        <v>36530</v>
      </c>
      <c r="E3678" s="12">
        <v>1402.11</v>
      </c>
      <c r="F3678" s="5">
        <f t="shared" si="206"/>
        <v>1.9222249217531742E-3</v>
      </c>
      <c r="G3678" s="25">
        <f t="shared" si="207"/>
        <v>7.2457383977261829</v>
      </c>
      <c r="I3678" s="1"/>
      <c r="J3678" s="1"/>
      <c r="K3678" s="1"/>
      <c r="L3678" s="1"/>
      <c r="M3678" s="1"/>
      <c r="N3678" s="1"/>
    </row>
    <row r="3679" spans="2:14" s="24" customFormat="1" x14ac:dyDescent="0.3">
      <c r="B3679" s="2"/>
      <c r="D3679" s="11">
        <v>36531</v>
      </c>
      <c r="E3679" s="12">
        <v>1403.45</v>
      </c>
      <c r="F3679" s="5">
        <f t="shared" si="206"/>
        <v>9.5570247698122514E-4</v>
      </c>
      <c r="G3679" s="25">
        <f t="shared" si="207"/>
        <v>7.2466936444528631</v>
      </c>
      <c r="I3679" s="1"/>
      <c r="J3679" s="1"/>
      <c r="K3679" s="1"/>
      <c r="L3679" s="1"/>
      <c r="M3679" s="1"/>
      <c r="N3679" s="1"/>
    </row>
    <row r="3680" spans="2:14" s="24" customFormat="1" x14ac:dyDescent="0.3">
      <c r="B3680" s="2"/>
      <c r="D3680" s="11">
        <v>36532</v>
      </c>
      <c r="E3680" s="12">
        <v>1441.47</v>
      </c>
      <c r="F3680" s="5">
        <f t="shared" si="206"/>
        <v>2.7090384409847148E-2</v>
      </c>
      <c r="G3680" s="25">
        <f t="shared" si="207"/>
        <v>7.2734235976955164</v>
      </c>
      <c r="I3680" s="1"/>
      <c r="J3680" s="1"/>
      <c r="K3680" s="1"/>
      <c r="L3680" s="1"/>
      <c r="M3680" s="1"/>
      <c r="N3680" s="1"/>
    </row>
    <row r="3681" spans="2:14" s="24" customFormat="1" x14ac:dyDescent="0.3">
      <c r="B3681" s="2"/>
      <c r="D3681" s="11">
        <v>36535</v>
      </c>
      <c r="E3681" s="12">
        <v>1457.6</v>
      </c>
      <c r="F3681" s="5">
        <f t="shared" si="206"/>
        <v>1.1189965798802529E-2</v>
      </c>
      <c r="G3681" s="25">
        <f t="shared" si="207"/>
        <v>7.2845514264790099</v>
      </c>
      <c r="I3681" s="1"/>
      <c r="J3681" s="1"/>
      <c r="K3681" s="1"/>
      <c r="L3681" s="1"/>
      <c r="M3681" s="1"/>
      <c r="N3681" s="1"/>
    </row>
    <row r="3682" spans="2:14" s="24" customFormat="1" x14ac:dyDescent="0.3">
      <c r="B3682" s="2"/>
      <c r="D3682" s="11">
        <v>36536</v>
      </c>
      <c r="E3682" s="12">
        <v>1438.56</v>
      </c>
      <c r="F3682" s="5">
        <f t="shared" si="206"/>
        <v>-1.3062568605927529E-2</v>
      </c>
      <c r="G3682" s="25">
        <f t="shared" si="207"/>
        <v>7.2714027833653088</v>
      </c>
      <c r="I3682" s="1"/>
      <c r="J3682" s="1"/>
      <c r="K3682" s="1"/>
      <c r="L3682" s="1"/>
      <c r="M3682" s="1"/>
      <c r="N3682" s="1"/>
    </row>
    <row r="3683" spans="2:14" s="24" customFormat="1" x14ac:dyDescent="0.3">
      <c r="B3683" s="2"/>
      <c r="D3683" s="11">
        <v>36537</v>
      </c>
      <c r="E3683" s="12">
        <v>1432.25</v>
      </c>
      <c r="F3683" s="5">
        <f t="shared" si="206"/>
        <v>-4.3863307752196263E-3</v>
      </c>
      <c r="G3683" s="25">
        <f t="shared" si="207"/>
        <v>7.2670068014605631</v>
      </c>
      <c r="I3683" s="1"/>
      <c r="J3683" s="1"/>
      <c r="K3683" s="1"/>
      <c r="L3683" s="1"/>
      <c r="M3683" s="1"/>
      <c r="N3683" s="1"/>
    </row>
    <row r="3684" spans="2:14" s="24" customFormat="1" x14ac:dyDescent="0.3">
      <c r="B3684" s="2"/>
      <c r="D3684" s="11">
        <v>36538</v>
      </c>
      <c r="E3684" s="12">
        <v>1449.68</v>
      </c>
      <c r="F3684" s="5">
        <f t="shared" si="206"/>
        <v>1.2169663117472553E-2</v>
      </c>
      <c r="G3684" s="25">
        <f t="shared" si="207"/>
        <v>7.2791030177123313</v>
      </c>
      <c r="I3684" s="1"/>
      <c r="J3684" s="1"/>
      <c r="K3684" s="1"/>
      <c r="L3684" s="1"/>
      <c r="M3684" s="1"/>
      <c r="N3684" s="1"/>
    </row>
    <row r="3685" spans="2:14" s="24" customFormat="1" x14ac:dyDescent="0.3">
      <c r="B3685" s="2"/>
      <c r="D3685" s="11">
        <v>36539</v>
      </c>
      <c r="E3685" s="12">
        <v>1465.15</v>
      </c>
      <c r="F3685" s="5">
        <f t="shared" si="206"/>
        <v>1.0671320567297629E-2</v>
      </c>
      <c r="G3685" s="25">
        <f t="shared" si="207"/>
        <v>7.2897178087367589</v>
      </c>
      <c r="I3685" s="1"/>
      <c r="J3685" s="1"/>
      <c r="K3685" s="1"/>
      <c r="L3685" s="1"/>
      <c r="M3685" s="1"/>
      <c r="N3685" s="1"/>
    </row>
    <row r="3686" spans="2:14" s="24" customFormat="1" x14ac:dyDescent="0.3">
      <c r="B3686" s="2"/>
      <c r="D3686" s="11">
        <v>36543</v>
      </c>
      <c r="E3686" s="12">
        <v>1455.14</v>
      </c>
      <c r="F3686" s="5">
        <f t="shared" si="206"/>
        <v>-6.8320649762822856E-3</v>
      </c>
      <c r="G3686" s="25">
        <f t="shared" si="207"/>
        <v>7.2828622937451399</v>
      </c>
      <c r="I3686" s="1"/>
      <c r="J3686" s="1"/>
      <c r="K3686" s="1"/>
      <c r="L3686" s="1"/>
      <c r="M3686" s="1"/>
      <c r="N3686" s="1"/>
    </row>
    <row r="3687" spans="2:14" s="24" customFormat="1" x14ac:dyDescent="0.3">
      <c r="B3687" s="2"/>
      <c r="D3687" s="11">
        <v>36544</v>
      </c>
      <c r="E3687" s="12">
        <v>1455.9</v>
      </c>
      <c r="F3687" s="5">
        <f t="shared" si="206"/>
        <v>5.222865153868293E-4</v>
      </c>
      <c r="G3687" s="25">
        <f t="shared" si="207"/>
        <v>7.2833844442676225</v>
      </c>
      <c r="I3687" s="1"/>
      <c r="J3687" s="1"/>
      <c r="K3687" s="1"/>
      <c r="L3687" s="1"/>
      <c r="M3687" s="1"/>
      <c r="N3687" s="1"/>
    </row>
    <row r="3688" spans="2:14" s="24" customFormat="1" x14ac:dyDescent="0.3">
      <c r="B3688" s="2"/>
      <c r="D3688" s="11">
        <v>36545</v>
      </c>
      <c r="E3688" s="12">
        <v>1445.57</v>
      </c>
      <c r="F3688" s="5">
        <f t="shared" si="206"/>
        <v>-7.0952675321108273E-3</v>
      </c>
      <c r="G3688" s="25">
        <f t="shared" si="207"/>
        <v>7.2762638808326896</v>
      </c>
      <c r="I3688" s="1"/>
      <c r="J3688" s="1"/>
      <c r="K3688" s="1"/>
      <c r="L3688" s="1"/>
      <c r="M3688" s="1"/>
      <c r="N3688" s="1"/>
    </row>
    <row r="3689" spans="2:14" s="24" customFormat="1" x14ac:dyDescent="0.3">
      <c r="B3689" s="2"/>
      <c r="D3689" s="11">
        <v>36546</v>
      </c>
      <c r="E3689" s="12">
        <v>1441.36</v>
      </c>
      <c r="F3689" s="5">
        <f t="shared" si="206"/>
        <v>-2.9123459950054558E-3</v>
      </c>
      <c r="G3689" s="25">
        <f t="shared" si="207"/>
        <v>7.2733472837442639</v>
      </c>
      <c r="I3689" s="1"/>
      <c r="J3689" s="1"/>
      <c r="K3689" s="1"/>
      <c r="L3689" s="1"/>
      <c r="M3689" s="1"/>
      <c r="N3689" s="1"/>
    </row>
    <row r="3690" spans="2:14" s="24" customFormat="1" x14ac:dyDescent="0.3">
      <c r="B3690" s="2"/>
      <c r="D3690" s="11">
        <v>36549</v>
      </c>
      <c r="E3690" s="12">
        <v>1401.53</v>
      </c>
      <c r="F3690" s="5">
        <f t="shared" si="206"/>
        <v>-2.7633623799744638E-2</v>
      </c>
      <c r="G3690" s="25">
        <f t="shared" si="207"/>
        <v>7.2453246495998807</v>
      </c>
      <c r="I3690" s="1"/>
      <c r="J3690" s="1"/>
      <c r="K3690" s="1"/>
      <c r="L3690" s="1"/>
      <c r="M3690" s="1"/>
      <c r="N3690" s="1"/>
    </row>
    <row r="3691" spans="2:14" s="24" customFormat="1" x14ac:dyDescent="0.3">
      <c r="B3691" s="2"/>
      <c r="D3691" s="11">
        <v>36550</v>
      </c>
      <c r="E3691" s="12">
        <v>1410.03</v>
      </c>
      <c r="F3691" s="5">
        <f t="shared" si="206"/>
        <v>6.0648006107610966E-3</v>
      </c>
      <c r="G3691" s="25">
        <f t="shared" si="207"/>
        <v>7.2513711373961192</v>
      </c>
      <c r="I3691" s="1"/>
      <c r="J3691" s="1"/>
      <c r="K3691" s="1"/>
      <c r="L3691" s="1"/>
      <c r="M3691" s="1"/>
      <c r="N3691" s="1"/>
    </row>
    <row r="3692" spans="2:14" s="24" customFormat="1" x14ac:dyDescent="0.3">
      <c r="B3692" s="2"/>
      <c r="D3692" s="11">
        <v>36551</v>
      </c>
      <c r="E3692" s="12">
        <v>1404.09</v>
      </c>
      <c r="F3692" s="5">
        <f t="shared" si="206"/>
        <v>-4.2126763260356553E-3</v>
      </c>
      <c r="G3692" s="25">
        <f t="shared" si="207"/>
        <v>7.247149559910226</v>
      </c>
      <c r="I3692" s="1"/>
      <c r="J3692" s="1"/>
      <c r="K3692" s="1"/>
      <c r="L3692" s="1"/>
      <c r="M3692" s="1"/>
      <c r="N3692" s="1"/>
    </row>
    <row r="3693" spans="2:14" s="24" customFormat="1" x14ac:dyDescent="0.3">
      <c r="B3693" s="2"/>
      <c r="D3693" s="11">
        <v>36552</v>
      </c>
      <c r="E3693" s="12">
        <v>1398.56</v>
      </c>
      <c r="F3693" s="5">
        <f t="shared" si="206"/>
        <v>-3.9384939711841638E-3</v>
      </c>
      <c r="G3693" s="25">
        <f t="shared" si="207"/>
        <v>7.2432032869925553</v>
      </c>
      <c r="I3693" s="1"/>
      <c r="J3693" s="1"/>
      <c r="K3693" s="1"/>
      <c r="L3693" s="1"/>
      <c r="M3693" s="1"/>
      <c r="N3693" s="1"/>
    </row>
    <row r="3694" spans="2:14" s="24" customFormat="1" x14ac:dyDescent="0.3">
      <c r="B3694" s="2"/>
      <c r="D3694" s="11">
        <v>36553</v>
      </c>
      <c r="E3694" s="12">
        <v>1360.16</v>
      </c>
      <c r="F3694" s="5">
        <f t="shared" si="206"/>
        <v>-2.7456812721656464E-2</v>
      </c>
      <c r="G3694" s="25">
        <f t="shared" si="207"/>
        <v>7.2153624723022265</v>
      </c>
      <c r="I3694" s="1"/>
      <c r="J3694" s="1"/>
      <c r="K3694" s="1"/>
      <c r="L3694" s="1"/>
      <c r="M3694" s="1"/>
      <c r="N3694" s="1"/>
    </row>
    <row r="3695" spans="2:14" s="24" customFormat="1" x14ac:dyDescent="0.3">
      <c r="B3695" s="2"/>
      <c r="D3695" s="11">
        <v>36556</v>
      </c>
      <c r="E3695" s="12">
        <v>1394.46</v>
      </c>
      <c r="F3695" s="5">
        <f t="shared" si="206"/>
        <v>2.5217621456299223E-2</v>
      </c>
      <c r="G3695" s="25">
        <f t="shared" si="207"/>
        <v>7.2402673927255163</v>
      </c>
      <c r="I3695" s="1"/>
      <c r="J3695" s="1"/>
      <c r="K3695" s="1"/>
      <c r="L3695" s="1"/>
      <c r="M3695" s="1"/>
      <c r="N3695" s="1"/>
    </row>
    <row r="3696" spans="2:14" s="24" customFormat="1" x14ac:dyDescent="0.3">
      <c r="B3696" s="2"/>
      <c r="D3696" s="11">
        <v>36557</v>
      </c>
      <c r="E3696" s="12">
        <v>1409.28</v>
      </c>
      <c r="F3696" s="5">
        <f t="shared" si="206"/>
        <v>1.0627769889419514E-2</v>
      </c>
      <c r="G3696" s="25">
        <f t="shared" si="207"/>
        <v>7.2508390919508283</v>
      </c>
      <c r="I3696" s="1"/>
      <c r="J3696" s="1"/>
      <c r="K3696" s="1"/>
      <c r="L3696" s="1"/>
      <c r="M3696" s="1"/>
      <c r="N3696" s="1"/>
    </row>
    <row r="3697" spans="2:14" s="24" customFormat="1" x14ac:dyDescent="0.3">
      <c r="B3697" s="2"/>
      <c r="D3697" s="11">
        <v>36558</v>
      </c>
      <c r="E3697" s="12">
        <v>1409.12</v>
      </c>
      <c r="F3697" s="5">
        <f t="shared" si="206"/>
        <v>-1.1353315168034873E-4</v>
      </c>
      <c r="G3697" s="25">
        <f t="shared" si="207"/>
        <v>7.250725552277399</v>
      </c>
      <c r="I3697" s="1"/>
      <c r="J3697" s="1"/>
      <c r="K3697" s="1"/>
      <c r="L3697" s="1"/>
      <c r="M3697" s="1"/>
      <c r="N3697" s="1"/>
    </row>
    <row r="3698" spans="2:14" s="24" customFormat="1" x14ac:dyDescent="0.3">
      <c r="B3698" s="2"/>
      <c r="D3698" s="11">
        <v>36559</v>
      </c>
      <c r="E3698" s="12">
        <v>1424.97</v>
      </c>
      <c r="F3698" s="5">
        <f t="shared" si="206"/>
        <v>1.1248154876802641E-2</v>
      </c>
      <c r="G3698" s="25">
        <f t="shared" si="207"/>
        <v>7.2619109245936837</v>
      </c>
      <c r="I3698" s="1"/>
      <c r="J3698" s="1"/>
      <c r="K3698" s="1"/>
      <c r="L3698" s="1"/>
      <c r="M3698" s="1"/>
      <c r="N3698" s="1"/>
    </row>
    <row r="3699" spans="2:14" s="24" customFormat="1" x14ac:dyDescent="0.3">
      <c r="B3699" s="2"/>
      <c r="D3699" s="11">
        <v>36560</v>
      </c>
      <c r="E3699" s="12">
        <v>1424.37</v>
      </c>
      <c r="F3699" s="5">
        <f t="shared" si="206"/>
        <v>-4.2106149603159115E-4</v>
      </c>
      <c r="G3699" s="25">
        <f t="shared" si="207"/>
        <v>7.2614897741430804</v>
      </c>
      <c r="I3699" s="1"/>
      <c r="J3699" s="1"/>
      <c r="K3699" s="1"/>
      <c r="L3699" s="1"/>
      <c r="M3699" s="1"/>
      <c r="N3699" s="1"/>
    </row>
    <row r="3700" spans="2:14" s="24" customFormat="1" x14ac:dyDescent="0.3">
      <c r="B3700" s="2"/>
      <c r="D3700" s="11">
        <v>36563</v>
      </c>
      <c r="E3700" s="12">
        <v>1424.24</v>
      </c>
      <c r="F3700" s="5">
        <f t="shared" si="206"/>
        <v>-9.1268420424385363E-5</v>
      </c>
      <c r="G3700" s="25">
        <f t="shared" si="207"/>
        <v>7.2613985014960463</v>
      </c>
      <c r="I3700" s="1"/>
      <c r="J3700" s="1"/>
      <c r="K3700" s="1"/>
      <c r="L3700" s="1"/>
      <c r="M3700" s="1"/>
      <c r="N3700" s="1"/>
    </row>
    <row r="3701" spans="2:14" s="24" customFormat="1" x14ac:dyDescent="0.3">
      <c r="B3701" s="2"/>
      <c r="D3701" s="11">
        <v>36564</v>
      </c>
      <c r="E3701" s="12">
        <v>1441.72</v>
      </c>
      <c r="F3701" s="5">
        <f t="shared" si="206"/>
        <v>1.2273212379935979E-2</v>
      </c>
      <c r="G3701" s="25">
        <f t="shared" si="207"/>
        <v>7.2735970168380568</v>
      </c>
      <c r="I3701" s="1"/>
      <c r="J3701" s="1"/>
      <c r="K3701" s="1"/>
      <c r="L3701" s="1"/>
      <c r="M3701" s="1"/>
      <c r="N3701" s="1"/>
    </row>
    <row r="3702" spans="2:14" s="24" customFormat="1" x14ac:dyDescent="0.3">
      <c r="B3702" s="2"/>
      <c r="D3702" s="11">
        <v>36565</v>
      </c>
      <c r="E3702" s="12">
        <v>1411.7</v>
      </c>
      <c r="F3702" s="5">
        <f t="shared" si="206"/>
        <v>-2.082235108065365E-2</v>
      </c>
      <c r="G3702" s="25">
        <f t="shared" si="207"/>
        <v>7.2525548093408583</v>
      </c>
      <c r="I3702" s="1"/>
      <c r="J3702" s="1"/>
      <c r="K3702" s="1"/>
      <c r="L3702" s="1"/>
      <c r="M3702" s="1"/>
      <c r="N3702" s="1"/>
    </row>
    <row r="3703" spans="2:14" s="24" customFormat="1" x14ac:dyDescent="0.3">
      <c r="B3703" s="2"/>
      <c r="D3703" s="11">
        <v>36566</v>
      </c>
      <c r="E3703" s="12">
        <v>1416.83</v>
      </c>
      <c r="F3703" s="5">
        <f t="shared" ref="F3703:F3766" si="208">(E3703-E3702)/E3702</f>
        <v>3.6339165545086643E-3</v>
      </c>
      <c r="G3703" s="25">
        <f t="shared" si="207"/>
        <v>7.2561821416127827</v>
      </c>
      <c r="I3703" s="1"/>
      <c r="J3703" s="1"/>
      <c r="K3703" s="1"/>
      <c r="L3703" s="1"/>
      <c r="M3703" s="1"/>
      <c r="N3703" s="1"/>
    </row>
    <row r="3704" spans="2:14" s="24" customFormat="1" x14ac:dyDescent="0.3">
      <c r="B3704" s="2"/>
      <c r="D3704" s="11">
        <v>36567</v>
      </c>
      <c r="E3704" s="12">
        <v>1387.12</v>
      </c>
      <c r="F3704" s="5">
        <f t="shared" si="208"/>
        <v>-2.0969347063515057E-2</v>
      </c>
      <c r="G3704" s="25">
        <f t="shared" si="207"/>
        <v>7.2349898008719711</v>
      </c>
      <c r="I3704" s="1"/>
      <c r="J3704" s="1"/>
      <c r="K3704" s="1"/>
      <c r="L3704" s="1"/>
      <c r="M3704" s="1"/>
      <c r="N3704" s="1"/>
    </row>
    <row r="3705" spans="2:14" s="24" customFormat="1" x14ac:dyDescent="0.3">
      <c r="B3705" s="2"/>
      <c r="D3705" s="11">
        <v>36570</v>
      </c>
      <c r="E3705" s="12">
        <v>1389.94</v>
      </c>
      <c r="F3705" s="5">
        <f t="shared" si="208"/>
        <v>2.032989215064424E-3</v>
      </c>
      <c r="G3705" s="25">
        <f t="shared" si="207"/>
        <v>7.2370207277271179</v>
      </c>
      <c r="I3705" s="1"/>
      <c r="J3705" s="1"/>
      <c r="K3705" s="1"/>
      <c r="L3705" s="1"/>
      <c r="M3705" s="1"/>
      <c r="N3705" s="1"/>
    </row>
    <row r="3706" spans="2:14" s="24" customFormat="1" x14ac:dyDescent="0.3">
      <c r="B3706" s="2"/>
      <c r="D3706" s="11">
        <v>36571</v>
      </c>
      <c r="E3706" s="12">
        <v>1402.05</v>
      </c>
      <c r="F3706" s="5">
        <f t="shared" si="208"/>
        <v>8.7126062995524257E-3</v>
      </c>
      <c r="G3706" s="25">
        <f t="shared" si="207"/>
        <v>7.2456956041335436</v>
      </c>
      <c r="I3706" s="1"/>
      <c r="J3706" s="1"/>
      <c r="K3706" s="1"/>
      <c r="L3706" s="1"/>
      <c r="M3706" s="1"/>
      <c r="N3706" s="1"/>
    </row>
    <row r="3707" spans="2:14" s="24" customFormat="1" x14ac:dyDescent="0.3">
      <c r="B3707" s="2"/>
      <c r="D3707" s="11">
        <v>36572</v>
      </c>
      <c r="E3707" s="12">
        <v>1387.67</v>
      </c>
      <c r="F3707" s="5">
        <f t="shared" si="208"/>
        <v>-1.0256410256410173E-2</v>
      </c>
      <c r="G3707" s="25">
        <f t="shared" si="207"/>
        <v>7.2353862275400527</v>
      </c>
      <c r="I3707" s="1"/>
      <c r="J3707" s="1"/>
      <c r="K3707" s="1"/>
      <c r="L3707" s="1"/>
      <c r="M3707" s="1"/>
      <c r="N3707" s="1"/>
    </row>
    <row r="3708" spans="2:14" s="24" customFormat="1" x14ac:dyDescent="0.3">
      <c r="B3708" s="2"/>
      <c r="D3708" s="11">
        <v>36573</v>
      </c>
      <c r="E3708" s="12">
        <v>1388.26</v>
      </c>
      <c r="F3708" s="5">
        <f t="shared" si="208"/>
        <v>4.2517313194053206E-4</v>
      </c>
      <c r="G3708" s="25">
        <f t="shared" si="207"/>
        <v>7.235811310597442</v>
      </c>
      <c r="I3708" s="1"/>
      <c r="J3708" s="1"/>
      <c r="K3708" s="1"/>
      <c r="L3708" s="1"/>
      <c r="M3708" s="1"/>
      <c r="N3708" s="1"/>
    </row>
    <row r="3709" spans="2:14" s="24" customFormat="1" x14ac:dyDescent="0.3">
      <c r="B3709" s="2"/>
      <c r="D3709" s="11">
        <v>36574</v>
      </c>
      <c r="E3709" s="12">
        <v>1346.09</v>
      </c>
      <c r="F3709" s="5">
        <f t="shared" si="208"/>
        <v>-3.0376154322677359E-2</v>
      </c>
      <c r="G3709" s="25">
        <f t="shared" si="207"/>
        <v>7.2049642191926351</v>
      </c>
      <c r="I3709" s="1"/>
      <c r="J3709" s="1"/>
      <c r="K3709" s="1"/>
      <c r="L3709" s="1"/>
      <c r="M3709" s="1"/>
      <c r="N3709" s="1"/>
    </row>
    <row r="3710" spans="2:14" s="24" customFormat="1" x14ac:dyDescent="0.3">
      <c r="B3710" s="2"/>
      <c r="D3710" s="11">
        <v>36578</v>
      </c>
      <c r="E3710" s="12">
        <v>1352.17</v>
      </c>
      <c r="F3710" s="5">
        <f t="shared" si="208"/>
        <v>4.5167856532625271E-3</v>
      </c>
      <c r="G3710" s="25">
        <f t="shared" si="207"/>
        <v>7.209470837813468</v>
      </c>
      <c r="I3710" s="1"/>
      <c r="J3710" s="1"/>
      <c r="K3710" s="1"/>
      <c r="L3710" s="1"/>
      <c r="M3710" s="1"/>
      <c r="N3710" s="1"/>
    </row>
    <row r="3711" spans="2:14" s="24" customFormat="1" x14ac:dyDescent="0.3">
      <c r="B3711" s="2"/>
      <c r="D3711" s="11">
        <v>36579</v>
      </c>
      <c r="E3711" s="12">
        <v>1360.69</v>
      </c>
      <c r="F3711" s="5">
        <f t="shared" si="208"/>
        <v>6.3009828645806234E-3</v>
      </c>
      <c r="G3711" s="25">
        <f t="shared" si="207"/>
        <v>7.2157520567065196</v>
      </c>
      <c r="I3711" s="1"/>
      <c r="J3711" s="1"/>
      <c r="K3711" s="1"/>
      <c r="L3711" s="1"/>
      <c r="M3711" s="1"/>
      <c r="N3711" s="1"/>
    </row>
    <row r="3712" spans="2:14" s="24" customFormat="1" x14ac:dyDescent="0.3">
      <c r="B3712" s="2"/>
      <c r="D3712" s="11">
        <v>36580</v>
      </c>
      <c r="E3712" s="12">
        <v>1353.43</v>
      </c>
      <c r="F3712" s="5">
        <f t="shared" si="208"/>
        <v>-5.3355282981428472E-3</v>
      </c>
      <c r="G3712" s="25">
        <f t="shared" si="207"/>
        <v>7.2104022400448633</v>
      </c>
      <c r="I3712" s="1"/>
      <c r="J3712" s="1"/>
      <c r="K3712" s="1"/>
      <c r="L3712" s="1"/>
      <c r="M3712" s="1"/>
      <c r="N3712" s="1"/>
    </row>
    <row r="3713" spans="2:14" s="24" customFormat="1" x14ac:dyDescent="0.3">
      <c r="B3713" s="2"/>
      <c r="D3713" s="11">
        <v>36581</v>
      </c>
      <c r="E3713" s="12">
        <v>1333.36</v>
      </c>
      <c r="F3713" s="5">
        <f t="shared" si="208"/>
        <v>-1.4828990047509042E-2</v>
      </c>
      <c r="G3713" s="25">
        <f t="shared" si="207"/>
        <v>7.1954621912811207</v>
      </c>
      <c r="I3713" s="1"/>
      <c r="J3713" s="1"/>
      <c r="K3713" s="1"/>
      <c r="L3713" s="1"/>
      <c r="M3713" s="1"/>
      <c r="N3713" s="1"/>
    </row>
    <row r="3714" spans="2:14" s="24" customFormat="1" x14ac:dyDescent="0.3">
      <c r="B3714" s="2"/>
      <c r="D3714" s="11">
        <v>36584</v>
      </c>
      <c r="E3714" s="12">
        <v>1348.05</v>
      </c>
      <c r="F3714" s="5">
        <f t="shared" si="208"/>
        <v>1.1017279654406954E-2</v>
      </c>
      <c r="G3714" s="25">
        <f t="shared" si="207"/>
        <v>7.2064192301899741</v>
      </c>
      <c r="I3714" s="1"/>
      <c r="J3714" s="1"/>
      <c r="K3714" s="1"/>
      <c r="L3714" s="1"/>
      <c r="M3714" s="1"/>
      <c r="N3714" s="1"/>
    </row>
    <row r="3715" spans="2:14" s="24" customFormat="1" x14ac:dyDescent="0.3">
      <c r="B3715" s="2"/>
      <c r="D3715" s="11">
        <v>36585</v>
      </c>
      <c r="E3715" s="12">
        <v>1366.42</v>
      </c>
      <c r="F3715" s="5">
        <f t="shared" si="208"/>
        <v>1.3627090983272222E-2</v>
      </c>
      <c r="G3715" s="25">
        <f t="shared" si="207"/>
        <v>7.2199543164514219</v>
      </c>
      <c r="I3715" s="1"/>
      <c r="J3715" s="1"/>
      <c r="K3715" s="1"/>
      <c r="L3715" s="1"/>
      <c r="M3715" s="1"/>
      <c r="N3715" s="1"/>
    </row>
    <row r="3716" spans="2:14" s="24" customFormat="1" x14ac:dyDescent="0.3">
      <c r="B3716" s="2"/>
      <c r="D3716" s="11">
        <v>36586</v>
      </c>
      <c r="E3716" s="12">
        <v>1379.19</v>
      </c>
      <c r="F3716" s="5">
        <f t="shared" si="208"/>
        <v>9.3455892039050817E-3</v>
      </c>
      <c r="G3716" s="25">
        <f t="shared" si="207"/>
        <v>7.2292565120821379</v>
      </c>
      <c r="I3716" s="1"/>
      <c r="J3716" s="1"/>
      <c r="K3716" s="1"/>
      <c r="L3716" s="1"/>
      <c r="M3716" s="1"/>
      <c r="N3716" s="1"/>
    </row>
    <row r="3717" spans="2:14" s="24" customFormat="1" x14ac:dyDescent="0.3">
      <c r="B3717" s="2"/>
      <c r="D3717" s="11">
        <v>36587</v>
      </c>
      <c r="E3717" s="12">
        <v>1381.76</v>
      </c>
      <c r="F3717" s="5">
        <f t="shared" si="208"/>
        <v>1.8634125827477984E-3</v>
      </c>
      <c r="G3717" s="25">
        <f t="shared" si="207"/>
        <v>7.2311181919176937</v>
      </c>
      <c r="I3717" s="1"/>
      <c r="J3717" s="1"/>
      <c r="K3717" s="1"/>
      <c r="L3717" s="1"/>
      <c r="M3717" s="1"/>
      <c r="N3717" s="1"/>
    </row>
    <row r="3718" spans="2:14" s="24" customFormat="1" x14ac:dyDescent="0.3">
      <c r="B3718" s="2"/>
      <c r="D3718" s="11">
        <v>36588</v>
      </c>
      <c r="E3718" s="12">
        <v>1409.17</v>
      </c>
      <c r="F3718" s="5">
        <f t="shared" si="208"/>
        <v>1.9837019453450733E-2</v>
      </c>
      <c r="G3718" s="25">
        <f t="shared" si="207"/>
        <v>7.250761034810167</v>
      </c>
      <c r="I3718" s="1"/>
      <c r="J3718" s="1"/>
      <c r="K3718" s="1"/>
      <c r="L3718" s="1"/>
      <c r="M3718" s="1"/>
      <c r="N3718" s="1"/>
    </row>
    <row r="3719" spans="2:14" s="24" customFormat="1" x14ac:dyDescent="0.3">
      <c r="B3719" s="2"/>
      <c r="D3719" s="11">
        <v>36591</v>
      </c>
      <c r="E3719" s="12">
        <v>1391.28</v>
      </c>
      <c r="F3719" s="5">
        <f t="shared" si="208"/>
        <v>-1.2695416450818637E-2</v>
      </c>
      <c r="G3719" s="25">
        <f t="shared" si="207"/>
        <v>7.2379843343494228</v>
      </c>
      <c r="I3719" s="1"/>
      <c r="J3719" s="1"/>
      <c r="K3719" s="1"/>
      <c r="L3719" s="1"/>
      <c r="M3719" s="1"/>
      <c r="N3719" s="1"/>
    </row>
    <row r="3720" spans="2:14" s="24" customFormat="1" x14ac:dyDescent="0.3">
      <c r="B3720" s="2"/>
      <c r="D3720" s="11">
        <v>36592</v>
      </c>
      <c r="E3720" s="12">
        <v>1355.62</v>
      </c>
      <c r="F3720" s="5">
        <f t="shared" si="208"/>
        <v>-2.5631073543787075E-2</v>
      </c>
      <c r="G3720" s="25">
        <f t="shared" si="207"/>
        <v>7.2120190444229104</v>
      </c>
      <c r="I3720" s="1"/>
      <c r="J3720" s="1"/>
      <c r="K3720" s="1"/>
      <c r="L3720" s="1"/>
      <c r="M3720" s="1"/>
      <c r="N3720" s="1"/>
    </row>
    <row r="3721" spans="2:14" s="24" customFormat="1" x14ac:dyDescent="0.3">
      <c r="B3721" s="2"/>
      <c r="D3721" s="11">
        <v>36593</v>
      </c>
      <c r="E3721" s="12">
        <v>1366.7</v>
      </c>
      <c r="F3721" s="5">
        <f t="shared" si="208"/>
        <v>8.1733819211874687E-3</v>
      </c>
      <c r="G3721" s="25">
        <f t="shared" si="207"/>
        <v>7.2201592106304719</v>
      </c>
      <c r="I3721" s="1"/>
      <c r="J3721" s="1"/>
      <c r="K3721" s="1"/>
      <c r="L3721" s="1"/>
      <c r="M3721" s="1"/>
      <c r="N3721" s="1"/>
    </row>
    <row r="3722" spans="2:14" s="24" customFormat="1" x14ac:dyDescent="0.3">
      <c r="B3722" s="2"/>
      <c r="D3722" s="11">
        <v>36594</v>
      </c>
      <c r="E3722" s="12">
        <v>1401.69</v>
      </c>
      <c r="F3722" s="5">
        <f t="shared" si="208"/>
        <v>2.5601814589888056E-2</v>
      </c>
      <c r="G3722" s="25">
        <f t="shared" si="207"/>
        <v>7.2454388041134754</v>
      </c>
      <c r="I3722" s="1"/>
      <c r="J3722" s="1"/>
      <c r="K3722" s="1"/>
      <c r="L3722" s="1"/>
      <c r="M3722" s="1"/>
      <c r="N3722" s="1"/>
    </row>
    <row r="3723" spans="2:14" s="24" customFormat="1" x14ac:dyDescent="0.3">
      <c r="B3723" s="2"/>
      <c r="D3723" s="11">
        <v>36595</v>
      </c>
      <c r="E3723" s="12">
        <v>1395.07</v>
      </c>
      <c r="F3723" s="5">
        <f t="shared" si="208"/>
        <v>-4.7228702494846349E-3</v>
      </c>
      <c r="G3723" s="25">
        <f t="shared" si="207"/>
        <v>7.2407047426877265</v>
      </c>
      <c r="I3723" s="1"/>
      <c r="J3723" s="1"/>
      <c r="K3723" s="1"/>
      <c r="L3723" s="1"/>
      <c r="M3723" s="1"/>
      <c r="N3723" s="1"/>
    </row>
    <row r="3724" spans="2:14" s="24" customFormat="1" x14ac:dyDescent="0.3">
      <c r="B3724" s="2"/>
      <c r="D3724" s="11">
        <v>36598</v>
      </c>
      <c r="E3724" s="12">
        <v>1383.62</v>
      </c>
      <c r="F3724" s="5">
        <f t="shared" si="208"/>
        <v>-8.2074734601131454E-3</v>
      </c>
      <c r="G3724" s="25">
        <f t="shared" ref="G3724:G3787" si="209">LOG(E3724,2.71828)</f>
        <v>7.2324633969395125</v>
      </c>
      <c r="I3724" s="1"/>
      <c r="J3724" s="1"/>
      <c r="K3724" s="1"/>
      <c r="L3724" s="1"/>
      <c r="M3724" s="1"/>
      <c r="N3724" s="1"/>
    </row>
    <row r="3725" spans="2:14" s="24" customFormat="1" x14ac:dyDescent="0.3">
      <c r="B3725" s="2"/>
      <c r="D3725" s="11">
        <v>36599</v>
      </c>
      <c r="E3725" s="12">
        <v>1359.15</v>
      </c>
      <c r="F3725" s="5">
        <f t="shared" si="208"/>
        <v>-1.7685491681241818E-2</v>
      </c>
      <c r="G3725" s="25">
        <f t="shared" si="209"/>
        <v>7.2146196362696866</v>
      </c>
      <c r="I3725" s="1"/>
      <c r="J3725" s="1"/>
      <c r="K3725" s="1"/>
      <c r="L3725" s="1"/>
      <c r="M3725" s="1"/>
      <c r="N3725" s="1"/>
    </row>
    <row r="3726" spans="2:14" s="24" customFormat="1" x14ac:dyDescent="0.3">
      <c r="B3726" s="2"/>
      <c r="D3726" s="11">
        <v>36600</v>
      </c>
      <c r="E3726" s="12">
        <v>1392.15</v>
      </c>
      <c r="F3726" s="5">
        <f t="shared" si="208"/>
        <v>2.427988080785785E-2</v>
      </c>
      <c r="G3726" s="25">
        <f t="shared" si="209"/>
        <v>7.2386094627798405</v>
      </c>
      <c r="I3726" s="1"/>
      <c r="J3726" s="1"/>
      <c r="K3726" s="1"/>
      <c r="L3726" s="1"/>
      <c r="M3726" s="1"/>
      <c r="N3726" s="1"/>
    </row>
    <row r="3727" spans="2:14" s="24" customFormat="1" x14ac:dyDescent="0.3">
      <c r="B3727" s="2"/>
      <c r="D3727" s="11">
        <v>36601</v>
      </c>
      <c r="E3727" s="12">
        <v>1458.47</v>
      </c>
      <c r="F3727" s="5">
        <f t="shared" si="208"/>
        <v>4.7638544697051276E-2</v>
      </c>
      <c r="G3727" s="25">
        <f t="shared" si="209"/>
        <v>7.2851481203930941</v>
      </c>
      <c r="I3727" s="1"/>
      <c r="J3727" s="1"/>
      <c r="K3727" s="1"/>
      <c r="L3727" s="1"/>
      <c r="M3727" s="1"/>
      <c r="N3727" s="1"/>
    </row>
    <row r="3728" spans="2:14" s="24" customFormat="1" x14ac:dyDescent="0.3">
      <c r="B3728" s="2"/>
      <c r="D3728" s="11">
        <v>36602</v>
      </c>
      <c r="E3728" s="12">
        <v>1464.47</v>
      </c>
      <c r="F3728" s="5">
        <f t="shared" si="208"/>
        <v>4.1139001830685579E-3</v>
      </c>
      <c r="G3728" s="25">
        <f t="shared" si="209"/>
        <v>7.2892535843871062</v>
      </c>
      <c r="I3728" s="1"/>
      <c r="J3728" s="1"/>
      <c r="K3728" s="1"/>
      <c r="L3728" s="1"/>
      <c r="M3728" s="1"/>
      <c r="N3728" s="1"/>
    </row>
    <row r="3729" spans="2:14" s="24" customFormat="1" x14ac:dyDescent="0.3">
      <c r="B3729" s="2"/>
      <c r="D3729" s="11">
        <v>36605</v>
      </c>
      <c r="E3729" s="12">
        <v>1456.63</v>
      </c>
      <c r="F3729" s="5">
        <f t="shared" si="208"/>
        <v>-5.3534725873523653E-3</v>
      </c>
      <c r="G3729" s="25">
        <f t="shared" si="209"/>
        <v>7.2838857270055337</v>
      </c>
      <c r="I3729" s="1"/>
      <c r="J3729" s="1"/>
      <c r="K3729" s="1"/>
      <c r="L3729" s="1"/>
      <c r="M3729" s="1"/>
      <c r="N3729" s="1"/>
    </row>
    <row r="3730" spans="2:14" s="24" customFormat="1" x14ac:dyDescent="0.3">
      <c r="B3730" s="2"/>
      <c r="D3730" s="11">
        <v>36606</v>
      </c>
      <c r="E3730" s="12">
        <v>1493.87</v>
      </c>
      <c r="F3730" s="5">
        <f t="shared" si="208"/>
        <v>2.5565860925560905E-2</v>
      </c>
      <c r="G3730" s="25">
        <f t="shared" si="209"/>
        <v>7.309130263687531</v>
      </c>
      <c r="I3730" s="1"/>
      <c r="J3730" s="1"/>
      <c r="K3730" s="1"/>
      <c r="L3730" s="1"/>
      <c r="M3730" s="1"/>
      <c r="N3730" s="1"/>
    </row>
    <row r="3731" spans="2:14" s="24" customFormat="1" x14ac:dyDescent="0.3">
      <c r="B3731" s="2"/>
      <c r="D3731" s="11">
        <v>36607</v>
      </c>
      <c r="E3731" s="12">
        <v>1500.64</v>
      </c>
      <c r="F3731" s="5">
        <f t="shared" si="208"/>
        <v>4.5318535080028444E-3</v>
      </c>
      <c r="G3731" s="25">
        <f t="shared" si="209"/>
        <v>7.313651882308446</v>
      </c>
      <c r="I3731" s="1"/>
      <c r="J3731" s="1"/>
      <c r="K3731" s="1"/>
      <c r="L3731" s="1"/>
      <c r="M3731" s="1"/>
      <c r="N3731" s="1"/>
    </row>
    <row r="3732" spans="2:14" s="24" customFormat="1" x14ac:dyDescent="0.3">
      <c r="B3732" s="2"/>
      <c r="D3732" s="11">
        <v>36608</v>
      </c>
      <c r="E3732" s="12">
        <v>1527.35</v>
      </c>
      <c r="F3732" s="5">
        <f t="shared" si="208"/>
        <v>1.7799072395777674E-2</v>
      </c>
      <c r="G3732" s="25">
        <f t="shared" si="209"/>
        <v>7.3312944179662951</v>
      </c>
      <c r="I3732" s="1"/>
      <c r="J3732" s="1"/>
      <c r="K3732" s="1"/>
      <c r="L3732" s="1"/>
      <c r="M3732" s="1"/>
      <c r="N3732" s="1"/>
    </row>
    <row r="3733" spans="2:14" s="24" customFormat="1" x14ac:dyDescent="0.3">
      <c r="B3733" s="2"/>
      <c r="D3733" s="11">
        <v>36609</v>
      </c>
      <c r="E3733" s="12">
        <v>1527.46</v>
      </c>
      <c r="F3733" s="5">
        <f t="shared" si="208"/>
        <v>7.2020165646464351E-5</v>
      </c>
      <c r="G3733" s="25">
        <f t="shared" si="209"/>
        <v>7.3313664355870571</v>
      </c>
      <c r="I3733" s="1"/>
      <c r="J3733" s="1"/>
      <c r="K3733" s="1"/>
      <c r="L3733" s="1"/>
      <c r="M3733" s="1"/>
      <c r="N3733" s="1"/>
    </row>
    <row r="3734" spans="2:14" s="24" customFormat="1" x14ac:dyDescent="0.3">
      <c r="B3734" s="2"/>
      <c r="D3734" s="11">
        <v>36612</v>
      </c>
      <c r="E3734" s="12">
        <v>1523.86</v>
      </c>
      <c r="F3734" s="5">
        <f t="shared" si="208"/>
        <v>-2.3568538619670146E-3</v>
      </c>
      <c r="G3734" s="25">
        <f t="shared" si="209"/>
        <v>7.3290067983861622</v>
      </c>
      <c r="I3734" s="1"/>
      <c r="J3734" s="1"/>
      <c r="K3734" s="1"/>
      <c r="L3734" s="1"/>
      <c r="M3734" s="1"/>
      <c r="N3734" s="1"/>
    </row>
    <row r="3735" spans="2:14" s="24" customFormat="1" x14ac:dyDescent="0.3">
      <c r="B3735" s="2"/>
      <c r="D3735" s="11">
        <v>36613</v>
      </c>
      <c r="E3735" s="12">
        <v>1507.73</v>
      </c>
      <c r="F3735" s="5">
        <f t="shared" si="208"/>
        <v>-1.0584961873137875E-2</v>
      </c>
      <c r="G3735" s="25">
        <f t="shared" si="209"/>
        <v>7.3183654101629614</v>
      </c>
      <c r="I3735" s="1"/>
      <c r="J3735" s="1"/>
      <c r="K3735" s="1"/>
      <c r="L3735" s="1"/>
      <c r="M3735" s="1"/>
      <c r="N3735" s="1"/>
    </row>
    <row r="3736" spans="2:14" s="24" customFormat="1" x14ac:dyDescent="0.3">
      <c r="B3736" s="2"/>
      <c r="D3736" s="11">
        <v>36614</v>
      </c>
      <c r="E3736" s="12">
        <v>1508.52</v>
      </c>
      <c r="F3736" s="5">
        <f t="shared" si="208"/>
        <v>5.2396649267439374E-4</v>
      </c>
      <c r="G3736" s="25">
        <f t="shared" si="209"/>
        <v>7.3188892397854799</v>
      </c>
      <c r="I3736" s="1"/>
      <c r="J3736" s="1"/>
      <c r="K3736" s="1"/>
      <c r="L3736" s="1"/>
      <c r="M3736" s="1"/>
      <c r="N3736" s="1"/>
    </row>
    <row r="3737" spans="2:14" s="24" customFormat="1" x14ac:dyDescent="0.3">
      <c r="B3737" s="2"/>
      <c r="D3737" s="11">
        <v>36615</v>
      </c>
      <c r="E3737" s="12">
        <v>1487.92</v>
      </c>
      <c r="F3737" s="5">
        <f t="shared" si="208"/>
        <v>-1.3655768567867784E-2</v>
      </c>
      <c r="G3737" s="25">
        <f t="shared" si="209"/>
        <v>7.3051393643287206</v>
      </c>
      <c r="I3737" s="1"/>
      <c r="J3737" s="1"/>
      <c r="K3737" s="1"/>
      <c r="L3737" s="1"/>
      <c r="M3737" s="1"/>
      <c r="N3737" s="1"/>
    </row>
    <row r="3738" spans="2:14" s="24" customFormat="1" x14ac:dyDescent="0.3">
      <c r="B3738" s="2"/>
      <c r="D3738" s="11">
        <v>36616</v>
      </c>
      <c r="E3738" s="12">
        <v>1498.58</v>
      </c>
      <c r="F3738" s="5">
        <f t="shared" si="208"/>
        <v>7.1643636754663243E-3</v>
      </c>
      <c r="G3738" s="25">
        <f t="shared" si="209"/>
        <v>7.312278190675551</v>
      </c>
      <c r="I3738" s="1"/>
      <c r="J3738" s="1"/>
      <c r="K3738" s="1"/>
      <c r="L3738" s="1"/>
      <c r="M3738" s="1"/>
      <c r="N3738" s="1"/>
    </row>
    <row r="3739" spans="2:14" s="24" customFormat="1" x14ac:dyDescent="0.3">
      <c r="B3739" s="2"/>
      <c r="D3739" s="11">
        <v>36619</v>
      </c>
      <c r="E3739" s="12">
        <v>1505.97</v>
      </c>
      <c r="F3739" s="5">
        <f t="shared" si="208"/>
        <v>4.9313349971306843E-3</v>
      </c>
      <c r="G3739" s="25">
        <f t="shared" si="209"/>
        <v>7.3171974097754271</v>
      </c>
      <c r="I3739" s="1"/>
      <c r="J3739" s="1"/>
      <c r="K3739" s="1"/>
      <c r="L3739" s="1"/>
      <c r="M3739" s="1"/>
      <c r="N3739" s="1"/>
    </row>
    <row r="3740" spans="2:14" s="24" customFormat="1" x14ac:dyDescent="0.3">
      <c r="B3740" s="2"/>
      <c r="D3740" s="11">
        <v>36620</v>
      </c>
      <c r="E3740" s="12">
        <v>1494.73</v>
      </c>
      <c r="F3740" s="5">
        <f t="shared" si="208"/>
        <v>-7.4636280935211248E-3</v>
      </c>
      <c r="G3740" s="25">
        <f t="shared" si="209"/>
        <v>7.3097057844010545</v>
      </c>
      <c r="I3740" s="1"/>
      <c r="J3740" s="1"/>
      <c r="K3740" s="1"/>
      <c r="L3740" s="1"/>
      <c r="M3740" s="1"/>
      <c r="N3740" s="1"/>
    </row>
    <row r="3741" spans="2:14" s="24" customFormat="1" x14ac:dyDescent="0.3">
      <c r="B3741" s="2"/>
      <c r="D3741" s="11">
        <v>36621</v>
      </c>
      <c r="E3741" s="12">
        <v>1487.37</v>
      </c>
      <c r="F3741" s="5">
        <f t="shared" si="208"/>
        <v>-4.9239662012538236E-3</v>
      </c>
      <c r="G3741" s="25">
        <f t="shared" si="209"/>
        <v>7.3047696522158008</v>
      </c>
      <c r="I3741" s="1"/>
      <c r="J3741" s="1"/>
      <c r="K3741" s="1"/>
      <c r="L3741" s="1"/>
      <c r="M3741" s="1"/>
      <c r="N3741" s="1"/>
    </row>
    <row r="3742" spans="2:14" s="24" customFormat="1" x14ac:dyDescent="0.3">
      <c r="B3742" s="2"/>
      <c r="D3742" s="11">
        <v>36622</v>
      </c>
      <c r="E3742" s="12">
        <v>1501.34</v>
      </c>
      <c r="F3742" s="5">
        <f t="shared" si="208"/>
        <v>9.3924174885872576E-3</v>
      </c>
      <c r="G3742" s="25">
        <f t="shared" si="209"/>
        <v>7.3141182415004078</v>
      </c>
      <c r="I3742" s="1"/>
      <c r="J3742" s="1"/>
      <c r="K3742" s="1"/>
      <c r="L3742" s="1"/>
      <c r="M3742" s="1"/>
      <c r="N3742" s="1"/>
    </row>
    <row r="3743" spans="2:14" s="24" customFormat="1" x14ac:dyDescent="0.3">
      <c r="B3743" s="2"/>
      <c r="D3743" s="11">
        <v>36623</v>
      </c>
      <c r="E3743" s="12">
        <v>1516.35</v>
      </c>
      <c r="F3743" s="5">
        <f t="shared" si="208"/>
        <v>9.9977353564149312E-3</v>
      </c>
      <c r="G3743" s="25">
        <f t="shared" si="209"/>
        <v>7.3240663368213044</v>
      </c>
      <c r="I3743" s="1"/>
      <c r="J3743" s="1"/>
      <c r="K3743" s="1"/>
      <c r="L3743" s="1"/>
      <c r="M3743" s="1"/>
      <c r="N3743" s="1"/>
    </row>
    <row r="3744" spans="2:14" s="24" customFormat="1" x14ac:dyDescent="0.3">
      <c r="B3744" s="2"/>
      <c r="D3744" s="11">
        <v>36626</v>
      </c>
      <c r="E3744" s="12">
        <v>1504.46</v>
      </c>
      <c r="F3744" s="5">
        <f t="shared" si="208"/>
        <v>-7.8411976126882797E-3</v>
      </c>
      <c r="G3744" s="25">
        <f t="shared" si="209"/>
        <v>7.3161942300686471</v>
      </c>
      <c r="I3744" s="1"/>
      <c r="J3744" s="1"/>
      <c r="K3744" s="1"/>
      <c r="L3744" s="1"/>
      <c r="M3744" s="1"/>
      <c r="N3744" s="1"/>
    </row>
    <row r="3745" spans="2:14" s="24" customFormat="1" x14ac:dyDescent="0.3">
      <c r="B3745" s="2"/>
      <c r="D3745" s="11">
        <v>36627</v>
      </c>
      <c r="E3745" s="12">
        <v>1500.59</v>
      </c>
      <c r="F3745" s="5">
        <f t="shared" si="208"/>
        <v>-2.5723515414169326E-3</v>
      </c>
      <c r="G3745" s="25">
        <f t="shared" si="209"/>
        <v>7.3136185626137618</v>
      </c>
      <c r="I3745" s="1"/>
      <c r="J3745" s="1"/>
      <c r="K3745" s="1"/>
      <c r="L3745" s="1"/>
      <c r="M3745" s="1"/>
      <c r="N3745" s="1"/>
    </row>
    <row r="3746" spans="2:14" s="24" customFormat="1" x14ac:dyDescent="0.3">
      <c r="B3746" s="2"/>
      <c r="D3746" s="11">
        <v>36628</v>
      </c>
      <c r="E3746" s="12">
        <v>1467.17</v>
      </c>
      <c r="F3746" s="5">
        <f t="shared" si="208"/>
        <v>-2.2271239978941513E-2</v>
      </c>
      <c r="G3746" s="25">
        <f t="shared" si="209"/>
        <v>7.2910955585582586</v>
      </c>
      <c r="I3746" s="1"/>
      <c r="J3746" s="1"/>
      <c r="K3746" s="1"/>
      <c r="L3746" s="1"/>
      <c r="M3746" s="1"/>
      <c r="N3746" s="1"/>
    </row>
    <row r="3747" spans="2:14" s="24" customFormat="1" x14ac:dyDescent="0.3">
      <c r="B3747" s="2"/>
      <c r="D3747" s="11">
        <v>36629</v>
      </c>
      <c r="E3747" s="12">
        <v>1440.51</v>
      </c>
      <c r="F3747" s="5">
        <f t="shared" si="208"/>
        <v>-1.8171036757839976E-2</v>
      </c>
      <c r="G3747" s="25">
        <f t="shared" si="209"/>
        <v>7.2727573885745276</v>
      </c>
      <c r="I3747" s="1"/>
      <c r="J3747" s="1"/>
      <c r="K3747" s="1"/>
      <c r="L3747" s="1"/>
      <c r="M3747" s="1"/>
      <c r="N3747" s="1"/>
    </row>
    <row r="3748" spans="2:14" s="24" customFormat="1" x14ac:dyDescent="0.3">
      <c r="B3748" s="2"/>
      <c r="D3748" s="11">
        <v>36630</v>
      </c>
      <c r="E3748" s="12">
        <v>1356.56</v>
      </c>
      <c r="F3748" s="5">
        <f t="shared" si="208"/>
        <v>-5.8277970996383259E-2</v>
      </c>
      <c r="G3748" s="25">
        <f t="shared" si="209"/>
        <v>7.2127122142493469</v>
      </c>
      <c r="I3748" s="1"/>
      <c r="J3748" s="1"/>
      <c r="K3748" s="1"/>
      <c r="L3748" s="1"/>
      <c r="M3748" s="1"/>
      <c r="N3748" s="1"/>
    </row>
    <row r="3749" spans="2:14" s="24" customFormat="1" x14ac:dyDescent="0.3">
      <c r="B3749" s="2"/>
      <c r="D3749" s="11">
        <v>36633</v>
      </c>
      <c r="E3749" s="12">
        <v>1401.44</v>
      </c>
      <c r="F3749" s="5">
        <f t="shared" si="208"/>
        <v>3.3083682255115966E-2</v>
      </c>
      <c r="G3749" s="25">
        <f t="shared" si="209"/>
        <v>7.2452604319589007</v>
      </c>
      <c r="I3749" s="1"/>
      <c r="J3749" s="1"/>
      <c r="K3749" s="1"/>
      <c r="L3749" s="1"/>
      <c r="M3749" s="1"/>
      <c r="N3749" s="1"/>
    </row>
    <row r="3750" spans="2:14" s="24" customFormat="1" x14ac:dyDescent="0.3">
      <c r="B3750" s="2"/>
      <c r="D3750" s="11">
        <v>36634</v>
      </c>
      <c r="E3750" s="12">
        <v>1441.61</v>
      </c>
      <c r="F3750" s="5">
        <f t="shared" si="208"/>
        <v>2.8663374814476426E-2</v>
      </c>
      <c r="G3750" s="25">
        <f t="shared" si="209"/>
        <v>7.2735207161204523</v>
      </c>
      <c r="I3750" s="1"/>
      <c r="J3750" s="1"/>
      <c r="K3750" s="1"/>
      <c r="L3750" s="1"/>
      <c r="M3750" s="1"/>
      <c r="N3750" s="1"/>
    </row>
    <row r="3751" spans="2:14" s="24" customFormat="1" x14ac:dyDescent="0.3">
      <c r="B3751" s="2"/>
      <c r="D3751" s="11">
        <v>36635</v>
      </c>
      <c r="E3751" s="12">
        <v>1427.47</v>
      </c>
      <c r="F3751" s="5">
        <f t="shared" si="208"/>
        <v>-9.8084780211013193E-3</v>
      </c>
      <c r="G3751" s="25">
        <f t="shared" si="209"/>
        <v>7.2636638114707157</v>
      </c>
      <c r="I3751" s="1"/>
      <c r="J3751" s="1"/>
      <c r="K3751" s="1"/>
      <c r="L3751" s="1"/>
      <c r="M3751" s="1"/>
      <c r="N3751" s="1"/>
    </row>
    <row r="3752" spans="2:14" s="24" customFormat="1" x14ac:dyDescent="0.3">
      <c r="B3752" s="2"/>
      <c r="D3752" s="11">
        <v>36636</v>
      </c>
      <c r="E3752" s="12">
        <v>1434.54</v>
      </c>
      <c r="F3752" s="5">
        <f t="shared" si="208"/>
        <v>4.9528186231584106E-3</v>
      </c>
      <c r="G3752" s="25">
        <f t="shared" si="209"/>
        <v>7.2686044085594084</v>
      </c>
      <c r="I3752" s="1"/>
      <c r="J3752" s="1"/>
      <c r="K3752" s="1"/>
      <c r="L3752" s="1"/>
      <c r="M3752" s="1"/>
      <c r="N3752" s="1"/>
    </row>
    <row r="3753" spans="2:14" s="24" customFormat="1" x14ac:dyDescent="0.3">
      <c r="B3753" s="2"/>
      <c r="D3753" s="11">
        <v>36640</v>
      </c>
      <c r="E3753" s="12">
        <v>1429.86</v>
      </c>
      <c r="F3753" s="5">
        <f t="shared" si="208"/>
        <v>-3.2623698188966942E-3</v>
      </c>
      <c r="G3753" s="25">
        <f t="shared" si="209"/>
        <v>7.2653367034118084</v>
      </c>
      <c r="I3753" s="1"/>
      <c r="J3753" s="1"/>
      <c r="K3753" s="1"/>
      <c r="L3753" s="1"/>
      <c r="M3753" s="1"/>
      <c r="N3753" s="1"/>
    </row>
    <row r="3754" spans="2:14" s="24" customFormat="1" x14ac:dyDescent="0.3">
      <c r="B3754" s="2"/>
      <c r="D3754" s="11">
        <v>36641</v>
      </c>
      <c r="E3754" s="12">
        <v>1477.44</v>
      </c>
      <c r="F3754" s="5">
        <f t="shared" si="208"/>
        <v>3.327598506147466E-2</v>
      </c>
      <c r="G3754" s="25">
        <f t="shared" si="209"/>
        <v>7.2980710483859506</v>
      </c>
      <c r="I3754" s="1"/>
      <c r="J3754" s="1"/>
      <c r="K3754" s="1"/>
      <c r="L3754" s="1"/>
      <c r="M3754" s="1"/>
      <c r="N3754" s="1"/>
    </row>
    <row r="3755" spans="2:14" s="24" customFormat="1" x14ac:dyDescent="0.3">
      <c r="B3755" s="2"/>
      <c r="D3755" s="11">
        <v>36642</v>
      </c>
      <c r="E3755" s="12">
        <v>1460.99</v>
      </c>
      <c r="F3755" s="5">
        <f t="shared" si="208"/>
        <v>-1.1134123889971873E-2</v>
      </c>
      <c r="G3755" s="25">
        <f t="shared" si="209"/>
        <v>7.2868744686362241</v>
      </c>
      <c r="I3755" s="1"/>
      <c r="J3755" s="1"/>
      <c r="K3755" s="1"/>
      <c r="L3755" s="1"/>
      <c r="M3755" s="1"/>
      <c r="N3755" s="1"/>
    </row>
    <row r="3756" spans="2:14" s="24" customFormat="1" x14ac:dyDescent="0.3">
      <c r="B3756" s="2"/>
      <c r="D3756" s="11">
        <v>36643</v>
      </c>
      <c r="E3756" s="12">
        <v>1464.92</v>
      </c>
      <c r="F3756" s="5">
        <f t="shared" si="208"/>
        <v>2.6899568101082577E-3</v>
      </c>
      <c r="G3756" s="25">
        <f t="shared" si="209"/>
        <v>7.289560815794486</v>
      </c>
      <c r="I3756" s="1"/>
      <c r="J3756" s="1"/>
      <c r="K3756" s="1"/>
      <c r="L3756" s="1"/>
      <c r="M3756" s="1"/>
      <c r="N3756" s="1"/>
    </row>
    <row r="3757" spans="2:14" s="24" customFormat="1" x14ac:dyDescent="0.3">
      <c r="B3757" s="2"/>
      <c r="D3757" s="11">
        <v>36644</v>
      </c>
      <c r="E3757" s="12">
        <v>1452.43</v>
      </c>
      <c r="F3757" s="5">
        <f t="shared" si="208"/>
        <v>-8.5260628566747737E-3</v>
      </c>
      <c r="G3757" s="25">
        <f t="shared" si="209"/>
        <v>7.2809981923768969</v>
      </c>
      <c r="I3757" s="1"/>
      <c r="J3757" s="1"/>
      <c r="K3757" s="1"/>
      <c r="L3757" s="1"/>
      <c r="M3757" s="1"/>
      <c r="N3757" s="1"/>
    </row>
    <row r="3758" spans="2:14" s="24" customFormat="1" x14ac:dyDescent="0.3">
      <c r="B3758" s="2"/>
      <c r="D3758" s="11">
        <v>36647</v>
      </c>
      <c r="E3758" s="12">
        <v>1468.25</v>
      </c>
      <c r="F3758" s="5">
        <f t="shared" si="208"/>
        <v>1.089209118511731E-2</v>
      </c>
      <c r="G3758" s="25">
        <f t="shared" si="209"/>
        <v>7.2918313992728381</v>
      </c>
      <c r="I3758" s="1"/>
      <c r="J3758" s="1"/>
      <c r="K3758" s="1"/>
      <c r="L3758" s="1"/>
      <c r="M3758" s="1"/>
      <c r="N3758" s="1"/>
    </row>
    <row r="3759" spans="2:14" s="24" customFormat="1" x14ac:dyDescent="0.3">
      <c r="B3759" s="2"/>
      <c r="D3759" s="11">
        <v>36648</v>
      </c>
      <c r="E3759" s="12">
        <v>1446.29</v>
      </c>
      <c r="F3759" s="5">
        <f t="shared" si="208"/>
        <v>-1.4956580963732358E-2</v>
      </c>
      <c r="G3759" s="25">
        <f t="shared" si="209"/>
        <v>7.2767618305945652</v>
      </c>
      <c r="I3759" s="1"/>
      <c r="J3759" s="1"/>
      <c r="K3759" s="1"/>
      <c r="L3759" s="1"/>
      <c r="M3759" s="1"/>
      <c r="N3759" s="1"/>
    </row>
    <row r="3760" spans="2:14" s="24" customFormat="1" x14ac:dyDescent="0.3">
      <c r="B3760" s="2"/>
      <c r="D3760" s="11">
        <v>36649</v>
      </c>
      <c r="E3760" s="12">
        <v>1415.1</v>
      </c>
      <c r="F3760" s="5">
        <f t="shared" si="208"/>
        <v>-2.15655228204579E-2</v>
      </c>
      <c r="G3760" s="25">
        <f t="shared" si="209"/>
        <v>7.2549603590271294</v>
      </c>
      <c r="I3760" s="1"/>
      <c r="J3760" s="1"/>
      <c r="K3760" s="1"/>
      <c r="L3760" s="1"/>
      <c r="M3760" s="1"/>
      <c r="N3760" s="1"/>
    </row>
    <row r="3761" spans="2:14" s="24" customFormat="1" x14ac:dyDescent="0.3">
      <c r="B3761" s="2"/>
      <c r="D3761" s="11">
        <v>36650</v>
      </c>
      <c r="E3761" s="12">
        <v>1409.57</v>
      </c>
      <c r="F3761" s="5">
        <f t="shared" si="208"/>
        <v>-3.9078510352625068E-3</v>
      </c>
      <c r="G3761" s="25">
        <f t="shared" si="209"/>
        <v>7.2510448497570916</v>
      </c>
      <c r="I3761" s="1"/>
      <c r="J3761" s="1"/>
      <c r="K3761" s="1"/>
      <c r="L3761" s="1"/>
      <c r="M3761" s="1"/>
      <c r="N3761" s="1"/>
    </row>
    <row r="3762" spans="2:14" s="24" customFormat="1" x14ac:dyDescent="0.3">
      <c r="B3762" s="2"/>
      <c r="D3762" s="11">
        <v>36651</v>
      </c>
      <c r="E3762" s="12">
        <v>1432.63</v>
      </c>
      <c r="F3762" s="5">
        <f t="shared" si="208"/>
        <v>1.635959902665364E-2</v>
      </c>
      <c r="G3762" s="25">
        <f t="shared" si="209"/>
        <v>7.2672720832579421</v>
      </c>
      <c r="I3762" s="1"/>
      <c r="J3762" s="1"/>
      <c r="K3762" s="1"/>
      <c r="L3762" s="1"/>
      <c r="M3762" s="1"/>
      <c r="N3762" s="1"/>
    </row>
    <row r="3763" spans="2:14" s="24" customFormat="1" x14ac:dyDescent="0.3">
      <c r="B3763" s="2"/>
      <c r="D3763" s="11">
        <v>36654</v>
      </c>
      <c r="E3763" s="12">
        <v>1424.17</v>
      </c>
      <c r="F3763" s="5">
        <f t="shared" si="208"/>
        <v>-5.9052232607163298E-3</v>
      </c>
      <c r="G3763" s="25">
        <f t="shared" si="209"/>
        <v>7.261349351235304</v>
      </c>
      <c r="I3763" s="1"/>
      <c r="J3763" s="1"/>
      <c r="K3763" s="1"/>
      <c r="L3763" s="1"/>
      <c r="M3763" s="1"/>
      <c r="N3763" s="1"/>
    </row>
    <row r="3764" spans="2:14" s="24" customFormat="1" x14ac:dyDescent="0.3">
      <c r="B3764" s="2"/>
      <c r="D3764" s="11">
        <v>36655</v>
      </c>
      <c r="E3764" s="12">
        <v>1412.14</v>
      </c>
      <c r="F3764" s="5">
        <f t="shared" si="208"/>
        <v>-8.4470252849027667E-3</v>
      </c>
      <c r="G3764" s="25">
        <f t="shared" si="209"/>
        <v>7.2528664419401059</v>
      </c>
      <c r="I3764" s="1"/>
      <c r="J3764" s="1"/>
      <c r="K3764" s="1"/>
      <c r="L3764" s="1"/>
      <c r="M3764" s="1"/>
      <c r="N3764" s="1"/>
    </row>
    <row r="3765" spans="2:14" s="24" customFormat="1" x14ac:dyDescent="0.3">
      <c r="B3765" s="2"/>
      <c r="D3765" s="11">
        <v>36656</v>
      </c>
      <c r="E3765" s="12">
        <v>1383.05</v>
      </c>
      <c r="F3765" s="5">
        <f t="shared" si="208"/>
        <v>-2.059994051581298E-2</v>
      </c>
      <c r="G3765" s="25">
        <f t="shared" si="209"/>
        <v>7.2320513489601899</v>
      </c>
      <c r="I3765" s="1"/>
      <c r="J3765" s="1"/>
      <c r="K3765" s="1"/>
      <c r="L3765" s="1"/>
      <c r="M3765" s="1"/>
      <c r="N3765" s="1"/>
    </row>
    <row r="3766" spans="2:14" s="24" customFormat="1" x14ac:dyDescent="0.3">
      <c r="B3766" s="2"/>
      <c r="D3766" s="11">
        <v>36657</v>
      </c>
      <c r="E3766" s="12">
        <v>1407.81</v>
      </c>
      <c r="F3766" s="5">
        <f t="shared" si="208"/>
        <v>1.7902461950037953E-2</v>
      </c>
      <c r="G3766" s="25">
        <f t="shared" si="209"/>
        <v>7.2497954610251405</v>
      </c>
      <c r="I3766" s="1"/>
      <c r="J3766" s="1"/>
      <c r="K3766" s="1"/>
      <c r="L3766" s="1"/>
      <c r="M3766" s="1"/>
      <c r="N3766" s="1"/>
    </row>
    <row r="3767" spans="2:14" s="24" customFormat="1" x14ac:dyDescent="0.3">
      <c r="B3767" s="2"/>
      <c r="D3767" s="11">
        <v>36658</v>
      </c>
      <c r="E3767" s="12">
        <v>1420.96</v>
      </c>
      <c r="F3767" s="5">
        <f t="shared" ref="F3767:F3830" si="210">(E3767-E3766)/E3766</f>
        <v>9.3407491067687334E-3</v>
      </c>
      <c r="G3767" s="25">
        <f t="shared" si="209"/>
        <v>7.2590928613587371</v>
      </c>
      <c r="I3767" s="1"/>
      <c r="J3767" s="1"/>
      <c r="K3767" s="1"/>
      <c r="L3767" s="1"/>
      <c r="M3767" s="1"/>
      <c r="N3767" s="1"/>
    </row>
    <row r="3768" spans="2:14" s="24" customFormat="1" x14ac:dyDescent="0.3">
      <c r="B3768" s="2"/>
      <c r="D3768" s="11">
        <v>36661</v>
      </c>
      <c r="E3768" s="12">
        <v>1452.36</v>
      </c>
      <c r="F3768" s="5">
        <f t="shared" si="210"/>
        <v>2.209773674135786E-2</v>
      </c>
      <c r="G3768" s="25">
        <f t="shared" si="209"/>
        <v>7.2809499960893165</v>
      </c>
      <c r="I3768" s="1"/>
      <c r="J3768" s="1"/>
      <c r="K3768" s="1"/>
      <c r="L3768" s="1"/>
      <c r="M3768" s="1"/>
      <c r="N3768" s="1"/>
    </row>
    <row r="3769" spans="2:14" s="24" customFormat="1" x14ac:dyDescent="0.3">
      <c r="B3769" s="2"/>
      <c r="D3769" s="11">
        <v>36662</v>
      </c>
      <c r="E3769" s="12">
        <v>1466.04</v>
      </c>
      <c r="F3769" s="5">
        <f t="shared" si="210"/>
        <v>9.4191522762951778E-3</v>
      </c>
      <c r="G3769" s="25">
        <f t="shared" si="209"/>
        <v>7.2903250710609422</v>
      </c>
      <c r="I3769" s="1"/>
      <c r="J3769" s="1"/>
      <c r="K3769" s="1"/>
      <c r="L3769" s="1"/>
      <c r="M3769" s="1"/>
      <c r="N3769" s="1"/>
    </row>
    <row r="3770" spans="2:14" s="24" customFormat="1" x14ac:dyDescent="0.3">
      <c r="B3770" s="2"/>
      <c r="D3770" s="11">
        <v>36663</v>
      </c>
      <c r="E3770" s="12">
        <v>1447.8</v>
      </c>
      <c r="F3770" s="5">
        <f t="shared" si="210"/>
        <v>-1.2441679626749618E-2</v>
      </c>
      <c r="G3770" s="25">
        <f t="shared" si="209"/>
        <v>7.2778053372945823</v>
      </c>
      <c r="I3770" s="1"/>
      <c r="J3770" s="1"/>
      <c r="K3770" s="1"/>
      <c r="L3770" s="1"/>
      <c r="M3770" s="1"/>
      <c r="N3770" s="1"/>
    </row>
    <row r="3771" spans="2:14" s="24" customFormat="1" x14ac:dyDescent="0.3">
      <c r="B3771" s="2"/>
      <c r="D3771" s="11">
        <v>36664</v>
      </c>
      <c r="E3771" s="12">
        <v>1437.21</v>
      </c>
      <c r="F3771" s="5">
        <f t="shared" si="210"/>
        <v>-7.3145462080397286E-3</v>
      </c>
      <c r="G3771" s="25">
        <f t="shared" si="209"/>
        <v>7.2704639036863012</v>
      </c>
      <c r="I3771" s="1"/>
      <c r="J3771" s="1"/>
      <c r="K3771" s="1"/>
      <c r="L3771" s="1"/>
      <c r="M3771" s="1"/>
      <c r="N3771" s="1"/>
    </row>
    <row r="3772" spans="2:14" s="24" customFormat="1" x14ac:dyDescent="0.3">
      <c r="B3772" s="2"/>
      <c r="D3772" s="11">
        <v>36665</v>
      </c>
      <c r="E3772" s="12">
        <v>1406.95</v>
      </c>
      <c r="F3772" s="5">
        <f t="shared" si="210"/>
        <v>-2.1054682335914718E-2</v>
      </c>
      <c r="G3772" s="25">
        <f t="shared" si="209"/>
        <v>7.2491843960638347</v>
      </c>
      <c r="I3772" s="1"/>
      <c r="J3772" s="1"/>
      <c r="K3772" s="1"/>
      <c r="L3772" s="1"/>
      <c r="M3772" s="1"/>
      <c r="N3772" s="1"/>
    </row>
    <row r="3773" spans="2:14" s="24" customFormat="1" x14ac:dyDescent="0.3">
      <c r="B3773" s="2"/>
      <c r="D3773" s="11">
        <v>36668</v>
      </c>
      <c r="E3773" s="12">
        <v>1400.72</v>
      </c>
      <c r="F3773" s="5">
        <f t="shared" si="210"/>
        <v>-4.4280180532357358E-3</v>
      </c>
      <c r="G3773" s="25">
        <f t="shared" si="209"/>
        <v>7.2447465423165145</v>
      </c>
      <c r="I3773" s="1"/>
      <c r="J3773" s="1"/>
      <c r="K3773" s="1"/>
      <c r="L3773" s="1"/>
      <c r="M3773" s="1"/>
      <c r="N3773" s="1"/>
    </row>
    <row r="3774" spans="2:14" s="24" customFormat="1" x14ac:dyDescent="0.3">
      <c r="B3774" s="2"/>
      <c r="D3774" s="11">
        <v>36669</v>
      </c>
      <c r="E3774" s="12">
        <v>1373.86</v>
      </c>
      <c r="F3774" s="5">
        <f t="shared" si="210"/>
        <v>-1.9175852418756158E-2</v>
      </c>
      <c r="G3774" s="25">
        <f t="shared" si="209"/>
        <v>7.2253844354801036</v>
      </c>
      <c r="I3774" s="1"/>
      <c r="J3774" s="1"/>
      <c r="K3774" s="1"/>
      <c r="L3774" s="1"/>
      <c r="M3774" s="1"/>
      <c r="N3774" s="1"/>
    </row>
    <row r="3775" spans="2:14" s="24" customFormat="1" x14ac:dyDescent="0.3">
      <c r="B3775" s="2"/>
      <c r="D3775" s="11">
        <v>36670</v>
      </c>
      <c r="E3775" s="12">
        <v>1399.05</v>
      </c>
      <c r="F3775" s="5">
        <f t="shared" si="210"/>
        <v>1.8335201548920602E-2</v>
      </c>
      <c r="G3775" s="25">
        <f t="shared" si="209"/>
        <v>7.24355358623699</v>
      </c>
      <c r="I3775" s="1"/>
      <c r="J3775" s="1"/>
      <c r="K3775" s="1"/>
      <c r="L3775" s="1"/>
      <c r="M3775" s="1"/>
      <c r="N3775" s="1"/>
    </row>
    <row r="3776" spans="2:14" s="24" customFormat="1" x14ac:dyDescent="0.3">
      <c r="B3776" s="2"/>
      <c r="D3776" s="11">
        <v>36671</v>
      </c>
      <c r="E3776" s="12">
        <v>1381.52</v>
      </c>
      <c r="F3776" s="5">
        <f t="shared" si="210"/>
        <v>-1.2529931024623834E-2</v>
      </c>
      <c r="G3776" s="25">
        <f t="shared" si="209"/>
        <v>7.230944485190876</v>
      </c>
      <c r="I3776" s="1"/>
      <c r="J3776" s="1"/>
      <c r="K3776" s="1"/>
      <c r="L3776" s="1"/>
      <c r="M3776" s="1"/>
      <c r="N3776" s="1"/>
    </row>
    <row r="3777" spans="2:14" s="24" customFormat="1" x14ac:dyDescent="0.3">
      <c r="B3777" s="2"/>
      <c r="D3777" s="11">
        <v>36672</v>
      </c>
      <c r="E3777" s="12">
        <v>1378.02</v>
      </c>
      <c r="F3777" s="5">
        <f t="shared" si="210"/>
        <v>-2.5334414268342116E-3</v>
      </c>
      <c r="G3777" s="25">
        <f t="shared" si="209"/>
        <v>7.2284078274645509</v>
      </c>
      <c r="I3777" s="1"/>
      <c r="J3777" s="1"/>
      <c r="K3777" s="1"/>
      <c r="L3777" s="1"/>
      <c r="M3777" s="1"/>
      <c r="N3777" s="1"/>
    </row>
    <row r="3778" spans="2:14" s="24" customFormat="1" x14ac:dyDescent="0.3">
      <c r="B3778" s="2"/>
      <c r="D3778" s="11">
        <v>36676</v>
      </c>
      <c r="E3778" s="12">
        <v>1422.45</v>
      </c>
      <c r="F3778" s="5">
        <f t="shared" si="210"/>
        <v>3.224191230896508E-2</v>
      </c>
      <c r="G3778" s="25">
        <f t="shared" si="209"/>
        <v>7.260140899551355</v>
      </c>
      <c r="I3778" s="1"/>
      <c r="J3778" s="1"/>
      <c r="K3778" s="1"/>
      <c r="L3778" s="1"/>
      <c r="M3778" s="1"/>
      <c r="N3778" s="1"/>
    </row>
    <row r="3779" spans="2:14" s="24" customFormat="1" x14ac:dyDescent="0.3">
      <c r="B3779" s="2"/>
      <c r="D3779" s="11">
        <v>36677</v>
      </c>
      <c r="E3779" s="12">
        <v>1420.6</v>
      </c>
      <c r="F3779" s="5">
        <f t="shared" si="210"/>
        <v>-1.3005729551127537E-3</v>
      </c>
      <c r="G3779" s="25">
        <f t="shared" si="209"/>
        <v>7.2588394792418152</v>
      </c>
      <c r="I3779" s="1"/>
      <c r="J3779" s="1"/>
      <c r="K3779" s="1"/>
      <c r="L3779" s="1"/>
      <c r="M3779" s="1"/>
      <c r="N3779" s="1"/>
    </row>
    <row r="3780" spans="2:14" s="24" customFormat="1" x14ac:dyDescent="0.3">
      <c r="B3780" s="2"/>
      <c r="D3780" s="11">
        <v>36678</v>
      </c>
      <c r="E3780" s="12">
        <v>1448.81</v>
      </c>
      <c r="F3780" s="5">
        <f t="shared" si="210"/>
        <v>1.9857806560608222E-2</v>
      </c>
      <c r="G3780" s="25">
        <f t="shared" si="209"/>
        <v>7.2785027047139534</v>
      </c>
      <c r="I3780" s="1"/>
      <c r="J3780" s="1"/>
      <c r="K3780" s="1"/>
      <c r="L3780" s="1"/>
      <c r="M3780" s="1"/>
      <c r="N3780" s="1"/>
    </row>
    <row r="3781" spans="2:14" s="24" customFormat="1" x14ac:dyDescent="0.3">
      <c r="B3781" s="2"/>
      <c r="D3781" s="11">
        <v>36679</v>
      </c>
      <c r="E3781" s="12">
        <v>1477.26</v>
      </c>
      <c r="F3781" s="5">
        <f t="shared" si="210"/>
        <v>1.9636805378206973E-2</v>
      </c>
      <c r="G3781" s="25">
        <f t="shared" si="209"/>
        <v>7.2979492085231561</v>
      </c>
      <c r="I3781" s="1"/>
      <c r="J3781" s="1"/>
      <c r="K3781" s="1"/>
      <c r="L3781" s="1"/>
      <c r="M3781" s="1"/>
      <c r="N3781" s="1"/>
    </row>
    <row r="3782" spans="2:14" s="24" customFormat="1" x14ac:dyDescent="0.3">
      <c r="B3782" s="2"/>
      <c r="D3782" s="11">
        <v>36682</v>
      </c>
      <c r="E3782" s="12">
        <v>1467.63</v>
      </c>
      <c r="F3782" s="5">
        <f t="shared" si="210"/>
        <v>-6.5188253929571519E-3</v>
      </c>
      <c r="G3782" s="25">
        <f t="shared" si="209"/>
        <v>7.2914090383955132</v>
      </c>
      <c r="I3782" s="1"/>
      <c r="J3782" s="1"/>
      <c r="K3782" s="1"/>
      <c r="L3782" s="1"/>
      <c r="M3782" s="1"/>
      <c r="N3782" s="1"/>
    </row>
    <row r="3783" spans="2:14" s="24" customFormat="1" x14ac:dyDescent="0.3">
      <c r="B3783" s="2"/>
      <c r="D3783" s="11">
        <v>36683</v>
      </c>
      <c r="E3783" s="12">
        <v>1457.84</v>
      </c>
      <c r="F3783" s="5">
        <f t="shared" si="210"/>
        <v>-6.6706186164088976E-3</v>
      </c>
      <c r="G3783" s="25">
        <f t="shared" si="209"/>
        <v>7.2847160672618614</v>
      </c>
      <c r="I3783" s="1"/>
      <c r="J3783" s="1"/>
      <c r="K3783" s="1"/>
      <c r="L3783" s="1"/>
      <c r="M3783" s="1"/>
      <c r="N3783" s="1"/>
    </row>
    <row r="3784" spans="2:14" s="24" customFormat="1" x14ac:dyDescent="0.3">
      <c r="B3784" s="2"/>
      <c r="D3784" s="11">
        <v>36684</v>
      </c>
      <c r="E3784" s="12">
        <v>1471.36</v>
      </c>
      <c r="F3784" s="5">
        <f t="shared" si="210"/>
        <v>9.2739944026779229E-3</v>
      </c>
      <c r="G3784" s="25">
        <f t="shared" si="209"/>
        <v>7.2939473284282572</v>
      </c>
      <c r="I3784" s="1"/>
      <c r="J3784" s="1"/>
      <c r="K3784" s="1"/>
      <c r="L3784" s="1"/>
      <c r="M3784" s="1"/>
      <c r="N3784" s="1"/>
    </row>
    <row r="3785" spans="2:14" s="24" customFormat="1" x14ac:dyDescent="0.3">
      <c r="B3785" s="2"/>
      <c r="D3785" s="11">
        <v>36685</v>
      </c>
      <c r="E3785" s="12">
        <v>1461.67</v>
      </c>
      <c r="F3785" s="5">
        <f t="shared" si="210"/>
        <v>-6.5857438016527752E-3</v>
      </c>
      <c r="G3785" s="25">
        <f t="shared" si="209"/>
        <v>7.2873397984862063</v>
      </c>
      <c r="I3785" s="1"/>
      <c r="J3785" s="1"/>
      <c r="K3785" s="1"/>
      <c r="L3785" s="1"/>
      <c r="M3785" s="1"/>
      <c r="N3785" s="1"/>
    </row>
    <row r="3786" spans="2:14" s="24" customFormat="1" x14ac:dyDescent="0.3">
      <c r="B3786" s="2"/>
      <c r="D3786" s="11">
        <v>36686</v>
      </c>
      <c r="E3786" s="12">
        <v>1456.95</v>
      </c>
      <c r="F3786" s="5">
        <f t="shared" si="210"/>
        <v>-3.2291830577353487E-3</v>
      </c>
      <c r="G3786" s="25">
        <f t="shared" si="209"/>
        <v>7.2841053881897366</v>
      </c>
      <c r="I3786" s="1"/>
      <c r="J3786" s="1"/>
      <c r="K3786" s="1"/>
      <c r="L3786" s="1"/>
      <c r="M3786" s="1"/>
      <c r="N3786" s="1"/>
    </row>
    <row r="3787" spans="2:14" s="24" customFormat="1" x14ac:dyDescent="0.3">
      <c r="B3787" s="2"/>
      <c r="D3787" s="11">
        <v>36689</v>
      </c>
      <c r="E3787" s="12">
        <v>1446</v>
      </c>
      <c r="F3787" s="5">
        <f t="shared" si="210"/>
        <v>-7.5157006074333677E-3</v>
      </c>
      <c r="G3787" s="25">
        <f t="shared" si="209"/>
        <v>7.2765612973174445</v>
      </c>
      <c r="I3787" s="1"/>
      <c r="J3787" s="1"/>
      <c r="K3787" s="1"/>
      <c r="L3787" s="1"/>
      <c r="M3787" s="1"/>
      <c r="N3787" s="1"/>
    </row>
    <row r="3788" spans="2:14" s="24" customFormat="1" x14ac:dyDescent="0.3">
      <c r="B3788" s="2"/>
      <c r="D3788" s="11">
        <v>36690</v>
      </c>
      <c r="E3788" s="12">
        <v>1469.44</v>
      </c>
      <c r="F3788" s="5">
        <f t="shared" si="210"/>
        <v>1.6210235131396994E-2</v>
      </c>
      <c r="G3788" s="25">
        <f t="shared" ref="G3788:G3851" si="211">LOG(E3788,2.71828)</f>
        <v>7.2926415602262038</v>
      </c>
      <c r="I3788" s="1"/>
      <c r="J3788" s="1"/>
      <c r="K3788" s="1"/>
      <c r="L3788" s="1"/>
      <c r="M3788" s="1"/>
      <c r="N3788" s="1"/>
    </row>
    <row r="3789" spans="2:14" s="24" customFormat="1" x14ac:dyDescent="0.3">
      <c r="B3789" s="2"/>
      <c r="D3789" s="11">
        <v>36691</v>
      </c>
      <c r="E3789" s="12">
        <v>1470.54</v>
      </c>
      <c r="F3789" s="5">
        <f t="shared" si="210"/>
        <v>7.4858449477345729E-4</v>
      </c>
      <c r="G3789" s="25">
        <f t="shared" si="211"/>
        <v>7.2933898651747056</v>
      </c>
      <c r="I3789" s="1"/>
      <c r="J3789" s="1"/>
      <c r="K3789" s="1"/>
      <c r="L3789" s="1"/>
      <c r="M3789" s="1"/>
      <c r="N3789" s="1"/>
    </row>
    <row r="3790" spans="2:14" s="24" customFormat="1" x14ac:dyDescent="0.3">
      <c r="B3790" s="2"/>
      <c r="D3790" s="11">
        <v>36692</v>
      </c>
      <c r="E3790" s="12">
        <v>1478.73</v>
      </c>
      <c r="F3790" s="5">
        <f t="shared" si="210"/>
        <v>5.5693826757518021E-3</v>
      </c>
      <c r="G3790" s="25">
        <f t="shared" si="211"/>
        <v>7.2989437999189173</v>
      </c>
      <c r="I3790" s="1"/>
      <c r="J3790" s="1"/>
      <c r="K3790" s="1"/>
      <c r="L3790" s="1"/>
      <c r="M3790" s="1"/>
      <c r="N3790" s="1"/>
    </row>
    <row r="3791" spans="2:14" s="24" customFormat="1" x14ac:dyDescent="0.3">
      <c r="B3791" s="2"/>
      <c r="D3791" s="11">
        <v>36693</v>
      </c>
      <c r="E3791" s="12">
        <v>1464.46</v>
      </c>
      <c r="F3791" s="5">
        <f t="shared" si="210"/>
        <v>-9.6501727834019616E-3</v>
      </c>
      <c r="G3791" s="25">
        <f t="shared" si="211"/>
        <v>7.2892467559502858</v>
      </c>
      <c r="I3791" s="1"/>
      <c r="J3791" s="1"/>
      <c r="K3791" s="1"/>
      <c r="L3791" s="1"/>
      <c r="M3791" s="1"/>
      <c r="N3791" s="1"/>
    </row>
    <row r="3792" spans="2:14" s="24" customFormat="1" x14ac:dyDescent="0.3">
      <c r="B3792" s="2"/>
      <c r="D3792" s="11">
        <v>36696</v>
      </c>
      <c r="E3792" s="12">
        <v>1486</v>
      </c>
      <c r="F3792" s="5">
        <f t="shared" si="210"/>
        <v>1.4708493233000535E-2</v>
      </c>
      <c r="G3792" s="25">
        <f t="shared" si="211"/>
        <v>7.3038481382310065</v>
      </c>
      <c r="I3792" s="1"/>
      <c r="J3792" s="1"/>
      <c r="K3792" s="1"/>
      <c r="L3792" s="1"/>
      <c r="M3792" s="1"/>
      <c r="N3792" s="1"/>
    </row>
    <row r="3793" spans="2:14" s="24" customFormat="1" x14ac:dyDescent="0.3">
      <c r="B3793" s="2"/>
      <c r="D3793" s="11">
        <v>36697</v>
      </c>
      <c r="E3793" s="12">
        <v>1475.95</v>
      </c>
      <c r="F3793" s="5">
        <f t="shared" si="210"/>
        <v>-6.7631224764468064E-3</v>
      </c>
      <c r="G3793" s="25">
        <f t="shared" si="211"/>
        <v>7.2970620376364952</v>
      </c>
      <c r="I3793" s="1"/>
      <c r="J3793" s="1"/>
      <c r="K3793" s="1"/>
      <c r="L3793" s="1"/>
      <c r="M3793" s="1"/>
      <c r="N3793" s="1"/>
    </row>
    <row r="3794" spans="2:14" s="24" customFormat="1" x14ac:dyDescent="0.3">
      <c r="B3794" s="2"/>
      <c r="D3794" s="11">
        <v>36698</v>
      </c>
      <c r="E3794" s="12">
        <v>1479.13</v>
      </c>
      <c r="F3794" s="5">
        <f t="shared" si="210"/>
        <v>2.1545445306413251E-3</v>
      </c>
      <c r="G3794" s="25">
        <f t="shared" si="211"/>
        <v>7.2992142659122372</v>
      </c>
      <c r="I3794" s="1"/>
      <c r="J3794" s="1"/>
      <c r="K3794" s="1"/>
      <c r="L3794" s="1"/>
      <c r="M3794" s="1"/>
      <c r="N3794" s="1"/>
    </row>
    <row r="3795" spans="2:14" s="24" customFormat="1" x14ac:dyDescent="0.3">
      <c r="B3795" s="2"/>
      <c r="D3795" s="11">
        <v>36699</v>
      </c>
      <c r="E3795" s="12">
        <v>1452.18</v>
      </c>
      <c r="F3795" s="5">
        <f t="shared" si="210"/>
        <v>-1.8220169964776621E-2</v>
      </c>
      <c r="G3795" s="25">
        <f t="shared" si="211"/>
        <v>7.280826052111057</v>
      </c>
      <c r="I3795" s="1"/>
      <c r="J3795" s="1"/>
      <c r="K3795" s="1"/>
      <c r="L3795" s="1"/>
      <c r="M3795" s="1"/>
      <c r="N3795" s="1"/>
    </row>
    <row r="3796" spans="2:14" s="24" customFormat="1" x14ac:dyDescent="0.3">
      <c r="B3796" s="2"/>
      <c r="D3796" s="11">
        <v>36700</v>
      </c>
      <c r="E3796" s="12">
        <v>1441.48</v>
      </c>
      <c r="F3796" s="5">
        <f t="shared" si="210"/>
        <v>-7.3682325882466673E-3</v>
      </c>
      <c r="G3796" s="25">
        <f t="shared" si="211"/>
        <v>7.2734305350386732</v>
      </c>
      <c r="I3796" s="1"/>
      <c r="J3796" s="1"/>
      <c r="K3796" s="1"/>
      <c r="L3796" s="1"/>
      <c r="M3796" s="1"/>
      <c r="N3796" s="1"/>
    </row>
    <row r="3797" spans="2:14" s="24" customFormat="1" x14ac:dyDescent="0.3">
      <c r="B3797" s="2"/>
      <c r="D3797" s="11">
        <v>36703</v>
      </c>
      <c r="E3797" s="12">
        <v>1455.31</v>
      </c>
      <c r="F3797" s="5">
        <f t="shared" si="210"/>
        <v>9.594305852318399E-3</v>
      </c>
      <c r="G3797" s="25">
        <f t="shared" si="211"/>
        <v>7.2829791142468112</v>
      </c>
      <c r="I3797" s="1"/>
      <c r="J3797" s="1"/>
      <c r="K3797" s="1"/>
      <c r="L3797" s="1"/>
      <c r="M3797" s="1"/>
      <c r="N3797" s="1"/>
    </row>
    <row r="3798" spans="2:14" s="24" customFormat="1" x14ac:dyDescent="0.3">
      <c r="B3798" s="2"/>
      <c r="D3798" s="11">
        <v>36704</v>
      </c>
      <c r="E3798" s="12">
        <v>1450.55</v>
      </c>
      <c r="F3798" s="5">
        <f t="shared" si="210"/>
        <v>-3.2707807958441784E-3</v>
      </c>
      <c r="G3798" s="25">
        <f t="shared" si="211"/>
        <v>7.2797029705514538</v>
      </c>
      <c r="I3798" s="1"/>
      <c r="J3798" s="1"/>
      <c r="K3798" s="1"/>
      <c r="L3798" s="1"/>
      <c r="M3798" s="1"/>
      <c r="N3798" s="1"/>
    </row>
    <row r="3799" spans="2:14" s="24" customFormat="1" x14ac:dyDescent="0.3">
      <c r="B3799" s="2"/>
      <c r="D3799" s="11">
        <v>36705</v>
      </c>
      <c r="E3799" s="12">
        <v>1454.82</v>
      </c>
      <c r="F3799" s="5">
        <f t="shared" si="210"/>
        <v>2.9437110061700609E-3</v>
      </c>
      <c r="G3799" s="25">
        <f t="shared" si="211"/>
        <v>7.2826423593016845</v>
      </c>
      <c r="I3799" s="1"/>
      <c r="J3799" s="1"/>
      <c r="K3799" s="1"/>
      <c r="L3799" s="1"/>
      <c r="M3799" s="1"/>
      <c r="N3799" s="1"/>
    </row>
    <row r="3800" spans="2:14" s="24" customFormat="1" x14ac:dyDescent="0.3">
      <c r="B3800" s="2"/>
      <c r="D3800" s="11">
        <v>36706</v>
      </c>
      <c r="E3800" s="12">
        <v>1442.39</v>
      </c>
      <c r="F3800" s="5">
        <f t="shared" si="210"/>
        <v>-8.5440123176749264E-3</v>
      </c>
      <c r="G3800" s="25">
        <f t="shared" si="211"/>
        <v>7.2740616318927742</v>
      </c>
      <c r="I3800" s="1"/>
      <c r="J3800" s="1"/>
      <c r="K3800" s="1"/>
      <c r="L3800" s="1"/>
      <c r="M3800" s="1"/>
      <c r="N3800" s="1"/>
    </row>
    <row r="3801" spans="2:14" s="24" customFormat="1" x14ac:dyDescent="0.3">
      <c r="B3801" s="2"/>
      <c r="D3801" s="11">
        <v>36707</v>
      </c>
      <c r="E3801" s="12">
        <v>1454.6</v>
      </c>
      <c r="F3801" s="5">
        <f t="shared" si="210"/>
        <v>8.4651169239940705E-3</v>
      </c>
      <c r="G3801" s="25">
        <f t="shared" si="211"/>
        <v>7.2824911263078898</v>
      </c>
      <c r="I3801" s="1"/>
      <c r="J3801" s="1"/>
      <c r="K3801" s="1"/>
      <c r="L3801" s="1"/>
      <c r="M3801" s="1"/>
      <c r="N3801" s="1"/>
    </row>
    <row r="3802" spans="2:14" s="24" customFormat="1" x14ac:dyDescent="0.3">
      <c r="B3802" s="2"/>
      <c r="D3802" s="11">
        <v>36710</v>
      </c>
      <c r="E3802" s="12">
        <v>1469.54</v>
      </c>
      <c r="F3802" s="5">
        <f t="shared" si="210"/>
        <v>1.0270864842568441E-2</v>
      </c>
      <c r="G3802" s="25">
        <f t="shared" si="211"/>
        <v>7.2927096110923575</v>
      </c>
      <c r="I3802" s="1"/>
      <c r="J3802" s="1"/>
      <c r="K3802" s="1"/>
      <c r="L3802" s="1"/>
      <c r="M3802" s="1"/>
      <c r="N3802" s="1"/>
    </row>
    <row r="3803" spans="2:14" s="24" customFormat="1" x14ac:dyDescent="0.3">
      <c r="B3803" s="2"/>
      <c r="D3803" s="11">
        <v>36712</v>
      </c>
      <c r="E3803" s="12">
        <v>1446.23</v>
      </c>
      <c r="F3803" s="5">
        <f t="shared" si="210"/>
        <v>-1.5862106509519948E-2</v>
      </c>
      <c r="G3803" s="25">
        <f t="shared" si="211"/>
        <v>7.2767203442502222</v>
      </c>
      <c r="I3803" s="1"/>
      <c r="J3803" s="1"/>
      <c r="K3803" s="1"/>
      <c r="L3803" s="1"/>
      <c r="M3803" s="1"/>
      <c r="N3803" s="1"/>
    </row>
    <row r="3804" spans="2:14" s="24" customFormat="1" x14ac:dyDescent="0.3">
      <c r="B3804" s="2"/>
      <c r="D3804" s="11">
        <v>36713</v>
      </c>
      <c r="E3804" s="12">
        <v>1456.67</v>
      </c>
      <c r="F3804" s="5">
        <f t="shared" si="210"/>
        <v>7.2187687988771176E-3</v>
      </c>
      <c r="G3804" s="25">
        <f t="shared" si="211"/>
        <v>7.2839131872924296</v>
      </c>
      <c r="I3804" s="1"/>
      <c r="J3804" s="1"/>
      <c r="K3804" s="1"/>
      <c r="L3804" s="1"/>
      <c r="M3804" s="1"/>
      <c r="N3804" s="1"/>
    </row>
    <row r="3805" spans="2:14" s="24" customFormat="1" x14ac:dyDescent="0.3">
      <c r="B3805" s="2"/>
      <c r="D3805" s="11">
        <v>36714</v>
      </c>
      <c r="E3805" s="12">
        <v>1478.9</v>
      </c>
      <c r="F3805" s="5">
        <f t="shared" si="210"/>
        <v>1.5260834643398996E-2</v>
      </c>
      <c r="G3805" s="25">
        <f t="shared" si="211"/>
        <v>7.2990587569044356</v>
      </c>
      <c r="I3805" s="1"/>
      <c r="J3805" s="1"/>
      <c r="K3805" s="1"/>
      <c r="L3805" s="1"/>
      <c r="M3805" s="1"/>
      <c r="N3805" s="1"/>
    </row>
    <row r="3806" spans="2:14" s="24" customFormat="1" x14ac:dyDescent="0.3">
      <c r="B3806" s="2"/>
      <c r="D3806" s="11">
        <v>36717</v>
      </c>
      <c r="E3806" s="12">
        <v>1475.62</v>
      </c>
      <c r="F3806" s="5">
        <f t="shared" si="210"/>
        <v>-2.2178646291163701E-3</v>
      </c>
      <c r="G3806" s="25">
        <f t="shared" si="211"/>
        <v>7.2968384276774891</v>
      </c>
      <c r="I3806" s="1"/>
      <c r="J3806" s="1"/>
      <c r="K3806" s="1"/>
      <c r="L3806" s="1"/>
      <c r="M3806" s="1"/>
      <c r="N3806" s="1"/>
    </row>
    <row r="3807" spans="2:14" s="24" customFormat="1" x14ac:dyDescent="0.3">
      <c r="B3807" s="2"/>
      <c r="D3807" s="11">
        <v>36718</v>
      </c>
      <c r="E3807" s="12">
        <v>1480.88</v>
      </c>
      <c r="F3807" s="5">
        <f t="shared" si="210"/>
        <v>3.5646033531669527E-3</v>
      </c>
      <c r="G3807" s="25">
        <f t="shared" si="211"/>
        <v>7.3003966952831085</v>
      </c>
      <c r="I3807" s="1"/>
      <c r="J3807" s="1"/>
      <c r="K3807" s="1"/>
      <c r="L3807" s="1"/>
      <c r="M3807" s="1"/>
      <c r="N3807" s="1"/>
    </row>
    <row r="3808" spans="2:14" s="24" customFormat="1" x14ac:dyDescent="0.3">
      <c r="B3808" s="2"/>
      <c r="D3808" s="11">
        <v>36719</v>
      </c>
      <c r="E3808" s="12">
        <v>1492.92</v>
      </c>
      <c r="F3808" s="5">
        <f t="shared" si="210"/>
        <v>8.1303009021662549E-3</v>
      </c>
      <c r="G3808" s="25">
        <f t="shared" si="211"/>
        <v>7.30849412879284</v>
      </c>
      <c r="I3808" s="1"/>
      <c r="J3808" s="1"/>
      <c r="K3808" s="1"/>
      <c r="L3808" s="1"/>
      <c r="M3808" s="1"/>
      <c r="N3808" s="1"/>
    </row>
    <row r="3809" spans="2:14" s="24" customFormat="1" x14ac:dyDescent="0.3">
      <c r="B3809" s="2"/>
      <c r="D3809" s="11">
        <v>36720</v>
      </c>
      <c r="E3809" s="12">
        <v>1495.84</v>
      </c>
      <c r="F3809" s="5">
        <f t="shared" si="210"/>
        <v>1.9558985076225418E-3</v>
      </c>
      <c r="G3809" s="25">
        <f t="shared" si="211"/>
        <v>7.3104481183358017</v>
      </c>
      <c r="I3809" s="1"/>
      <c r="J3809" s="1"/>
      <c r="K3809" s="1"/>
      <c r="L3809" s="1"/>
      <c r="M3809" s="1"/>
      <c r="N3809" s="1"/>
    </row>
    <row r="3810" spans="2:14" s="24" customFormat="1" x14ac:dyDescent="0.3">
      <c r="B3810" s="2"/>
      <c r="D3810" s="11">
        <v>36721</v>
      </c>
      <c r="E3810" s="12">
        <v>1509.98</v>
      </c>
      <c r="F3810" s="5">
        <f t="shared" si="210"/>
        <v>9.4528826612472593E-3</v>
      </c>
      <c r="G3810" s="25">
        <f t="shared" si="211"/>
        <v>7.3198566084095846</v>
      </c>
      <c r="I3810" s="1"/>
      <c r="J3810" s="1"/>
      <c r="K3810" s="1"/>
      <c r="L3810" s="1"/>
      <c r="M3810" s="1"/>
      <c r="N3810" s="1"/>
    </row>
    <row r="3811" spans="2:14" s="24" customFormat="1" x14ac:dyDescent="0.3">
      <c r="B3811" s="2"/>
      <c r="D3811" s="11">
        <v>36724</v>
      </c>
      <c r="E3811" s="12">
        <v>1510.49</v>
      </c>
      <c r="F3811" s="5">
        <f t="shared" si="210"/>
        <v>3.3775281791811212E-4</v>
      </c>
      <c r="G3811" s="25">
        <f t="shared" si="211"/>
        <v>7.3201943044290108</v>
      </c>
      <c r="I3811" s="1"/>
      <c r="J3811" s="1"/>
      <c r="K3811" s="1"/>
      <c r="L3811" s="1"/>
      <c r="M3811" s="1"/>
      <c r="N3811" s="1"/>
    </row>
    <row r="3812" spans="2:14" s="24" customFormat="1" x14ac:dyDescent="0.3">
      <c r="B3812" s="2"/>
      <c r="D3812" s="11">
        <v>36725</v>
      </c>
      <c r="E3812" s="12">
        <v>1493.74</v>
      </c>
      <c r="F3812" s="5">
        <f t="shared" si="210"/>
        <v>-1.1089116776675118E-2</v>
      </c>
      <c r="G3812" s="25">
        <f t="shared" si="211"/>
        <v>7.3090432375445422</v>
      </c>
      <c r="I3812" s="1"/>
      <c r="J3812" s="1"/>
      <c r="K3812" s="1"/>
      <c r="L3812" s="1"/>
      <c r="M3812" s="1"/>
      <c r="N3812" s="1"/>
    </row>
    <row r="3813" spans="2:14" s="24" customFormat="1" x14ac:dyDescent="0.3">
      <c r="B3813" s="2"/>
      <c r="D3813" s="11">
        <v>36726</v>
      </c>
      <c r="E3813" s="12">
        <v>1481.96</v>
      </c>
      <c r="F3813" s="5">
        <f t="shared" si="210"/>
        <v>-7.8862452635665992E-3</v>
      </c>
      <c r="G3813" s="25">
        <f t="shared" si="211"/>
        <v>7.3011257260605378</v>
      </c>
      <c r="I3813" s="1"/>
      <c r="J3813" s="1"/>
      <c r="K3813" s="1"/>
      <c r="L3813" s="1"/>
      <c r="M3813" s="1"/>
      <c r="N3813" s="1"/>
    </row>
    <row r="3814" spans="2:14" s="24" customFormat="1" x14ac:dyDescent="0.3">
      <c r="B3814" s="2"/>
      <c r="D3814" s="11">
        <v>36727</v>
      </c>
      <c r="E3814" s="12">
        <v>1495.57</v>
      </c>
      <c r="F3814" s="5">
        <f t="shared" si="210"/>
        <v>9.1837836378848951E-3</v>
      </c>
      <c r="G3814" s="25">
        <f t="shared" si="211"/>
        <v>7.3102676013338872</v>
      </c>
      <c r="I3814" s="1"/>
      <c r="J3814" s="1"/>
      <c r="K3814" s="1"/>
      <c r="L3814" s="1"/>
      <c r="M3814" s="1"/>
      <c r="N3814" s="1"/>
    </row>
    <row r="3815" spans="2:14" s="24" customFormat="1" x14ac:dyDescent="0.3">
      <c r="B3815" s="2"/>
      <c r="D3815" s="11">
        <v>36728</v>
      </c>
      <c r="E3815" s="12">
        <v>1480.19</v>
      </c>
      <c r="F3815" s="5">
        <f t="shared" si="210"/>
        <v>-1.0283704540743585E-2</v>
      </c>
      <c r="G3815" s="25">
        <f t="shared" si="211"/>
        <v>7.2999306472149312</v>
      </c>
      <c r="I3815" s="1"/>
      <c r="J3815" s="1"/>
      <c r="K3815" s="1"/>
      <c r="L3815" s="1"/>
      <c r="M3815" s="1"/>
      <c r="N3815" s="1"/>
    </row>
    <row r="3816" spans="2:14" s="24" customFormat="1" x14ac:dyDescent="0.3">
      <c r="B3816" s="2"/>
      <c r="D3816" s="11">
        <v>36731</v>
      </c>
      <c r="E3816" s="12">
        <v>1464.29</v>
      </c>
      <c r="F3816" s="5">
        <f t="shared" si="210"/>
        <v>-1.0741864220133963E-2</v>
      </c>
      <c r="G3816" s="25">
        <f t="shared" si="211"/>
        <v>7.2891306653897798</v>
      </c>
      <c r="I3816" s="1"/>
      <c r="J3816" s="1"/>
      <c r="K3816" s="1"/>
      <c r="L3816" s="1"/>
      <c r="M3816" s="1"/>
      <c r="N3816" s="1"/>
    </row>
    <row r="3817" spans="2:14" s="24" customFormat="1" x14ac:dyDescent="0.3">
      <c r="B3817" s="2"/>
      <c r="D3817" s="11">
        <v>36732</v>
      </c>
      <c r="E3817" s="12">
        <v>1474.47</v>
      </c>
      <c r="F3817" s="5">
        <f t="shared" si="210"/>
        <v>6.9521747741226559E-3</v>
      </c>
      <c r="G3817" s="25">
        <f t="shared" si="211"/>
        <v>7.2960587898821672</v>
      </c>
      <c r="I3817" s="1"/>
      <c r="J3817" s="1"/>
      <c r="K3817" s="1"/>
      <c r="L3817" s="1"/>
      <c r="M3817" s="1"/>
      <c r="N3817" s="1"/>
    </row>
    <row r="3818" spans="2:14" s="24" customFormat="1" x14ac:dyDescent="0.3">
      <c r="B3818" s="2"/>
      <c r="D3818" s="11">
        <v>36733</v>
      </c>
      <c r="E3818" s="12">
        <v>1452.42</v>
      </c>
      <c r="F3818" s="5">
        <f t="shared" si="210"/>
        <v>-1.4954526033083042E-2</v>
      </c>
      <c r="G3818" s="25">
        <f t="shared" si="211"/>
        <v>7.2809913073351726</v>
      </c>
      <c r="I3818" s="1"/>
      <c r="J3818" s="1"/>
      <c r="K3818" s="1"/>
      <c r="L3818" s="1"/>
      <c r="M3818" s="1"/>
      <c r="N3818" s="1"/>
    </row>
    <row r="3819" spans="2:14" s="24" customFormat="1" x14ac:dyDescent="0.3">
      <c r="B3819" s="2"/>
      <c r="D3819" s="11">
        <v>36734</v>
      </c>
      <c r="E3819" s="12">
        <v>1449.62</v>
      </c>
      <c r="F3819" s="5">
        <f t="shared" si="210"/>
        <v>-1.9278170226244349E-3</v>
      </c>
      <c r="G3819" s="25">
        <f t="shared" si="211"/>
        <v>7.2790616283836194</v>
      </c>
      <c r="I3819" s="1"/>
      <c r="J3819" s="1"/>
      <c r="K3819" s="1"/>
      <c r="L3819" s="1"/>
      <c r="M3819" s="1"/>
      <c r="N3819" s="1"/>
    </row>
    <row r="3820" spans="2:14" s="24" customFormat="1" x14ac:dyDescent="0.3">
      <c r="B3820" s="2"/>
      <c r="D3820" s="11">
        <v>36735</v>
      </c>
      <c r="E3820" s="12">
        <v>1419.89</v>
      </c>
      <c r="F3820" s="5">
        <f t="shared" si="210"/>
        <v>-2.0508823001890008E-2</v>
      </c>
      <c r="G3820" s="25">
        <f t="shared" si="211"/>
        <v>7.2583395651478586</v>
      </c>
      <c r="I3820" s="1"/>
      <c r="J3820" s="1"/>
      <c r="K3820" s="1"/>
      <c r="L3820" s="1"/>
      <c r="M3820" s="1"/>
      <c r="N3820" s="1"/>
    </row>
    <row r="3821" spans="2:14" s="24" customFormat="1" x14ac:dyDescent="0.3">
      <c r="B3821" s="2"/>
      <c r="D3821" s="11">
        <v>36738</v>
      </c>
      <c r="E3821" s="12">
        <v>1430.83</v>
      </c>
      <c r="F3821" s="5">
        <f t="shared" si="210"/>
        <v>7.7048222045368493E-3</v>
      </c>
      <c r="G3821" s="25">
        <f t="shared" si="211"/>
        <v>7.2660148619607234</v>
      </c>
      <c r="I3821" s="1"/>
      <c r="J3821" s="1"/>
      <c r="K3821" s="1"/>
      <c r="L3821" s="1"/>
      <c r="M3821" s="1"/>
      <c r="N3821" s="1"/>
    </row>
    <row r="3822" spans="2:14" s="24" customFormat="1" x14ac:dyDescent="0.3">
      <c r="B3822" s="2"/>
      <c r="D3822" s="11">
        <v>36739</v>
      </c>
      <c r="E3822" s="12">
        <v>1438.1</v>
      </c>
      <c r="F3822" s="5">
        <f t="shared" si="210"/>
        <v>5.0809669911869209E-3</v>
      </c>
      <c r="G3822" s="25">
        <f t="shared" si="211"/>
        <v>7.2710829678060547</v>
      </c>
      <c r="I3822" s="1"/>
      <c r="J3822" s="1"/>
      <c r="K3822" s="1"/>
      <c r="L3822" s="1"/>
      <c r="M3822" s="1"/>
      <c r="N3822" s="1"/>
    </row>
    <row r="3823" spans="2:14" s="24" customFormat="1" x14ac:dyDescent="0.3">
      <c r="B3823" s="2"/>
      <c r="D3823" s="11">
        <v>36740</v>
      </c>
      <c r="E3823" s="12">
        <v>1438.7</v>
      </c>
      <c r="F3823" s="5">
        <f t="shared" si="210"/>
        <v>4.172171615326726E-4</v>
      </c>
      <c r="G3823" s="25">
        <f t="shared" si="211"/>
        <v>7.2715000982372917</v>
      </c>
      <c r="I3823" s="1"/>
      <c r="J3823" s="1"/>
      <c r="K3823" s="1"/>
      <c r="L3823" s="1"/>
      <c r="M3823" s="1"/>
      <c r="N3823" s="1"/>
    </row>
    <row r="3824" spans="2:14" s="24" customFormat="1" x14ac:dyDescent="0.3">
      <c r="B3824" s="2"/>
      <c r="D3824" s="11">
        <v>36741</v>
      </c>
      <c r="E3824" s="12">
        <v>1452.56</v>
      </c>
      <c r="F3824" s="5">
        <f t="shared" si="210"/>
        <v>9.6336970876485014E-3</v>
      </c>
      <c r="G3824" s="25">
        <f t="shared" si="211"/>
        <v>7.281087693605838</v>
      </c>
      <c r="I3824" s="1"/>
      <c r="J3824" s="1"/>
      <c r="K3824" s="1"/>
      <c r="L3824" s="1"/>
      <c r="M3824" s="1"/>
      <c r="N3824" s="1"/>
    </row>
    <row r="3825" spans="2:14" s="24" customFormat="1" x14ac:dyDescent="0.3">
      <c r="B3825" s="2"/>
      <c r="D3825" s="11">
        <v>36742</v>
      </c>
      <c r="E3825" s="12">
        <v>1462.93</v>
      </c>
      <c r="F3825" s="5">
        <f t="shared" si="210"/>
        <v>7.1391198986617546E-3</v>
      </c>
      <c r="G3825" s="25">
        <f t="shared" si="211"/>
        <v>7.2882014554139918</v>
      </c>
      <c r="I3825" s="1"/>
      <c r="J3825" s="1"/>
      <c r="K3825" s="1"/>
      <c r="L3825" s="1"/>
      <c r="M3825" s="1"/>
      <c r="N3825" s="1"/>
    </row>
    <row r="3826" spans="2:14" s="24" customFormat="1" x14ac:dyDescent="0.3">
      <c r="B3826" s="2"/>
      <c r="D3826" s="11">
        <v>36745</v>
      </c>
      <c r="E3826" s="12">
        <v>1479.32</v>
      </c>
      <c r="F3826" s="5">
        <f t="shared" si="210"/>
        <v>1.1203543573513341E-2</v>
      </c>
      <c r="G3826" s="25">
        <f t="shared" si="211"/>
        <v>7.2993427116375758</v>
      </c>
      <c r="I3826" s="1"/>
      <c r="J3826" s="1"/>
      <c r="K3826" s="1"/>
      <c r="L3826" s="1"/>
      <c r="M3826" s="1"/>
      <c r="N3826" s="1"/>
    </row>
    <row r="3827" spans="2:14" s="24" customFormat="1" x14ac:dyDescent="0.3">
      <c r="B3827" s="2"/>
      <c r="D3827" s="11">
        <v>36746</v>
      </c>
      <c r="E3827" s="12">
        <v>1482.8</v>
      </c>
      <c r="F3827" s="5">
        <f t="shared" si="210"/>
        <v>2.3524321985777374E-3</v>
      </c>
      <c r="G3827" s="25">
        <f t="shared" si="211"/>
        <v>7.3016923827798044</v>
      </c>
      <c r="I3827" s="1"/>
      <c r="J3827" s="1"/>
      <c r="K3827" s="1"/>
      <c r="L3827" s="1"/>
      <c r="M3827" s="1"/>
      <c r="N3827" s="1"/>
    </row>
    <row r="3828" spans="2:14" s="24" customFormat="1" x14ac:dyDescent="0.3">
      <c r="B3828" s="2"/>
      <c r="D3828" s="11">
        <v>36747</v>
      </c>
      <c r="E3828" s="12">
        <v>1472.87</v>
      </c>
      <c r="F3828" s="5">
        <f t="shared" si="210"/>
        <v>-6.6967898570272893E-3</v>
      </c>
      <c r="G3828" s="25">
        <f t="shared" si="211"/>
        <v>7.2949730642899935</v>
      </c>
      <c r="I3828" s="1"/>
      <c r="J3828" s="1"/>
      <c r="K3828" s="1"/>
      <c r="L3828" s="1"/>
      <c r="M3828" s="1"/>
      <c r="N3828" s="1"/>
    </row>
    <row r="3829" spans="2:14" s="24" customFormat="1" x14ac:dyDescent="0.3">
      <c r="B3829" s="2"/>
      <c r="D3829" s="11">
        <v>36748</v>
      </c>
      <c r="E3829" s="12">
        <v>1460.25</v>
      </c>
      <c r="F3829" s="5">
        <f t="shared" si="210"/>
        <v>-8.5683054173144209E-3</v>
      </c>
      <c r="G3829" s="25">
        <f t="shared" si="211"/>
        <v>7.2863678341155467</v>
      </c>
      <c r="I3829" s="1"/>
      <c r="J3829" s="1"/>
      <c r="K3829" s="1"/>
      <c r="L3829" s="1"/>
      <c r="M3829" s="1"/>
      <c r="N3829" s="1"/>
    </row>
    <row r="3830" spans="2:14" s="24" customFormat="1" x14ac:dyDescent="0.3">
      <c r="B3830" s="2"/>
      <c r="D3830" s="11">
        <v>36749</v>
      </c>
      <c r="E3830" s="12">
        <v>1471.84</v>
      </c>
      <c r="F3830" s="5">
        <f t="shared" si="210"/>
        <v>7.9369970895394066E-3</v>
      </c>
      <c r="G3830" s="25">
        <f t="shared" si="211"/>
        <v>7.2942735042417457</v>
      </c>
      <c r="I3830" s="1"/>
      <c r="J3830" s="1"/>
      <c r="K3830" s="1"/>
      <c r="L3830" s="1"/>
      <c r="M3830" s="1"/>
      <c r="N3830" s="1"/>
    </row>
    <row r="3831" spans="2:14" s="24" customFormat="1" x14ac:dyDescent="0.3">
      <c r="B3831" s="2"/>
      <c r="D3831" s="11">
        <v>36752</v>
      </c>
      <c r="E3831" s="12">
        <v>1491.56</v>
      </c>
      <c r="F3831" s="5">
        <f t="shared" ref="F3831:F3894" si="212">(E3831-E3830)/E3830</f>
        <v>1.3398195456027849E-2</v>
      </c>
      <c r="G3831" s="25">
        <f t="shared" si="211"/>
        <v>7.3075827465695085</v>
      </c>
      <c r="I3831" s="1"/>
      <c r="J3831" s="1"/>
      <c r="K3831" s="1"/>
      <c r="L3831" s="1"/>
      <c r="M3831" s="1"/>
      <c r="N3831" s="1"/>
    </row>
    <row r="3832" spans="2:14" s="24" customFormat="1" x14ac:dyDescent="0.3">
      <c r="B3832" s="2"/>
      <c r="D3832" s="11">
        <v>36753</v>
      </c>
      <c r="E3832" s="12">
        <v>1484.43</v>
      </c>
      <c r="F3832" s="5">
        <f t="shared" si="212"/>
        <v>-4.7802300946659078E-3</v>
      </c>
      <c r="G3832" s="25">
        <f t="shared" si="211"/>
        <v>7.3027910514104031</v>
      </c>
      <c r="I3832" s="1"/>
      <c r="J3832" s="1"/>
      <c r="K3832" s="1"/>
      <c r="L3832" s="1"/>
      <c r="M3832" s="1"/>
      <c r="N3832" s="1"/>
    </row>
    <row r="3833" spans="2:14" s="24" customFormat="1" x14ac:dyDescent="0.3">
      <c r="B3833" s="2"/>
      <c r="D3833" s="11">
        <v>36754</v>
      </c>
      <c r="E3833" s="12">
        <v>1479.85</v>
      </c>
      <c r="F3833" s="5">
        <f t="shared" si="212"/>
        <v>-3.0853593635268451E-3</v>
      </c>
      <c r="G3833" s="25">
        <f t="shared" si="211"/>
        <v>7.2997009204340779</v>
      </c>
      <c r="I3833" s="1"/>
      <c r="J3833" s="1"/>
      <c r="K3833" s="1"/>
      <c r="L3833" s="1"/>
      <c r="M3833" s="1"/>
      <c r="N3833" s="1"/>
    </row>
    <row r="3834" spans="2:14" s="24" customFormat="1" x14ac:dyDescent="0.3">
      <c r="B3834" s="2"/>
      <c r="D3834" s="11">
        <v>36755</v>
      </c>
      <c r="E3834" s="12">
        <v>1496.07</v>
      </c>
      <c r="F3834" s="5">
        <f t="shared" si="212"/>
        <v>1.0960570328073811E-2</v>
      </c>
      <c r="G3834" s="25">
        <f t="shared" si="211"/>
        <v>7.3106018663798027</v>
      </c>
      <c r="I3834" s="1"/>
      <c r="J3834" s="1"/>
      <c r="K3834" s="1"/>
      <c r="L3834" s="1"/>
      <c r="M3834" s="1"/>
      <c r="N3834" s="1"/>
    </row>
    <row r="3835" spans="2:14" s="24" customFormat="1" x14ac:dyDescent="0.3">
      <c r="B3835" s="2"/>
      <c r="D3835" s="11">
        <v>36756</v>
      </c>
      <c r="E3835" s="12">
        <v>1491.72</v>
      </c>
      <c r="F3835" s="5">
        <f t="shared" si="212"/>
        <v>-2.9076179590526575E-3</v>
      </c>
      <c r="G3835" s="25">
        <f t="shared" si="211"/>
        <v>7.3076900111291723</v>
      </c>
      <c r="I3835" s="1"/>
      <c r="J3835" s="1"/>
      <c r="K3835" s="1"/>
      <c r="L3835" s="1"/>
      <c r="M3835" s="1"/>
      <c r="N3835" s="1"/>
    </row>
    <row r="3836" spans="2:14" s="24" customFormat="1" x14ac:dyDescent="0.3">
      <c r="B3836" s="2"/>
      <c r="D3836" s="11">
        <v>36759</v>
      </c>
      <c r="E3836" s="12">
        <v>1499.48</v>
      </c>
      <c r="F3836" s="5">
        <f t="shared" si="212"/>
        <v>5.2020486418362637E-3</v>
      </c>
      <c r="G3836" s="25">
        <f t="shared" si="211"/>
        <v>7.3128785793485083</v>
      </c>
      <c r="I3836" s="1"/>
      <c r="J3836" s="1"/>
      <c r="K3836" s="1"/>
      <c r="L3836" s="1"/>
      <c r="M3836" s="1"/>
      <c r="N3836" s="1"/>
    </row>
    <row r="3837" spans="2:14" s="24" customFormat="1" x14ac:dyDescent="0.3">
      <c r="B3837" s="2"/>
      <c r="D3837" s="11">
        <v>36760</v>
      </c>
      <c r="E3837" s="12">
        <v>1498.13</v>
      </c>
      <c r="F3837" s="5">
        <f t="shared" si="212"/>
        <v>-9.0031210819744776E-4</v>
      </c>
      <c r="G3837" s="25">
        <f t="shared" si="211"/>
        <v>7.3119778611100763</v>
      </c>
      <c r="I3837" s="1"/>
      <c r="J3837" s="1"/>
      <c r="K3837" s="1"/>
      <c r="L3837" s="1"/>
      <c r="M3837" s="1"/>
      <c r="N3837" s="1"/>
    </row>
    <row r="3838" spans="2:14" s="24" customFormat="1" x14ac:dyDescent="0.3">
      <c r="B3838" s="2"/>
      <c r="D3838" s="11">
        <v>36761</v>
      </c>
      <c r="E3838" s="12">
        <v>1505.97</v>
      </c>
      <c r="F3838" s="5">
        <f t="shared" si="212"/>
        <v>5.2331907110864332E-3</v>
      </c>
      <c r="G3838" s="25">
        <f t="shared" si="211"/>
        <v>7.3171974097754271</v>
      </c>
      <c r="I3838" s="1"/>
      <c r="J3838" s="1"/>
      <c r="K3838" s="1"/>
      <c r="L3838" s="1"/>
      <c r="M3838" s="1"/>
      <c r="N3838" s="1"/>
    </row>
    <row r="3839" spans="2:14" s="24" customFormat="1" x14ac:dyDescent="0.3">
      <c r="B3839" s="2"/>
      <c r="D3839" s="11">
        <v>36762</v>
      </c>
      <c r="E3839" s="12">
        <v>1508.31</v>
      </c>
      <c r="F3839" s="5">
        <f t="shared" si="212"/>
        <v>1.5538158130639509E-3</v>
      </c>
      <c r="G3839" s="25">
        <f t="shared" si="211"/>
        <v>7.3187500207100946</v>
      </c>
      <c r="I3839" s="1"/>
      <c r="J3839" s="1"/>
      <c r="K3839" s="1"/>
      <c r="L3839" s="1"/>
      <c r="M3839" s="1"/>
      <c r="N3839" s="1"/>
    </row>
    <row r="3840" spans="2:14" s="24" customFormat="1" x14ac:dyDescent="0.3">
      <c r="B3840" s="2"/>
      <c r="D3840" s="11">
        <v>36763</v>
      </c>
      <c r="E3840" s="12">
        <v>1506.45</v>
      </c>
      <c r="F3840" s="5">
        <f t="shared" si="212"/>
        <v>-1.2331682479065312E-3</v>
      </c>
      <c r="G3840" s="25">
        <f t="shared" si="211"/>
        <v>7.3175160906545447</v>
      </c>
      <c r="I3840" s="1"/>
      <c r="J3840" s="1"/>
      <c r="K3840" s="1"/>
      <c r="L3840" s="1"/>
      <c r="M3840" s="1"/>
      <c r="N3840" s="1"/>
    </row>
    <row r="3841" spans="2:14" s="24" customFormat="1" x14ac:dyDescent="0.3">
      <c r="B3841" s="2"/>
      <c r="D3841" s="11">
        <v>36766</v>
      </c>
      <c r="E3841" s="12">
        <v>1514.09</v>
      </c>
      <c r="F3841" s="5">
        <f t="shared" si="212"/>
        <v>5.0715257725114492E-3</v>
      </c>
      <c r="G3841" s="25">
        <f t="shared" si="211"/>
        <v>7.3225748029587789</v>
      </c>
      <c r="I3841" s="1"/>
      <c r="J3841" s="1"/>
      <c r="K3841" s="1"/>
      <c r="L3841" s="1"/>
      <c r="M3841" s="1"/>
      <c r="N3841" s="1"/>
    </row>
    <row r="3842" spans="2:14" s="24" customFormat="1" x14ac:dyDescent="0.3">
      <c r="B3842" s="2"/>
      <c r="D3842" s="11">
        <v>36767</v>
      </c>
      <c r="E3842" s="12">
        <v>1509.84</v>
      </c>
      <c r="F3842" s="5">
        <f t="shared" si="212"/>
        <v>-2.8069665607724772E-3</v>
      </c>
      <c r="G3842" s="25">
        <f t="shared" si="211"/>
        <v>7.3197638875889579</v>
      </c>
      <c r="I3842" s="1"/>
      <c r="J3842" s="1"/>
      <c r="K3842" s="1"/>
      <c r="L3842" s="1"/>
      <c r="M3842" s="1"/>
      <c r="N3842" s="1"/>
    </row>
    <row r="3843" spans="2:14" s="24" customFormat="1" x14ac:dyDescent="0.3">
      <c r="B3843" s="2"/>
      <c r="D3843" s="11">
        <v>36768</v>
      </c>
      <c r="E3843" s="12">
        <v>1502.59</v>
      </c>
      <c r="F3843" s="5">
        <f t="shared" si="212"/>
        <v>-4.8018333068404603E-3</v>
      </c>
      <c r="G3843" s="25">
        <f t="shared" si="211"/>
        <v>7.3149504852031342</v>
      </c>
      <c r="I3843" s="1"/>
      <c r="J3843" s="1"/>
      <c r="K3843" s="1"/>
      <c r="L3843" s="1"/>
      <c r="M3843" s="1"/>
      <c r="N3843" s="1"/>
    </row>
    <row r="3844" spans="2:14" s="24" customFormat="1" x14ac:dyDescent="0.3">
      <c r="B3844" s="2"/>
      <c r="D3844" s="11">
        <v>36769</v>
      </c>
      <c r="E3844" s="12">
        <v>1517.68</v>
      </c>
      <c r="F3844" s="5">
        <f t="shared" si="212"/>
        <v>1.0042659674295814E-2</v>
      </c>
      <c r="G3844" s="25">
        <f t="shared" si="211"/>
        <v>7.3249430591871478</v>
      </c>
      <c r="I3844" s="1"/>
      <c r="J3844" s="1"/>
      <c r="K3844" s="1"/>
      <c r="L3844" s="1"/>
      <c r="M3844" s="1"/>
      <c r="N3844" s="1"/>
    </row>
    <row r="3845" spans="2:14" s="24" customFormat="1" x14ac:dyDescent="0.3">
      <c r="B3845" s="2"/>
      <c r="D3845" s="11">
        <v>36770</v>
      </c>
      <c r="E3845" s="12">
        <v>1520.77</v>
      </c>
      <c r="F3845" s="5">
        <f t="shared" si="212"/>
        <v>2.036002319329449E-3</v>
      </c>
      <c r="G3845" s="25">
        <f t="shared" si="211"/>
        <v>7.3269769930308808</v>
      </c>
      <c r="I3845" s="1"/>
      <c r="J3845" s="1"/>
      <c r="K3845" s="1"/>
      <c r="L3845" s="1"/>
      <c r="M3845" s="1"/>
      <c r="N3845" s="1"/>
    </row>
    <row r="3846" spans="2:14" s="24" customFormat="1" x14ac:dyDescent="0.3">
      <c r="B3846" s="2"/>
      <c r="D3846" s="11">
        <v>36774</v>
      </c>
      <c r="E3846" s="12">
        <v>1507.08</v>
      </c>
      <c r="F3846" s="5">
        <f t="shared" si="212"/>
        <v>-9.0020187142040246E-3</v>
      </c>
      <c r="G3846" s="25">
        <f t="shared" si="211"/>
        <v>7.3179342052463694</v>
      </c>
      <c r="I3846" s="1"/>
      <c r="J3846" s="1"/>
      <c r="K3846" s="1"/>
      <c r="L3846" s="1"/>
      <c r="M3846" s="1"/>
      <c r="N3846" s="1"/>
    </row>
    <row r="3847" spans="2:14" s="24" customFormat="1" x14ac:dyDescent="0.3">
      <c r="B3847" s="2"/>
      <c r="D3847" s="11">
        <v>36775</v>
      </c>
      <c r="E3847" s="12">
        <v>1492.25</v>
      </c>
      <c r="F3847" s="5">
        <f t="shared" si="212"/>
        <v>-9.8402208243755663E-3</v>
      </c>
      <c r="G3847" s="25">
        <f t="shared" si="211"/>
        <v>7.308045242825254</v>
      </c>
      <c r="I3847" s="1"/>
      <c r="J3847" s="1"/>
      <c r="K3847" s="1"/>
      <c r="L3847" s="1"/>
      <c r="M3847" s="1"/>
      <c r="N3847" s="1"/>
    </row>
    <row r="3848" spans="2:14" s="24" customFormat="1" x14ac:dyDescent="0.3">
      <c r="B3848" s="2"/>
      <c r="D3848" s="11">
        <v>36776</v>
      </c>
      <c r="E3848" s="12">
        <v>1502.51</v>
      </c>
      <c r="F3848" s="5">
        <f t="shared" si="212"/>
        <v>6.875523538281113E-3</v>
      </c>
      <c r="G3848" s="25">
        <f t="shared" si="211"/>
        <v>7.3148972423467695</v>
      </c>
      <c r="I3848" s="1"/>
      <c r="J3848" s="1"/>
      <c r="K3848" s="1"/>
      <c r="L3848" s="1"/>
      <c r="M3848" s="1"/>
      <c r="N3848" s="1"/>
    </row>
    <row r="3849" spans="2:14" s="24" customFormat="1" x14ac:dyDescent="0.3">
      <c r="B3849" s="2"/>
      <c r="D3849" s="11">
        <v>36777</v>
      </c>
      <c r="E3849" s="12">
        <v>1494.5</v>
      </c>
      <c r="F3849" s="5">
        <f t="shared" si="212"/>
        <v>-5.331079327259047E-3</v>
      </c>
      <c r="G3849" s="25">
        <f t="shared" si="211"/>
        <v>7.3095518985139449</v>
      </c>
      <c r="I3849" s="1"/>
      <c r="J3849" s="1"/>
      <c r="K3849" s="1"/>
      <c r="L3849" s="1"/>
      <c r="M3849" s="1"/>
      <c r="N3849" s="1"/>
    </row>
    <row r="3850" spans="2:14" s="24" customFormat="1" x14ac:dyDescent="0.3">
      <c r="B3850" s="2"/>
      <c r="D3850" s="11">
        <v>36780</v>
      </c>
      <c r="E3850" s="12">
        <v>1489.26</v>
      </c>
      <c r="F3850" s="5">
        <f t="shared" si="212"/>
        <v>-3.5061893609903039E-3</v>
      </c>
      <c r="G3850" s="25">
        <f t="shared" si="211"/>
        <v>7.3060395457029346</v>
      </c>
      <c r="I3850" s="1"/>
      <c r="J3850" s="1"/>
      <c r="K3850" s="1"/>
      <c r="L3850" s="1"/>
      <c r="M3850" s="1"/>
      <c r="N3850" s="1"/>
    </row>
    <row r="3851" spans="2:14" s="24" customFormat="1" x14ac:dyDescent="0.3">
      <c r="B3851" s="2"/>
      <c r="D3851" s="11">
        <v>36781</v>
      </c>
      <c r="E3851" s="12">
        <v>1481.99</v>
      </c>
      <c r="F3851" s="5">
        <f t="shared" si="212"/>
        <v>-4.8816190591300258E-3</v>
      </c>
      <c r="G3851" s="25">
        <f t="shared" si="211"/>
        <v>7.3011459693306202</v>
      </c>
      <c r="I3851" s="1"/>
      <c r="J3851" s="1"/>
      <c r="K3851" s="1"/>
      <c r="L3851" s="1"/>
      <c r="M3851" s="1"/>
      <c r="N3851" s="1"/>
    </row>
    <row r="3852" spans="2:14" s="24" customFormat="1" x14ac:dyDescent="0.3">
      <c r="B3852" s="2"/>
      <c r="D3852" s="11">
        <v>36782</v>
      </c>
      <c r="E3852" s="12">
        <v>1484.91</v>
      </c>
      <c r="F3852" s="5">
        <f t="shared" si="212"/>
        <v>1.9703236863946941E-3</v>
      </c>
      <c r="G3852" s="25">
        <f t="shared" ref="G3852:G3915" si="213">LOG(E3852,2.71828)</f>
        <v>7.303114355799293</v>
      </c>
      <c r="I3852" s="1"/>
      <c r="J3852" s="1"/>
      <c r="K3852" s="1"/>
      <c r="L3852" s="1"/>
      <c r="M3852" s="1"/>
      <c r="N3852" s="1"/>
    </row>
    <row r="3853" spans="2:14" s="24" customFormat="1" x14ac:dyDescent="0.3">
      <c r="B3853" s="2"/>
      <c r="D3853" s="11">
        <v>36783</v>
      </c>
      <c r="E3853" s="12">
        <v>1480.87</v>
      </c>
      <c r="F3853" s="5">
        <f t="shared" si="212"/>
        <v>-2.7207036116668288E-3</v>
      </c>
      <c r="G3853" s="25">
        <f t="shared" si="213"/>
        <v>7.3003899425141539</v>
      </c>
      <c r="I3853" s="1"/>
      <c r="J3853" s="1"/>
      <c r="K3853" s="1"/>
      <c r="L3853" s="1"/>
      <c r="M3853" s="1"/>
      <c r="N3853" s="1"/>
    </row>
    <row r="3854" spans="2:14" s="24" customFormat="1" x14ac:dyDescent="0.3">
      <c r="B3854" s="2"/>
      <c r="D3854" s="11">
        <v>36784</v>
      </c>
      <c r="E3854" s="12">
        <v>1465.81</v>
      </c>
      <c r="F3854" s="5">
        <f t="shared" si="212"/>
        <v>-1.0169697542660698E-2</v>
      </c>
      <c r="G3854" s="25">
        <f t="shared" si="213"/>
        <v>7.2901681734330408</v>
      </c>
      <c r="I3854" s="1"/>
      <c r="J3854" s="1"/>
      <c r="K3854" s="1"/>
      <c r="L3854" s="1"/>
      <c r="M3854" s="1"/>
      <c r="N3854" s="1"/>
    </row>
    <row r="3855" spans="2:14" s="24" customFormat="1" x14ac:dyDescent="0.3">
      <c r="B3855" s="2"/>
      <c r="D3855" s="11">
        <v>36787</v>
      </c>
      <c r="E3855" s="12">
        <v>1444.51</v>
      </c>
      <c r="F3855" s="5">
        <f t="shared" si="212"/>
        <v>-1.4531214823203523E-2</v>
      </c>
      <c r="G3855" s="25">
        <f t="shared" si="213"/>
        <v>7.2755303365982442</v>
      </c>
      <c r="I3855" s="1"/>
      <c r="J3855" s="1"/>
      <c r="K3855" s="1"/>
      <c r="L3855" s="1"/>
      <c r="M3855" s="1"/>
      <c r="N3855" s="1"/>
    </row>
    <row r="3856" spans="2:14" s="24" customFormat="1" x14ac:dyDescent="0.3">
      <c r="B3856" s="2"/>
      <c r="D3856" s="11">
        <v>36788</v>
      </c>
      <c r="E3856" s="12">
        <v>1459.9</v>
      </c>
      <c r="F3856" s="5">
        <f t="shared" si="212"/>
        <v>1.0654131850939143E-2</v>
      </c>
      <c r="G3856" s="25">
        <f t="shared" si="213"/>
        <v>7.2861281202398178</v>
      </c>
      <c r="I3856" s="1"/>
      <c r="J3856" s="1"/>
      <c r="K3856" s="1"/>
      <c r="L3856" s="1"/>
      <c r="M3856" s="1"/>
      <c r="N3856" s="1"/>
    </row>
    <row r="3857" spans="2:14" s="24" customFormat="1" x14ac:dyDescent="0.3">
      <c r="B3857" s="2"/>
      <c r="D3857" s="11">
        <v>36789</v>
      </c>
      <c r="E3857" s="12">
        <v>1451.34</v>
      </c>
      <c r="F3857" s="5">
        <f t="shared" si="212"/>
        <v>-5.8634153024180917E-3</v>
      </c>
      <c r="G3857" s="25">
        <f t="shared" si="213"/>
        <v>7.2802474436713256</v>
      </c>
      <c r="I3857" s="1"/>
      <c r="J3857" s="1"/>
      <c r="K3857" s="1"/>
      <c r="L3857" s="1"/>
      <c r="M3857" s="1"/>
      <c r="N3857" s="1"/>
    </row>
    <row r="3858" spans="2:14" s="24" customFormat="1" x14ac:dyDescent="0.3">
      <c r="B3858" s="2"/>
      <c r="D3858" s="11">
        <v>36790</v>
      </c>
      <c r="E3858" s="12">
        <v>1449.05</v>
      </c>
      <c r="F3858" s="5">
        <f t="shared" si="212"/>
        <v>-1.577852191767583E-3</v>
      </c>
      <c r="G3858" s="25">
        <f t="shared" si="213"/>
        <v>7.2786683442976354</v>
      </c>
      <c r="I3858" s="1"/>
      <c r="J3858" s="1"/>
      <c r="K3858" s="1"/>
      <c r="L3858" s="1"/>
      <c r="M3858" s="1"/>
      <c r="N3858" s="1"/>
    </row>
    <row r="3859" spans="2:14" s="24" customFormat="1" x14ac:dyDescent="0.3">
      <c r="B3859" s="2"/>
      <c r="D3859" s="11">
        <v>36791</v>
      </c>
      <c r="E3859" s="12">
        <v>1448.72</v>
      </c>
      <c r="F3859" s="5">
        <f t="shared" si="212"/>
        <v>-2.27735412856649E-4</v>
      </c>
      <c r="G3859" s="25">
        <f t="shared" si="213"/>
        <v>7.2784405827959278</v>
      </c>
      <c r="I3859" s="1"/>
      <c r="J3859" s="1"/>
      <c r="K3859" s="1"/>
      <c r="L3859" s="1"/>
      <c r="M3859" s="1"/>
      <c r="N3859" s="1"/>
    </row>
    <row r="3860" spans="2:14" s="24" customFormat="1" x14ac:dyDescent="0.3">
      <c r="B3860" s="2"/>
      <c r="D3860" s="11">
        <v>36794</v>
      </c>
      <c r="E3860" s="12">
        <v>1439.03</v>
      </c>
      <c r="F3860" s="5">
        <f t="shared" si="212"/>
        <v>-6.6886630956983087E-3</v>
      </c>
      <c r="G3860" s="25">
        <f t="shared" si="213"/>
        <v>7.2717294458296111</v>
      </c>
      <c r="I3860" s="1"/>
      <c r="J3860" s="1"/>
      <c r="K3860" s="1"/>
      <c r="L3860" s="1"/>
      <c r="M3860" s="1"/>
      <c r="N3860" s="1"/>
    </row>
    <row r="3861" spans="2:14" s="24" customFormat="1" x14ac:dyDescent="0.3">
      <c r="B3861" s="2"/>
      <c r="D3861" s="11">
        <v>36795</v>
      </c>
      <c r="E3861" s="12">
        <v>1427.21</v>
      </c>
      <c r="F3861" s="5">
        <f t="shared" si="212"/>
        <v>-8.2138662849279981E-3</v>
      </c>
      <c r="G3861" s="25">
        <f t="shared" si="213"/>
        <v>7.2634816543283325</v>
      </c>
      <c r="I3861" s="1"/>
      <c r="J3861" s="1"/>
      <c r="K3861" s="1"/>
      <c r="L3861" s="1"/>
      <c r="M3861" s="1"/>
      <c r="N3861" s="1"/>
    </row>
    <row r="3862" spans="2:14" s="24" customFormat="1" x14ac:dyDescent="0.3">
      <c r="B3862" s="2"/>
      <c r="D3862" s="11">
        <v>36796</v>
      </c>
      <c r="E3862" s="12">
        <v>1426.57</v>
      </c>
      <c r="F3862" s="5">
        <f t="shared" si="212"/>
        <v>-4.4842735126582637E-4</v>
      </c>
      <c r="G3862" s="25">
        <f t="shared" si="213"/>
        <v>7.2630331261017504</v>
      </c>
      <c r="I3862" s="1"/>
      <c r="J3862" s="1"/>
      <c r="K3862" s="1"/>
      <c r="L3862" s="1"/>
      <c r="M3862" s="1"/>
      <c r="N3862" s="1"/>
    </row>
    <row r="3863" spans="2:14" s="24" customFormat="1" x14ac:dyDescent="0.3">
      <c r="B3863" s="2"/>
      <c r="D3863" s="11">
        <v>36797</v>
      </c>
      <c r="E3863" s="12">
        <v>1458.29</v>
      </c>
      <c r="F3863" s="5">
        <f t="shared" si="212"/>
        <v>2.2235151447177515E-2</v>
      </c>
      <c r="G3863" s="25">
        <f t="shared" si="213"/>
        <v>7.2850246956880751</v>
      </c>
      <c r="I3863" s="1"/>
      <c r="J3863" s="1"/>
      <c r="K3863" s="1"/>
      <c r="L3863" s="1"/>
      <c r="M3863" s="1"/>
      <c r="N3863" s="1"/>
    </row>
    <row r="3864" spans="2:14" s="24" customFormat="1" x14ac:dyDescent="0.3">
      <c r="B3864" s="2"/>
      <c r="D3864" s="11">
        <v>36798</v>
      </c>
      <c r="E3864" s="12">
        <v>1436.51</v>
      </c>
      <c r="F3864" s="5">
        <f t="shared" si="212"/>
        <v>-1.4935300934656325E-2</v>
      </c>
      <c r="G3864" s="25">
        <f t="shared" si="213"/>
        <v>7.2699767299291489</v>
      </c>
      <c r="I3864" s="1"/>
      <c r="J3864" s="1"/>
      <c r="K3864" s="1"/>
      <c r="L3864" s="1"/>
      <c r="M3864" s="1"/>
      <c r="N3864" s="1"/>
    </row>
    <row r="3865" spans="2:14" s="24" customFormat="1" x14ac:dyDescent="0.3">
      <c r="B3865" s="2"/>
      <c r="D3865" s="11">
        <v>36801</v>
      </c>
      <c r="E3865" s="12">
        <v>1436.23</v>
      </c>
      <c r="F3865" s="5">
        <f t="shared" si="212"/>
        <v>-1.9491684708075315E-4</v>
      </c>
      <c r="G3865" s="25">
        <f t="shared" si="213"/>
        <v>7.2697817939521858</v>
      </c>
      <c r="I3865" s="1"/>
      <c r="J3865" s="1"/>
      <c r="K3865" s="1"/>
      <c r="L3865" s="1"/>
      <c r="M3865" s="1"/>
      <c r="N3865" s="1"/>
    </row>
    <row r="3866" spans="2:14" s="24" customFormat="1" x14ac:dyDescent="0.3">
      <c r="B3866" s="2"/>
      <c r="D3866" s="11">
        <v>36802</v>
      </c>
      <c r="E3866" s="12">
        <v>1426.46</v>
      </c>
      <c r="F3866" s="5">
        <f t="shared" si="212"/>
        <v>-6.8025316279425874E-3</v>
      </c>
      <c r="G3866" s="25">
        <f t="shared" si="213"/>
        <v>7.2629560150485561</v>
      </c>
      <c r="I3866" s="1"/>
      <c r="J3866" s="1"/>
      <c r="K3866" s="1"/>
      <c r="L3866" s="1"/>
      <c r="M3866" s="1"/>
      <c r="N3866" s="1"/>
    </row>
    <row r="3867" spans="2:14" s="24" customFormat="1" x14ac:dyDescent="0.3">
      <c r="B3867" s="2"/>
      <c r="D3867" s="11">
        <v>36803</v>
      </c>
      <c r="E3867" s="12">
        <v>1434.32</v>
      </c>
      <c r="F3867" s="5">
        <f t="shared" si="212"/>
        <v>5.5101439928213194E-3</v>
      </c>
      <c r="G3867" s="25">
        <f t="shared" si="213"/>
        <v>7.268451037430518</v>
      </c>
      <c r="I3867" s="1"/>
      <c r="J3867" s="1"/>
      <c r="K3867" s="1"/>
      <c r="L3867" s="1"/>
      <c r="M3867" s="1"/>
      <c r="N3867" s="1"/>
    </row>
    <row r="3868" spans="2:14" s="24" customFormat="1" x14ac:dyDescent="0.3">
      <c r="B3868" s="2"/>
      <c r="D3868" s="11">
        <v>36804</v>
      </c>
      <c r="E3868" s="12">
        <v>1436.28</v>
      </c>
      <c r="F3868" s="5">
        <f t="shared" si="212"/>
        <v>1.3665011991745471E-3</v>
      </c>
      <c r="G3868" s="25">
        <f t="shared" si="213"/>
        <v>7.269816606735179</v>
      </c>
      <c r="I3868" s="1"/>
      <c r="J3868" s="1"/>
      <c r="K3868" s="1"/>
      <c r="L3868" s="1"/>
      <c r="M3868" s="1"/>
      <c r="N3868" s="1"/>
    </row>
    <row r="3869" spans="2:14" s="24" customFormat="1" x14ac:dyDescent="0.3">
      <c r="B3869" s="2"/>
      <c r="D3869" s="11">
        <v>36805</v>
      </c>
      <c r="E3869" s="12">
        <v>1408.99</v>
      </c>
      <c r="F3869" s="5">
        <f t="shared" si="212"/>
        <v>-1.9000473445289195E-2</v>
      </c>
      <c r="G3869" s="25">
        <f t="shared" si="213"/>
        <v>7.2506332917996064</v>
      </c>
      <c r="I3869" s="1"/>
      <c r="J3869" s="1"/>
      <c r="K3869" s="1"/>
      <c r="L3869" s="1"/>
      <c r="M3869" s="1"/>
      <c r="N3869" s="1"/>
    </row>
    <row r="3870" spans="2:14" s="24" customFormat="1" x14ac:dyDescent="0.3">
      <c r="B3870" s="2"/>
      <c r="D3870" s="11">
        <v>36808</v>
      </c>
      <c r="E3870" s="12">
        <v>1402.03</v>
      </c>
      <c r="F3870" s="5">
        <f t="shared" si="212"/>
        <v>-4.939708585582606E-3</v>
      </c>
      <c r="G3870" s="25">
        <f t="shared" si="213"/>
        <v>7.2456813391957011</v>
      </c>
      <c r="I3870" s="1"/>
      <c r="J3870" s="1"/>
      <c r="K3870" s="1"/>
      <c r="L3870" s="1"/>
      <c r="M3870" s="1"/>
      <c r="N3870" s="1"/>
    </row>
    <row r="3871" spans="2:14" s="24" customFormat="1" x14ac:dyDescent="0.3">
      <c r="B3871" s="2"/>
      <c r="D3871" s="11">
        <v>36809</v>
      </c>
      <c r="E3871" s="12">
        <v>1387.02</v>
      </c>
      <c r="F3871" s="5">
        <f t="shared" si="212"/>
        <v>-1.0705905009165276E-2</v>
      </c>
      <c r="G3871" s="25">
        <f t="shared" si="213"/>
        <v>7.2349177064086003</v>
      </c>
      <c r="I3871" s="1"/>
      <c r="J3871" s="1"/>
      <c r="K3871" s="1"/>
      <c r="L3871" s="1"/>
      <c r="M3871" s="1"/>
      <c r="N3871" s="1"/>
    </row>
    <row r="3872" spans="2:14" s="24" customFormat="1" x14ac:dyDescent="0.3">
      <c r="B3872" s="2"/>
      <c r="D3872" s="11">
        <v>36810</v>
      </c>
      <c r="E3872" s="12">
        <v>1364.59</v>
      </c>
      <c r="F3872" s="5">
        <f t="shared" si="212"/>
        <v>-1.6171360182261296E-2</v>
      </c>
      <c r="G3872" s="25">
        <f t="shared" si="213"/>
        <v>7.2186141518201312</v>
      </c>
      <c r="I3872" s="1"/>
      <c r="J3872" s="1"/>
      <c r="K3872" s="1"/>
      <c r="L3872" s="1"/>
      <c r="M3872" s="1"/>
      <c r="N3872" s="1"/>
    </row>
    <row r="3873" spans="2:14" s="24" customFormat="1" x14ac:dyDescent="0.3">
      <c r="B3873" s="2"/>
      <c r="D3873" s="11">
        <v>36811</v>
      </c>
      <c r="E3873" s="12">
        <v>1329.78</v>
      </c>
      <c r="F3873" s="5">
        <f t="shared" si="212"/>
        <v>-2.5509493694076572E-2</v>
      </c>
      <c r="G3873" s="25">
        <f t="shared" si="213"/>
        <v>7.1927736322383709</v>
      </c>
      <c r="I3873" s="1"/>
      <c r="J3873" s="1"/>
      <c r="K3873" s="1"/>
      <c r="L3873" s="1"/>
      <c r="M3873" s="1"/>
      <c r="N3873" s="1"/>
    </row>
    <row r="3874" spans="2:14" s="24" customFormat="1" x14ac:dyDescent="0.3">
      <c r="B3874" s="2"/>
      <c r="D3874" s="11">
        <v>36812</v>
      </c>
      <c r="E3874" s="12">
        <v>1374.17</v>
      </c>
      <c r="F3874" s="5">
        <f t="shared" si="212"/>
        <v>3.3381461595151152E-2</v>
      </c>
      <c r="G3874" s="25">
        <f t="shared" si="213"/>
        <v>7.2256100518014952</v>
      </c>
      <c r="I3874" s="1"/>
      <c r="J3874" s="1"/>
      <c r="K3874" s="1"/>
      <c r="L3874" s="1"/>
      <c r="M3874" s="1"/>
      <c r="N3874" s="1"/>
    </row>
    <row r="3875" spans="2:14" s="24" customFormat="1" x14ac:dyDescent="0.3">
      <c r="B3875" s="2"/>
      <c r="D3875" s="11">
        <v>36815</v>
      </c>
      <c r="E3875" s="12">
        <v>1374.62</v>
      </c>
      <c r="F3875" s="5">
        <f t="shared" si="212"/>
        <v>3.2747040031423918E-4</v>
      </c>
      <c r="G3875" s="25">
        <f t="shared" si="213"/>
        <v>7.2259374688153191</v>
      </c>
      <c r="I3875" s="1"/>
      <c r="J3875" s="1"/>
      <c r="K3875" s="1"/>
      <c r="L3875" s="1"/>
      <c r="M3875" s="1"/>
      <c r="N3875" s="1"/>
    </row>
    <row r="3876" spans="2:14" s="24" customFormat="1" x14ac:dyDescent="0.3">
      <c r="B3876" s="2"/>
      <c r="D3876" s="11">
        <v>36816</v>
      </c>
      <c r="E3876" s="12">
        <v>1349.97</v>
      </c>
      <c r="F3876" s="5">
        <f t="shared" si="212"/>
        <v>-1.793222854316092E-2</v>
      </c>
      <c r="G3876" s="25">
        <f t="shared" si="213"/>
        <v>7.2078424973381825</v>
      </c>
      <c r="I3876" s="1"/>
      <c r="J3876" s="1"/>
      <c r="K3876" s="1"/>
      <c r="L3876" s="1"/>
      <c r="M3876" s="1"/>
      <c r="N3876" s="1"/>
    </row>
    <row r="3877" spans="2:14" s="24" customFormat="1" x14ac:dyDescent="0.3">
      <c r="B3877" s="2"/>
      <c r="D3877" s="11">
        <v>36817</v>
      </c>
      <c r="E3877" s="12">
        <v>1342.13</v>
      </c>
      <c r="F3877" s="5">
        <f t="shared" si="212"/>
        <v>-5.8075364637732085E-3</v>
      </c>
      <c r="G3877" s="25">
        <f t="shared" si="213"/>
        <v>7.2020180276397712</v>
      </c>
      <c r="I3877" s="1"/>
      <c r="J3877" s="1"/>
      <c r="K3877" s="1"/>
      <c r="L3877" s="1"/>
      <c r="M3877" s="1"/>
      <c r="N3877" s="1"/>
    </row>
    <row r="3878" spans="2:14" s="24" customFormat="1" x14ac:dyDescent="0.3">
      <c r="B3878" s="2"/>
      <c r="D3878" s="11">
        <v>36818</v>
      </c>
      <c r="E3878" s="12">
        <v>1388.76</v>
      </c>
      <c r="F3878" s="5">
        <f t="shared" si="212"/>
        <v>3.4743281202267946E-2</v>
      </c>
      <c r="G3878" s="25">
        <f t="shared" si="213"/>
        <v>7.2361714090783531</v>
      </c>
      <c r="I3878" s="1"/>
      <c r="J3878" s="1"/>
      <c r="K3878" s="1"/>
      <c r="L3878" s="1"/>
      <c r="M3878" s="1"/>
      <c r="N3878" s="1"/>
    </row>
    <row r="3879" spans="2:14" s="24" customFormat="1" x14ac:dyDescent="0.3">
      <c r="B3879" s="2"/>
      <c r="D3879" s="11">
        <v>36819</v>
      </c>
      <c r="E3879" s="12">
        <v>1396.93</v>
      </c>
      <c r="F3879" s="5">
        <f t="shared" si="212"/>
        <v>5.8829459373830415E-3</v>
      </c>
      <c r="G3879" s="25">
        <f t="shared" si="213"/>
        <v>7.2420371220045574</v>
      </c>
      <c r="I3879" s="1"/>
      <c r="J3879" s="1"/>
      <c r="K3879" s="1"/>
      <c r="L3879" s="1"/>
      <c r="M3879" s="1"/>
      <c r="N3879" s="1"/>
    </row>
    <row r="3880" spans="2:14" s="24" customFormat="1" x14ac:dyDescent="0.3">
      <c r="B3880" s="2"/>
      <c r="D3880" s="11">
        <v>36822</v>
      </c>
      <c r="E3880" s="12">
        <v>1395.78</v>
      </c>
      <c r="F3880" s="5">
        <f t="shared" si="212"/>
        <v>-8.2323380555939874E-4</v>
      </c>
      <c r="G3880" s="25">
        <f t="shared" si="213"/>
        <v>7.2412135486019826</v>
      </c>
      <c r="I3880" s="1"/>
      <c r="J3880" s="1"/>
      <c r="K3880" s="1"/>
      <c r="L3880" s="1"/>
      <c r="M3880" s="1"/>
      <c r="N3880" s="1"/>
    </row>
    <row r="3881" spans="2:14" s="24" customFormat="1" x14ac:dyDescent="0.3">
      <c r="B3881" s="2"/>
      <c r="D3881" s="11">
        <v>36823</v>
      </c>
      <c r="E3881" s="12">
        <v>1398.13</v>
      </c>
      <c r="F3881" s="5">
        <f t="shared" si="212"/>
        <v>1.6836464199230083E-3</v>
      </c>
      <c r="G3881" s="25">
        <f t="shared" si="213"/>
        <v>7.2428957804096816</v>
      </c>
      <c r="I3881" s="1"/>
      <c r="J3881" s="1"/>
      <c r="K3881" s="1"/>
      <c r="L3881" s="1"/>
      <c r="M3881" s="1"/>
      <c r="N3881" s="1"/>
    </row>
    <row r="3882" spans="2:14" s="24" customFormat="1" x14ac:dyDescent="0.3">
      <c r="B3882" s="2"/>
      <c r="D3882" s="11">
        <v>36824</v>
      </c>
      <c r="E3882" s="12">
        <v>1364.9</v>
      </c>
      <c r="F3882" s="5">
        <f t="shared" si="212"/>
        <v>-2.3767460822670294E-2</v>
      </c>
      <c r="G3882" s="25">
        <f t="shared" si="213"/>
        <v>7.218841300635372</v>
      </c>
      <c r="I3882" s="1"/>
      <c r="J3882" s="1"/>
      <c r="K3882" s="1"/>
      <c r="L3882" s="1"/>
      <c r="M3882" s="1"/>
      <c r="N3882" s="1"/>
    </row>
    <row r="3883" spans="2:14" s="24" customFormat="1" x14ac:dyDescent="0.3">
      <c r="B3883" s="2"/>
      <c r="D3883" s="11">
        <v>36825</v>
      </c>
      <c r="E3883" s="12">
        <v>1364.44</v>
      </c>
      <c r="F3883" s="5">
        <f t="shared" si="212"/>
        <v>-3.370210271815051E-4</v>
      </c>
      <c r="G3883" s="25">
        <f t="shared" si="213"/>
        <v>7.2185042225771037</v>
      </c>
      <c r="I3883" s="1"/>
      <c r="J3883" s="1"/>
      <c r="K3883" s="1"/>
      <c r="L3883" s="1"/>
      <c r="M3883" s="1"/>
      <c r="N3883" s="1"/>
    </row>
    <row r="3884" spans="2:14" s="24" customFormat="1" x14ac:dyDescent="0.3">
      <c r="B3884" s="2"/>
      <c r="D3884" s="11">
        <v>36826</v>
      </c>
      <c r="E3884" s="12">
        <v>1379.58</v>
      </c>
      <c r="F3884" s="5">
        <f t="shared" si="212"/>
        <v>1.1096127348948926E-2</v>
      </c>
      <c r="G3884" s="25">
        <f t="shared" si="213"/>
        <v>7.2295392469711883</v>
      </c>
      <c r="I3884" s="1"/>
      <c r="J3884" s="1"/>
      <c r="K3884" s="1"/>
      <c r="L3884" s="1"/>
      <c r="M3884" s="1"/>
      <c r="N3884" s="1"/>
    </row>
    <row r="3885" spans="2:14" s="24" customFormat="1" x14ac:dyDescent="0.3">
      <c r="B3885" s="2"/>
      <c r="D3885" s="11">
        <v>36829</v>
      </c>
      <c r="E3885" s="12">
        <v>1398.66</v>
      </c>
      <c r="F3885" s="5">
        <f t="shared" si="212"/>
        <v>1.383029617709749E-2</v>
      </c>
      <c r="G3885" s="25">
        <f t="shared" si="213"/>
        <v>7.2432747866009581</v>
      </c>
      <c r="I3885" s="1"/>
      <c r="J3885" s="1"/>
      <c r="K3885" s="1"/>
      <c r="L3885" s="1"/>
      <c r="M3885" s="1"/>
      <c r="N3885" s="1"/>
    </row>
    <row r="3886" spans="2:14" s="24" customFormat="1" x14ac:dyDescent="0.3">
      <c r="B3886" s="2"/>
      <c r="D3886" s="11">
        <v>36830</v>
      </c>
      <c r="E3886" s="12">
        <v>1429.4</v>
      </c>
      <c r="F3886" s="5">
        <f t="shared" si="212"/>
        <v>2.1978179114295116E-2</v>
      </c>
      <c r="G3886" s="25">
        <f t="shared" si="213"/>
        <v>7.2650149416179248</v>
      </c>
      <c r="I3886" s="1"/>
      <c r="J3886" s="1"/>
      <c r="K3886" s="1"/>
      <c r="L3886" s="1"/>
      <c r="M3886" s="1"/>
      <c r="N3886" s="1"/>
    </row>
    <row r="3887" spans="2:14" s="24" customFormat="1" x14ac:dyDescent="0.3">
      <c r="B3887" s="2"/>
      <c r="D3887" s="11">
        <v>36831</v>
      </c>
      <c r="E3887" s="12">
        <v>1421.22</v>
      </c>
      <c r="F3887" s="5">
        <f t="shared" si="212"/>
        <v>-5.7226808451098805E-3</v>
      </c>
      <c r="G3887" s="25">
        <f t="shared" si="213"/>
        <v>7.2592758196341558</v>
      </c>
      <c r="I3887" s="1"/>
      <c r="J3887" s="1"/>
      <c r="K3887" s="1"/>
      <c r="L3887" s="1"/>
      <c r="M3887" s="1"/>
      <c r="N3887" s="1"/>
    </row>
    <row r="3888" spans="2:14" s="24" customFormat="1" x14ac:dyDescent="0.3">
      <c r="B3888" s="2"/>
      <c r="D3888" s="11">
        <v>36832</v>
      </c>
      <c r="E3888" s="12">
        <v>1428.32</v>
      </c>
      <c r="F3888" s="5">
        <f t="shared" si="212"/>
        <v>4.9957079129198216E-3</v>
      </c>
      <c r="G3888" s="25">
        <f t="shared" si="213"/>
        <v>7.2642590937546752</v>
      </c>
      <c r="I3888" s="1"/>
      <c r="J3888" s="1"/>
      <c r="K3888" s="1"/>
      <c r="L3888" s="1"/>
      <c r="M3888" s="1"/>
      <c r="N3888" s="1"/>
    </row>
    <row r="3889" spans="2:14" s="24" customFormat="1" x14ac:dyDescent="0.3">
      <c r="B3889" s="2"/>
      <c r="D3889" s="11">
        <v>36833</v>
      </c>
      <c r="E3889" s="12">
        <v>1426.69</v>
      </c>
      <c r="F3889" s="5">
        <f t="shared" si="212"/>
        <v>-1.1412008513497548E-3</v>
      </c>
      <c r="G3889" s="25">
        <f t="shared" si="213"/>
        <v>7.2631172404697288</v>
      </c>
      <c r="I3889" s="1"/>
      <c r="J3889" s="1"/>
      <c r="K3889" s="1"/>
      <c r="L3889" s="1"/>
      <c r="M3889" s="1"/>
      <c r="N3889" s="1"/>
    </row>
    <row r="3890" spans="2:14" s="24" customFormat="1" x14ac:dyDescent="0.3">
      <c r="B3890" s="2"/>
      <c r="D3890" s="11">
        <v>36836</v>
      </c>
      <c r="E3890" s="12">
        <v>1432.19</v>
      </c>
      <c r="F3890" s="5">
        <f t="shared" si="212"/>
        <v>3.8550771365888875E-3</v>
      </c>
      <c r="G3890" s="25">
        <f t="shared" si="213"/>
        <v>7.2669649084271137</v>
      </c>
      <c r="I3890" s="1"/>
      <c r="J3890" s="1"/>
      <c r="K3890" s="1"/>
      <c r="L3890" s="1"/>
      <c r="M3890" s="1"/>
      <c r="N3890" s="1"/>
    </row>
    <row r="3891" spans="2:14" s="24" customFormat="1" x14ac:dyDescent="0.3">
      <c r="B3891" s="2"/>
      <c r="D3891" s="11">
        <v>36837</v>
      </c>
      <c r="E3891" s="12">
        <v>1431.87</v>
      </c>
      <c r="F3891" s="5">
        <f t="shared" si="212"/>
        <v>-2.2343404157281065E-4</v>
      </c>
      <c r="G3891" s="25">
        <f t="shared" si="213"/>
        <v>7.2667414492701266</v>
      </c>
      <c r="I3891" s="1"/>
      <c r="J3891" s="1"/>
      <c r="K3891" s="1"/>
      <c r="L3891" s="1"/>
      <c r="M3891" s="1"/>
      <c r="N3891" s="1"/>
    </row>
    <row r="3892" spans="2:14" s="24" customFormat="1" x14ac:dyDescent="0.3">
      <c r="B3892" s="2"/>
      <c r="D3892" s="11">
        <v>36838</v>
      </c>
      <c r="E3892" s="12">
        <v>1409.28</v>
      </c>
      <c r="F3892" s="5">
        <f t="shared" si="212"/>
        <v>-1.5776571895493249E-2</v>
      </c>
      <c r="G3892" s="25">
        <f t="shared" si="213"/>
        <v>7.2508390919508283</v>
      </c>
      <c r="I3892" s="1"/>
      <c r="J3892" s="1"/>
      <c r="K3892" s="1"/>
      <c r="L3892" s="1"/>
      <c r="M3892" s="1"/>
      <c r="N3892" s="1"/>
    </row>
    <row r="3893" spans="2:14" s="24" customFormat="1" x14ac:dyDescent="0.3">
      <c r="B3893" s="2"/>
      <c r="D3893" s="11">
        <v>36839</v>
      </c>
      <c r="E3893" s="12">
        <v>1400.14</v>
      </c>
      <c r="F3893" s="5">
        <f t="shared" si="212"/>
        <v>-6.4855812897365132E-3</v>
      </c>
      <c r="G3893" s="25">
        <f t="shared" si="213"/>
        <v>7.2443323835235507</v>
      </c>
      <c r="I3893" s="1"/>
      <c r="J3893" s="1"/>
      <c r="K3893" s="1"/>
      <c r="L3893" s="1"/>
      <c r="M3893" s="1"/>
      <c r="N3893" s="1"/>
    </row>
    <row r="3894" spans="2:14" s="24" customFormat="1" x14ac:dyDescent="0.3">
      <c r="B3894" s="2"/>
      <c r="D3894" s="11">
        <v>36840</v>
      </c>
      <c r="E3894" s="12">
        <v>1365.98</v>
      </c>
      <c r="F3894" s="5">
        <f t="shared" si="212"/>
        <v>-2.4397560243975658E-2</v>
      </c>
      <c r="G3894" s="25">
        <f t="shared" si="213"/>
        <v>7.2196322550403762</v>
      </c>
      <c r="I3894" s="1"/>
      <c r="J3894" s="1"/>
      <c r="K3894" s="1"/>
      <c r="L3894" s="1"/>
      <c r="M3894" s="1"/>
      <c r="N3894" s="1"/>
    </row>
    <row r="3895" spans="2:14" s="24" customFormat="1" x14ac:dyDescent="0.3">
      <c r="B3895" s="2"/>
      <c r="D3895" s="11">
        <v>36843</v>
      </c>
      <c r="E3895" s="12">
        <v>1351.26</v>
      </c>
      <c r="F3895" s="5">
        <f t="shared" ref="F3895:F3958" si="214">(E3895-E3894)/E3894</f>
        <v>-1.0776146063631991E-2</v>
      </c>
      <c r="G3895" s="25">
        <f t="shared" si="213"/>
        <v>7.2087976184983873</v>
      </c>
      <c r="I3895" s="1"/>
      <c r="J3895" s="1"/>
      <c r="K3895" s="1"/>
      <c r="L3895" s="1"/>
      <c r="M3895" s="1"/>
      <c r="N3895" s="1"/>
    </row>
    <row r="3896" spans="2:14" s="24" customFormat="1" x14ac:dyDescent="0.3">
      <c r="B3896" s="2"/>
      <c r="D3896" s="11">
        <v>36844</v>
      </c>
      <c r="E3896" s="12">
        <v>1382.95</v>
      </c>
      <c r="F3896" s="5">
        <f t="shared" si="214"/>
        <v>2.3452185367730898E-2</v>
      </c>
      <c r="G3896" s="25">
        <f t="shared" si="213"/>
        <v>7.2319790423316217</v>
      </c>
      <c r="I3896" s="1"/>
      <c r="J3896" s="1"/>
      <c r="K3896" s="1"/>
      <c r="L3896" s="1"/>
      <c r="M3896" s="1"/>
      <c r="N3896" s="1"/>
    </row>
    <row r="3897" spans="2:14" s="24" customFormat="1" x14ac:dyDescent="0.3">
      <c r="B3897" s="2"/>
      <c r="D3897" s="11">
        <v>36845</v>
      </c>
      <c r="E3897" s="12">
        <v>1389.81</v>
      </c>
      <c r="F3897" s="5">
        <f t="shared" si="214"/>
        <v>4.9604107162224955E-3</v>
      </c>
      <c r="G3897" s="25">
        <f t="shared" si="213"/>
        <v>7.2369271940729849</v>
      </c>
      <c r="I3897" s="1"/>
      <c r="J3897" s="1"/>
      <c r="K3897" s="1"/>
      <c r="L3897" s="1"/>
      <c r="M3897" s="1"/>
      <c r="N3897" s="1"/>
    </row>
    <row r="3898" spans="2:14" s="24" customFormat="1" x14ac:dyDescent="0.3">
      <c r="B3898" s="2"/>
      <c r="D3898" s="11">
        <v>36846</v>
      </c>
      <c r="E3898" s="12">
        <v>1372.32</v>
      </c>
      <c r="F3898" s="5">
        <f t="shared" si="214"/>
        <v>-1.2584453990113764E-2</v>
      </c>
      <c r="G3898" s="25">
        <f t="shared" si="213"/>
        <v>7.2242628766621708</v>
      </c>
      <c r="I3898" s="1"/>
      <c r="J3898" s="1"/>
      <c r="K3898" s="1"/>
      <c r="L3898" s="1"/>
      <c r="M3898" s="1"/>
      <c r="N3898" s="1"/>
    </row>
    <row r="3899" spans="2:14" s="24" customFormat="1" x14ac:dyDescent="0.3">
      <c r="B3899" s="2"/>
      <c r="D3899" s="11">
        <v>36847</v>
      </c>
      <c r="E3899" s="12">
        <v>1367.72</v>
      </c>
      <c r="F3899" s="5">
        <f t="shared" si="214"/>
        <v>-3.3519878745481443E-3</v>
      </c>
      <c r="G3899" s="25">
        <f t="shared" si="213"/>
        <v>7.2209052560319948</v>
      </c>
      <c r="I3899" s="1"/>
      <c r="J3899" s="1"/>
      <c r="K3899" s="1"/>
      <c r="L3899" s="1"/>
      <c r="M3899" s="1"/>
      <c r="N3899" s="1"/>
    </row>
    <row r="3900" spans="2:14" s="24" customFormat="1" x14ac:dyDescent="0.3">
      <c r="B3900" s="2"/>
      <c r="D3900" s="11">
        <v>36850</v>
      </c>
      <c r="E3900" s="12">
        <v>1342.62</v>
      </c>
      <c r="F3900" s="5">
        <f t="shared" si="214"/>
        <v>-1.8351709414207686E-2</v>
      </c>
      <c r="G3900" s="25">
        <f t="shared" si="213"/>
        <v>7.2023830525657724</v>
      </c>
      <c r="I3900" s="1"/>
      <c r="J3900" s="1"/>
      <c r="K3900" s="1"/>
      <c r="L3900" s="1"/>
      <c r="M3900" s="1"/>
      <c r="N3900" s="1"/>
    </row>
    <row r="3901" spans="2:14" s="24" customFormat="1" x14ac:dyDescent="0.3">
      <c r="B3901" s="2"/>
      <c r="D3901" s="11">
        <v>36851</v>
      </c>
      <c r="E3901" s="12">
        <v>1347.35</v>
      </c>
      <c r="F3901" s="5">
        <f t="shared" si="214"/>
        <v>3.5229625657297067E-3</v>
      </c>
      <c r="G3901" s="25">
        <f t="shared" si="213"/>
        <v>7.2058998264008558</v>
      </c>
      <c r="I3901" s="1"/>
      <c r="J3901" s="1"/>
      <c r="K3901" s="1"/>
      <c r="L3901" s="1"/>
      <c r="M3901" s="1"/>
      <c r="N3901" s="1"/>
    </row>
    <row r="3902" spans="2:14" s="24" customFormat="1" x14ac:dyDescent="0.3">
      <c r="B3902" s="2"/>
      <c r="D3902" s="11">
        <v>36852</v>
      </c>
      <c r="E3902" s="12">
        <v>1322.36</v>
      </c>
      <c r="F3902" s="5">
        <f t="shared" si="214"/>
        <v>-1.8547519204364132E-2</v>
      </c>
      <c r="G3902" s="25">
        <f t="shared" si="213"/>
        <v>7.1871781324903612</v>
      </c>
      <c r="I3902" s="1"/>
      <c r="J3902" s="1"/>
      <c r="K3902" s="1"/>
      <c r="L3902" s="1"/>
      <c r="M3902" s="1"/>
      <c r="N3902" s="1"/>
    </row>
    <row r="3903" spans="2:14" s="24" customFormat="1" x14ac:dyDescent="0.3">
      <c r="B3903" s="2"/>
      <c r="D3903" s="11">
        <v>36854</v>
      </c>
      <c r="E3903" s="12">
        <v>1341.77</v>
      </c>
      <c r="F3903" s="5">
        <f t="shared" si="214"/>
        <v>1.4678302428990656E-2</v>
      </c>
      <c r="G3903" s="25">
        <f t="shared" si="213"/>
        <v>7.2017497611288626</v>
      </c>
      <c r="I3903" s="1"/>
      <c r="J3903" s="1"/>
      <c r="K3903" s="1"/>
      <c r="L3903" s="1"/>
      <c r="M3903" s="1"/>
      <c r="N3903" s="1"/>
    </row>
    <row r="3904" spans="2:14" s="24" customFormat="1" x14ac:dyDescent="0.3">
      <c r="B3904" s="2"/>
      <c r="D3904" s="11">
        <v>36857</v>
      </c>
      <c r="E3904" s="12">
        <v>1348.97</v>
      </c>
      <c r="F3904" s="5">
        <f t="shared" si="214"/>
        <v>5.366046341772469E-3</v>
      </c>
      <c r="G3904" s="25">
        <f t="shared" si="213"/>
        <v>7.2071014651415322</v>
      </c>
      <c r="I3904" s="1"/>
      <c r="J3904" s="1"/>
      <c r="K3904" s="1"/>
      <c r="L3904" s="1"/>
      <c r="M3904" s="1"/>
      <c r="N3904" s="1"/>
    </row>
    <row r="3905" spans="2:14" s="24" customFormat="1" x14ac:dyDescent="0.3">
      <c r="B3905" s="2"/>
      <c r="D3905" s="11">
        <v>36858</v>
      </c>
      <c r="E3905" s="12">
        <v>1336.09</v>
      </c>
      <c r="F3905" s="5">
        <f t="shared" si="214"/>
        <v>-9.5480255305900857E-3</v>
      </c>
      <c r="G3905" s="25">
        <f t="shared" si="213"/>
        <v>7.1975075585201358</v>
      </c>
      <c r="I3905" s="1"/>
      <c r="J3905" s="1"/>
      <c r="K3905" s="1"/>
      <c r="L3905" s="1"/>
      <c r="M3905" s="1"/>
      <c r="N3905" s="1"/>
    </row>
    <row r="3906" spans="2:14" s="24" customFormat="1" x14ac:dyDescent="0.3">
      <c r="B3906" s="2"/>
      <c r="D3906" s="11">
        <v>36859</v>
      </c>
      <c r="E3906" s="12">
        <v>1341.91</v>
      </c>
      <c r="F3906" s="5">
        <f t="shared" si="214"/>
        <v>4.3559939824414258E-3</v>
      </c>
      <c r="G3906" s="25">
        <f t="shared" si="213"/>
        <v>7.2018540955460049</v>
      </c>
      <c r="I3906" s="1"/>
      <c r="J3906" s="1"/>
      <c r="K3906" s="1"/>
      <c r="L3906" s="1"/>
      <c r="M3906" s="1"/>
      <c r="N3906" s="1"/>
    </row>
    <row r="3907" spans="2:14" s="24" customFormat="1" x14ac:dyDescent="0.3">
      <c r="B3907" s="2"/>
      <c r="D3907" s="11">
        <v>36860</v>
      </c>
      <c r="E3907" s="12">
        <v>1314.95</v>
      </c>
      <c r="F3907" s="5">
        <f t="shared" si="214"/>
        <v>-2.0090766146760985E-2</v>
      </c>
      <c r="G3907" s="25">
        <f t="shared" si="213"/>
        <v>7.1815587517703054</v>
      </c>
      <c r="I3907" s="1"/>
      <c r="J3907" s="1"/>
      <c r="K3907" s="1"/>
      <c r="L3907" s="1"/>
      <c r="M3907" s="1"/>
      <c r="N3907" s="1"/>
    </row>
    <row r="3908" spans="2:14" s="24" customFormat="1" x14ac:dyDescent="0.3">
      <c r="B3908" s="2"/>
      <c r="D3908" s="11">
        <v>36861</v>
      </c>
      <c r="E3908" s="12">
        <v>1315.23</v>
      </c>
      <c r="F3908" s="5">
        <f t="shared" si="214"/>
        <v>2.1293585307424062E-4</v>
      </c>
      <c r="G3908" s="25">
        <f t="shared" si="213"/>
        <v>7.1817716650989754</v>
      </c>
      <c r="I3908" s="1"/>
      <c r="J3908" s="1"/>
      <c r="K3908" s="1"/>
      <c r="L3908" s="1"/>
      <c r="M3908" s="1"/>
      <c r="N3908" s="1"/>
    </row>
    <row r="3909" spans="2:14" s="24" customFormat="1" x14ac:dyDescent="0.3">
      <c r="B3909" s="2"/>
      <c r="D3909" s="11">
        <v>36864</v>
      </c>
      <c r="E3909" s="12">
        <v>1324.97</v>
      </c>
      <c r="F3909" s="5">
        <f t="shared" si="214"/>
        <v>7.4055488393665056E-3</v>
      </c>
      <c r="G3909" s="25">
        <f t="shared" si="213"/>
        <v>7.1891499324558081</v>
      </c>
      <c r="I3909" s="1"/>
      <c r="J3909" s="1"/>
      <c r="K3909" s="1"/>
      <c r="L3909" s="1"/>
      <c r="M3909" s="1"/>
      <c r="N3909" s="1"/>
    </row>
    <row r="3910" spans="2:14" s="24" customFormat="1" x14ac:dyDescent="0.3">
      <c r="B3910" s="2"/>
      <c r="D3910" s="11">
        <v>36865</v>
      </c>
      <c r="E3910" s="12">
        <v>1376.54</v>
      </c>
      <c r="F3910" s="5">
        <f t="shared" si="214"/>
        <v>3.892163596156889E-2</v>
      </c>
      <c r="G3910" s="25">
        <f t="shared" si="213"/>
        <v>7.2273332448539387</v>
      </c>
      <c r="I3910" s="1"/>
      <c r="J3910" s="1"/>
      <c r="K3910" s="1"/>
      <c r="L3910" s="1"/>
      <c r="M3910" s="1"/>
      <c r="N3910" s="1"/>
    </row>
    <row r="3911" spans="2:14" s="24" customFormat="1" x14ac:dyDescent="0.3">
      <c r="B3911" s="2"/>
      <c r="D3911" s="11">
        <v>36866</v>
      </c>
      <c r="E3911" s="12">
        <v>1351.46</v>
      </c>
      <c r="F3911" s="5">
        <f t="shared" si="214"/>
        <v>-1.8219594054658731E-2</v>
      </c>
      <c r="G3911" s="25">
        <f t="shared" si="213"/>
        <v>7.2089456176510156</v>
      </c>
      <c r="I3911" s="1"/>
      <c r="J3911" s="1"/>
      <c r="K3911" s="1"/>
      <c r="L3911" s="1"/>
      <c r="M3911" s="1"/>
      <c r="N3911" s="1"/>
    </row>
    <row r="3912" spans="2:14" s="24" customFormat="1" x14ac:dyDescent="0.3">
      <c r="B3912" s="2"/>
      <c r="D3912" s="11">
        <v>36867</v>
      </c>
      <c r="E3912" s="12">
        <v>1343.55</v>
      </c>
      <c r="F3912" s="5">
        <f t="shared" si="214"/>
        <v>-5.8529294244743331E-3</v>
      </c>
      <c r="G3912" s="25">
        <f t="shared" si="213"/>
        <v>7.2030754887576194</v>
      </c>
      <c r="I3912" s="1"/>
      <c r="J3912" s="1"/>
      <c r="K3912" s="1"/>
      <c r="L3912" s="1"/>
      <c r="M3912" s="1"/>
      <c r="N3912" s="1"/>
    </row>
    <row r="3913" spans="2:14" s="24" customFormat="1" x14ac:dyDescent="0.3">
      <c r="B3913" s="2"/>
      <c r="D3913" s="11">
        <v>36868</v>
      </c>
      <c r="E3913" s="12">
        <v>1369.89</v>
      </c>
      <c r="F3913" s="5">
        <f t="shared" si="214"/>
        <v>1.9604778385620296E-2</v>
      </c>
      <c r="G3913" s="25">
        <f t="shared" si="213"/>
        <v>7.2224905818557152</v>
      </c>
      <c r="I3913" s="1"/>
      <c r="J3913" s="1"/>
      <c r="K3913" s="1"/>
      <c r="L3913" s="1"/>
      <c r="M3913" s="1"/>
      <c r="N3913" s="1"/>
    </row>
    <row r="3914" spans="2:14" s="24" customFormat="1" x14ac:dyDescent="0.3">
      <c r="B3914" s="2"/>
      <c r="D3914" s="11">
        <v>36871</v>
      </c>
      <c r="E3914" s="12">
        <v>1380.2</v>
      </c>
      <c r="F3914" s="5">
        <f t="shared" si="214"/>
        <v>7.5261517348107834E-3</v>
      </c>
      <c r="G3914" s="25">
        <f t="shared" si="213"/>
        <v>7.229988558457956</v>
      </c>
      <c r="I3914" s="1"/>
      <c r="J3914" s="1"/>
      <c r="K3914" s="1"/>
      <c r="L3914" s="1"/>
      <c r="M3914" s="1"/>
      <c r="N3914" s="1"/>
    </row>
    <row r="3915" spans="2:14" s="24" customFormat="1" x14ac:dyDescent="0.3">
      <c r="B3915" s="2"/>
      <c r="D3915" s="11">
        <v>36872</v>
      </c>
      <c r="E3915" s="12">
        <v>1371.18</v>
      </c>
      <c r="F3915" s="5">
        <f t="shared" si="214"/>
        <v>-6.535284741341821E-3</v>
      </c>
      <c r="G3915" s="25">
        <f t="shared" si="213"/>
        <v>7.2234318208338957</v>
      </c>
      <c r="I3915" s="1"/>
      <c r="J3915" s="1"/>
      <c r="K3915" s="1"/>
      <c r="L3915" s="1"/>
      <c r="M3915" s="1"/>
      <c r="N3915" s="1"/>
    </row>
    <row r="3916" spans="2:14" s="24" customFormat="1" x14ac:dyDescent="0.3">
      <c r="B3916" s="2"/>
      <c r="D3916" s="11">
        <v>36873</v>
      </c>
      <c r="E3916" s="12">
        <v>1359.99</v>
      </c>
      <c r="F3916" s="5">
        <f t="shared" si="214"/>
        <v>-8.1608541548155999E-3</v>
      </c>
      <c r="G3916" s="25">
        <f t="shared" ref="G3916:G3979" si="215">LOG(E3916,2.71828)</f>
        <v>7.2152374791109892</v>
      </c>
      <c r="I3916" s="1"/>
      <c r="J3916" s="1"/>
      <c r="K3916" s="1"/>
      <c r="L3916" s="1"/>
      <c r="M3916" s="1"/>
      <c r="N3916" s="1"/>
    </row>
    <row r="3917" spans="2:14" s="24" customFormat="1" x14ac:dyDescent="0.3">
      <c r="B3917" s="2"/>
      <c r="D3917" s="11">
        <v>36874</v>
      </c>
      <c r="E3917" s="12">
        <v>1340.93</v>
      </c>
      <c r="F3917" s="5">
        <f t="shared" si="214"/>
        <v>-1.401480893241858E-2</v>
      </c>
      <c r="G3917" s="25">
        <f t="shared" si="215"/>
        <v>7.2011235259236734</v>
      </c>
      <c r="I3917" s="1"/>
      <c r="J3917" s="1"/>
      <c r="K3917" s="1"/>
      <c r="L3917" s="1"/>
      <c r="M3917" s="1"/>
      <c r="N3917" s="1"/>
    </row>
    <row r="3918" spans="2:14" s="24" customFormat="1" x14ac:dyDescent="0.3">
      <c r="B3918" s="2"/>
      <c r="D3918" s="11">
        <v>36875</v>
      </c>
      <c r="E3918" s="12">
        <v>1312.15</v>
      </c>
      <c r="F3918" s="5">
        <f t="shared" si="214"/>
        <v>-2.1462716174595223E-2</v>
      </c>
      <c r="G3918" s="25">
        <f t="shared" si="215"/>
        <v>7.1794271214984011</v>
      </c>
      <c r="I3918" s="1"/>
      <c r="J3918" s="1"/>
      <c r="K3918" s="1"/>
      <c r="L3918" s="1"/>
      <c r="M3918" s="1"/>
      <c r="N3918" s="1"/>
    </row>
    <row r="3919" spans="2:14" s="24" customFormat="1" x14ac:dyDescent="0.3">
      <c r="B3919" s="2"/>
      <c r="D3919" s="11">
        <v>36878</v>
      </c>
      <c r="E3919" s="12">
        <v>1322.74</v>
      </c>
      <c r="F3919" s="5">
        <f t="shared" si="214"/>
        <v>8.0707236215371084E-3</v>
      </c>
      <c r="G3919" s="25">
        <f t="shared" si="215"/>
        <v>7.1874654564162785</v>
      </c>
      <c r="I3919" s="1"/>
      <c r="J3919" s="1"/>
      <c r="K3919" s="1"/>
      <c r="L3919" s="1"/>
      <c r="M3919" s="1"/>
      <c r="N3919" s="1"/>
    </row>
    <row r="3920" spans="2:14" s="24" customFormat="1" x14ac:dyDescent="0.3">
      <c r="B3920" s="2"/>
      <c r="D3920" s="11">
        <v>36879</v>
      </c>
      <c r="E3920" s="12">
        <v>1305.5999999999999</v>
      </c>
      <c r="F3920" s="5">
        <f t="shared" si="214"/>
        <v>-1.2957950920059951E-2</v>
      </c>
      <c r="G3920" s="25">
        <f t="shared" si="215"/>
        <v>7.1744228101048453</v>
      </c>
      <c r="I3920" s="1"/>
      <c r="J3920" s="1"/>
      <c r="K3920" s="1"/>
      <c r="L3920" s="1"/>
      <c r="M3920" s="1"/>
      <c r="N3920" s="1"/>
    </row>
    <row r="3921" spans="2:14" s="24" customFormat="1" x14ac:dyDescent="0.3">
      <c r="B3921" s="2"/>
      <c r="D3921" s="11">
        <v>36880</v>
      </c>
      <c r="E3921" s="12">
        <v>1264.74</v>
      </c>
      <c r="F3921" s="5">
        <f t="shared" si="214"/>
        <v>-3.1295955882352865E-2</v>
      </c>
      <c r="G3921" s="25">
        <f t="shared" si="215"/>
        <v>7.142626650947089</v>
      </c>
      <c r="I3921" s="1"/>
      <c r="J3921" s="1"/>
      <c r="K3921" s="1"/>
      <c r="L3921" s="1"/>
      <c r="M3921" s="1"/>
      <c r="N3921" s="1"/>
    </row>
    <row r="3922" spans="2:14" s="24" customFormat="1" x14ac:dyDescent="0.3">
      <c r="B3922" s="2"/>
      <c r="D3922" s="11">
        <v>36881</v>
      </c>
      <c r="E3922" s="12">
        <v>1274.8599999999999</v>
      </c>
      <c r="F3922" s="5">
        <f t="shared" si="214"/>
        <v>8.0016446067965683E-3</v>
      </c>
      <c r="G3922" s="25">
        <f t="shared" si="215"/>
        <v>7.1505964575102077</v>
      </c>
      <c r="I3922" s="1"/>
      <c r="J3922" s="1"/>
      <c r="K3922" s="1"/>
      <c r="L3922" s="1"/>
      <c r="M3922" s="1"/>
      <c r="N3922" s="1"/>
    </row>
    <row r="3923" spans="2:14" s="24" customFormat="1" x14ac:dyDescent="0.3">
      <c r="B3923" s="2"/>
      <c r="D3923" s="11">
        <v>36882</v>
      </c>
      <c r="E3923" s="12">
        <v>1305.97</v>
      </c>
      <c r="F3923" s="5">
        <f t="shared" si="214"/>
        <v>2.4402679509907071E-2</v>
      </c>
      <c r="G3923" s="25">
        <f t="shared" si="215"/>
        <v>7.1747061647546211</v>
      </c>
      <c r="I3923" s="1"/>
      <c r="J3923" s="1"/>
      <c r="K3923" s="1"/>
      <c r="L3923" s="1"/>
      <c r="M3923" s="1"/>
      <c r="N3923" s="1"/>
    </row>
    <row r="3924" spans="2:14" s="24" customFormat="1" x14ac:dyDescent="0.3">
      <c r="B3924" s="2"/>
      <c r="D3924" s="11">
        <v>36886</v>
      </c>
      <c r="E3924" s="12">
        <v>1315.19</v>
      </c>
      <c r="F3924" s="5">
        <f t="shared" si="214"/>
        <v>7.0598865211299088E-3</v>
      </c>
      <c r="G3924" s="25">
        <f t="shared" si="215"/>
        <v>7.1817412516844561</v>
      </c>
      <c r="I3924" s="1"/>
      <c r="J3924" s="1"/>
      <c r="K3924" s="1"/>
      <c r="L3924" s="1"/>
      <c r="M3924" s="1"/>
      <c r="N3924" s="1"/>
    </row>
    <row r="3925" spans="2:14" s="24" customFormat="1" x14ac:dyDescent="0.3">
      <c r="B3925" s="2"/>
      <c r="D3925" s="11">
        <v>36887</v>
      </c>
      <c r="E3925" s="12">
        <v>1328.92</v>
      </c>
      <c r="F3925" s="5">
        <f t="shared" si="214"/>
        <v>1.0439556261832905E-2</v>
      </c>
      <c r="G3925" s="25">
        <f t="shared" si="215"/>
        <v>7.1921266990691706</v>
      </c>
      <c r="I3925" s="1"/>
      <c r="J3925" s="1"/>
      <c r="K3925" s="1"/>
      <c r="L3925" s="1"/>
      <c r="M3925" s="1"/>
      <c r="N3925" s="1"/>
    </row>
    <row r="3926" spans="2:14" s="24" customFormat="1" x14ac:dyDescent="0.3">
      <c r="B3926" s="2"/>
      <c r="D3926" s="11">
        <v>36888</v>
      </c>
      <c r="E3926" s="12">
        <v>1334.22</v>
      </c>
      <c r="F3926" s="5">
        <f t="shared" si="214"/>
        <v>3.9882009451283401E-3</v>
      </c>
      <c r="G3926" s="25">
        <f t="shared" si="215"/>
        <v>7.1961069709003089</v>
      </c>
      <c r="I3926" s="1"/>
      <c r="J3926" s="1"/>
      <c r="K3926" s="1"/>
      <c r="L3926" s="1"/>
      <c r="M3926" s="1"/>
      <c r="N3926" s="1"/>
    </row>
    <row r="3927" spans="2:14" s="24" customFormat="1" x14ac:dyDescent="0.3">
      <c r="B3927" s="2"/>
      <c r="D3927" s="11">
        <v>36889</v>
      </c>
      <c r="E3927" s="12">
        <v>1320.28</v>
      </c>
      <c r="F3927" s="5">
        <f t="shared" si="214"/>
        <v>-1.0448052045389856E-2</v>
      </c>
      <c r="G3927" s="25">
        <f t="shared" si="215"/>
        <v>7.1856039477140401</v>
      </c>
      <c r="I3927" s="1"/>
      <c r="J3927" s="1"/>
      <c r="K3927" s="1"/>
      <c r="L3927" s="1"/>
      <c r="M3927" s="1"/>
      <c r="N3927" s="1"/>
    </row>
    <row r="3928" spans="2:14" s="24" customFormat="1" x14ac:dyDescent="0.3">
      <c r="B3928" s="2"/>
      <c r="D3928" s="11">
        <v>36893</v>
      </c>
      <c r="E3928" s="12">
        <v>1283.27</v>
      </c>
      <c r="F3928" s="5">
        <f t="shared" si="214"/>
        <v>-2.803193262035325E-2</v>
      </c>
      <c r="G3928" s="25">
        <f t="shared" si="215"/>
        <v>7.1571716010375166</v>
      </c>
      <c r="I3928" s="1"/>
      <c r="J3928" s="1"/>
      <c r="K3928" s="1"/>
      <c r="L3928" s="1"/>
      <c r="M3928" s="1"/>
      <c r="N3928" s="1"/>
    </row>
    <row r="3929" spans="2:14" s="24" customFormat="1" x14ac:dyDescent="0.3">
      <c r="B3929" s="2"/>
      <c r="D3929" s="11">
        <v>36894</v>
      </c>
      <c r="E3929" s="12">
        <v>1347.56</v>
      </c>
      <c r="F3929" s="5">
        <f t="shared" si="214"/>
        <v>5.0098576293375489E-2</v>
      </c>
      <c r="G3929" s="25">
        <f t="shared" si="215"/>
        <v>7.2060556758664651</v>
      </c>
      <c r="I3929" s="1"/>
      <c r="J3929" s="1"/>
      <c r="K3929" s="1"/>
      <c r="L3929" s="1"/>
      <c r="M3929" s="1"/>
      <c r="N3929" s="1"/>
    </row>
    <row r="3930" spans="2:14" s="24" customFormat="1" x14ac:dyDescent="0.3">
      <c r="B3930" s="2"/>
      <c r="D3930" s="11">
        <v>36895</v>
      </c>
      <c r="E3930" s="12">
        <v>1333.34</v>
      </c>
      <c r="F3930" s="5">
        <f t="shared" si="214"/>
        <v>-1.0552405829796097E-2</v>
      </c>
      <c r="G3930" s="25">
        <f t="shared" si="215"/>
        <v>7.1954471914585287</v>
      </c>
      <c r="I3930" s="1"/>
      <c r="J3930" s="1"/>
      <c r="K3930" s="1"/>
      <c r="L3930" s="1"/>
      <c r="M3930" s="1"/>
      <c r="N3930" s="1"/>
    </row>
    <row r="3931" spans="2:14" s="24" customFormat="1" x14ac:dyDescent="0.3">
      <c r="B3931" s="2"/>
      <c r="D3931" s="11">
        <v>36896</v>
      </c>
      <c r="E3931" s="12">
        <v>1298.3499999999999</v>
      </c>
      <c r="F3931" s="5">
        <f t="shared" si="214"/>
        <v>-2.6242368788156067E-2</v>
      </c>
      <c r="G3931" s="25">
        <f t="shared" si="215"/>
        <v>7.1688543286741702</v>
      </c>
      <c r="I3931" s="1"/>
      <c r="J3931" s="1"/>
      <c r="K3931" s="1"/>
      <c r="L3931" s="1"/>
      <c r="M3931" s="1"/>
      <c r="N3931" s="1"/>
    </row>
    <row r="3932" spans="2:14" s="24" customFormat="1" x14ac:dyDescent="0.3">
      <c r="B3932" s="2"/>
      <c r="D3932" s="11">
        <v>36899</v>
      </c>
      <c r="E3932" s="12">
        <v>1295.8599999999999</v>
      </c>
      <c r="F3932" s="5">
        <f t="shared" si="214"/>
        <v>-1.9178187699772861E-3</v>
      </c>
      <c r="G3932" s="25">
        <f t="shared" si="215"/>
        <v>7.1669346672438579</v>
      </c>
      <c r="I3932" s="1"/>
      <c r="J3932" s="1"/>
      <c r="K3932" s="1"/>
      <c r="L3932" s="1"/>
      <c r="M3932" s="1"/>
      <c r="N3932" s="1"/>
    </row>
    <row r="3933" spans="2:14" s="24" customFormat="1" x14ac:dyDescent="0.3">
      <c r="B3933" s="2"/>
      <c r="D3933" s="11">
        <v>36900</v>
      </c>
      <c r="E3933" s="12">
        <v>1300.8</v>
      </c>
      <c r="F3933" s="5">
        <f t="shared" si="214"/>
        <v>3.8121402003303251E-3</v>
      </c>
      <c r="G3933" s="25">
        <f t="shared" si="215"/>
        <v>7.1707395622110024</v>
      </c>
      <c r="I3933" s="1"/>
      <c r="J3933" s="1"/>
      <c r="K3933" s="1"/>
      <c r="L3933" s="1"/>
      <c r="M3933" s="1"/>
      <c r="N3933" s="1"/>
    </row>
    <row r="3934" spans="2:14" s="24" customFormat="1" x14ac:dyDescent="0.3">
      <c r="B3934" s="2"/>
      <c r="D3934" s="11">
        <v>36901</v>
      </c>
      <c r="E3934" s="12">
        <v>1313.27</v>
      </c>
      <c r="F3934" s="5">
        <f t="shared" si="214"/>
        <v>9.5864083640836619E-3</v>
      </c>
      <c r="G3934" s="25">
        <f t="shared" si="215"/>
        <v>7.180280318945905</v>
      </c>
      <c r="I3934" s="1"/>
      <c r="J3934" s="1"/>
      <c r="K3934" s="1"/>
      <c r="L3934" s="1"/>
      <c r="M3934" s="1"/>
      <c r="N3934" s="1"/>
    </row>
    <row r="3935" spans="2:14" s="24" customFormat="1" x14ac:dyDescent="0.3">
      <c r="B3935" s="2"/>
      <c r="D3935" s="11">
        <v>36902</v>
      </c>
      <c r="E3935" s="12">
        <v>1326.82</v>
      </c>
      <c r="F3935" s="5">
        <f t="shared" si="214"/>
        <v>1.0317756440031337E-2</v>
      </c>
      <c r="G3935" s="25">
        <f t="shared" si="215"/>
        <v>7.1905452175609961</v>
      </c>
      <c r="I3935" s="1"/>
      <c r="J3935" s="1"/>
      <c r="K3935" s="1"/>
      <c r="L3935" s="1"/>
      <c r="M3935" s="1"/>
      <c r="N3935" s="1"/>
    </row>
    <row r="3936" spans="2:14" s="24" customFormat="1" x14ac:dyDescent="0.3">
      <c r="B3936" s="2"/>
      <c r="D3936" s="11">
        <v>36903</v>
      </c>
      <c r="E3936" s="12">
        <v>1318.32</v>
      </c>
      <c r="F3936" s="5">
        <f t="shared" si="214"/>
        <v>-6.406294749853032E-3</v>
      </c>
      <c r="G3936" s="25">
        <f t="shared" si="215"/>
        <v>7.1841183101191826</v>
      </c>
      <c r="I3936" s="1"/>
      <c r="J3936" s="1"/>
      <c r="K3936" s="1"/>
      <c r="L3936" s="1"/>
      <c r="M3936" s="1"/>
      <c r="N3936" s="1"/>
    </row>
    <row r="3937" spans="2:14" s="24" customFormat="1" x14ac:dyDescent="0.3">
      <c r="B3937" s="2"/>
      <c r="D3937" s="11">
        <v>36907</v>
      </c>
      <c r="E3937" s="12">
        <v>1326.65</v>
      </c>
      <c r="F3937" s="5">
        <f t="shared" si="214"/>
        <v>6.3186479762122666E-3</v>
      </c>
      <c r="G3937" s="25">
        <f t="shared" si="215"/>
        <v>7.1904170833709848</v>
      </c>
      <c r="I3937" s="1"/>
      <c r="J3937" s="1"/>
      <c r="K3937" s="1"/>
      <c r="L3937" s="1"/>
      <c r="M3937" s="1"/>
      <c r="N3937" s="1"/>
    </row>
    <row r="3938" spans="2:14" s="24" customFormat="1" x14ac:dyDescent="0.3">
      <c r="B3938" s="2"/>
      <c r="D3938" s="11">
        <v>36908</v>
      </c>
      <c r="E3938" s="12">
        <v>1329.47</v>
      </c>
      <c r="F3938" s="5">
        <f t="shared" si="214"/>
        <v>2.1256548449100636E-3</v>
      </c>
      <c r="G3938" s="25">
        <f t="shared" si="215"/>
        <v>7.1925404836363773</v>
      </c>
      <c r="I3938" s="1"/>
      <c r="J3938" s="1"/>
      <c r="K3938" s="1"/>
      <c r="L3938" s="1"/>
      <c r="M3938" s="1"/>
      <c r="N3938" s="1"/>
    </row>
    <row r="3939" spans="2:14" s="24" customFormat="1" x14ac:dyDescent="0.3">
      <c r="B3939" s="2"/>
      <c r="D3939" s="11">
        <v>36909</v>
      </c>
      <c r="E3939" s="12">
        <v>1347.97</v>
      </c>
      <c r="F3939" s="5">
        <f t="shared" si="214"/>
        <v>1.3915319638652997E-2</v>
      </c>
      <c r="G3939" s="25">
        <f t="shared" si="215"/>
        <v>7.2063598834092861</v>
      </c>
      <c r="I3939" s="1"/>
      <c r="J3939" s="1"/>
      <c r="K3939" s="1"/>
      <c r="L3939" s="1"/>
      <c r="M3939" s="1"/>
      <c r="N3939" s="1"/>
    </row>
    <row r="3940" spans="2:14" s="24" customFormat="1" x14ac:dyDescent="0.3">
      <c r="B3940" s="2"/>
      <c r="D3940" s="11">
        <v>36910</v>
      </c>
      <c r="E3940" s="12">
        <v>1342.54</v>
      </c>
      <c r="F3940" s="5">
        <f t="shared" si="214"/>
        <v>-4.0282795611178762E-3</v>
      </c>
      <c r="G3940" s="25">
        <f t="shared" si="215"/>
        <v>7.2023234657598945</v>
      </c>
      <c r="I3940" s="1"/>
      <c r="J3940" s="1"/>
      <c r="K3940" s="1"/>
      <c r="L3940" s="1"/>
      <c r="M3940" s="1"/>
      <c r="N3940" s="1"/>
    </row>
    <row r="3941" spans="2:14" s="24" customFormat="1" x14ac:dyDescent="0.3">
      <c r="B3941" s="2"/>
      <c r="D3941" s="11">
        <v>36913</v>
      </c>
      <c r="E3941" s="12">
        <v>1342.9</v>
      </c>
      <c r="F3941" s="5">
        <f t="shared" si="214"/>
        <v>2.6814843505603358E-4</v>
      </c>
      <c r="G3941" s="25">
        <f t="shared" si="215"/>
        <v>7.2025915784299315</v>
      </c>
      <c r="I3941" s="1"/>
      <c r="J3941" s="1"/>
      <c r="K3941" s="1"/>
      <c r="L3941" s="1"/>
      <c r="M3941" s="1"/>
      <c r="N3941" s="1"/>
    </row>
    <row r="3942" spans="2:14" s="24" customFormat="1" x14ac:dyDescent="0.3">
      <c r="B3942" s="2"/>
      <c r="D3942" s="11">
        <v>36914</v>
      </c>
      <c r="E3942" s="12">
        <v>1360.4</v>
      </c>
      <c r="F3942" s="5">
        <f t="shared" si="214"/>
        <v>1.3031498994712934E-2</v>
      </c>
      <c r="G3942" s="25">
        <f t="shared" si="215"/>
        <v>7.2155389066848974</v>
      </c>
      <c r="I3942" s="1"/>
      <c r="J3942" s="1"/>
      <c r="K3942" s="1"/>
      <c r="L3942" s="1"/>
      <c r="M3942" s="1"/>
      <c r="N3942" s="1"/>
    </row>
    <row r="3943" spans="2:14" s="24" customFormat="1" x14ac:dyDescent="0.3">
      <c r="B3943" s="2"/>
      <c r="D3943" s="11">
        <v>36915</v>
      </c>
      <c r="E3943" s="12">
        <v>1364.3</v>
      </c>
      <c r="F3943" s="5">
        <f t="shared" si="214"/>
        <v>2.8668038812113081E-3</v>
      </c>
      <c r="G3943" s="25">
        <f t="shared" si="215"/>
        <v>7.218401611046291</v>
      </c>
      <c r="I3943" s="1"/>
      <c r="J3943" s="1"/>
      <c r="K3943" s="1"/>
      <c r="L3943" s="1"/>
      <c r="M3943" s="1"/>
      <c r="N3943" s="1"/>
    </row>
    <row r="3944" spans="2:14" s="24" customFormat="1" x14ac:dyDescent="0.3">
      <c r="B3944" s="2"/>
      <c r="D3944" s="11">
        <v>36916</v>
      </c>
      <c r="E3944" s="12">
        <v>1357.51</v>
      </c>
      <c r="F3944" s="5">
        <f t="shared" si="214"/>
        <v>-4.9769112365315284E-3</v>
      </c>
      <c r="G3944" s="25">
        <f t="shared" si="215"/>
        <v>7.2134122703848327</v>
      </c>
      <c r="I3944" s="1"/>
      <c r="J3944" s="1"/>
      <c r="K3944" s="1"/>
      <c r="L3944" s="1"/>
      <c r="M3944" s="1"/>
      <c r="N3944" s="1"/>
    </row>
    <row r="3945" spans="2:14" s="24" customFormat="1" x14ac:dyDescent="0.3">
      <c r="B3945" s="2"/>
      <c r="D3945" s="11">
        <v>36917</v>
      </c>
      <c r="E3945" s="12">
        <v>1354.95</v>
      </c>
      <c r="F3945" s="5">
        <f t="shared" si="214"/>
        <v>-1.8858056294244207E-3</v>
      </c>
      <c r="G3945" s="25">
        <f t="shared" si="215"/>
        <v>7.2115246831156412</v>
      </c>
      <c r="I3945" s="1"/>
      <c r="J3945" s="1"/>
      <c r="K3945" s="1"/>
      <c r="L3945" s="1"/>
      <c r="M3945" s="1"/>
      <c r="N3945" s="1"/>
    </row>
    <row r="3946" spans="2:14" s="24" customFormat="1" x14ac:dyDescent="0.3">
      <c r="B3946" s="2"/>
      <c r="D3946" s="11">
        <v>36920</v>
      </c>
      <c r="E3946" s="12">
        <v>1364.17</v>
      </c>
      <c r="F3946" s="5">
        <f t="shared" si="214"/>
        <v>6.8046791394516604E-3</v>
      </c>
      <c r="G3946" s="25">
        <f t="shared" si="215"/>
        <v>7.2183063194817567</v>
      </c>
      <c r="I3946" s="1"/>
      <c r="J3946" s="1"/>
      <c r="K3946" s="1"/>
      <c r="L3946" s="1"/>
      <c r="M3946" s="1"/>
      <c r="N3946" s="1"/>
    </row>
    <row r="3947" spans="2:14" s="24" customFormat="1" x14ac:dyDescent="0.3">
      <c r="B3947" s="2"/>
      <c r="D3947" s="11">
        <v>36921</v>
      </c>
      <c r="E3947" s="12">
        <v>1373.73</v>
      </c>
      <c r="F3947" s="5">
        <f t="shared" si="214"/>
        <v>7.0079242323170463E-3</v>
      </c>
      <c r="G3947" s="25">
        <f t="shared" si="215"/>
        <v>7.2252898070329614</v>
      </c>
      <c r="I3947" s="1"/>
      <c r="J3947" s="1"/>
      <c r="K3947" s="1"/>
      <c r="L3947" s="1"/>
      <c r="M3947" s="1"/>
      <c r="N3947" s="1"/>
    </row>
    <row r="3948" spans="2:14" s="24" customFormat="1" x14ac:dyDescent="0.3">
      <c r="B3948" s="2"/>
      <c r="D3948" s="11">
        <v>36922</v>
      </c>
      <c r="E3948" s="12">
        <v>1366.01</v>
      </c>
      <c r="F3948" s="5">
        <f t="shared" si="214"/>
        <v>-5.6197360471126256E-3</v>
      </c>
      <c r="G3948" s="25">
        <f t="shared" si="215"/>
        <v>7.2196542170681886</v>
      </c>
      <c r="I3948" s="1"/>
      <c r="J3948" s="1"/>
      <c r="K3948" s="1"/>
      <c r="L3948" s="1"/>
      <c r="M3948" s="1"/>
      <c r="N3948" s="1"/>
    </row>
    <row r="3949" spans="2:14" s="24" customFormat="1" x14ac:dyDescent="0.3">
      <c r="B3949" s="2"/>
      <c r="D3949" s="11">
        <v>36923</v>
      </c>
      <c r="E3949" s="12">
        <v>1373.47</v>
      </c>
      <c r="F3949" s="5">
        <f t="shared" si="214"/>
        <v>5.4611606064377538E-3</v>
      </c>
      <c r="G3949" s="25">
        <f t="shared" si="215"/>
        <v>7.2251005232708279</v>
      </c>
      <c r="I3949" s="1"/>
      <c r="J3949" s="1"/>
      <c r="K3949" s="1"/>
      <c r="L3949" s="1"/>
      <c r="M3949" s="1"/>
      <c r="N3949" s="1"/>
    </row>
    <row r="3950" spans="2:14" s="24" customFormat="1" x14ac:dyDescent="0.3">
      <c r="B3950" s="2"/>
      <c r="D3950" s="11">
        <v>36924</v>
      </c>
      <c r="E3950" s="12">
        <v>1349.47</v>
      </c>
      <c r="F3950" s="5">
        <f t="shared" si="214"/>
        <v>-1.7473989238934961E-2</v>
      </c>
      <c r="G3950" s="25">
        <f t="shared" si="215"/>
        <v>7.2074720498808995</v>
      </c>
      <c r="I3950" s="1"/>
      <c r="J3950" s="1"/>
      <c r="K3950" s="1"/>
      <c r="L3950" s="1"/>
      <c r="M3950" s="1"/>
      <c r="N3950" s="1"/>
    </row>
    <row r="3951" spans="2:14" s="24" customFormat="1" x14ac:dyDescent="0.3">
      <c r="B3951" s="2"/>
      <c r="D3951" s="11">
        <v>36927</v>
      </c>
      <c r="E3951" s="12">
        <v>1354.31</v>
      </c>
      <c r="F3951" s="5">
        <f t="shared" si="214"/>
        <v>3.586593255129731E-3</v>
      </c>
      <c r="G3951" s="25">
        <f t="shared" si="215"/>
        <v>7.2110522290563015</v>
      </c>
      <c r="I3951" s="1"/>
      <c r="J3951" s="1"/>
      <c r="K3951" s="1"/>
      <c r="L3951" s="1"/>
      <c r="M3951" s="1"/>
      <c r="N3951" s="1"/>
    </row>
    <row r="3952" spans="2:14" s="24" customFormat="1" x14ac:dyDescent="0.3">
      <c r="B3952" s="2"/>
      <c r="D3952" s="11">
        <v>36928</v>
      </c>
      <c r="E3952" s="12">
        <v>1352.26</v>
      </c>
      <c r="F3952" s="5">
        <f t="shared" si="214"/>
        <v>-1.5136859360116626E-3</v>
      </c>
      <c r="G3952" s="25">
        <f t="shared" si="215"/>
        <v>7.2095373953213873</v>
      </c>
      <c r="I3952" s="1"/>
      <c r="J3952" s="1"/>
      <c r="K3952" s="1"/>
      <c r="L3952" s="1"/>
      <c r="M3952" s="1"/>
      <c r="N3952" s="1"/>
    </row>
    <row r="3953" spans="2:14" s="24" customFormat="1" x14ac:dyDescent="0.3">
      <c r="B3953" s="2"/>
      <c r="D3953" s="11">
        <v>36929</v>
      </c>
      <c r="E3953" s="12">
        <v>1340.89</v>
      </c>
      <c r="F3953" s="5">
        <f t="shared" si="214"/>
        <v>-8.4081463623858505E-3</v>
      </c>
      <c r="G3953" s="25">
        <f t="shared" si="215"/>
        <v>7.2010936954153557</v>
      </c>
      <c r="I3953" s="1"/>
      <c r="J3953" s="1"/>
      <c r="K3953" s="1"/>
      <c r="L3953" s="1"/>
      <c r="M3953" s="1"/>
      <c r="N3953" s="1"/>
    </row>
    <row r="3954" spans="2:14" s="24" customFormat="1" x14ac:dyDescent="0.3">
      <c r="B3954" s="2"/>
      <c r="D3954" s="11">
        <v>36930</v>
      </c>
      <c r="E3954" s="12">
        <v>1332.53</v>
      </c>
      <c r="F3954" s="5">
        <f t="shared" si="214"/>
        <v>-6.2346650359090807E-3</v>
      </c>
      <c r="G3954" s="25">
        <f t="shared" si="215"/>
        <v>7.1948395094862079</v>
      </c>
      <c r="I3954" s="1"/>
      <c r="J3954" s="1"/>
      <c r="K3954" s="1"/>
      <c r="L3954" s="1"/>
      <c r="M3954" s="1"/>
      <c r="N3954" s="1"/>
    </row>
    <row r="3955" spans="2:14" s="24" customFormat="1" x14ac:dyDescent="0.3">
      <c r="B3955" s="2"/>
      <c r="D3955" s="11">
        <v>36931</v>
      </c>
      <c r="E3955" s="12">
        <v>1314.76</v>
      </c>
      <c r="F3955" s="5">
        <f t="shared" si="214"/>
        <v>-1.3335534659632416E-2</v>
      </c>
      <c r="G3955" s="25">
        <f t="shared" si="215"/>
        <v>7.181414249047088</v>
      </c>
      <c r="I3955" s="1"/>
      <c r="J3955" s="1"/>
      <c r="K3955" s="1"/>
      <c r="L3955" s="1"/>
      <c r="M3955" s="1"/>
      <c r="N3955" s="1"/>
    </row>
    <row r="3956" spans="2:14" s="24" customFormat="1" x14ac:dyDescent="0.3">
      <c r="B3956" s="2"/>
      <c r="D3956" s="11">
        <v>36934</v>
      </c>
      <c r="E3956" s="12">
        <v>1330.31</v>
      </c>
      <c r="F3956" s="5">
        <f t="shared" si="214"/>
        <v>1.1827253643250445E-2</v>
      </c>
      <c r="G3956" s="25">
        <f t="shared" si="215"/>
        <v>7.1931721152697863</v>
      </c>
      <c r="I3956" s="1"/>
      <c r="J3956" s="1"/>
      <c r="K3956" s="1"/>
      <c r="L3956" s="1"/>
      <c r="M3956" s="1"/>
      <c r="N3956" s="1"/>
    </row>
    <row r="3957" spans="2:14" s="24" customFormat="1" x14ac:dyDescent="0.3">
      <c r="B3957" s="2"/>
      <c r="D3957" s="11">
        <v>36935</v>
      </c>
      <c r="E3957" s="12">
        <v>1318.8</v>
      </c>
      <c r="F3957" s="5">
        <f t="shared" si="214"/>
        <v>-8.6521186791048647E-3</v>
      </c>
      <c r="G3957" s="25">
        <f t="shared" si="215"/>
        <v>7.1844823438591519</v>
      </c>
      <c r="I3957" s="1"/>
      <c r="J3957" s="1"/>
      <c r="K3957" s="1"/>
      <c r="L3957" s="1"/>
      <c r="M3957" s="1"/>
      <c r="N3957" s="1"/>
    </row>
    <row r="3958" spans="2:14" s="24" customFormat="1" x14ac:dyDescent="0.3">
      <c r="B3958" s="2"/>
      <c r="D3958" s="11">
        <v>36936</v>
      </c>
      <c r="E3958" s="12">
        <v>1315.92</v>
      </c>
      <c r="F3958" s="5">
        <f t="shared" si="214"/>
        <v>-2.1838034576887183E-3</v>
      </c>
      <c r="G3958" s="25">
        <f t="shared" si="215"/>
        <v>7.1822961509549295</v>
      </c>
      <c r="I3958" s="1"/>
      <c r="J3958" s="1"/>
      <c r="K3958" s="1"/>
      <c r="L3958" s="1"/>
      <c r="M3958" s="1"/>
      <c r="N3958" s="1"/>
    </row>
    <row r="3959" spans="2:14" s="24" customFormat="1" x14ac:dyDescent="0.3">
      <c r="B3959" s="2"/>
      <c r="D3959" s="11">
        <v>36937</v>
      </c>
      <c r="E3959" s="12">
        <v>1326.61</v>
      </c>
      <c r="F3959" s="5">
        <f t="shared" ref="F3959:F4022" si="216">(E3959-E3958)/E3958</f>
        <v>8.1235941394612338E-3</v>
      </c>
      <c r="G3959" s="25">
        <f t="shared" si="215"/>
        <v>7.1903869317635962</v>
      </c>
      <c r="I3959" s="1"/>
      <c r="J3959" s="1"/>
      <c r="K3959" s="1"/>
      <c r="L3959" s="1"/>
      <c r="M3959" s="1"/>
      <c r="N3959" s="1"/>
    </row>
    <row r="3960" spans="2:14" s="24" customFormat="1" x14ac:dyDescent="0.3">
      <c r="B3960" s="2"/>
      <c r="D3960" s="11">
        <v>36938</v>
      </c>
      <c r="E3960" s="12">
        <v>1301.53</v>
      </c>
      <c r="F3960" s="5">
        <f t="shared" si="216"/>
        <v>-1.8905330127166182E-2</v>
      </c>
      <c r="G3960" s="25">
        <f t="shared" si="215"/>
        <v>7.171300598290351</v>
      </c>
      <c r="I3960" s="1"/>
      <c r="J3960" s="1"/>
      <c r="K3960" s="1"/>
      <c r="L3960" s="1"/>
      <c r="M3960" s="1"/>
      <c r="N3960" s="1"/>
    </row>
    <row r="3961" spans="2:14" s="24" customFormat="1" x14ac:dyDescent="0.3">
      <c r="B3961" s="2"/>
      <c r="D3961" s="11">
        <v>36942</v>
      </c>
      <c r="E3961" s="12">
        <v>1278.94</v>
      </c>
      <c r="F3961" s="5">
        <f t="shared" si="216"/>
        <v>-1.7356495816462102E-2</v>
      </c>
      <c r="G3961" s="25">
        <f t="shared" si="215"/>
        <v>7.1537917008461624</v>
      </c>
      <c r="I3961" s="1"/>
      <c r="J3961" s="1"/>
      <c r="K3961" s="1"/>
      <c r="L3961" s="1"/>
      <c r="M3961" s="1"/>
      <c r="N3961" s="1"/>
    </row>
    <row r="3962" spans="2:14" s="24" customFormat="1" x14ac:dyDescent="0.3">
      <c r="B3962" s="2"/>
      <c r="D3962" s="11">
        <v>36943</v>
      </c>
      <c r="E3962" s="12">
        <v>1255.27</v>
      </c>
      <c r="F3962" s="5">
        <f t="shared" si="216"/>
        <v>-1.8507514035060339E-2</v>
      </c>
      <c r="G3962" s="25">
        <f t="shared" si="215"/>
        <v>7.1351107673205947</v>
      </c>
      <c r="I3962" s="1"/>
      <c r="J3962" s="1"/>
      <c r="K3962" s="1"/>
      <c r="L3962" s="1"/>
      <c r="M3962" s="1"/>
      <c r="N3962" s="1"/>
    </row>
    <row r="3963" spans="2:14" s="24" customFormat="1" x14ac:dyDescent="0.3">
      <c r="B3963" s="2"/>
      <c r="D3963" s="11">
        <v>36944</v>
      </c>
      <c r="E3963" s="12">
        <v>1252.82</v>
      </c>
      <c r="F3963" s="5">
        <f t="shared" si="216"/>
        <v>-1.9517713320640544E-3</v>
      </c>
      <c r="G3963" s="25">
        <f t="shared" si="215"/>
        <v>7.1331570874867163</v>
      </c>
      <c r="I3963" s="1"/>
      <c r="J3963" s="1"/>
      <c r="K3963" s="1"/>
      <c r="L3963" s="1"/>
      <c r="M3963" s="1"/>
      <c r="N3963" s="1"/>
    </row>
    <row r="3964" spans="2:14" s="24" customFormat="1" x14ac:dyDescent="0.3">
      <c r="B3964" s="2"/>
      <c r="D3964" s="11">
        <v>36945</v>
      </c>
      <c r="E3964" s="12">
        <v>1245.8599999999999</v>
      </c>
      <c r="F3964" s="5">
        <f t="shared" si="216"/>
        <v>-5.5554668667486444E-3</v>
      </c>
      <c r="G3964" s="25">
        <f t="shared" si="215"/>
        <v>7.1275861278742108</v>
      </c>
      <c r="I3964" s="1"/>
      <c r="J3964" s="1"/>
      <c r="K3964" s="1"/>
      <c r="L3964" s="1"/>
      <c r="M3964" s="1"/>
      <c r="N3964" s="1"/>
    </row>
    <row r="3965" spans="2:14" s="24" customFormat="1" x14ac:dyDescent="0.3">
      <c r="B3965" s="2"/>
      <c r="D3965" s="11">
        <v>36948</v>
      </c>
      <c r="E3965" s="12">
        <v>1267.6500000000001</v>
      </c>
      <c r="F3965" s="5">
        <f t="shared" si="216"/>
        <v>1.7489926637021969E-2</v>
      </c>
      <c r="G3965" s="25">
        <f t="shared" si="215"/>
        <v>7.1449248777117393</v>
      </c>
      <c r="I3965" s="1"/>
      <c r="J3965" s="1"/>
      <c r="K3965" s="1"/>
      <c r="L3965" s="1"/>
      <c r="M3965" s="1"/>
      <c r="N3965" s="1"/>
    </row>
    <row r="3966" spans="2:14" s="24" customFormat="1" x14ac:dyDescent="0.3">
      <c r="B3966" s="2"/>
      <c r="D3966" s="11">
        <v>36949</v>
      </c>
      <c r="E3966" s="12">
        <v>1257.94</v>
      </c>
      <c r="F3966" s="5">
        <f t="shared" si="216"/>
        <v>-7.6598430166055585E-3</v>
      </c>
      <c r="G3966" s="25">
        <f t="shared" si="215"/>
        <v>7.1372355422502647</v>
      </c>
      <c r="I3966" s="1"/>
      <c r="J3966" s="1"/>
      <c r="K3966" s="1"/>
      <c r="L3966" s="1"/>
      <c r="M3966" s="1"/>
      <c r="N3966" s="1"/>
    </row>
    <row r="3967" spans="2:14" s="24" customFormat="1" x14ac:dyDescent="0.3">
      <c r="B3967" s="2"/>
      <c r="D3967" s="11">
        <v>36950</v>
      </c>
      <c r="E3967" s="12">
        <v>1239.94</v>
      </c>
      <c r="F3967" s="5">
        <f t="shared" si="216"/>
        <v>-1.4309108542537799E-2</v>
      </c>
      <c r="G3967" s="25">
        <f t="shared" si="215"/>
        <v>7.1228230615179076</v>
      </c>
      <c r="I3967" s="1"/>
      <c r="J3967" s="1"/>
      <c r="K3967" s="1"/>
      <c r="L3967" s="1"/>
      <c r="M3967" s="1"/>
      <c r="N3967" s="1"/>
    </row>
    <row r="3968" spans="2:14" s="24" customFormat="1" x14ac:dyDescent="0.3">
      <c r="B3968" s="2"/>
      <c r="D3968" s="11">
        <v>36951</v>
      </c>
      <c r="E3968" s="12">
        <v>1241.23</v>
      </c>
      <c r="F3968" s="5">
        <f t="shared" si="216"/>
        <v>1.0403729212703546E-3</v>
      </c>
      <c r="G3968" s="25">
        <f t="shared" si="215"/>
        <v>7.1238628943257813</v>
      </c>
      <c r="I3968" s="1"/>
      <c r="J3968" s="1"/>
      <c r="K3968" s="1"/>
      <c r="L3968" s="1"/>
      <c r="M3968" s="1"/>
      <c r="N3968" s="1"/>
    </row>
    <row r="3969" spans="2:14" s="24" customFormat="1" x14ac:dyDescent="0.3">
      <c r="B3969" s="2"/>
      <c r="D3969" s="11">
        <v>36952</v>
      </c>
      <c r="E3969" s="12">
        <v>1234.18</v>
      </c>
      <c r="F3969" s="5">
        <f t="shared" si="216"/>
        <v>-5.6798498263818586E-3</v>
      </c>
      <c r="G3969" s="25">
        <f t="shared" si="215"/>
        <v>7.1181668489809056</v>
      </c>
      <c r="I3969" s="1"/>
      <c r="J3969" s="1"/>
      <c r="K3969" s="1"/>
      <c r="L3969" s="1"/>
      <c r="M3969" s="1"/>
      <c r="N3969" s="1"/>
    </row>
    <row r="3970" spans="2:14" s="24" customFormat="1" x14ac:dyDescent="0.3">
      <c r="B3970" s="2"/>
      <c r="D3970" s="11">
        <v>36955</v>
      </c>
      <c r="E3970" s="12">
        <v>1241.4100000000001</v>
      </c>
      <c r="F3970" s="5">
        <f t="shared" si="216"/>
        <v>5.8581406277852643E-3</v>
      </c>
      <c r="G3970" s="25">
        <f t="shared" si="215"/>
        <v>7.1240079013516837</v>
      </c>
      <c r="I3970" s="1"/>
      <c r="J3970" s="1"/>
      <c r="K3970" s="1"/>
      <c r="L3970" s="1"/>
      <c r="M3970" s="1"/>
      <c r="N3970" s="1"/>
    </row>
    <row r="3971" spans="2:14" s="24" customFormat="1" x14ac:dyDescent="0.3">
      <c r="B3971" s="2"/>
      <c r="D3971" s="11">
        <v>36956</v>
      </c>
      <c r="E3971" s="12">
        <v>1253.8</v>
      </c>
      <c r="F3971" s="5">
        <f t="shared" si="216"/>
        <v>9.9805865910536171E-3</v>
      </c>
      <c r="G3971" s="25">
        <f t="shared" si="215"/>
        <v>7.1339390175033381</v>
      </c>
      <c r="I3971" s="1"/>
      <c r="J3971" s="1"/>
      <c r="K3971" s="1"/>
      <c r="L3971" s="1"/>
      <c r="M3971" s="1"/>
      <c r="N3971" s="1"/>
    </row>
    <row r="3972" spans="2:14" s="24" customFormat="1" x14ac:dyDescent="0.3">
      <c r="B3972" s="2"/>
      <c r="D3972" s="11">
        <v>36957</v>
      </c>
      <c r="E3972" s="12">
        <v>1261.8900000000001</v>
      </c>
      <c r="F3972" s="5">
        <f t="shared" si="216"/>
        <v>6.4523847503590252E-3</v>
      </c>
      <c r="G3972" s="25">
        <f t="shared" si="215"/>
        <v>7.1403706790590045</v>
      </c>
      <c r="I3972" s="1"/>
      <c r="J3972" s="1"/>
      <c r="K3972" s="1"/>
      <c r="L3972" s="1"/>
      <c r="M3972" s="1"/>
      <c r="N3972" s="1"/>
    </row>
    <row r="3973" spans="2:14" s="24" customFormat="1" x14ac:dyDescent="0.3">
      <c r="B3973" s="2"/>
      <c r="D3973" s="11">
        <v>36958</v>
      </c>
      <c r="E3973" s="12">
        <v>1264.74</v>
      </c>
      <c r="F3973" s="5">
        <f t="shared" si="216"/>
        <v>2.2585169864250518E-3</v>
      </c>
      <c r="G3973" s="25">
        <f t="shared" si="215"/>
        <v>7.142626650947089</v>
      </c>
      <c r="I3973" s="1"/>
      <c r="J3973" s="1"/>
      <c r="K3973" s="1"/>
      <c r="L3973" s="1"/>
      <c r="M3973" s="1"/>
      <c r="N3973" s="1"/>
    </row>
    <row r="3974" spans="2:14" s="24" customFormat="1" x14ac:dyDescent="0.3">
      <c r="B3974" s="2"/>
      <c r="D3974" s="11">
        <v>36959</v>
      </c>
      <c r="E3974" s="12">
        <v>1233.42</v>
      </c>
      <c r="F3974" s="5">
        <f t="shared" si="216"/>
        <v>-2.4763983111153229E-2</v>
      </c>
      <c r="G3974" s="25">
        <f t="shared" si="215"/>
        <v>7.1175508654055717</v>
      </c>
      <c r="I3974" s="1"/>
      <c r="J3974" s="1"/>
      <c r="K3974" s="1"/>
      <c r="L3974" s="1"/>
      <c r="M3974" s="1"/>
      <c r="N3974" s="1"/>
    </row>
    <row r="3975" spans="2:14" s="24" customFormat="1" x14ac:dyDescent="0.3">
      <c r="B3975" s="2"/>
      <c r="D3975" s="11">
        <v>36962</v>
      </c>
      <c r="E3975" s="12">
        <v>1180.1600000000001</v>
      </c>
      <c r="F3975" s="5">
        <f t="shared" si="216"/>
        <v>-4.318074946084869E-2</v>
      </c>
      <c r="G3975" s="25">
        <f t="shared" si="215"/>
        <v>7.0734100594366218</v>
      </c>
      <c r="I3975" s="1"/>
      <c r="J3975" s="1"/>
      <c r="K3975" s="1"/>
      <c r="L3975" s="1"/>
      <c r="M3975" s="1"/>
      <c r="N3975" s="1"/>
    </row>
    <row r="3976" spans="2:14" s="24" customFormat="1" x14ac:dyDescent="0.3">
      <c r="B3976" s="2"/>
      <c r="D3976" s="11">
        <v>36963</v>
      </c>
      <c r="E3976" s="12">
        <v>1197.6600000000001</v>
      </c>
      <c r="F3976" s="5">
        <f t="shared" si="216"/>
        <v>1.4828497830802602E-2</v>
      </c>
      <c r="G3976" s="25">
        <f t="shared" si="215"/>
        <v>7.0881296999005539</v>
      </c>
      <c r="I3976" s="1"/>
      <c r="J3976" s="1"/>
      <c r="K3976" s="1"/>
      <c r="L3976" s="1"/>
      <c r="M3976" s="1"/>
      <c r="N3976" s="1"/>
    </row>
    <row r="3977" spans="2:14" s="24" customFormat="1" x14ac:dyDescent="0.3">
      <c r="B3977" s="2"/>
      <c r="D3977" s="11">
        <v>36964</v>
      </c>
      <c r="E3977" s="12">
        <v>1166.71</v>
      </c>
      <c r="F3977" s="5">
        <f t="shared" si="216"/>
        <v>-2.5842058681094838E-2</v>
      </c>
      <c r="G3977" s="25">
        <f t="shared" si="215"/>
        <v>7.0619478512151757</v>
      </c>
      <c r="I3977" s="1"/>
      <c r="J3977" s="1"/>
      <c r="K3977" s="1"/>
      <c r="L3977" s="1"/>
      <c r="M3977" s="1"/>
      <c r="N3977" s="1"/>
    </row>
    <row r="3978" spans="2:14" s="24" customFormat="1" x14ac:dyDescent="0.3">
      <c r="B3978" s="2"/>
      <c r="D3978" s="11">
        <v>36965</v>
      </c>
      <c r="E3978" s="12">
        <v>1173.56</v>
      </c>
      <c r="F3978" s="5">
        <f t="shared" si="216"/>
        <v>5.8712104978957142E-3</v>
      </c>
      <c r="G3978" s="25">
        <f t="shared" si="215"/>
        <v>7.067801897261166</v>
      </c>
      <c r="I3978" s="1"/>
      <c r="J3978" s="1"/>
      <c r="K3978" s="1"/>
      <c r="L3978" s="1"/>
      <c r="M3978" s="1"/>
      <c r="N3978" s="1"/>
    </row>
    <row r="3979" spans="2:14" s="24" customFormat="1" x14ac:dyDescent="0.3">
      <c r="B3979" s="2"/>
      <c r="D3979" s="11">
        <v>36966</v>
      </c>
      <c r="E3979" s="12">
        <v>1150.53</v>
      </c>
      <c r="F3979" s="5">
        <f t="shared" si="216"/>
        <v>-1.9624049899451219E-2</v>
      </c>
      <c r="G3979" s="25">
        <f t="shared" si="215"/>
        <v>7.04798272559949</v>
      </c>
      <c r="I3979" s="1"/>
      <c r="J3979" s="1"/>
      <c r="K3979" s="1"/>
      <c r="L3979" s="1"/>
      <c r="M3979" s="1"/>
      <c r="N3979" s="1"/>
    </row>
    <row r="3980" spans="2:14" s="24" customFormat="1" x14ac:dyDescent="0.3">
      <c r="B3980" s="2"/>
      <c r="D3980" s="11">
        <v>36969</v>
      </c>
      <c r="E3980" s="12">
        <v>1170.81</v>
      </c>
      <c r="F3980" s="5">
        <f t="shared" si="216"/>
        <v>1.762665901801776E-2</v>
      </c>
      <c r="G3980" s="25">
        <f t="shared" ref="G3980:G4043" si="217">LOG(E3980,2.71828)</f>
        <v>7.0654558485477672</v>
      </c>
      <c r="I3980" s="1"/>
      <c r="J3980" s="1"/>
      <c r="K3980" s="1"/>
      <c r="L3980" s="1"/>
      <c r="M3980" s="1"/>
      <c r="N3980" s="1"/>
    </row>
    <row r="3981" spans="2:14" s="24" customFormat="1" x14ac:dyDescent="0.3">
      <c r="B3981" s="2"/>
      <c r="D3981" s="11">
        <v>36970</v>
      </c>
      <c r="E3981" s="12">
        <v>1142.6199999999999</v>
      </c>
      <c r="F3981" s="5">
        <f t="shared" si="216"/>
        <v>-2.4077348160675135E-2</v>
      </c>
      <c r="G3981" s="25">
        <f t="shared" si="217"/>
        <v>7.04108388627977</v>
      </c>
      <c r="I3981" s="1"/>
      <c r="J3981" s="1"/>
      <c r="K3981" s="1"/>
      <c r="L3981" s="1"/>
      <c r="M3981" s="1"/>
      <c r="N3981" s="1"/>
    </row>
    <row r="3982" spans="2:14" s="24" customFormat="1" x14ac:dyDescent="0.3">
      <c r="B3982" s="2"/>
      <c r="D3982" s="11">
        <v>36971</v>
      </c>
      <c r="E3982" s="12">
        <v>1122.1400000000001</v>
      </c>
      <c r="F3982" s="5">
        <f t="shared" si="216"/>
        <v>-1.7923719171727952E-2</v>
      </c>
      <c r="G3982" s="25">
        <f t="shared" si="217"/>
        <v>7.0229975795206272</v>
      </c>
      <c r="I3982" s="1"/>
      <c r="J3982" s="1"/>
      <c r="K3982" s="1"/>
      <c r="L3982" s="1"/>
      <c r="M3982" s="1"/>
      <c r="N3982" s="1"/>
    </row>
    <row r="3983" spans="2:14" s="24" customFormat="1" x14ac:dyDescent="0.3">
      <c r="B3983" s="2"/>
      <c r="D3983" s="11">
        <v>36972</v>
      </c>
      <c r="E3983" s="12">
        <v>1117.58</v>
      </c>
      <c r="F3983" s="5">
        <f t="shared" si="216"/>
        <v>-4.0636640704369972E-3</v>
      </c>
      <c r="G3983" s="25">
        <f t="shared" si="217"/>
        <v>7.0189256335916941</v>
      </c>
      <c r="I3983" s="1"/>
      <c r="J3983" s="1"/>
      <c r="K3983" s="1"/>
      <c r="L3983" s="1"/>
      <c r="M3983" s="1"/>
      <c r="N3983" s="1"/>
    </row>
    <row r="3984" spans="2:14" s="24" customFormat="1" x14ac:dyDescent="0.3">
      <c r="B3984" s="2"/>
      <c r="D3984" s="11">
        <v>36973</v>
      </c>
      <c r="E3984" s="12">
        <v>1139.83</v>
      </c>
      <c r="F3984" s="5">
        <f t="shared" si="216"/>
        <v>1.990908928219904E-2</v>
      </c>
      <c r="G3984" s="25">
        <f t="shared" si="217"/>
        <v>7.0386391420213616</v>
      </c>
      <c r="I3984" s="1"/>
      <c r="J3984" s="1"/>
      <c r="K3984" s="1"/>
      <c r="L3984" s="1"/>
      <c r="M3984" s="1"/>
      <c r="N3984" s="1"/>
    </row>
    <row r="3985" spans="2:14" s="24" customFormat="1" x14ac:dyDescent="0.3">
      <c r="B3985" s="2"/>
      <c r="D3985" s="11">
        <v>36976</v>
      </c>
      <c r="E3985" s="12">
        <v>1152.69</v>
      </c>
      <c r="F3985" s="5">
        <f t="shared" si="216"/>
        <v>1.1282384215190096E-2</v>
      </c>
      <c r="G3985" s="25">
        <f t="shared" si="217"/>
        <v>7.0498583623916096</v>
      </c>
      <c r="I3985" s="1"/>
      <c r="J3985" s="1"/>
      <c r="K3985" s="1"/>
      <c r="L3985" s="1"/>
      <c r="M3985" s="1"/>
      <c r="N3985" s="1"/>
    </row>
    <row r="3986" spans="2:14" s="24" customFormat="1" x14ac:dyDescent="0.3">
      <c r="B3986" s="2"/>
      <c r="D3986" s="11">
        <v>36977</v>
      </c>
      <c r="E3986" s="12">
        <v>1182.17</v>
      </c>
      <c r="F3986" s="5">
        <f t="shared" si="216"/>
        <v>2.5574959442694927E-2</v>
      </c>
      <c r="G3986" s="25">
        <f t="shared" si="217"/>
        <v>7.075111770744595</v>
      </c>
      <c r="I3986" s="1"/>
      <c r="J3986" s="1"/>
      <c r="K3986" s="1"/>
      <c r="L3986" s="1"/>
      <c r="M3986" s="1"/>
      <c r="N3986" s="1"/>
    </row>
    <row r="3987" spans="2:14" s="24" customFormat="1" x14ac:dyDescent="0.3">
      <c r="B3987" s="2"/>
      <c r="D3987" s="11">
        <v>36978</v>
      </c>
      <c r="E3987" s="12">
        <v>1153.29</v>
      </c>
      <c r="F3987" s="5">
        <f t="shared" si="216"/>
        <v>-2.4429650557872478E-2</v>
      </c>
      <c r="G3987" s="25">
        <f t="shared" si="217"/>
        <v>7.0503787488798988</v>
      </c>
      <c r="I3987" s="1"/>
      <c r="J3987" s="1"/>
      <c r="K3987" s="1"/>
      <c r="L3987" s="1"/>
      <c r="M3987" s="1"/>
      <c r="N3987" s="1"/>
    </row>
    <row r="3988" spans="2:14" s="24" customFormat="1" x14ac:dyDescent="0.3">
      <c r="B3988" s="2"/>
      <c r="D3988" s="11">
        <v>36979</v>
      </c>
      <c r="E3988" s="12">
        <v>1147.95</v>
      </c>
      <c r="F3988" s="5">
        <f t="shared" si="216"/>
        <v>-4.6302317717138953E-3</v>
      </c>
      <c r="G3988" s="25">
        <f t="shared" si="217"/>
        <v>7.0457377612586951</v>
      </c>
      <c r="I3988" s="1"/>
      <c r="J3988" s="1"/>
      <c r="K3988" s="1"/>
      <c r="L3988" s="1"/>
      <c r="M3988" s="1"/>
      <c r="N3988" s="1"/>
    </row>
    <row r="3989" spans="2:14" s="24" customFormat="1" x14ac:dyDescent="0.3">
      <c r="B3989" s="2"/>
      <c r="D3989" s="11">
        <v>36980</v>
      </c>
      <c r="E3989" s="12">
        <v>1160.33</v>
      </c>
      <c r="F3989" s="5">
        <f t="shared" si="216"/>
        <v>1.07844418310901E-2</v>
      </c>
      <c r="G3989" s="25">
        <f t="shared" si="217"/>
        <v>7.0564644729514914</v>
      </c>
      <c r="I3989" s="1"/>
      <c r="J3989" s="1"/>
      <c r="K3989" s="1"/>
      <c r="L3989" s="1"/>
      <c r="M3989" s="1"/>
      <c r="N3989" s="1"/>
    </row>
    <row r="3990" spans="2:14" s="24" customFormat="1" x14ac:dyDescent="0.3">
      <c r="B3990" s="2"/>
      <c r="D3990" s="11">
        <v>36983</v>
      </c>
      <c r="E3990" s="12">
        <v>1145.8699999999999</v>
      </c>
      <c r="F3990" s="5">
        <f t="shared" si="216"/>
        <v>-1.2461972025199761E-2</v>
      </c>
      <c r="G3990" s="25">
        <f t="shared" si="217"/>
        <v>7.0439241909094799</v>
      </c>
      <c r="I3990" s="1"/>
      <c r="J3990" s="1"/>
      <c r="K3990" s="1"/>
      <c r="L3990" s="1"/>
      <c r="M3990" s="1"/>
      <c r="N3990" s="1"/>
    </row>
    <row r="3991" spans="2:14" s="24" customFormat="1" x14ac:dyDescent="0.3">
      <c r="B3991" s="2"/>
      <c r="D3991" s="11">
        <v>36984</v>
      </c>
      <c r="E3991" s="12">
        <v>1106.46</v>
      </c>
      <c r="F3991" s="5">
        <f t="shared" si="216"/>
        <v>-3.4393081239582027E-2</v>
      </c>
      <c r="G3991" s="25">
        <f t="shared" si="217"/>
        <v>7.0089257233880211</v>
      </c>
      <c r="I3991" s="1"/>
      <c r="J3991" s="1"/>
      <c r="K3991" s="1"/>
      <c r="L3991" s="1"/>
      <c r="M3991" s="1"/>
      <c r="N3991" s="1"/>
    </row>
    <row r="3992" spans="2:14" s="24" customFormat="1" x14ac:dyDescent="0.3">
      <c r="B3992" s="2"/>
      <c r="D3992" s="11">
        <v>36985</v>
      </c>
      <c r="E3992" s="12">
        <v>1103.25</v>
      </c>
      <c r="F3992" s="5">
        <f t="shared" si="216"/>
        <v>-2.9011441895776045E-3</v>
      </c>
      <c r="G3992" s="25">
        <f t="shared" si="217"/>
        <v>7.0060203607682938</v>
      </c>
      <c r="I3992" s="1"/>
      <c r="J3992" s="1"/>
      <c r="K3992" s="1"/>
      <c r="L3992" s="1"/>
      <c r="M3992" s="1"/>
      <c r="N3992" s="1"/>
    </row>
    <row r="3993" spans="2:14" s="24" customFormat="1" x14ac:dyDescent="0.3">
      <c r="B3993" s="2"/>
      <c r="D3993" s="11">
        <v>36986</v>
      </c>
      <c r="E3993" s="12">
        <v>1151.44</v>
      </c>
      <c r="F3993" s="5">
        <f t="shared" si="216"/>
        <v>4.3680036256514891E-2</v>
      </c>
      <c r="G3993" s="25">
        <f t="shared" si="217"/>
        <v>7.0487733533309695</v>
      </c>
      <c r="I3993" s="1"/>
      <c r="J3993" s="1"/>
      <c r="K3993" s="1"/>
      <c r="L3993" s="1"/>
      <c r="M3993" s="1"/>
      <c r="N3993" s="1"/>
    </row>
    <row r="3994" spans="2:14" s="24" customFormat="1" x14ac:dyDescent="0.3">
      <c r="B3994" s="2"/>
      <c r="D3994" s="11">
        <v>36987</v>
      </c>
      <c r="E3994" s="12">
        <v>1128.43</v>
      </c>
      <c r="F3994" s="5">
        <f t="shared" si="216"/>
        <v>-1.9983672618634048E-2</v>
      </c>
      <c r="G3994" s="25">
        <f t="shared" si="217"/>
        <v>7.0285872928896858</v>
      </c>
      <c r="I3994" s="1"/>
      <c r="J3994" s="1"/>
      <c r="K3994" s="1"/>
      <c r="L3994" s="1"/>
      <c r="M3994" s="1"/>
      <c r="N3994" s="1"/>
    </row>
    <row r="3995" spans="2:14" s="24" customFormat="1" x14ac:dyDescent="0.3">
      <c r="B3995" s="2"/>
      <c r="D3995" s="11">
        <v>36990</v>
      </c>
      <c r="E3995" s="12">
        <v>1137.5899999999999</v>
      </c>
      <c r="F3995" s="5">
        <f t="shared" si="216"/>
        <v>8.1174729491415992E-3</v>
      </c>
      <c r="G3995" s="25">
        <f t="shared" si="217"/>
        <v>7.0366720018108824</v>
      </c>
      <c r="I3995" s="1"/>
      <c r="J3995" s="1"/>
      <c r="K3995" s="1"/>
      <c r="L3995" s="1"/>
      <c r="M3995" s="1"/>
      <c r="N3995" s="1"/>
    </row>
    <row r="3996" spans="2:14" s="24" customFormat="1" x14ac:dyDescent="0.3">
      <c r="B3996" s="2"/>
      <c r="D3996" s="11">
        <v>36991</v>
      </c>
      <c r="E3996" s="12">
        <v>1168.3800000000001</v>
      </c>
      <c r="F3996" s="5">
        <f t="shared" si="216"/>
        <v>2.7065990383178643E-2</v>
      </c>
      <c r="G3996" s="25">
        <f t="shared" si="217"/>
        <v>7.0633782041420892</v>
      </c>
      <c r="I3996" s="1"/>
      <c r="J3996" s="1"/>
      <c r="K3996" s="1"/>
      <c r="L3996" s="1"/>
      <c r="M3996" s="1"/>
      <c r="N3996" s="1"/>
    </row>
    <row r="3997" spans="2:14" s="24" customFormat="1" x14ac:dyDescent="0.3">
      <c r="B3997" s="2"/>
      <c r="D3997" s="11">
        <v>36992</v>
      </c>
      <c r="E3997" s="12">
        <v>1165.8900000000001</v>
      </c>
      <c r="F3997" s="5">
        <f t="shared" si="216"/>
        <v>-2.1311559595337207E-3</v>
      </c>
      <c r="G3997" s="25">
        <f t="shared" si="217"/>
        <v>7.0612447726030227</v>
      </c>
      <c r="I3997" s="1"/>
      <c r="J3997" s="1"/>
      <c r="K3997" s="1"/>
      <c r="L3997" s="1"/>
      <c r="M3997" s="1"/>
      <c r="N3997" s="1"/>
    </row>
    <row r="3998" spans="2:14" s="24" customFormat="1" x14ac:dyDescent="0.3">
      <c r="B3998" s="2"/>
      <c r="D3998" s="11">
        <v>36993</v>
      </c>
      <c r="E3998" s="12">
        <v>1183.5</v>
      </c>
      <c r="F3998" s="5">
        <f t="shared" si="216"/>
        <v>1.510434088979226E-2</v>
      </c>
      <c r="G3998" s="25">
        <f t="shared" si="217"/>
        <v>7.0762361888035441</v>
      </c>
      <c r="I3998" s="1"/>
      <c r="J3998" s="1"/>
      <c r="K3998" s="1"/>
      <c r="L3998" s="1"/>
      <c r="M3998" s="1"/>
      <c r="N3998" s="1"/>
    </row>
    <row r="3999" spans="2:14" s="24" customFormat="1" x14ac:dyDescent="0.3">
      <c r="B3999" s="2"/>
      <c r="D3999" s="11">
        <v>36997</v>
      </c>
      <c r="E3999" s="12">
        <v>1179.68</v>
      </c>
      <c r="F3999" s="5">
        <f t="shared" si="216"/>
        <v>-3.227714406421577E-3</v>
      </c>
      <c r="G3999" s="25">
        <f t="shared" si="217"/>
        <v>7.0730032519162016</v>
      </c>
      <c r="I3999" s="1"/>
      <c r="J3999" s="1"/>
      <c r="K3999" s="1"/>
      <c r="L3999" s="1"/>
      <c r="M3999" s="1"/>
      <c r="N3999" s="1"/>
    </row>
    <row r="4000" spans="2:14" s="24" customFormat="1" x14ac:dyDescent="0.3">
      <c r="B4000" s="2"/>
      <c r="D4000" s="11">
        <v>36998</v>
      </c>
      <c r="E4000" s="12">
        <v>1191.81</v>
      </c>
      <c r="F4000" s="5">
        <f t="shared" si="216"/>
        <v>1.0282449477824394E-2</v>
      </c>
      <c r="G4000" s="25">
        <f t="shared" si="217"/>
        <v>7.083233203503319</v>
      </c>
      <c r="I4000" s="1"/>
      <c r="J4000" s="1"/>
      <c r="K4000" s="1"/>
      <c r="L4000" s="1"/>
      <c r="M4000" s="1"/>
      <c r="N4000" s="1"/>
    </row>
    <row r="4001" spans="2:14" s="24" customFormat="1" x14ac:dyDescent="0.3">
      <c r="B4001" s="2"/>
      <c r="D4001" s="11">
        <v>36999</v>
      </c>
      <c r="E4001" s="12">
        <v>1238.1600000000001</v>
      </c>
      <c r="F4001" s="5">
        <f t="shared" si="216"/>
        <v>3.8890427165403994E-2</v>
      </c>
      <c r="G4001" s="25">
        <f t="shared" si="217"/>
        <v>7.1213864758244725</v>
      </c>
      <c r="I4001" s="1"/>
      <c r="J4001" s="1"/>
      <c r="K4001" s="1"/>
      <c r="L4001" s="1"/>
      <c r="M4001" s="1"/>
      <c r="N4001" s="1"/>
    </row>
    <row r="4002" spans="2:14" s="24" customFormat="1" x14ac:dyDescent="0.3">
      <c r="B4002" s="2"/>
      <c r="D4002" s="11">
        <v>37000</v>
      </c>
      <c r="E4002" s="12">
        <v>1253.7</v>
      </c>
      <c r="F4002" s="5">
        <f t="shared" si="216"/>
        <v>1.2550881953866999E-2</v>
      </c>
      <c r="G4002" s="25">
        <f t="shared" si="217"/>
        <v>7.1338592567317987</v>
      </c>
      <c r="I4002" s="1"/>
      <c r="J4002" s="1"/>
      <c r="K4002" s="1"/>
      <c r="L4002" s="1"/>
      <c r="M4002" s="1"/>
      <c r="N4002" s="1"/>
    </row>
    <row r="4003" spans="2:14" s="24" customFormat="1" x14ac:dyDescent="0.3">
      <c r="B4003" s="2"/>
      <c r="D4003" s="11">
        <v>37001</v>
      </c>
      <c r="E4003" s="12">
        <v>1242.98</v>
      </c>
      <c r="F4003" s="5">
        <f t="shared" si="216"/>
        <v>-8.5506899577251546E-3</v>
      </c>
      <c r="G4003" s="25">
        <f t="shared" si="217"/>
        <v>7.1252717941101169</v>
      </c>
      <c r="I4003" s="1"/>
      <c r="J4003" s="1"/>
      <c r="K4003" s="1"/>
      <c r="L4003" s="1"/>
      <c r="M4003" s="1"/>
      <c r="N4003" s="1"/>
    </row>
    <row r="4004" spans="2:14" s="24" customFormat="1" x14ac:dyDescent="0.3">
      <c r="B4004" s="2"/>
      <c r="D4004" s="11">
        <v>37004</v>
      </c>
      <c r="E4004" s="12">
        <v>1224.3599999999999</v>
      </c>
      <c r="F4004" s="5">
        <f t="shared" si="216"/>
        <v>-1.4980128401100676E-2</v>
      </c>
      <c r="G4004" s="25">
        <f t="shared" si="217"/>
        <v>7.1101783201559865</v>
      </c>
      <c r="I4004" s="1"/>
      <c r="J4004" s="1"/>
      <c r="K4004" s="1"/>
      <c r="L4004" s="1"/>
      <c r="M4004" s="1"/>
      <c r="N4004" s="1"/>
    </row>
    <row r="4005" spans="2:14" s="24" customFormat="1" x14ac:dyDescent="0.3">
      <c r="B4005" s="2"/>
      <c r="D4005" s="11">
        <v>37005</v>
      </c>
      <c r="E4005" s="12">
        <v>1209.47</v>
      </c>
      <c r="F4005" s="5">
        <f t="shared" si="216"/>
        <v>-1.2161455780979347E-2</v>
      </c>
      <c r="G4005" s="25">
        <f t="shared" si="217"/>
        <v>7.0979423005547799</v>
      </c>
      <c r="I4005" s="1"/>
      <c r="J4005" s="1"/>
      <c r="K4005" s="1"/>
      <c r="L4005" s="1"/>
      <c r="M4005" s="1"/>
      <c r="N4005" s="1"/>
    </row>
    <row r="4006" spans="2:14" s="24" customFormat="1" x14ac:dyDescent="0.3">
      <c r="B4006" s="2"/>
      <c r="D4006" s="11">
        <v>37006</v>
      </c>
      <c r="E4006" s="12">
        <v>1228.75</v>
      </c>
      <c r="F4006" s="5">
        <f t="shared" si="216"/>
        <v>1.5940866660603382E-2</v>
      </c>
      <c r="G4006" s="25">
        <f t="shared" si="217"/>
        <v>7.1137574565496644</v>
      </c>
      <c r="I4006" s="1"/>
      <c r="J4006" s="1"/>
      <c r="K4006" s="1"/>
      <c r="L4006" s="1"/>
      <c r="M4006" s="1"/>
      <c r="N4006" s="1"/>
    </row>
    <row r="4007" spans="2:14" s="24" customFormat="1" x14ac:dyDescent="0.3">
      <c r="B4007" s="2"/>
      <c r="D4007" s="11">
        <v>37007</v>
      </c>
      <c r="E4007" s="12">
        <v>1234.52</v>
      </c>
      <c r="F4007" s="5">
        <f t="shared" si="216"/>
        <v>4.6958290946083267E-3</v>
      </c>
      <c r="G4007" s="25">
        <f t="shared" si="217"/>
        <v>7.1184422977846094</v>
      </c>
      <c r="I4007" s="1"/>
      <c r="J4007" s="1"/>
      <c r="K4007" s="1"/>
      <c r="L4007" s="1"/>
      <c r="M4007" s="1"/>
      <c r="N4007" s="1"/>
    </row>
    <row r="4008" spans="2:14" s="24" customFormat="1" x14ac:dyDescent="0.3">
      <c r="B4008" s="2"/>
      <c r="D4008" s="11">
        <v>37008</v>
      </c>
      <c r="E4008" s="12">
        <v>1253.05</v>
      </c>
      <c r="F4008" s="5">
        <f t="shared" si="216"/>
        <v>1.5009882383436455E-2</v>
      </c>
      <c r="G4008" s="25">
        <f t="shared" si="217"/>
        <v>7.1333406565907449</v>
      </c>
      <c r="I4008" s="1"/>
      <c r="J4008" s="1"/>
      <c r="K4008" s="1"/>
      <c r="L4008" s="1"/>
      <c r="M4008" s="1"/>
      <c r="N4008" s="1"/>
    </row>
    <row r="4009" spans="2:14" s="24" customFormat="1" x14ac:dyDescent="0.3">
      <c r="B4009" s="2"/>
      <c r="D4009" s="11">
        <v>37011</v>
      </c>
      <c r="E4009" s="12">
        <v>1249.46</v>
      </c>
      <c r="F4009" s="5">
        <f t="shared" si="216"/>
        <v>-2.8650093771197625E-3</v>
      </c>
      <c r="G4009" s="25">
        <f t="shared" si="217"/>
        <v>7.1304715332885218</v>
      </c>
      <c r="I4009" s="1"/>
      <c r="J4009" s="1"/>
      <c r="K4009" s="1"/>
      <c r="L4009" s="1"/>
      <c r="M4009" s="1"/>
      <c r="N4009" s="1"/>
    </row>
    <row r="4010" spans="2:14" s="24" customFormat="1" x14ac:dyDescent="0.3">
      <c r="B4010" s="2"/>
      <c r="D4010" s="11">
        <v>37012</v>
      </c>
      <c r="E4010" s="12">
        <v>1266.44</v>
      </c>
      <c r="F4010" s="5">
        <f t="shared" si="216"/>
        <v>1.3589870824196068E-2</v>
      </c>
      <c r="G4010" s="25">
        <f t="shared" si="217"/>
        <v>7.1439698990757252</v>
      </c>
      <c r="I4010" s="1"/>
      <c r="J4010" s="1"/>
      <c r="K4010" s="1"/>
      <c r="L4010" s="1"/>
      <c r="M4010" s="1"/>
      <c r="N4010" s="1"/>
    </row>
    <row r="4011" spans="2:14" s="24" customFormat="1" x14ac:dyDescent="0.3">
      <c r="B4011" s="2"/>
      <c r="D4011" s="11">
        <v>37013</v>
      </c>
      <c r="E4011" s="12">
        <v>1267.43</v>
      </c>
      <c r="F4011" s="5">
        <f t="shared" si="216"/>
        <v>7.8171883389659916E-4</v>
      </c>
      <c r="G4011" s="25">
        <f t="shared" si="217"/>
        <v>7.1447513130522138</v>
      </c>
      <c r="I4011" s="1"/>
      <c r="J4011" s="1"/>
      <c r="K4011" s="1"/>
      <c r="L4011" s="1"/>
      <c r="M4011" s="1"/>
      <c r="N4011" s="1"/>
    </row>
    <row r="4012" spans="2:14" s="24" customFormat="1" x14ac:dyDescent="0.3">
      <c r="B4012" s="2"/>
      <c r="D4012" s="11">
        <v>37014</v>
      </c>
      <c r="E4012" s="12">
        <v>1248.58</v>
      </c>
      <c r="F4012" s="5">
        <f t="shared" si="216"/>
        <v>-1.4872616239161245E-2</v>
      </c>
      <c r="G4012" s="25">
        <f t="shared" si="217"/>
        <v>7.1297669804164006</v>
      </c>
      <c r="I4012" s="1"/>
      <c r="J4012" s="1"/>
      <c r="K4012" s="1"/>
      <c r="L4012" s="1"/>
      <c r="M4012" s="1"/>
      <c r="N4012" s="1"/>
    </row>
    <row r="4013" spans="2:14" s="24" customFormat="1" x14ac:dyDescent="0.3">
      <c r="B4013" s="2"/>
      <c r="D4013" s="11">
        <v>37015</v>
      </c>
      <c r="E4013" s="12">
        <v>1266.6099999999999</v>
      </c>
      <c r="F4013" s="5">
        <f t="shared" si="216"/>
        <v>1.4440404299283966E-2</v>
      </c>
      <c r="G4013" s="25">
        <f t="shared" si="217"/>
        <v>7.1441041247045964</v>
      </c>
      <c r="I4013" s="1"/>
      <c r="J4013" s="1"/>
      <c r="K4013" s="1"/>
      <c r="L4013" s="1"/>
      <c r="M4013" s="1"/>
      <c r="N4013" s="1"/>
    </row>
    <row r="4014" spans="2:14" s="24" customFormat="1" x14ac:dyDescent="0.3">
      <c r="B4014" s="2"/>
      <c r="D4014" s="11">
        <v>37018</v>
      </c>
      <c r="E4014" s="12">
        <v>1263.51</v>
      </c>
      <c r="F4014" s="5">
        <f t="shared" si="216"/>
        <v>-2.4474779134855316E-3</v>
      </c>
      <c r="G4014" s="25">
        <f t="shared" si="217"/>
        <v>7.1416536451728145</v>
      </c>
      <c r="I4014" s="1"/>
      <c r="J4014" s="1"/>
      <c r="K4014" s="1"/>
      <c r="L4014" s="1"/>
      <c r="M4014" s="1"/>
      <c r="N4014" s="1"/>
    </row>
    <row r="4015" spans="2:14" s="24" customFormat="1" x14ac:dyDescent="0.3">
      <c r="B4015" s="2"/>
      <c r="D4015" s="11">
        <v>37019</v>
      </c>
      <c r="E4015" s="12">
        <v>1261.2</v>
      </c>
      <c r="F4015" s="5">
        <f t="shared" si="216"/>
        <v>-1.8282403779945908E-3</v>
      </c>
      <c r="G4015" s="25">
        <f t="shared" si="217"/>
        <v>7.1398237302927434</v>
      </c>
      <c r="I4015" s="1"/>
      <c r="J4015" s="1"/>
      <c r="K4015" s="1"/>
      <c r="L4015" s="1"/>
      <c r="M4015" s="1"/>
      <c r="N4015" s="1"/>
    </row>
    <row r="4016" spans="2:14" s="24" customFormat="1" x14ac:dyDescent="0.3">
      <c r="B4016" s="2"/>
      <c r="D4016" s="11">
        <v>37020</v>
      </c>
      <c r="E4016" s="12">
        <v>1255.54</v>
      </c>
      <c r="F4016" s="5">
        <f t="shared" si="216"/>
        <v>-4.4877894069141151E-3</v>
      </c>
      <c r="G4016" s="25">
        <f t="shared" si="217"/>
        <v>7.1353258375032516</v>
      </c>
      <c r="I4016" s="1"/>
      <c r="J4016" s="1"/>
      <c r="K4016" s="1"/>
      <c r="L4016" s="1"/>
      <c r="M4016" s="1"/>
      <c r="N4016" s="1"/>
    </row>
    <row r="4017" spans="2:14" s="24" customFormat="1" x14ac:dyDescent="0.3">
      <c r="B4017" s="2"/>
      <c r="D4017" s="11">
        <v>37021</v>
      </c>
      <c r="E4017" s="12">
        <v>1255.18</v>
      </c>
      <c r="F4017" s="5">
        <f t="shared" si="216"/>
        <v>-2.8672921611410225E-4</v>
      </c>
      <c r="G4017" s="25">
        <f t="shared" si="217"/>
        <v>7.1350390669795587</v>
      </c>
      <c r="I4017" s="1"/>
      <c r="J4017" s="1"/>
      <c r="K4017" s="1"/>
      <c r="L4017" s="1"/>
      <c r="M4017" s="1"/>
      <c r="N4017" s="1"/>
    </row>
    <row r="4018" spans="2:14" s="24" customFormat="1" x14ac:dyDescent="0.3">
      <c r="B4018" s="2"/>
      <c r="D4018" s="11">
        <v>37022</v>
      </c>
      <c r="E4018" s="12">
        <v>1245.67</v>
      </c>
      <c r="F4018" s="5">
        <f t="shared" si="216"/>
        <v>-7.5766025589955148E-3</v>
      </c>
      <c r="G4018" s="25">
        <f t="shared" si="217"/>
        <v>7.1274336110446548</v>
      </c>
      <c r="I4018" s="1"/>
      <c r="J4018" s="1"/>
      <c r="K4018" s="1"/>
      <c r="L4018" s="1"/>
      <c r="M4018" s="1"/>
      <c r="N4018" s="1"/>
    </row>
    <row r="4019" spans="2:14" s="24" customFormat="1" x14ac:dyDescent="0.3">
      <c r="B4019" s="2"/>
      <c r="D4019" s="11">
        <v>37025</v>
      </c>
      <c r="E4019" s="12">
        <v>1248.92</v>
      </c>
      <c r="F4019" s="5">
        <f t="shared" si="216"/>
        <v>2.6090377066157167E-3</v>
      </c>
      <c r="G4019" s="25">
        <f t="shared" si="217"/>
        <v>7.130039252873499</v>
      </c>
      <c r="I4019" s="1"/>
      <c r="J4019" s="1"/>
      <c r="K4019" s="1"/>
      <c r="L4019" s="1"/>
      <c r="M4019" s="1"/>
      <c r="N4019" s="1"/>
    </row>
    <row r="4020" spans="2:14" s="24" customFormat="1" x14ac:dyDescent="0.3">
      <c r="B4020" s="2"/>
      <c r="D4020" s="11">
        <v>37026</v>
      </c>
      <c r="E4020" s="12">
        <v>1249.44</v>
      </c>
      <c r="F4020" s="5">
        <f t="shared" si="216"/>
        <v>4.1635973481086199E-4</v>
      </c>
      <c r="G4020" s="25">
        <f t="shared" si="217"/>
        <v>7.1304555262346554</v>
      </c>
      <c r="I4020" s="1"/>
      <c r="J4020" s="1"/>
      <c r="K4020" s="1"/>
      <c r="L4020" s="1"/>
      <c r="M4020" s="1"/>
      <c r="N4020" s="1"/>
    </row>
    <row r="4021" spans="2:14" s="24" customFormat="1" x14ac:dyDescent="0.3">
      <c r="B4021" s="2"/>
      <c r="D4021" s="11">
        <v>37027</v>
      </c>
      <c r="E4021" s="12">
        <v>1284.99</v>
      </c>
      <c r="F4021" s="5">
        <f t="shared" si="216"/>
        <v>2.8452746830580061E-2</v>
      </c>
      <c r="G4021" s="25">
        <f t="shared" si="217"/>
        <v>7.1585110303897732</v>
      </c>
      <c r="I4021" s="1"/>
      <c r="J4021" s="1"/>
      <c r="K4021" s="1"/>
      <c r="L4021" s="1"/>
      <c r="M4021" s="1"/>
      <c r="N4021" s="1"/>
    </row>
    <row r="4022" spans="2:14" s="24" customFormat="1" x14ac:dyDescent="0.3">
      <c r="B4022" s="2"/>
      <c r="D4022" s="11">
        <v>37028</v>
      </c>
      <c r="E4022" s="12">
        <v>1288.49</v>
      </c>
      <c r="F4022" s="5">
        <f t="shared" si="216"/>
        <v>2.7237566051097673E-3</v>
      </c>
      <c r="G4022" s="25">
        <f t="shared" si="217"/>
        <v>7.1612310861214983</v>
      </c>
      <c r="I4022" s="1"/>
      <c r="J4022" s="1"/>
      <c r="K4022" s="1"/>
      <c r="L4022" s="1"/>
      <c r="M4022" s="1"/>
      <c r="N4022" s="1"/>
    </row>
    <row r="4023" spans="2:14" s="24" customFormat="1" x14ac:dyDescent="0.3">
      <c r="B4023" s="2"/>
      <c r="D4023" s="11">
        <v>37029</v>
      </c>
      <c r="E4023" s="12">
        <v>1291.96</v>
      </c>
      <c r="F4023" s="5">
        <f t="shared" ref="F4023:F4086" si="218">(E4023-E4022)/E4022</f>
        <v>2.6930748395408793E-3</v>
      </c>
      <c r="G4023" s="25">
        <f t="shared" si="217"/>
        <v>7.1639205429415869</v>
      </c>
      <c r="I4023" s="1"/>
      <c r="J4023" s="1"/>
      <c r="K4023" s="1"/>
      <c r="L4023" s="1"/>
      <c r="M4023" s="1"/>
      <c r="N4023" s="1"/>
    </row>
    <row r="4024" spans="2:14" s="24" customFormat="1" x14ac:dyDescent="0.3">
      <c r="B4024" s="2"/>
      <c r="D4024" s="11">
        <v>37032</v>
      </c>
      <c r="E4024" s="12">
        <v>1312.83</v>
      </c>
      <c r="F4024" s="5">
        <f t="shared" si="218"/>
        <v>1.6153750890120354E-2</v>
      </c>
      <c r="G4024" s="25">
        <f t="shared" si="217"/>
        <v>7.1799452210440089</v>
      </c>
      <c r="I4024" s="1"/>
      <c r="J4024" s="1"/>
      <c r="K4024" s="1"/>
      <c r="L4024" s="1"/>
      <c r="M4024" s="1"/>
      <c r="N4024" s="1"/>
    </row>
    <row r="4025" spans="2:14" s="24" customFormat="1" x14ac:dyDescent="0.3">
      <c r="B4025" s="2"/>
      <c r="D4025" s="11">
        <v>37033</v>
      </c>
      <c r="E4025" s="12">
        <v>1309.3800000000001</v>
      </c>
      <c r="F4025" s="5">
        <f t="shared" si="218"/>
        <v>-2.6279106967389671E-3</v>
      </c>
      <c r="G4025" s="25">
        <f t="shared" si="217"/>
        <v>7.1773138495586322</v>
      </c>
      <c r="I4025" s="1"/>
      <c r="J4025" s="1"/>
      <c r="K4025" s="1"/>
      <c r="L4025" s="1"/>
      <c r="M4025" s="1"/>
      <c r="N4025" s="1"/>
    </row>
    <row r="4026" spans="2:14" s="24" customFormat="1" x14ac:dyDescent="0.3">
      <c r="B4026" s="2"/>
      <c r="D4026" s="11">
        <v>37034</v>
      </c>
      <c r="E4026" s="12">
        <v>1289.05</v>
      </c>
      <c r="F4026" s="5">
        <f t="shared" si="218"/>
        <v>-1.552643235729899E-2</v>
      </c>
      <c r="G4026" s="25">
        <f t="shared" si="217"/>
        <v>7.1616656092602256</v>
      </c>
      <c r="I4026" s="1"/>
      <c r="J4026" s="1"/>
      <c r="K4026" s="1"/>
      <c r="L4026" s="1"/>
      <c r="M4026" s="1"/>
      <c r="N4026" s="1"/>
    </row>
    <row r="4027" spans="2:14" s="24" customFormat="1" x14ac:dyDescent="0.3">
      <c r="B4027" s="2"/>
      <c r="D4027" s="11">
        <v>37035</v>
      </c>
      <c r="E4027" s="12">
        <v>1293.17</v>
      </c>
      <c r="F4027" s="5">
        <f t="shared" si="218"/>
        <v>3.196152205112384E-3</v>
      </c>
      <c r="G4027" s="25">
        <f t="shared" si="217"/>
        <v>7.1648566667746421</v>
      </c>
      <c r="I4027" s="1"/>
      <c r="J4027" s="1"/>
      <c r="K4027" s="1"/>
      <c r="L4027" s="1"/>
      <c r="M4027" s="1"/>
      <c r="N4027" s="1"/>
    </row>
    <row r="4028" spans="2:14" s="24" customFormat="1" x14ac:dyDescent="0.3">
      <c r="B4028" s="2"/>
      <c r="D4028" s="11">
        <v>37036</v>
      </c>
      <c r="E4028" s="12">
        <v>1277.8900000000001</v>
      </c>
      <c r="F4028" s="5">
        <f t="shared" si="218"/>
        <v>-1.1815925207049322E-2</v>
      </c>
      <c r="G4028" s="25">
        <f t="shared" si="217"/>
        <v>7.1529703707105554</v>
      </c>
      <c r="I4028" s="1"/>
      <c r="J4028" s="1"/>
      <c r="K4028" s="1"/>
      <c r="L4028" s="1"/>
      <c r="M4028" s="1"/>
      <c r="N4028" s="1"/>
    </row>
    <row r="4029" spans="2:14" s="24" customFormat="1" x14ac:dyDescent="0.3">
      <c r="B4029" s="2"/>
      <c r="D4029" s="11">
        <v>37040</v>
      </c>
      <c r="E4029" s="12">
        <v>1267.93</v>
      </c>
      <c r="F4029" s="5">
        <f t="shared" si="218"/>
        <v>-7.7940980835596455E-3</v>
      </c>
      <c r="G4029" s="25">
        <f t="shared" si="217"/>
        <v>7.1451457346276968</v>
      </c>
      <c r="I4029" s="1"/>
      <c r="J4029" s="1"/>
      <c r="K4029" s="1"/>
      <c r="L4029" s="1"/>
      <c r="M4029" s="1"/>
      <c r="N4029" s="1"/>
    </row>
    <row r="4030" spans="2:14" s="24" customFormat="1" x14ac:dyDescent="0.3">
      <c r="B4030" s="2"/>
      <c r="D4030" s="11">
        <v>37041</v>
      </c>
      <c r="E4030" s="12">
        <v>1248.08</v>
      </c>
      <c r="F4030" s="5">
        <f t="shared" si="218"/>
        <v>-1.5655438391709429E-2</v>
      </c>
      <c r="G4030" s="25">
        <f t="shared" si="217"/>
        <v>7.1293664450267098</v>
      </c>
      <c r="I4030" s="1"/>
      <c r="J4030" s="1"/>
      <c r="K4030" s="1"/>
      <c r="L4030" s="1"/>
      <c r="M4030" s="1"/>
      <c r="N4030" s="1"/>
    </row>
    <row r="4031" spans="2:14" s="24" customFormat="1" x14ac:dyDescent="0.3">
      <c r="B4031" s="2"/>
      <c r="D4031" s="11">
        <v>37042</v>
      </c>
      <c r="E4031" s="12">
        <v>1255.82</v>
      </c>
      <c r="F4031" s="5">
        <f t="shared" si="218"/>
        <v>6.2015255432344161E-3</v>
      </c>
      <c r="G4031" s="25">
        <f t="shared" si="217"/>
        <v>7.1355488244023828</v>
      </c>
      <c r="I4031" s="1"/>
      <c r="J4031" s="1"/>
      <c r="K4031" s="1"/>
      <c r="L4031" s="1"/>
      <c r="M4031" s="1"/>
      <c r="N4031" s="1"/>
    </row>
    <row r="4032" spans="2:14" s="24" customFormat="1" x14ac:dyDescent="0.3">
      <c r="B4032" s="2"/>
      <c r="D4032" s="11">
        <v>37043</v>
      </c>
      <c r="E4032" s="12">
        <v>1260.67</v>
      </c>
      <c r="F4032" s="5">
        <f t="shared" si="218"/>
        <v>3.8620184421335356E-3</v>
      </c>
      <c r="G4032" s="25">
        <f t="shared" si="217"/>
        <v>7.1394034069895529</v>
      </c>
      <c r="I4032" s="1"/>
      <c r="J4032" s="1"/>
      <c r="K4032" s="1"/>
      <c r="L4032" s="1"/>
      <c r="M4032" s="1"/>
      <c r="N4032" s="1"/>
    </row>
    <row r="4033" spans="2:14" s="24" customFormat="1" x14ac:dyDescent="0.3">
      <c r="B4033" s="2"/>
      <c r="D4033" s="11">
        <v>37046</v>
      </c>
      <c r="E4033" s="12">
        <v>1267.1099999999999</v>
      </c>
      <c r="F4033" s="5">
        <f t="shared" si="218"/>
        <v>5.1083947424780691E-3</v>
      </c>
      <c r="G4033" s="25">
        <f t="shared" si="217"/>
        <v>7.1444988015771926</v>
      </c>
      <c r="I4033" s="1"/>
      <c r="J4033" s="1"/>
      <c r="K4033" s="1"/>
      <c r="L4033" s="1"/>
      <c r="M4033" s="1"/>
      <c r="N4033" s="1"/>
    </row>
    <row r="4034" spans="2:14" s="24" customFormat="1" x14ac:dyDescent="0.3">
      <c r="B4034" s="2"/>
      <c r="D4034" s="11">
        <v>37047</v>
      </c>
      <c r="E4034" s="12">
        <v>1283.57</v>
      </c>
      <c r="F4034" s="5">
        <f t="shared" si="218"/>
        <v>1.2990190275508864E-2</v>
      </c>
      <c r="G4034" s="25">
        <f t="shared" si="217"/>
        <v>7.1574053516438356</v>
      </c>
      <c r="I4034" s="1"/>
      <c r="J4034" s="1"/>
      <c r="K4034" s="1"/>
      <c r="L4034" s="1"/>
      <c r="M4034" s="1"/>
      <c r="N4034" s="1"/>
    </row>
    <row r="4035" spans="2:14" s="24" customFormat="1" x14ac:dyDescent="0.3">
      <c r="B4035" s="2"/>
      <c r="D4035" s="11">
        <v>37048</v>
      </c>
      <c r="E4035" s="12">
        <v>1270.03</v>
      </c>
      <c r="F4035" s="5">
        <f t="shared" si="218"/>
        <v>-1.054870400523537E-2</v>
      </c>
      <c r="G4035" s="25">
        <f t="shared" si="217"/>
        <v>7.146800608535739</v>
      </c>
      <c r="I4035" s="1"/>
      <c r="J4035" s="1"/>
      <c r="K4035" s="1"/>
      <c r="L4035" s="1"/>
      <c r="M4035" s="1"/>
      <c r="N4035" s="1"/>
    </row>
    <row r="4036" spans="2:14" s="24" customFormat="1" x14ac:dyDescent="0.3">
      <c r="B4036" s="2"/>
      <c r="D4036" s="11">
        <v>37049</v>
      </c>
      <c r="E4036" s="12">
        <v>1276.96</v>
      </c>
      <c r="F4036" s="5">
        <f t="shared" si="218"/>
        <v>5.4565640181728492E-3</v>
      </c>
      <c r="G4036" s="25">
        <f t="shared" si="217"/>
        <v>7.1522423431029507</v>
      </c>
      <c r="I4036" s="1"/>
      <c r="J4036" s="1"/>
      <c r="K4036" s="1"/>
      <c r="L4036" s="1"/>
      <c r="M4036" s="1"/>
      <c r="N4036" s="1"/>
    </row>
    <row r="4037" spans="2:14" s="24" customFormat="1" x14ac:dyDescent="0.3">
      <c r="B4037" s="2"/>
      <c r="D4037" s="11">
        <v>37050</v>
      </c>
      <c r="E4037" s="12">
        <v>1264.96</v>
      </c>
      <c r="F4037" s="5">
        <f t="shared" si="218"/>
        <v>-9.3973186317504072E-3</v>
      </c>
      <c r="G4037" s="25">
        <f t="shared" si="217"/>
        <v>7.142800584732548</v>
      </c>
      <c r="I4037" s="1"/>
      <c r="J4037" s="1"/>
      <c r="K4037" s="1"/>
      <c r="L4037" s="1"/>
      <c r="M4037" s="1"/>
      <c r="N4037" s="1"/>
    </row>
    <row r="4038" spans="2:14" s="24" customFormat="1" x14ac:dyDescent="0.3">
      <c r="B4038" s="2"/>
      <c r="D4038" s="11">
        <v>37053</v>
      </c>
      <c r="E4038" s="12">
        <v>1254.3900000000001</v>
      </c>
      <c r="F4038" s="5">
        <f t="shared" si="218"/>
        <v>-8.3559954464962807E-3</v>
      </c>
      <c r="G4038" s="25">
        <f t="shared" si="217"/>
        <v>7.1344094766055175</v>
      </c>
      <c r="I4038" s="1"/>
      <c r="J4038" s="1"/>
      <c r="K4038" s="1"/>
      <c r="L4038" s="1"/>
      <c r="M4038" s="1"/>
      <c r="N4038" s="1"/>
    </row>
    <row r="4039" spans="2:14" s="24" customFormat="1" x14ac:dyDescent="0.3">
      <c r="B4039" s="2"/>
      <c r="D4039" s="11">
        <v>37054</v>
      </c>
      <c r="E4039" s="12">
        <v>1255.8499999999999</v>
      </c>
      <c r="F4039" s="5">
        <f t="shared" si="218"/>
        <v>1.163912339862251E-3</v>
      </c>
      <c r="G4039" s="25">
        <f t="shared" si="217"/>
        <v>7.1355727129069884</v>
      </c>
      <c r="I4039" s="1"/>
      <c r="J4039" s="1"/>
      <c r="K4039" s="1"/>
      <c r="L4039" s="1"/>
      <c r="M4039" s="1"/>
      <c r="N4039" s="1"/>
    </row>
    <row r="4040" spans="2:14" s="24" customFormat="1" x14ac:dyDescent="0.3">
      <c r="B4040" s="2"/>
      <c r="D4040" s="11">
        <v>37055</v>
      </c>
      <c r="E4040" s="12">
        <v>1241.5999999999999</v>
      </c>
      <c r="F4040" s="5">
        <f t="shared" si="218"/>
        <v>-1.1346896524266434E-2</v>
      </c>
      <c r="G4040" s="25">
        <f t="shared" si="217"/>
        <v>7.1241609415151741</v>
      </c>
      <c r="I4040" s="1"/>
      <c r="J4040" s="1"/>
      <c r="K4040" s="1"/>
      <c r="L4040" s="1"/>
      <c r="M4040" s="1"/>
      <c r="N4040" s="1"/>
    </row>
    <row r="4041" spans="2:14" s="24" customFormat="1" x14ac:dyDescent="0.3">
      <c r="B4041" s="2"/>
      <c r="D4041" s="11">
        <v>37056</v>
      </c>
      <c r="E4041" s="12">
        <v>1219.8699999999999</v>
      </c>
      <c r="F4041" s="5">
        <f t="shared" si="218"/>
        <v>-1.7501610824742286E-2</v>
      </c>
      <c r="G4041" s="25">
        <f t="shared" si="217"/>
        <v>7.1065043548820812</v>
      </c>
      <c r="I4041" s="1"/>
      <c r="J4041" s="1"/>
      <c r="K4041" s="1"/>
      <c r="L4041" s="1"/>
      <c r="M4041" s="1"/>
      <c r="N4041" s="1"/>
    </row>
    <row r="4042" spans="2:14" s="24" customFormat="1" x14ac:dyDescent="0.3">
      <c r="B4042" s="2"/>
      <c r="D4042" s="11">
        <v>37057</v>
      </c>
      <c r="E4042" s="12">
        <v>1214.3599999999999</v>
      </c>
      <c r="F4042" s="5">
        <f t="shared" si="218"/>
        <v>-4.5168747489486511E-3</v>
      </c>
      <c r="G4042" s="25">
        <f t="shared" si="217"/>
        <v>7.1019772451867755</v>
      </c>
      <c r="I4042" s="1"/>
      <c r="J4042" s="1"/>
      <c r="K4042" s="1"/>
      <c r="L4042" s="1"/>
      <c r="M4042" s="1"/>
      <c r="N4042" s="1"/>
    </row>
    <row r="4043" spans="2:14" s="24" customFormat="1" x14ac:dyDescent="0.3">
      <c r="B4043" s="2"/>
      <c r="D4043" s="11">
        <v>37060</v>
      </c>
      <c r="E4043" s="12">
        <v>1208.43</v>
      </c>
      <c r="F4043" s="5">
        <f t="shared" si="218"/>
        <v>-4.8832306729469322E-3</v>
      </c>
      <c r="G4043" s="25">
        <f t="shared" si="217"/>
        <v>7.0970820492923661</v>
      </c>
      <c r="I4043" s="1"/>
      <c r="J4043" s="1"/>
      <c r="K4043" s="1"/>
      <c r="L4043" s="1"/>
      <c r="M4043" s="1"/>
      <c r="N4043" s="1"/>
    </row>
    <row r="4044" spans="2:14" s="24" customFormat="1" x14ac:dyDescent="0.3">
      <c r="B4044" s="2"/>
      <c r="D4044" s="11">
        <v>37061</v>
      </c>
      <c r="E4044" s="12">
        <v>1212.58</v>
      </c>
      <c r="F4044" s="5">
        <f t="shared" si="218"/>
        <v>3.4342080219788183E-3</v>
      </c>
      <c r="G4044" s="25">
        <f t="shared" ref="G4044:G4107" si="219">LOG(E4044,2.71828)</f>
        <v>7.1005103761941415</v>
      </c>
      <c r="I4044" s="1"/>
      <c r="J4044" s="1"/>
      <c r="K4044" s="1"/>
      <c r="L4044" s="1"/>
      <c r="M4044" s="1"/>
      <c r="N4044" s="1"/>
    </row>
    <row r="4045" spans="2:14" s="24" customFormat="1" x14ac:dyDescent="0.3">
      <c r="B4045" s="2"/>
      <c r="D4045" s="11">
        <v>37062</v>
      </c>
      <c r="E4045" s="12">
        <v>1223.1400000000001</v>
      </c>
      <c r="F4045" s="5">
        <f t="shared" si="218"/>
        <v>8.7087037556286377E-3</v>
      </c>
      <c r="G4045" s="25">
        <f t="shared" si="219"/>
        <v>7.1091813837542039</v>
      </c>
      <c r="I4045" s="1"/>
      <c r="J4045" s="1"/>
      <c r="K4045" s="1"/>
      <c r="L4045" s="1"/>
      <c r="M4045" s="1"/>
      <c r="N4045" s="1"/>
    </row>
    <row r="4046" spans="2:14" s="24" customFormat="1" x14ac:dyDescent="0.3">
      <c r="B4046" s="2"/>
      <c r="D4046" s="11">
        <v>37063</v>
      </c>
      <c r="E4046" s="12">
        <v>1237.04</v>
      </c>
      <c r="F4046" s="5">
        <f t="shared" si="218"/>
        <v>1.1364193796294669E-2</v>
      </c>
      <c r="G4046" s="25">
        <f t="shared" si="219"/>
        <v>7.1204814977784077</v>
      </c>
      <c r="I4046" s="1"/>
      <c r="J4046" s="1"/>
      <c r="K4046" s="1"/>
      <c r="L4046" s="1"/>
      <c r="M4046" s="1"/>
      <c r="N4046" s="1"/>
    </row>
    <row r="4047" spans="2:14" s="24" customFormat="1" x14ac:dyDescent="0.3">
      <c r="B4047" s="2"/>
      <c r="D4047" s="11">
        <v>37064</v>
      </c>
      <c r="E4047" s="12">
        <v>1225.3499999999999</v>
      </c>
      <c r="F4047" s="5">
        <f t="shared" si="218"/>
        <v>-9.449977365323721E-3</v>
      </c>
      <c r="G4047" s="25">
        <f t="shared" si="219"/>
        <v>7.1109865796804383</v>
      </c>
      <c r="I4047" s="1"/>
      <c r="J4047" s="1"/>
      <c r="K4047" s="1"/>
      <c r="L4047" s="1"/>
      <c r="M4047" s="1"/>
      <c r="N4047" s="1"/>
    </row>
    <row r="4048" spans="2:14" s="24" customFormat="1" x14ac:dyDescent="0.3">
      <c r="B4048" s="2"/>
      <c r="D4048" s="11">
        <v>37067</v>
      </c>
      <c r="E4048" s="12">
        <v>1218.5999999999999</v>
      </c>
      <c r="F4048" s="5">
        <f t="shared" si="218"/>
        <v>-5.5086301872934269E-3</v>
      </c>
      <c r="G4048" s="25">
        <f t="shared" si="219"/>
        <v>7.1054627173232028</v>
      </c>
      <c r="I4048" s="1"/>
      <c r="J4048" s="1"/>
      <c r="K4048" s="1"/>
      <c r="L4048" s="1"/>
      <c r="M4048" s="1"/>
      <c r="N4048" s="1"/>
    </row>
    <row r="4049" spans="2:14" s="24" customFormat="1" x14ac:dyDescent="0.3">
      <c r="B4049" s="2"/>
      <c r="D4049" s="11">
        <v>37068</v>
      </c>
      <c r="E4049" s="12">
        <v>1216.76</v>
      </c>
      <c r="F4049" s="5">
        <f t="shared" si="218"/>
        <v>-1.5099294272114872E-3</v>
      </c>
      <c r="G4049" s="25">
        <f t="shared" si="219"/>
        <v>7.1039516457873377</v>
      </c>
      <c r="I4049" s="1"/>
      <c r="J4049" s="1"/>
      <c r="K4049" s="1"/>
      <c r="L4049" s="1"/>
      <c r="M4049" s="1"/>
      <c r="N4049" s="1"/>
    </row>
    <row r="4050" spans="2:14" s="24" customFormat="1" x14ac:dyDescent="0.3">
      <c r="B4050" s="2"/>
      <c r="D4050" s="11">
        <v>37069</v>
      </c>
      <c r="E4050" s="12">
        <v>1211.07</v>
      </c>
      <c r="F4050" s="5">
        <f t="shared" si="218"/>
        <v>-4.6763535947927735E-3</v>
      </c>
      <c r="G4050" s="25">
        <f t="shared" si="219"/>
        <v>7.0992643206901853</v>
      </c>
      <c r="I4050" s="1"/>
      <c r="J4050" s="1"/>
      <c r="K4050" s="1"/>
      <c r="L4050" s="1"/>
      <c r="M4050" s="1"/>
      <c r="N4050" s="1"/>
    </row>
    <row r="4051" spans="2:14" s="24" customFormat="1" x14ac:dyDescent="0.3">
      <c r="B4051" s="2"/>
      <c r="D4051" s="11">
        <v>37070</v>
      </c>
      <c r="E4051" s="12">
        <v>1226.2</v>
      </c>
      <c r="F4051" s="5">
        <f t="shared" si="218"/>
        <v>1.2493084627643414E-2</v>
      </c>
      <c r="G4051" s="25">
        <f t="shared" si="219"/>
        <v>7.1116800190194818</v>
      </c>
      <c r="I4051" s="1"/>
      <c r="J4051" s="1"/>
      <c r="K4051" s="1"/>
      <c r="L4051" s="1"/>
      <c r="M4051" s="1"/>
      <c r="N4051" s="1"/>
    </row>
    <row r="4052" spans="2:14" s="24" customFormat="1" x14ac:dyDescent="0.3">
      <c r="B4052" s="2"/>
      <c r="D4052" s="11">
        <v>37071</v>
      </c>
      <c r="E4052" s="12">
        <v>1224.42</v>
      </c>
      <c r="F4052" s="5">
        <f t="shared" si="218"/>
        <v>-1.4516392105692159E-3</v>
      </c>
      <c r="G4052" s="25">
        <f t="shared" si="219"/>
        <v>7.1102273241827847</v>
      </c>
      <c r="I4052" s="1"/>
      <c r="J4052" s="1"/>
      <c r="K4052" s="1"/>
      <c r="L4052" s="1"/>
      <c r="M4052" s="1"/>
      <c r="N4052" s="1"/>
    </row>
    <row r="4053" spans="2:14" s="24" customFormat="1" x14ac:dyDescent="0.3">
      <c r="B4053" s="2"/>
      <c r="D4053" s="11">
        <v>37074</v>
      </c>
      <c r="E4053" s="12">
        <v>1236.71</v>
      </c>
      <c r="F4053" s="5">
        <f t="shared" si="218"/>
        <v>1.0037405465444833E-2</v>
      </c>
      <c r="G4053" s="25">
        <f t="shared" si="219"/>
        <v>7.1202146961825044</v>
      </c>
      <c r="I4053" s="1"/>
      <c r="J4053" s="1"/>
      <c r="K4053" s="1"/>
      <c r="L4053" s="1"/>
      <c r="M4053" s="1"/>
      <c r="N4053" s="1"/>
    </row>
    <row r="4054" spans="2:14" s="24" customFormat="1" x14ac:dyDescent="0.3">
      <c r="B4054" s="2"/>
      <c r="D4054" s="11">
        <v>37075</v>
      </c>
      <c r="E4054" s="12">
        <v>1234.45</v>
      </c>
      <c r="F4054" s="5">
        <f t="shared" si="218"/>
        <v>-1.8274292275472753E-3</v>
      </c>
      <c r="G4054" s="25">
        <f t="shared" si="219"/>
        <v>7.1183855939387923</v>
      </c>
      <c r="I4054" s="1"/>
      <c r="J4054" s="1"/>
      <c r="K4054" s="1"/>
      <c r="L4054" s="1"/>
      <c r="M4054" s="1"/>
      <c r="N4054" s="1"/>
    </row>
    <row r="4055" spans="2:14" s="24" customFormat="1" x14ac:dyDescent="0.3">
      <c r="B4055" s="2"/>
      <c r="D4055" s="11">
        <v>37077</v>
      </c>
      <c r="E4055" s="12">
        <v>1219.24</v>
      </c>
      <c r="F4055" s="5">
        <f t="shared" si="218"/>
        <v>-1.2321276681923152E-2</v>
      </c>
      <c r="G4055" s="25">
        <f t="shared" si="219"/>
        <v>7.105987772655137</v>
      </c>
      <c r="I4055" s="1"/>
      <c r="J4055" s="1"/>
      <c r="K4055" s="1"/>
      <c r="L4055" s="1"/>
      <c r="M4055" s="1"/>
      <c r="N4055" s="1"/>
    </row>
    <row r="4056" spans="2:14" s="24" customFormat="1" x14ac:dyDescent="0.3">
      <c r="B4056" s="2"/>
      <c r="D4056" s="11">
        <v>37078</v>
      </c>
      <c r="E4056" s="12">
        <v>1190.5899999999999</v>
      </c>
      <c r="F4056" s="5">
        <f t="shared" si="218"/>
        <v>-2.3498244808241274E-2</v>
      </c>
      <c r="G4056" s="25">
        <f t="shared" si="219"/>
        <v>7.0822090254246763</v>
      </c>
      <c r="I4056" s="1"/>
      <c r="J4056" s="1"/>
      <c r="K4056" s="1"/>
      <c r="L4056" s="1"/>
      <c r="M4056" s="1"/>
      <c r="N4056" s="1"/>
    </row>
    <row r="4057" spans="2:14" s="24" customFormat="1" x14ac:dyDescent="0.3">
      <c r="B4057" s="2"/>
      <c r="D4057" s="11">
        <v>37081</v>
      </c>
      <c r="E4057" s="12">
        <v>1198.78</v>
      </c>
      <c r="F4057" s="5">
        <f t="shared" si="218"/>
        <v>6.8789423731091771E-3</v>
      </c>
      <c r="G4057" s="25">
        <f t="shared" si="219"/>
        <v>7.0890644204317734</v>
      </c>
      <c r="I4057" s="1"/>
      <c r="J4057" s="1"/>
      <c r="K4057" s="1"/>
      <c r="L4057" s="1"/>
      <c r="M4057" s="1"/>
      <c r="N4057" s="1"/>
    </row>
    <row r="4058" spans="2:14" s="24" customFormat="1" x14ac:dyDescent="0.3">
      <c r="B4058" s="2"/>
      <c r="D4058" s="11">
        <v>37082</v>
      </c>
      <c r="E4058" s="12">
        <v>1181.52</v>
      </c>
      <c r="F4058" s="5">
        <f t="shared" si="218"/>
        <v>-1.4397971270791964E-2</v>
      </c>
      <c r="G4058" s="25">
        <f t="shared" si="219"/>
        <v>7.0745617828412666</v>
      </c>
      <c r="I4058" s="1"/>
      <c r="J4058" s="1"/>
      <c r="K4058" s="1"/>
      <c r="L4058" s="1"/>
      <c r="M4058" s="1"/>
      <c r="N4058" s="1"/>
    </row>
    <row r="4059" spans="2:14" s="24" customFormat="1" x14ac:dyDescent="0.3">
      <c r="B4059" s="2"/>
      <c r="D4059" s="11">
        <v>37083</v>
      </c>
      <c r="E4059" s="12">
        <v>1180.18</v>
      </c>
      <c r="F4059" s="5">
        <f t="shared" si="218"/>
        <v>-1.1341323041505163E-3</v>
      </c>
      <c r="G4059" s="25">
        <f t="shared" si="219"/>
        <v>7.073427006159088</v>
      </c>
      <c r="I4059" s="1"/>
      <c r="J4059" s="1"/>
      <c r="K4059" s="1"/>
      <c r="L4059" s="1"/>
      <c r="M4059" s="1"/>
      <c r="N4059" s="1"/>
    </row>
    <row r="4060" spans="2:14" s="24" customFormat="1" x14ac:dyDescent="0.3">
      <c r="B4060" s="2"/>
      <c r="D4060" s="11">
        <v>37084</v>
      </c>
      <c r="E4060" s="12">
        <v>1208.1400000000001</v>
      </c>
      <c r="F4060" s="5">
        <f t="shared" si="218"/>
        <v>2.3691301326916263E-2</v>
      </c>
      <c r="G4060" s="25">
        <f t="shared" si="219"/>
        <v>7.0968420395293865</v>
      </c>
      <c r="I4060" s="1"/>
      <c r="J4060" s="1"/>
      <c r="K4060" s="1"/>
      <c r="L4060" s="1"/>
      <c r="M4060" s="1"/>
      <c r="N4060" s="1"/>
    </row>
    <row r="4061" spans="2:14" s="24" customFormat="1" x14ac:dyDescent="0.3">
      <c r="B4061" s="2"/>
      <c r="D4061" s="11">
        <v>37085</v>
      </c>
      <c r="E4061" s="12">
        <v>1215.68</v>
      </c>
      <c r="F4061" s="5">
        <f t="shared" si="218"/>
        <v>6.2409985597695321E-3</v>
      </c>
      <c r="G4061" s="25">
        <f t="shared" si="219"/>
        <v>7.1030636478943299</v>
      </c>
      <c r="I4061" s="1"/>
      <c r="J4061" s="1"/>
      <c r="K4061" s="1"/>
      <c r="L4061" s="1"/>
      <c r="M4061" s="1"/>
      <c r="N4061" s="1"/>
    </row>
    <row r="4062" spans="2:14" s="24" customFormat="1" x14ac:dyDescent="0.3">
      <c r="B4062" s="2"/>
      <c r="D4062" s="11">
        <v>37088</v>
      </c>
      <c r="E4062" s="12">
        <v>1202.45</v>
      </c>
      <c r="F4062" s="5">
        <f t="shared" si="218"/>
        <v>-1.0882798104764425E-2</v>
      </c>
      <c r="G4062" s="25">
        <f t="shared" si="219"/>
        <v>7.0921211916084586</v>
      </c>
      <c r="I4062" s="1"/>
      <c r="J4062" s="1"/>
      <c r="K4062" s="1"/>
      <c r="L4062" s="1"/>
      <c r="M4062" s="1"/>
      <c r="N4062" s="1"/>
    </row>
    <row r="4063" spans="2:14" s="24" customFormat="1" x14ac:dyDescent="0.3">
      <c r="B4063" s="2"/>
      <c r="D4063" s="11">
        <v>37089</v>
      </c>
      <c r="E4063" s="12">
        <v>1214.44</v>
      </c>
      <c r="F4063" s="5">
        <f t="shared" si="218"/>
        <v>9.9713085783192726E-3</v>
      </c>
      <c r="G4063" s="25">
        <f t="shared" si="219"/>
        <v>7.1020431213839448</v>
      </c>
      <c r="I4063" s="1"/>
      <c r="J4063" s="1"/>
      <c r="K4063" s="1"/>
      <c r="L4063" s="1"/>
      <c r="M4063" s="1"/>
      <c r="N4063" s="1"/>
    </row>
    <row r="4064" spans="2:14" s="24" customFormat="1" x14ac:dyDescent="0.3">
      <c r="B4064" s="2"/>
      <c r="D4064" s="11">
        <v>37090</v>
      </c>
      <c r="E4064" s="12">
        <v>1207.71</v>
      </c>
      <c r="F4064" s="5">
        <f t="shared" si="218"/>
        <v>-5.5416488257962662E-3</v>
      </c>
      <c r="G4064" s="25">
        <f t="shared" si="219"/>
        <v>7.0964860569197201</v>
      </c>
      <c r="I4064" s="1"/>
      <c r="J4064" s="1"/>
      <c r="K4064" s="1"/>
      <c r="L4064" s="1"/>
      <c r="M4064" s="1"/>
      <c r="N4064" s="1"/>
    </row>
    <row r="4065" spans="2:14" s="24" customFormat="1" x14ac:dyDescent="0.3">
      <c r="B4065" s="2"/>
      <c r="D4065" s="11">
        <v>37091</v>
      </c>
      <c r="E4065" s="12">
        <v>1215.02</v>
      </c>
      <c r="F4065" s="5">
        <f t="shared" si="218"/>
        <v>6.0527775707743953E-3</v>
      </c>
      <c r="G4065" s="25">
        <f t="shared" si="219"/>
        <v>7.1025205940743019</v>
      </c>
      <c r="I4065" s="1"/>
      <c r="J4065" s="1"/>
      <c r="K4065" s="1"/>
      <c r="L4065" s="1"/>
      <c r="M4065" s="1"/>
      <c r="N4065" s="1"/>
    </row>
    <row r="4066" spans="2:14" s="24" customFormat="1" x14ac:dyDescent="0.3">
      <c r="B4066" s="2"/>
      <c r="D4066" s="11">
        <v>37092</v>
      </c>
      <c r="E4066" s="12">
        <v>1210.8499999999999</v>
      </c>
      <c r="F4066" s="5">
        <f t="shared" si="218"/>
        <v>-3.4320422709091807E-3</v>
      </c>
      <c r="G4066" s="25">
        <f t="shared" si="219"/>
        <v>7.0990826465237484</v>
      </c>
      <c r="I4066" s="1"/>
      <c r="J4066" s="1"/>
      <c r="K4066" s="1"/>
      <c r="L4066" s="1"/>
      <c r="M4066" s="1"/>
      <c r="N4066" s="1"/>
    </row>
    <row r="4067" spans="2:14" s="24" customFormat="1" x14ac:dyDescent="0.3">
      <c r="B4067" s="2"/>
      <c r="D4067" s="11">
        <v>37095</v>
      </c>
      <c r="E4067" s="12">
        <v>1191.03</v>
      </c>
      <c r="F4067" s="5">
        <f t="shared" si="218"/>
        <v>-1.6368666639137743E-2</v>
      </c>
      <c r="G4067" s="25">
        <f t="shared" si="219"/>
        <v>7.0825785220706345</v>
      </c>
      <c r="I4067" s="1"/>
      <c r="J4067" s="1"/>
      <c r="K4067" s="1"/>
      <c r="L4067" s="1"/>
      <c r="M4067" s="1"/>
      <c r="N4067" s="1"/>
    </row>
    <row r="4068" spans="2:14" s="24" customFormat="1" x14ac:dyDescent="0.3">
      <c r="B4068" s="2"/>
      <c r="D4068" s="11">
        <v>37096</v>
      </c>
      <c r="E4068" s="12">
        <v>1171.6500000000001</v>
      </c>
      <c r="F4068" s="5">
        <f t="shared" si="218"/>
        <v>-1.6271630437520366E-2</v>
      </c>
      <c r="G4068" s="25">
        <f t="shared" si="219"/>
        <v>7.0661730438049197</v>
      </c>
      <c r="I4068" s="1"/>
      <c r="J4068" s="1"/>
      <c r="K4068" s="1"/>
      <c r="L4068" s="1"/>
      <c r="M4068" s="1"/>
      <c r="N4068" s="1"/>
    </row>
    <row r="4069" spans="2:14" s="24" customFormat="1" x14ac:dyDescent="0.3">
      <c r="B4069" s="2"/>
      <c r="D4069" s="11">
        <v>37097</v>
      </c>
      <c r="E4069" s="12">
        <v>1190.49</v>
      </c>
      <c r="F4069" s="5">
        <f t="shared" si="218"/>
        <v>1.6079887338368896E-2</v>
      </c>
      <c r="G4069" s="25">
        <f t="shared" si="219"/>
        <v>7.0821250298702854</v>
      </c>
      <c r="I4069" s="1"/>
      <c r="J4069" s="1"/>
      <c r="K4069" s="1"/>
      <c r="L4069" s="1"/>
      <c r="M4069" s="1"/>
      <c r="N4069" s="1"/>
    </row>
    <row r="4070" spans="2:14" s="24" customFormat="1" x14ac:dyDescent="0.3">
      <c r="B4070" s="2"/>
      <c r="D4070" s="11">
        <v>37098</v>
      </c>
      <c r="E4070" s="12">
        <v>1202.93</v>
      </c>
      <c r="F4070" s="5">
        <f t="shared" si="218"/>
        <v>1.0449478786046127E-2</v>
      </c>
      <c r="G4070" s="25">
        <f t="shared" si="219"/>
        <v>7.0925202972210801</v>
      </c>
      <c r="I4070" s="1"/>
      <c r="J4070" s="1"/>
      <c r="K4070" s="1"/>
      <c r="L4070" s="1"/>
      <c r="M4070" s="1"/>
      <c r="N4070" s="1"/>
    </row>
    <row r="4071" spans="2:14" s="24" customFormat="1" x14ac:dyDescent="0.3">
      <c r="B4071" s="2"/>
      <c r="D4071" s="11">
        <v>37099</v>
      </c>
      <c r="E4071" s="12">
        <v>1205.82</v>
      </c>
      <c r="F4071" s="5">
        <f t="shared" si="218"/>
        <v>2.4024673089871169E-3</v>
      </c>
      <c r="G4071" s="25">
        <f t="shared" si="219"/>
        <v>7.0949198848334847</v>
      </c>
      <c r="I4071" s="1"/>
      <c r="J4071" s="1"/>
      <c r="K4071" s="1"/>
      <c r="L4071" s="1"/>
      <c r="M4071" s="1"/>
      <c r="N4071" s="1"/>
    </row>
    <row r="4072" spans="2:14" s="24" customFormat="1" x14ac:dyDescent="0.3">
      <c r="B4072" s="2"/>
      <c r="D4072" s="11">
        <v>37102</v>
      </c>
      <c r="E4072" s="12">
        <v>1204.52</v>
      </c>
      <c r="F4072" s="5">
        <f t="shared" si="218"/>
        <v>-1.0781045263803509E-3</v>
      </c>
      <c r="G4072" s="25">
        <f t="shared" si="219"/>
        <v>7.0938411980088034</v>
      </c>
      <c r="I4072" s="1"/>
      <c r="J4072" s="1"/>
      <c r="K4072" s="1"/>
      <c r="L4072" s="1"/>
      <c r="M4072" s="1"/>
      <c r="N4072" s="1"/>
    </row>
    <row r="4073" spans="2:14" s="24" customFormat="1" x14ac:dyDescent="0.3">
      <c r="B4073" s="2"/>
      <c r="D4073" s="11">
        <v>37103</v>
      </c>
      <c r="E4073" s="12">
        <v>1211.23</v>
      </c>
      <c r="F4073" s="5">
        <f t="shared" si="218"/>
        <v>5.570683757845479E-3</v>
      </c>
      <c r="G4073" s="25">
        <f t="shared" si="219"/>
        <v>7.0993964266290508</v>
      </c>
      <c r="I4073" s="1"/>
      <c r="J4073" s="1"/>
      <c r="K4073" s="1"/>
      <c r="L4073" s="1"/>
      <c r="M4073" s="1"/>
      <c r="N4073" s="1"/>
    </row>
    <row r="4074" spans="2:14" s="24" customFormat="1" x14ac:dyDescent="0.3">
      <c r="B4074" s="2"/>
      <c r="D4074" s="11">
        <v>37104</v>
      </c>
      <c r="E4074" s="12">
        <v>1215.93</v>
      </c>
      <c r="F4074" s="5">
        <f t="shared" si="218"/>
        <v>3.8803530295650254E-3</v>
      </c>
      <c r="G4074" s="25">
        <f t="shared" si="219"/>
        <v>7.1032692731130478</v>
      </c>
      <c r="I4074" s="1"/>
      <c r="J4074" s="1"/>
      <c r="K4074" s="1"/>
      <c r="L4074" s="1"/>
      <c r="M4074" s="1"/>
      <c r="N4074" s="1"/>
    </row>
    <row r="4075" spans="2:14" s="24" customFormat="1" x14ac:dyDescent="0.3">
      <c r="B4075" s="2"/>
      <c r="D4075" s="11">
        <v>37105</v>
      </c>
      <c r="E4075" s="12">
        <v>1220.75</v>
      </c>
      <c r="F4075" s="5">
        <f t="shared" si="218"/>
        <v>3.9640439827950099E-3</v>
      </c>
      <c r="G4075" s="25">
        <f t="shared" si="219"/>
        <v>7.1072254836363085</v>
      </c>
      <c r="I4075" s="1"/>
      <c r="J4075" s="1"/>
      <c r="K4075" s="1"/>
      <c r="L4075" s="1"/>
      <c r="M4075" s="1"/>
      <c r="N4075" s="1"/>
    </row>
    <row r="4076" spans="2:14" s="24" customFormat="1" x14ac:dyDescent="0.3">
      <c r="B4076" s="2"/>
      <c r="D4076" s="11">
        <v>37106</v>
      </c>
      <c r="E4076" s="12">
        <v>1214.3499999999999</v>
      </c>
      <c r="F4076" s="5">
        <f t="shared" si="218"/>
        <v>-5.242678681138719E-3</v>
      </c>
      <c r="G4076" s="25">
        <f t="shared" si="219"/>
        <v>7.1019690103569877</v>
      </c>
      <c r="I4076" s="1"/>
      <c r="J4076" s="1"/>
      <c r="K4076" s="1"/>
      <c r="L4076" s="1"/>
      <c r="M4076" s="1"/>
      <c r="N4076" s="1"/>
    </row>
    <row r="4077" spans="2:14" s="24" customFormat="1" x14ac:dyDescent="0.3">
      <c r="B4077" s="2"/>
      <c r="D4077" s="11">
        <v>37109</v>
      </c>
      <c r="E4077" s="12">
        <v>1200.48</v>
      </c>
      <c r="F4077" s="5">
        <f t="shared" si="218"/>
        <v>-1.1421748260386127E-2</v>
      </c>
      <c r="G4077" s="25">
        <f t="shared" si="219"/>
        <v>7.0904815252290883</v>
      </c>
      <c r="I4077" s="1"/>
      <c r="J4077" s="1"/>
      <c r="K4077" s="1"/>
      <c r="L4077" s="1"/>
      <c r="M4077" s="1"/>
      <c r="N4077" s="1"/>
    </row>
    <row r="4078" spans="2:14" s="24" customFormat="1" x14ac:dyDescent="0.3">
      <c r="B4078" s="2"/>
      <c r="D4078" s="11">
        <v>37110</v>
      </c>
      <c r="E4078" s="12">
        <v>1204.4000000000001</v>
      </c>
      <c r="F4078" s="5">
        <f t="shared" si="218"/>
        <v>3.2653605224577443E-3</v>
      </c>
      <c r="G4078" s="25">
        <f t="shared" si="219"/>
        <v>7.093741568232125</v>
      </c>
      <c r="I4078" s="1"/>
      <c r="J4078" s="1"/>
      <c r="K4078" s="1"/>
      <c r="L4078" s="1"/>
      <c r="M4078" s="1"/>
      <c r="N4078" s="1"/>
    </row>
    <row r="4079" spans="2:14" s="24" customFormat="1" x14ac:dyDescent="0.3">
      <c r="B4079" s="2"/>
      <c r="D4079" s="11">
        <v>37111</v>
      </c>
      <c r="E4079" s="12">
        <v>1183.53</v>
      </c>
      <c r="F4079" s="5">
        <f t="shared" si="218"/>
        <v>-1.7328130189305974E-2</v>
      </c>
      <c r="G4079" s="25">
        <f t="shared" si="219"/>
        <v>7.076261537041785</v>
      </c>
      <c r="I4079" s="1"/>
      <c r="J4079" s="1"/>
      <c r="K4079" s="1"/>
      <c r="L4079" s="1"/>
      <c r="M4079" s="1"/>
      <c r="N4079" s="1"/>
    </row>
    <row r="4080" spans="2:14" s="24" customFormat="1" x14ac:dyDescent="0.3">
      <c r="B4080" s="2"/>
      <c r="D4080" s="11">
        <v>37112</v>
      </c>
      <c r="E4080" s="12">
        <v>1183.43</v>
      </c>
      <c r="F4080" s="5">
        <f t="shared" si="218"/>
        <v>-8.4492999754893458E-5</v>
      </c>
      <c r="G4080" s="25">
        <f t="shared" si="219"/>
        <v>7.076177040415458</v>
      </c>
      <c r="I4080" s="1"/>
      <c r="J4080" s="1"/>
      <c r="K4080" s="1"/>
      <c r="L4080" s="1"/>
      <c r="M4080" s="1"/>
      <c r="N4080" s="1"/>
    </row>
    <row r="4081" spans="2:14" s="24" customFormat="1" x14ac:dyDescent="0.3">
      <c r="B4081" s="2"/>
      <c r="D4081" s="11">
        <v>37113</v>
      </c>
      <c r="E4081" s="12">
        <v>1190.1600000000001</v>
      </c>
      <c r="F4081" s="5">
        <f t="shared" si="218"/>
        <v>5.6868593833179978E-3</v>
      </c>
      <c r="G4081" s="25">
        <f t="shared" si="219"/>
        <v>7.0818477944731555</v>
      </c>
      <c r="I4081" s="1"/>
      <c r="J4081" s="1"/>
      <c r="K4081" s="1"/>
      <c r="L4081" s="1"/>
      <c r="M4081" s="1"/>
      <c r="N4081" s="1"/>
    </row>
    <row r="4082" spans="2:14" s="24" customFormat="1" x14ac:dyDescent="0.3">
      <c r="B4082" s="2"/>
      <c r="D4082" s="11">
        <v>37116</v>
      </c>
      <c r="E4082" s="12">
        <v>1191.29</v>
      </c>
      <c r="F4082" s="5">
        <f t="shared" si="218"/>
        <v>9.4945217449744713E-4</v>
      </c>
      <c r="G4082" s="25">
        <f t="shared" si="219"/>
        <v>7.0827967968413805</v>
      </c>
      <c r="I4082" s="1"/>
      <c r="J4082" s="1"/>
      <c r="K4082" s="1"/>
      <c r="L4082" s="1"/>
      <c r="M4082" s="1"/>
      <c r="N4082" s="1"/>
    </row>
    <row r="4083" spans="2:14" s="24" customFormat="1" x14ac:dyDescent="0.3">
      <c r="B4083" s="2"/>
      <c r="D4083" s="11">
        <v>37117</v>
      </c>
      <c r="E4083" s="12">
        <v>1186.73</v>
      </c>
      <c r="F4083" s="5">
        <f t="shared" si="218"/>
        <v>-3.8277833273174001E-3</v>
      </c>
      <c r="G4083" s="25">
        <f t="shared" si="219"/>
        <v>7.078961666223119</v>
      </c>
      <c r="I4083" s="1"/>
      <c r="J4083" s="1"/>
      <c r="K4083" s="1"/>
      <c r="L4083" s="1"/>
      <c r="M4083" s="1"/>
      <c r="N4083" s="1"/>
    </row>
    <row r="4084" spans="2:14" s="24" customFormat="1" x14ac:dyDescent="0.3">
      <c r="B4084" s="2"/>
      <c r="D4084" s="11">
        <v>37118</v>
      </c>
      <c r="E4084" s="12">
        <v>1178.02</v>
      </c>
      <c r="F4084" s="5">
        <f t="shared" si="218"/>
        <v>-7.3394959257792724E-3</v>
      </c>
      <c r="G4084" s="25">
        <f t="shared" si="219"/>
        <v>7.0715950987237646</v>
      </c>
      <c r="I4084" s="1"/>
      <c r="J4084" s="1"/>
      <c r="K4084" s="1"/>
      <c r="L4084" s="1"/>
      <c r="M4084" s="1"/>
      <c r="N4084" s="1"/>
    </row>
    <row r="4085" spans="2:14" s="24" customFormat="1" x14ac:dyDescent="0.3">
      <c r="B4085" s="2"/>
      <c r="D4085" s="11">
        <v>37119</v>
      </c>
      <c r="E4085" s="12">
        <v>1181.6600000000001</v>
      </c>
      <c r="F4085" s="5">
        <f t="shared" si="218"/>
        <v>3.0899305614506545E-3</v>
      </c>
      <c r="G4085" s="25">
        <f t="shared" si="219"/>
        <v>7.0746802673361726</v>
      </c>
      <c r="I4085" s="1"/>
      <c r="J4085" s="1"/>
      <c r="K4085" s="1"/>
      <c r="L4085" s="1"/>
      <c r="M4085" s="1"/>
      <c r="N4085" s="1"/>
    </row>
    <row r="4086" spans="2:14" s="24" customFormat="1" x14ac:dyDescent="0.3">
      <c r="B4086" s="2"/>
      <c r="D4086" s="11">
        <v>37120</v>
      </c>
      <c r="E4086" s="12">
        <v>1161.97</v>
      </c>
      <c r="F4086" s="5">
        <f t="shared" si="218"/>
        <v>-1.6662999509165118E-2</v>
      </c>
      <c r="G4086" s="25">
        <f t="shared" si="219"/>
        <v>7.0578768670226975</v>
      </c>
      <c r="I4086" s="1"/>
      <c r="J4086" s="1"/>
      <c r="K4086" s="1"/>
      <c r="L4086" s="1"/>
      <c r="M4086" s="1"/>
      <c r="N4086" s="1"/>
    </row>
    <row r="4087" spans="2:14" s="24" customFormat="1" x14ac:dyDescent="0.3">
      <c r="B4087" s="2"/>
      <c r="D4087" s="11">
        <v>37123</v>
      </c>
      <c r="E4087" s="12">
        <v>1171.4100000000001</v>
      </c>
      <c r="F4087" s="5">
        <f t="shared" ref="F4087:F4150" si="220">(E4087-E4086)/E4086</f>
        <v>8.1241340137869784E-3</v>
      </c>
      <c r="G4087" s="25">
        <f t="shared" si="219"/>
        <v>7.0659681833555279</v>
      </c>
      <c r="I4087" s="1"/>
      <c r="J4087" s="1"/>
      <c r="K4087" s="1"/>
      <c r="L4087" s="1"/>
      <c r="M4087" s="1"/>
      <c r="N4087" s="1"/>
    </row>
    <row r="4088" spans="2:14" s="24" customFormat="1" x14ac:dyDescent="0.3">
      <c r="B4088" s="2"/>
      <c r="D4088" s="11">
        <v>37124</v>
      </c>
      <c r="E4088" s="12">
        <v>1157.26</v>
      </c>
      <c r="F4088" s="5">
        <f t="shared" si="220"/>
        <v>-1.207945979631392E-2</v>
      </c>
      <c r="G4088" s="25">
        <f t="shared" si="219"/>
        <v>7.0538151658171877</v>
      </c>
      <c r="I4088" s="1"/>
      <c r="J4088" s="1"/>
      <c r="K4088" s="1"/>
      <c r="L4088" s="1"/>
      <c r="M4088" s="1"/>
      <c r="N4088" s="1"/>
    </row>
    <row r="4089" spans="2:14" s="24" customFormat="1" x14ac:dyDescent="0.3">
      <c r="B4089" s="2"/>
      <c r="D4089" s="11">
        <v>37125</v>
      </c>
      <c r="E4089" s="12">
        <v>1165.31</v>
      </c>
      <c r="F4089" s="5">
        <f t="shared" si="220"/>
        <v>6.9560859271036368E-3</v>
      </c>
      <c r="G4089" s="25">
        <f t="shared" si="219"/>
        <v>7.0607471744543382</v>
      </c>
      <c r="I4089" s="1"/>
      <c r="J4089" s="1"/>
      <c r="K4089" s="1"/>
      <c r="L4089" s="1"/>
      <c r="M4089" s="1"/>
      <c r="N4089" s="1"/>
    </row>
    <row r="4090" spans="2:14" s="24" customFormat="1" x14ac:dyDescent="0.3">
      <c r="B4090" s="2"/>
      <c r="D4090" s="11">
        <v>37126</v>
      </c>
      <c r="E4090" s="12">
        <v>1162.0899999999999</v>
      </c>
      <c r="F4090" s="5">
        <f t="shared" si="220"/>
        <v>-2.763213222232734E-3</v>
      </c>
      <c r="G4090" s="25">
        <f t="shared" si="219"/>
        <v>7.0579801346498883</v>
      </c>
      <c r="I4090" s="1"/>
      <c r="J4090" s="1"/>
      <c r="K4090" s="1"/>
      <c r="L4090" s="1"/>
      <c r="M4090" s="1"/>
      <c r="N4090" s="1"/>
    </row>
    <row r="4091" spans="2:14" s="24" customFormat="1" x14ac:dyDescent="0.3">
      <c r="B4091" s="2"/>
      <c r="D4091" s="11">
        <v>37127</v>
      </c>
      <c r="E4091" s="12">
        <v>1184.93</v>
      </c>
      <c r="F4091" s="5">
        <f t="shared" si="220"/>
        <v>1.9654243647221941E-2</v>
      </c>
      <c r="G4091" s="25">
        <f t="shared" si="219"/>
        <v>7.0774437407562392</v>
      </c>
      <c r="I4091" s="1"/>
      <c r="J4091" s="1"/>
      <c r="K4091" s="1"/>
      <c r="L4091" s="1"/>
      <c r="M4091" s="1"/>
      <c r="N4091" s="1"/>
    </row>
    <row r="4092" spans="2:14" s="24" customFormat="1" x14ac:dyDescent="0.3">
      <c r="B4092" s="2"/>
      <c r="D4092" s="11">
        <v>37130</v>
      </c>
      <c r="E4092" s="12">
        <v>1179.21</v>
      </c>
      <c r="F4092" s="5">
        <f t="shared" si="220"/>
        <v>-4.8272893757437376E-3</v>
      </c>
      <c r="G4092" s="25">
        <f t="shared" si="219"/>
        <v>7.0726047591315728</v>
      </c>
      <c r="I4092" s="1"/>
      <c r="J4092" s="1"/>
      <c r="K4092" s="1"/>
      <c r="L4092" s="1"/>
      <c r="M4092" s="1"/>
      <c r="N4092" s="1"/>
    </row>
    <row r="4093" spans="2:14" s="24" customFormat="1" x14ac:dyDescent="0.3">
      <c r="B4093" s="2"/>
      <c r="D4093" s="11">
        <v>37131</v>
      </c>
      <c r="E4093" s="12">
        <v>1161.51</v>
      </c>
      <c r="F4093" s="5">
        <f t="shared" si="220"/>
        <v>-1.501004910066913E-2</v>
      </c>
      <c r="G4093" s="25">
        <f t="shared" si="219"/>
        <v>7.0574809089637247</v>
      </c>
      <c r="I4093" s="1"/>
      <c r="J4093" s="1"/>
      <c r="K4093" s="1"/>
      <c r="L4093" s="1"/>
      <c r="M4093" s="1"/>
      <c r="N4093" s="1"/>
    </row>
    <row r="4094" spans="2:14" s="24" customFormat="1" x14ac:dyDescent="0.3">
      <c r="B4094" s="2"/>
      <c r="D4094" s="11">
        <v>37132</v>
      </c>
      <c r="E4094" s="12">
        <v>1148.5999999999999</v>
      </c>
      <c r="F4094" s="5">
        <f t="shared" si="220"/>
        <v>-1.1114841886854252E-2</v>
      </c>
      <c r="G4094" s="25">
        <f t="shared" si="219"/>
        <v>7.0463038281456178</v>
      </c>
      <c r="I4094" s="1"/>
      <c r="J4094" s="1"/>
      <c r="K4094" s="1"/>
      <c r="L4094" s="1"/>
      <c r="M4094" s="1"/>
      <c r="N4094" s="1"/>
    </row>
    <row r="4095" spans="2:14" s="24" customFormat="1" x14ac:dyDescent="0.3">
      <c r="B4095" s="2"/>
      <c r="D4095" s="11">
        <v>37133</v>
      </c>
      <c r="E4095" s="12">
        <v>1129.03</v>
      </c>
      <c r="F4095" s="5">
        <f t="shared" si="220"/>
        <v>-1.7038133379766618E-2</v>
      </c>
      <c r="G4095" s="25">
        <f t="shared" si="219"/>
        <v>7.0291188641403126</v>
      </c>
      <c r="I4095" s="1"/>
      <c r="J4095" s="1"/>
      <c r="K4095" s="1"/>
      <c r="L4095" s="1"/>
      <c r="M4095" s="1"/>
      <c r="N4095" s="1"/>
    </row>
    <row r="4096" spans="2:14" s="24" customFormat="1" x14ac:dyDescent="0.3">
      <c r="B4096" s="2"/>
      <c r="D4096" s="11">
        <v>37134</v>
      </c>
      <c r="E4096" s="12">
        <v>1133.58</v>
      </c>
      <c r="F4096" s="5">
        <f t="shared" si="220"/>
        <v>4.0300080600160796E-3</v>
      </c>
      <c r="G4096" s="25">
        <f t="shared" si="219"/>
        <v>7.033140776174541</v>
      </c>
      <c r="I4096" s="1"/>
      <c r="J4096" s="1"/>
      <c r="K4096" s="1"/>
      <c r="L4096" s="1"/>
      <c r="M4096" s="1"/>
      <c r="N4096" s="1"/>
    </row>
    <row r="4097" spans="2:14" s="24" customFormat="1" x14ac:dyDescent="0.3">
      <c r="B4097" s="2"/>
      <c r="D4097" s="11">
        <v>37138</v>
      </c>
      <c r="E4097" s="12">
        <v>1132.94</v>
      </c>
      <c r="F4097" s="5">
        <f t="shared" si="220"/>
        <v>-5.6458300252286799E-4</v>
      </c>
      <c r="G4097" s="25">
        <f t="shared" si="219"/>
        <v>7.0325760333551459</v>
      </c>
      <c r="I4097" s="1"/>
      <c r="J4097" s="1"/>
      <c r="K4097" s="1"/>
      <c r="L4097" s="1"/>
      <c r="M4097" s="1"/>
      <c r="N4097" s="1"/>
    </row>
    <row r="4098" spans="2:14" s="24" customFormat="1" x14ac:dyDescent="0.3">
      <c r="B4098" s="2"/>
      <c r="D4098" s="11">
        <v>37139</v>
      </c>
      <c r="E4098" s="12">
        <v>1131.74</v>
      </c>
      <c r="F4098" s="5">
        <f t="shared" si="220"/>
        <v>-1.0591911310396361E-3</v>
      </c>
      <c r="G4098" s="25">
        <f t="shared" si="219"/>
        <v>7.031516280171922</v>
      </c>
      <c r="I4098" s="1"/>
      <c r="J4098" s="1"/>
      <c r="K4098" s="1"/>
      <c r="L4098" s="1"/>
      <c r="M4098" s="1"/>
      <c r="N4098" s="1"/>
    </row>
    <row r="4099" spans="2:14" s="24" customFormat="1" x14ac:dyDescent="0.3">
      <c r="B4099" s="2"/>
      <c r="D4099" s="11">
        <v>37140</v>
      </c>
      <c r="E4099" s="12">
        <v>1106.4000000000001</v>
      </c>
      <c r="F4099" s="5">
        <f t="shared" si="220"/>
        <v>-2.2390301659391661E-2</v>
      </c>
      <c r="G4099" s="25">
        <f t="shared" si="219"/>
        <v>7.0088714948870097</v>
      </c>
      <c r="I4099" s="1"/>
      <c r="J4099" s="1"/>
      <c r="K4099" s="1"/>
      <c r="L4099" s="1"/>
      <c r="M4099" s="1"/>
      <c r="N4099" s="1"/>
    </row>
    <row r="4100" spans="2:14" s="24" customFormat="1" x14ac:dyDescent="0.3">
      <c r="B4100" s="2"/>
      <c r="D4100" s="11">
        <v>37141</v>
      </c>
      <c r="E4100" s="12">
        <v>1085.78</v>
      </c>
      <c r="F4100" s="5">
        <f t="shared" si="220"/>
        <v>-1.8637020968908277E-2</v>
      </c>
      <c r="G4100" s="25">
        <f t="shared" si="219"/>
        <v>6.9900586035851733</v>
      </c>
      <c r="I4100" s="1"/>
      <c r="J4100" s="1"/>
      <c r="K4100" s="1"/>
      <c r="L4100" s="1"/>
      <c r="M4100" s="1"/>
      <c r="N4100" s="1"/>
    </row>
    <row r="4101" spans="2:14" s="24" customFormat="1" x14ac:dyDescent="0.3">
      <c r="B4101" s="2"/>
      <c r="D4101" s="11">
        <v>37144</v>
      </c>
      <c r="E4101" s="12">
        <v>1092.54</v>
      </c>
      <c r="F4101" s="5">
        <f t="shared" si="220"/>
        <v>6.2259389563263197E-3</v>
      </c>
      <c r="G4101" s="25">
        <f t="shared" si="219"/>
        <v>6.9962652456286403</v>
      </c>
      <c r="I4101" s="1"/>
      <c r="J4101" s="1"/>
      <c r="K4101" s="1"/>
      <c r="L4101" s="1"/>
      <c r="M4101" s="1"/>
      <c r="N4101" s="1"/>
    </row>
    <row r="4102" spans="2:14" s="24" customFormat="1" x14ac:dyDescent="0.3">
      <c r="B4102" s="2"/>
      <c r="D4102" s="11">
        <v>37151</v>
      </c>
      <c r="E4102" s="12">
        <v>1038.77</v>
      </c>
      <c r="F4102" s="5">
        <f t="shared" si="220"/>
        <v>-4.9215589360572597E-2</v>
      </c>
      <c r="G4102" s="25">
        <f t="shared" si="219"/>
        <v>6.9457972720046675</v>
      </c>
      <c r="I4102" s="1"/>
      <c r="J4102" s="1"/>
      <c r="K4102" s="1"/>
      <c r="L4102" s="1"/>
      <c r="M4102" s="1"/>
      <c r="N4102" s="1"/>
    </row>
    <row r="4103" spans="2:14" s="24" customFormat="1" x14ac:dyDescent="0.3">
      <c r="B4103" s="2"/>
      <c r="D4103" s="11">
        <v>37152</v>
      </c>
      <c r="E4103" s="12">
        <v>1032.74</v>
      </c>
      <c r="F4103" s="5">
        <f t="shared" si="220"/>
        <v>-5.8049423837807914E-3</v>
      </c>
      <c r="G4103" s="25">
        <f t="shared" si="219"/>
        <v>6.9399754115378185</v>
      </c>
      <c r="I4103" s="1"/>
      <c r="J4103" s="1"/>
      <c r="K4103" s="1"/>
      <c r="L4103" s="1"/>
      <c r="M4103" s="1"/>
      <c r="N4103" s="1"/>
    </row>
    <row r="4104" spans="2:14" s="24" customFormat="1" x14ac:dyDescent="0.3">
      <c r="B4104" s="2"/>
      <c r="D4104" s="11">
        <v>37153</v>
      </c>
      <c r="E4104" s="12">
        <v>1016.1</v>
      </c>
      <c r="F4104" s="5">
        <f t="shared" si="220"/>
        <v>-1.6112477487073208E-2</v>
      </c>
      <c r="G4104" s="25">
        <f t="shared" si="219"/>
        <v>6.9237317057587866</v>
      </c>
      <c r="I4104" s="1"/>
      <c r="J4104" s="1"/>
      <c r="K4104" s="1"/>
      <c r="L4104" s="1"/>
      <c r="M4104" s="1"/>
      <c r="N4104" s="1"/>
    </row>
    <row r="4105" spans="2:14" s="24" customFormat="1" x14ac:dyDescent="0.3">
      <c r="B4105" s="2"/>
      <c r="D4105" s="11">
        <v>37154</v>
      </c>
      <c r="E4105" s="12">
        <v>984.54</v>
      </c>
      <c r="F4105" s="5">
        <f t="shared" si="220"/>
        <v>-3.1059935045763268E-2</v>
      </c>
      <c r="G4105" s="25">
        <f t="shared" si="219"/>
        <v>6.8921791630581604</v>
      </c>
      <c r="I4105" s="1"/>
      <c r="J4105" s="1"/>
      <c r="K4105" s="1"/>
      <c r="L4105" s="1"/>
      <c r="M4105" s="1"/>
      <c r="N4105" s="1"/>
    </row>
    <row r="4106" spans="2:14" s="24" customFormat="1" x14ac:dyDescent="0.3">
      <c r="B4106" s="2"/>
      <c r="D4106" s="11">
        <v>37155</v>
      </c>
      <c r="E4106" s="12">
        <v>965.8</v>
      </c>
      <c r="F4106" s="5">
        <f t="shared" si="220"/>
        <v>-1.9034269811282437E-2</v>
      </c>
      <c r="G4106" s="25">
        <f t="shared" si="219"/>
        <v>6.8729613965556053</v>
      </c>
      <c r="I4106" s="1"/>
      <c r="J4106" s="1"/>
      <c r="K4106" s="1"/>
      <c r="L4106" s="1"/>
      <c r="M4106" s="1"/>
      <c r="N4106" s="1"/>
    </row>
    <row r="4107" spans="2:14" s="24" customFormat="1" x14ac:dyDescent="0.3">
      <c r="B4107" s="2"/>
      <c r="D4107" s="11">
        <v>37158</v>
      </c>
      <c r="E4107" s="12">
        <v>1003.45</v>
      </c>
      <c r="F4107" s="5">
        <f t="shared" si="220"/>
        <v>3.8983226340857415E-2</v>
      </c>
      <c r="G4107" s="25">
        <f t="shared" si="219"/>
        <v>6.9112039902248403</v>
      </c>
      <c r="I4107" s="1"/>
      <c r="J4107" s="1"/>
      <c r="K4107" s="1"/>
      <c r="L4107" s="1"/>
      <c r="M4107" s="1"/>
      <c r="N4107" s="1"/>
    </row>
    <row r="4108" spans="2:14" s="24" customFormat="1" x14ac:dyDescent="0.3">
      <c r="B4108" s="2"/>
      <c r="D4108" s="11">
        <v>37159</v>
      </c>
      <c r="E4108" s="12">
        <v>1012.27</v>
      </c>
      <c r="F4108" s="5">
        <f t="shared" si="220"/>
        <v>8.789675619113993E-3</v>
      </c>
      <c r="G4108" s="25">
        <f t="shared" ref="G4108:G4171" si="221">LOG(E4108,2.71828)</f>
        <v>6.9199552674087332</v>
      </c>
      <c r="I4108" s="1"/>
      <c r="J4108" s="1"/>
      <c r="K4108" s="1"/>
      <c r="L4108" s="1"/>
      <c r="M4108" s="1"/>
      <c r="N4108" s="1"/>
    </row>
    <row r="4109" spans="2:14" s="24" customFormat="1" x14ac:dyDescent="0.3">
      <c r="B4109" s="2"/>
      <c r="D4109" s="11">
        <v>37160</v>
      </c>
      <c r="E4109" s="12">
        <v>1007.04</v>
      </c>
      <c r="F4109" s="5">
        <f t="shared" si="220"/>
        <v>-5.1666057474784579E-3</v>
      </c>
      <c r="G4109" s="25">
        <f t="shared" si="221"/>
        <v>6.9147752651184184</v>
      </c>
      <c r="I4109" s="1"/>
      <c r="J4109" s="1"/>
      <c r="K4109" s="1"/>
      <c r="L4109" s="1"/>
      <c r="M4109" s="1"/>
      <c r="N4109" s="1"/>
    </row>
    <row r="4110" spans="2:14" s="24" customFormat="1" x14ac:dyDescent="0.3">
      <c r="B4110" s="2"/>
      <c r="D4110" s="11">
        <v>37161</v>
      </c>
      <c r="E4110" s="12">
        <v>1018.61</v>
      </c>
      <c r="F4110" s="5">
        <f t="shared" si="220"/>
        <v>1.1489116619002274E-2</v>
      </c>
      <c r="G4110" s="25">
        <f t="shared" si="221"/>
        <v>6.9261988907252503</v>
      </c>
      <c r="I4110" s="1"/>
      <c r="J4110" s="1"/>
      <c r="K4110" s="1"/>
      <c r="L4110" s="1"/>
      <c r="M4110" s="1"/>
      <c r="N4110" s="1"/>
    </row>
    <row r="4111" spans="2:14" s="24" customFormat="1" x14ac:dyDescent="0.3">
      <c r="B4111" s="2"/>
      <c r="D4111" s="11">
        <v>37162</v>
      </c>
      <c r="E4111" s="12">
        <v>1040.94</v>
      </c>
      <c r="F4111" s="5">
        <f t="shared" si="220"/>
        <v>2.1922031003033585E-2</v>
      </c>
      <c r="G4111" s="25">
        <f t="shared" si="221"/>
        <v>6.9478841035794181</v>
      </c>
      <c r="I4111" s="1"/>
      <c r="J4111" s="1"/>
      <c r="K4111" s="1"/>
      <c r="L4111" s="1"/>
      <c r="M4111" s="1"/>
      <c r="N4111" s="1"/>
    </row>
    <row r="4112" spans="2:14" s="24" customFormat="1" x14ac:dyDescent="0.3">
      <c r="B4112" s="2"/>
      <c r="D4112" s="11">
        <v>37165</v>
      </c>
      <c r="E4112" s="12">
        <v>1038.55</v>
      </c>
      <c r="F4112" s="5">
        <f t="shared" si="220"/>
        <v>-2.2960016907795839E-3</v>
      </c>
      <c r="G4112" s="25">
        <f t="shared" si="221"/>
        <v>6.9455854604890552</v>
      </c>
      <c r="I4112" s="1"/>
      <c r="J4112" s="1"/>
      <c r="K4112" s="1"/>
      <c r="L4112" s="1"/>
      <c r="M4112" s="1"/>
      <c r="N4112" s="1"/>
    </row>
    <row r="4113" spans="2:14" s="24" customFormat="1" x14ac:dyDescent="0.3">
      <c r="B4113" s="2"/>
      <c r="D4113" s="11">
        <v>37166</v>
      </c>
      <c r="E4113" s="12">
        <v>1051.33</v>
      </c>
      <c r="F4113" s="5">
        <f t="shared" si="220"/>
        <v>1.2305618410283542E-2</v>
      </c>
      <c r="G4113" s="25">
        <f t="shared" si="221"/>
        <v>6.9578159884666384</v>
      </c>
      <c r="I4113" s="1"/>
      <c r="J4113" s="1"/>
      <c r="K4113" s="1"/>
      <c r="L4113" s="1"/>
      <c r="M4113" s="1"/>
      <c r="N4113" s="1"/>
    </row>
    <row r="4114" spans="2:14" s="24" customFormat="1" x14ac:dyDescent="0.3">
      <c r="B4114" s="2"/>
      <c r="D4114" s="11">
        <v>37167</v>
      </c>
      <c r="E4114" s="12">
        <v>1072.28</v>
      </c>
      <c r="F4114" s="5">
        <f t="shared" si="220"/>
        <v>1.9927139908496903E-2</v>
      </c>
      <c r="G4114" s="25">
        <f t="shared" si="221"/>
        <v>6.9775471950214607</v>
      </c>
      <c r="I4114" s="1"/>
      <c r="J4114" s="1"/>
      <c r="K4114" s="1"/>
      <c r="L4114" s="1"/>
      <c r="M4114" s="1"/>
      <c r="N4114" s="1"/>
    </row>
    <row r="4115" spans="2:14" s="24" customFormat="1" x14ac:dyDescent="0.3">
      <c r="B4115" s="2"/>
      <c r="D4115" s="11">
        <v>37168</v>
      </c>
      <c r="E4115" s="12">
        <v>1069.6300000000001</v>
      </c>
      <c r="F4115" s="5">
        <f t="shared" si="220"/>
        <v>-2.471369418435356E-3</v>
      </c>
      <c r="G4115" s="25">
        <f t="shared" si="221"/>
        <v>6.9750727650644153</v>
      </c>
      <c r="I4115" s="1"/>
      <c r="J4115" s="1"/>
      <c r="K4115" s="1"/>
      <c r="L4115" s="1"/>
      <c r="M4115" s="1"/>
      <c r="N4115" s="1"/>
    </row>
    <row r="4116" spans="2:14" s="24" customFormat="1" x14ac:dyDescent="0.3">
      <c r="B4116" s="2"/>
      <c r="D4116" s="11">
        <v>37169</v>
      </c>
      <c r="E4116" s="12">
        <v>1071.3800000000001</v>
      </c>
      <c r="F4116" s="5">
        <f t="shared" si="220"/>
        <v>1.6360797659003578E-3</v>
      </c>
      <c r="G4116" s="25">
        <f t="shared" si="221"/>
        <v>6.9767075090094375</v>
      </c>
      <c r="I4116" s="1"/>
      <c r="J4116" s="1"/>
      <c r="K4116" s="1"/>
      <c r="L4116" s="1"/>
      <c r="M4116" s="1"/>
      <c r="N4116" s="1"/>
    </row>
    <row r="4117" spans="2:14" s="24" customFormat="1" x14ac:dyDescent="0.3">
      <c r="B4117" s="2"/>
      <c r="D4117" s="11">
        <v>37172</v>
      </c>
      <c r="E4117" s="12">
        <v>1062.44</v>
      </c>
      <c r="F4117" s="5">
        <f t="shared" si="220"/>
        <v>-8.3443782784820078E-3</v>
      </c>
      <c r="G4117" s="25">
        <f t="shared" si="221"/>
        <v>6.9683281158806594</v>
      </c>
      <c r="I4117" s="1"/>
      <c r="J4117" s="1"/>
      <c r="K4117" s="1"/>
      <c r="L4117" s="1"/>
      <c r="M4117" s="1"/>
      <c r="N4117" s="1"/>
    </row>
    <row r="4118" spans="2:14" s="24" customFormat="1" x14ac:dyDescent="0.3">
      <c r="B4118" s="2"/>
      <c r="D4118" s="11">
        <v>37173</v>
      </c>
      <c r="E4118" s="12">
        <v>1056.75</v>
      </c>
      <c r="F4118" s="5">
        <f t="shared" si="220"/>
        <v>-5.3555965513347147E-3</v>
      </c>
      <c r="G4118" s="25">
        <f t="shared" si="221"/>
        <v>6.9629581230996056</v>
      </c>
      <c r="I4118" s="1"/>
      <c r="J4118" s="1"/>
      <c r="K4118" s="1"/>
      <c r="L4118" s="1"/>
      <c r="M4118" s="1"/>
      <c r="N4118" s="1"/>
    </row>
    <row r="4119" spans="2:14" s="24" customFormat="1" x14ac:dyDescent="0.3">
      <c r="B4119" s="2"/>
      <c r="D4119" s="11">
        <v>37174</v>
      </c>
      <c r="E4119" s="12">
        <v>1080.99</v>
      </c>
      <c r="F4119" s="5">
        <f t="shared" si="220"/>
        <v>2.2938254080908455E-2</v>
      </c>
      <c r="G4119" s="25">
        <f t="shared" si="221"/>
        <v>6.9856372658105119</v>
      </c>
      <c r="I4119" s="1"/>
      <c r="J4119" s="1"/>
      <c r="K4119" s="1"/>
      <c r="L4119" s="1"/>
      <c r="M4119" s="1"/>
      <c r="N4119" s="1"/>
    </row>
    <row r="4120" spans="2:14" s="24" customFormat="1" x14ac:dyDescent="0.3">
      <c r="B4120" s="2"/>
      <c r="D4120" s="11">
        <v>37175</v>
      </c>
      <c r="E4120" s="12">
        <v>1097.43</v>
      </c>
      <c r="F4120" s="5">
        <f t="shared" si="220"/>
        <v>1.5208281297699381E-2</v>
      </c>
      <c r="G4120" s="25">
        <f t="shared" si="221"/>
        <v>7.0007310706548092</v>
      </c>
      <c r="I4120" s="1"/>
      <c r="J4120" s="1"/>
      <c r="K4120" s="1"/>
      <c r="L4120" s="1"/>
      <c r="M4120" s="1"/>
      <c r="N4120" s="1"/>
    </row>
    <row r="4121" spans="2:14" s="24" customFormat="1" x14ac:dyDescent="0.3">
      <c r="B4121" s="2"/>
      <c r="D4121" s="11">
        <v>37176</v>
      </c>
      <c r="E4121" s="12">
        <v>1091.6500000000001</v>
      </c>
      <c r="F4121" s="5">
        <f t="shared" si="220"/>
        <v>-5.2668507330763444E-3</v>
      </c>
      <c r="G4121" s="25">
        <f t="shared" si="221"/>
        <v>6.9954502976177819</v>
      </c>
      <c r="I4121" s="1"/>
      <c r="J4121" s="1"/>
      <c r="K4121" s="1"/>
      <c r="L4121" s="1"/>
      <c r="M4121" s="1"/>
      <c r="N4121" s="1"/>
    </row>
    <row r="4122" spans="2:14" s="24" customFormat="1" x14ac:dyDescent="0.3">
      <c r="B4122" s="2"/>
      <c r="D4122" s="11">
        <v>37179</v>
      </c>
      <c r="E4122" s="12">
        <v>1089.98</v>
      </c>
      <c r="F4122" s="5">
        <f t="shared" si="220"/>
        <v>-1.5297943480053796E-3</v>
      </c>
      <c r="G4122" s="25">
        <f t="shared" si="221"/>
        <v>6.9939193309098453</v>
      </c>
      <c r="I4122" s="1"/>
      <c r="J4122" s="1"/>
      <c r="K4122" s="1"/>
      <c r="L4122" s="1"/>
      <c r="M4122" s="1"/>
      <c r="N4122" s="1"/>
    </row>
    <row r="4123" spans="2:14" s="24" customFormat="1" x14ac:dyDescent="0.3">
      <c r="B4123" s="2"/>
      <c r="D4123" s="11">
        <v>37180</v>
      </c>
      <c r="E4123" s="12">
        <v>1097.54</v>
      </c>
      <c r="F4123" s="5">
        <f t="shared" si="220"/>
        <v>6.9359070808638189E-3</v>
      </c>
      <c r="G4123" s="25">
        <f t="shared" si="221"/>
        <v>7.0008312998826199</v>
      </c>
      <c r="I4123" s="1"/>
      <c r="J4123" s="1"/>
      <c r="K4123" s="1"/>
      <c r="L4123" s="1"/>
      <c r="M4123" s="1"/>
      <c r="N4123" s="1"/>
    </row>
    <row r="4124" spans="2:14" s="24" customFormat="1" x14ac:dyDescent="0.3">
      <c r="B4124" s="2"/>
      <c r="D4124" s="11">
        <v>37181</v>
      </c>
      <c r="E4124" s="12">
        <v>1077.0899999999999</v>
      </c>
      <c r="F4124" s="5">
        <f t="shared" si="220"/>
        <v>-1.8632578311496662E-2</v>
      </c>
      <c r="G4124" s="25">
        <f t="shared" si="221"/>
        <v>6.9820229356013046</v>
      </c>
      <c r="I4124" s="1"/>
      <c r="J4124" s="1"/>
      <c r="K4124" s="1"/>
      <c r="L4124" s="1"/>
      <c r="M4124" s="1"/>
      <c r="N4124" s="1"/>
    </row>
    <row r="4125" spans="2:14" s="24" customFormat="1" x14ac:dyDescent="0.3">
      <c r="B4125" s="2"/>
      <c r="D4125" s="11">
        <v>37182</v>
      </c>
      <c r="E4125" s="12">
        <v>1068.6099999999999</v>
      </c>
      <c r="F4125" s="5">
        <f t="shared" si="220"/>
        <v>-7.8730653891504136E-3</v>
      </c>
      <c r="G4125" s="25">
        <f t="shared" si="221"/>
        <v>6.9741187086783452</v>
      </c>
      <c r="I4125" s="1"/>
      <c r="J4125" s="1"/>
      <c r="K4125" s="1"/>
      <c r="L4125" s="1"/>
      <c r="M4125" s="1"/>
      <c r="N4125" s="1"/>
    </row>
    <row r="4126" spans="2:14" s="24" customFormat="1" x14ac:dyDescent="0.3">
      <c r="B4126" s="2"/>
      <c r="D4126" s="11">
        <v>37183</v>
      </c>
      <c r="E4126" s="12">
        <v>1073.48</v>
      </c>
      <c r="F4126" s="5">
        <f t="shared" si="220"/>
        <v>4.5573221287468005E-3</v>
      </c>
      <c r="G4126" s="25">
        <f t="shared" si="221"/>
        <v>6.9786656807163059</v>
      </c>
      <c r="I4126" s="1"/>
      <c r="J4126" s="1"/>
      <c r="K4126" s="1"/>
      <c r="L4126" s="1"/>
      <c r="M4126" s="1"/>
      <c r="N4126" s="1"/>
    </row>
    <row r="4127" spans="2:14" s="24" customFormat="1" x14ac:dyDescent="0.3">
      <c r="B4127" s="2"/>
      <c r="D4127" s="11">
        <v>37186</v>
      </c>
      <c r="E4127" s="12">
        <v>1089.9000000000001</v>
      </c>
      <c r="F4127" s="5">
        <f t="shared" si="220"/>
        <v>1.5296046502962396E-2</v>
      </c>
      <c r="G4127" s="25">
        <f t="shared" si="221"/>
        <v>6.9938459323247413</v>
      </c>
      <c r="I4127" s="1"/>
      <c r="J4127" s="1"/>
      <c r="K4127" s="1"/>
      <c r="L4127" s="1"/>
      <c r="M4127" s="1"/>
      <c r="N4127" s="1"/>
    </row>
    <row r="4128" spans="2:14" s="24" customFormat="1" x14ac:dyDescent="0.3">
      <c r="B4128" s="2"/>
      <c r="D4128" s="11">
        <v>37187</v>
      </c>
      <c r="E4128" s="12">
        <v>1084.78</v>
      </c>
      <c r="F4128" s="5">
        <f t="shared" si="220"/>
        <v>-4.697678686118101E-3</v>
      </c>
      <c r="G4128" s="25">
        <f t="shared" si="221"/>
        <v>6.9891371817001264</v>
      </c>
      <c r="I4128" s="1"/>
      <c r="J4128" s="1"/>
      <c r="K4128" s="1"/>
      <c r="L4128" s="1"/>
      <c r="M4128" s="1"/>
      <c r="N4128" s="1"/>
    </row>
    <row r="4129" spans="2:14" s="24" customFormat="1" x14ac:dyDescent="0.3">
      <c r="B4129" s="2"/>
      <c r="D4129" s="11">
        <v>37188</v>
      </c>
      <c r="E4129" s="12">
        <v>1085.2</v>
      </c>
      <c r="F4129" s="5">
        <f t="shared" si="220"/>
        <v>3.8717527978029905E-4</v>
      </c>
      <c r="G4129" s="25">
        <f t="shared" si="221"/>
        <v>6.9895242823072818</v>
      </c>
      <c r="I4129" s="1"/>
      <c r="J4129" s="1"/>
      <c r="K4129" s="1"/>
      <c r="L4129" s="1"/>
      <c r="M4129" s="1"/>
      <c r="N4129" s="1"/>
    </row>
    <row r="4130" spans="2:14" s="24" customFormat="1" x14ac:dyDescent="0.3">
      <c r="B4130" s="2"/>
      <c r="D4130" s="11">
        <v>37189</v>
      </c>
      <c r="E4130" s="12">
        <v>1100.0899999999999</v>
      </c>
      <c r="F4130" s="5">
        <f t="shared" si="220"/>
        <v>1.372097309251739E-2</v>
      </c>
      <c r="G4130" s="25">
        <f t="shared" si="221"/>
        <v>7.0031519843105716</v>
      </c>
      <c r="I4130" s="1"/>
      <c r="J4130" s="1"/>
      <c r="K4130" s="1"/>
      <c r="L4130" s="1"/>
      <c r="M4130" s="1"/>
      <c r="N4130" s="1"/>
    </row>
    <row r="4131" spans="2:14" s="24" customFormat="1" x14ac:dyDescent="0.3">
      <c r="B4131" s="2"/>
      <c r="D4131" s="11">
        <v>37190</v>
      </c>
      <c r="E4131" s="12">
        <v>1104.6099999999999</v>
      </c>
      <c r="F4131" s="5">
        <f t="shared" si="220"/>
        <v>4.1087547382486723E-3</v>
      </c>
      <c r="G4131" s="25">
        <f t="shared" si="221"/>
        <v>7.0072523239243081</v>
      </c>
      <c r="I4131" s="1"/>
      <c r="J4131" s="1"/>
      <c r="K4131" s="1"/>
      <c r="L4131" s="1"/>
      <c r="M4131" s="1"/>
      <c r="N4131" s="1"/>
    </row>
    <row r="4132" spans="2:14" s="24" customFormat="1" x14ac:dyDescent="0.3">
      <c r="B4132" s="2"/>
      <c r="D4132" s="11">
        <v>37193</v>
      </c>
      <c r="E4132" s="12">
        <v>1078.3</v>
      </c>
      <c r="F4132" s="5">
        <f t="shared" si="220"/>
        <v>-2.3818361231565846E-2</v>
      </c>
      <c r="G4132" s="25">
        <f t="shared" si="221"/>
        <v>6.9831457031199635</v>
      </c>
      <c r="I4132" s="1"/>
      <c r="J4132" s="1"/>
      <c r="K4132" s="1"/>
      <c r="L4132" s="1"/>
      <c r="M4132" s="1"/>
      <c r="N4132" s="1"/>
    </row>
    <row r="4133" spans="2:14" s="24" customFormat="1" x14ac:dyDescent="0.3">
      <c r="B4133" s="2"/>
      <c r="D4133" s="11">
        <v>37194</v>
      </c>
      <c r="E4133" s="12">
        <v>1059.79</v>
      </c>
      <c r="F4133" s="5">
        <f t="shared" si="220"/>
        <v>-1.7165909301678561E-2</v>
      </c>
      <c r="G4133" s="25">
        <f t="shared" si="221"/>
        <v>6.965830739856532</v>
      </c>
      <c r="I4133" s="1"/>
      <c r="J4133" s="1"/>
      <c r="K4133" s="1"/>
      <c r="L4133" s="1"/>
      <c r="M4133" s="1"/>
      <c r="N4133" s="1"/>
    </row>
    <row r="4134" spans="2:14" s="24" customFormat="1" x14ac:dyDescent="0.3">
      <c r="B4134" s="2"/>
      <c r="D4134" s="11">
        <v>37195</v>
      </c>
      <c r="E4134" s="12">
        <v>1059.78</v>
      </c>
      <c r="F4134" s="5">
        <f t="shared" si="220"/>
        <v>-9.4358316270118652E-6</v>
      </c>
      <c r="G4134" s="25">
        <f t="shared" si="221"/>
        <v>6.9658213039740398</v>
      </c>
      <c r="I4134" s="1"/>
      <c r="J4134" s="1"/>
      <c r="K4134" s="1"/>
      <c r="L4134" s="1"/>
      <c r="M4134" s="1"/>
      <c r="N4134" s="1"/>
    </row>
    <row r="4135" spans="2:14" s="24" customFormat="1" x14ac:dyDescent="0.3">
      <c r="B4135" s="2"/>
      <c r="D4135" s="11">
        <v>37196</v>
      </c>
      <c r="E4135" s="12">
        <v>1084.0999999999999</v>
      </c>
      <c r="F4135" s="5">
        <f t="shared" si="220"/>
        <v>2.2948159051878633E-2</v>
      </c>
      <c r="G4135" s="25">
        <f t="shared" si="221"/>
        <v>6.9885101295075787</v>
      </c>
      <c r="I4135" s="1"/>
      <c r="J4135" s="1"/>
      <c r="K4135" s="1"/>
      <c r="L4135" s="1"/>
      <c r="M4135" s="1"/>
      <c r="N4135" s="1"/>
    </row>
    <row r="4136" spans="2:14" s="24" customFormat="1" x14ac:dyDescent="0.3">
      <c r="B4136" s="2"/>
      <c r="D4136" s="11">
        <v>37197</v>
      </c>
      <c r="E4136" s="12">
        <v>1087.2</v>
      </c>
      <c r="F4136" s="5">
        <f t="shared" si="220"/>
        <v>2.8595148049074225E-3</v>
      </c>
      <c r="G4136" s="25">
        <f t="shared" si="221"/>
        <v>6.9913655655979836</v>
      </c>
      <c r="I4136" s="1"/>
      <c r="J4136" s="1"/>
      <c r="K4136" s="1"/>
      <c r="L4136" s="1"/>
      <c r="M4136" s="1"/>
      <c r="N4136" s="1"/>
    </row>
    <row r="4137" spans="2:14" s="24" customFormat="1" x14ac:dyDescent="0.3">
      <c r="B4137" s="2"/>
      <c r="D4137" s="11">
        <v>37200</v>
      </c>
      <c r="E4137" s="12">
        <v>1102.8399999999999</v>
      </c>
      <c r="F4137" s="5">
        <f t="shared" si="220"/>
        <v>1.4385577630610626E-2</v>
      </c>
      <c r="G4137" s="25">
        <f t="shared" si="221"/>
        <v>7.005648662169861</v>
      </c>
      <c r="I4137" s="1"/>
      <c r="J4137" s="1"/>
      <c r="K4137" s="1"/>
      <c r="L4137" s="1"/>
      <c r="M4137" s="1"/>
      <c r="N4137" s="1"/>
    </row>
    <row r="4138" spans="2:14" s="24" customFormat="1" x14ac:dyDescent="0.3">
      <c r="B4138" s="2"/>
      <c r="D4138" s="11">
        <v>37201</v>
      </c>
      <c r="E4138" s="12">
        <v>1118.8599999999999</v>
      </c>
      <c r="F4138" s="5">
        <f t="shared" si="220"/>
        <v>1.4526132530557455E-2</v>
      </c>
      <c r="G4138" s="25">
        <f t="shared" si="221"/>
        <v>7.0200703108472959</v>
      </c>
      <c r="I4138" s="1"/>
      <c r="J4138" s="1"/>
      <c r="K4138" s="1"/>
      <c r="L4138" s="1"/>
      <c r="M4138" s="1"/>
      <c r="N4138" s="1"/>
    </row>
    <row r="4139" spans="2:14" s="24" customFormat="1" x14ac:dyDescent="0.3">
      <c r="B4139" s="2"/>
      <c r="D4139" s="11">
        <v>37202</v>
      </c>
      <c r="E4139" s="12">
        <v>1115.8</v>
      </c>
      <c r="F4139" s="5">
        <f t="shared" si="220"/>
        <v>-2.7349266217399368E-3</v>
      </c>
      <c r="G4139" s="25">
        <f t="shared" si="221"/>
        <v>7.0173316356386257</v>
      </c>
      <c r="I4139" s="1"/>
      <c r="J4139" s="1"/>
      <c r="K4139" s="1"/>
      <c r="L4139" s="1"/>
      <c r="M4139" s="1"/>
      <c r="N4139" s="1"/>
    </row>
    <row r="4140" spans="2:14" s="24" customFormat="1" x14ac:dyDescent="0.3">
      <c r="B4140" s="2"/>
      <c r="D4140" s="11">
        <v>37203</v>
      </c>
      <c r="E4140" s="12">
        <v>1118.54</v>
      </c>
      <c r="F4140" s="5">
        <f t="shared" si="220"/>
        <v>2.4556372109697162E-3</v>
      </c>
      <c r="G4140" s="25">
        <f t="shared" si="221"/>
        <v>7.019784264349191</v>
      </c>
      <c r="I4140" s="1"/>
      <c r="J4140" s="1"/>
      <c r="K4140" s="1"/>
      <c r="L4140" s="1"/>
      <c r="M4140" s="1"/>
      <c r="N4140" s="1"/>
    </row>
    <row r="4141" spans="2:14" s="24" customFormat="1" x14ac:dyDescent="0.3">
      <c r="B4141" s="2"/>
      <c r="D4141" s="11">
        <v>37204</v>
      </c>
      <c r="E4141" s="12">
        <v>1120.31</v>
      </c>
      <c r="F4141" s="5">
        <f t="shared" si="220"/>
        <v>1.5824199402792764E-3</v>
      </c>
      <c r="G4141" s="25">
        <f t="shared" si="221"/>
        <v>7.0213654346458707</v>
      </c>
      <c r="I4141" s="1"/>
      <c r="J4141" s="1"/>
      <c r="K4141" s="1"/>
      <c r="L4141" s="1"/>
      <c r="M4141" s="1"/>
      <c r="N4141" s="1"/>
    </row>
    <row r="4142" spans="2:14" s="24" customFormat="1" x14ac:dyDescent="0.3">
      <c r="B4142" s="2"/>
      <c r="D4142" s="11">
        <v>37207</v>
      </c>
      <c r="E4142" s="12">
        <v>1118.33</v>
      </c>
      <c r="F4142" s="5">
        <f t="shared" si="220"/>
        <v>-1.7673679606537639E-3</v>
      </c>
      <c r="G4142" s="25">
        <f t="shared" si="221"/>
        <v>7.0195965018579649</v>
      </c>
      <c r="I4142" s="1"/>
      <c r="J4142" s="1"/>
      <c r="K4142" s="1"/>
      <c r="L4142" s="1"/>
      <c r="M4142" s="1"/>
      <c r="N4142" s="1"/>
    </row>
    <row r="4143" spans="2:14" s="24" customFormat="1" x14ac:dyDescent="0.3">
      <c r="B4143" s="2"/>
      <c r="D4143" s="11">
        <v>37208</v>
      </c>
      <c r="E4143" s="12">
        <v>1139.0899999999999</v>
      </c>
      <c r="F4143" s="5">
        <f t="shared" si="220"/>
        <v>1.8563393631575647E-2</v>
      </c>
      <c r="G4143" s="25">
        <f t="shared" si="221"/>
        <v>7.037989711129736</v>
      </c>
      <c r="I4143" s="1"/>
      <c r="J4143" s="1"/>
      <c r="K4143" s="1"/>
      <c r="L4143" s="1"/>
      <c r="M4143" s="1"/>
      <c r="N4143" s="1"/>
    </row>
    <row r="4144" spans="2:14" s="24" customFormat="1" x14ac:dyDescent="0.3">
      <c r="B4144" s="2"/>
      <c r="D4144" s="11">
        <v>37209</v>
      </c>
      <c r="E4144" s="12">
        <v>1141.21</v>
      </c>
      <c r="F4144" s="5">
        <f t="shared" si="220"/>
        <v>1.8611347654707868E-3</v>
      </c>
      <c r="G4144" s="25">
        <f t="shared" si="221"/>
        <v>7.0398491173805189</v>
      </c>
      <c r="I4144" s="1"/>
      <c r="J4144" s="1"/>
      <c r="K4144" s="1"/>
      <c r="L4144" s="1"/>
      <c r="M4144" s="1"/>
      <c r="N4144" s="1"/>
    </row>
    <row r="4145" spans="2:14" s="24" customFormat="1" x14ac:dyDescent="0.3">
      <c r="B4145" s="2"/>
      <c r="D4145" s="11">
        <v>37210</v>
      </c>
      <c r="E4145" s="12">
        <v>1142.24</v>
      </c>
      <c r="F4145" s="5">
        <f t="shared" si="220"/>
        <v>9.0255080134241084E-4</v>
      </c>
      <c r="G4145" s="25">
        <f t="shared" si="221"/>
        <v>7.0407512617346235</v>
      </c>
      <c r="I4145" s="1"/>
      <c r="J4145" s="1"/>
      <c r="K4145" s="1"/>
      <c r="L4145" s="1"/>
      <c r="M4145" s="1"/>
      <c r="N4145" s="1"/>
    </row>
    <row r="4146" spans="2:14" s="24" customFormat="1" x14ac:dyDescent="0.3">
      <c r="B4146" s="2"/>
      <c r="D4146" s="11">
        <v>37211</v>
      </c>
      <c r="E4146" s="12">
        <v>1138.6500000000001</v>
      </c>
      <c r="F4146" s="5">
        <f t="shared" si="220"/>
        <v>-3.1429471914833293E-3</v>
      </c>
      <c r="G4146" s="25">
        <f t="shared" si="221"/>
        <v>7.0376033629939174</v>
      </c>
      <c r="I4146" s="1"/>
      <c r="J4146" s="1"/>
      <c r="K4146" s="1"/>
      <c r="L4146" s="1"/>
      <c r="M4146" s="1"/>
      <c r="N4146" s="1"/>
    </row>
    <row r="4147" spans="2:14" s="24" customFormat="1" x14ac:dyDescent="0.3">
      <c r="B4147" s="2"/>
      <c r="D4147" s="11">
        <v>37214</v>
      </c>
      <c r="E4147" s="12">
        <v>1151.06</v>
      </c>
      <c r="F4147" s="5">
        <f t="shared" si="220"/>
        <v>1.0898871470601023E-2</v>
      </c>
      <c r="G4147" s="25">
        <f t="shared" si="221"/>
        <v>7.0484432771016028</v>
      </c>
      <c r="I4147" s="1"/>
      <c r="J4147" s="1"/>
      <c r="K4147" s="1"/>
      <c r="L4147" s="1"/>
      <c r="M4147" s="1"/>
      <c r="N4147" s="1"/>
    </row>
    <row r="4148" spans="2:14" s="24" customFormat="1" x14ac:dyDescent="0.3">
      <c r="B4148" s="2"/>
      <c r="D4148" s="11">
        <v>37215</v>
      </c>
      <c r="E4148" s="12">
        <v>1142.6600000000001</v>
      </c>
      <c r="F4148" s="5">
        <f t="shared" si="220"/>
        <v>-7.2976213229543757E-3</v>
      </c>
      <c r="G4148" s="25">
        <f t="shared" si="221"/>
        <v>7.0411188929545849</v>
      </c>
      <c r="I4148" s="1"/>
      <c r="J4148" s="1"/>
      <c r="K4148" s="1"/>
      <c r="L4148" s="1"/>
      <c r="M4148" s="1"/>
      <c r="N4148" s="1"/>
    </row>
    <row r="4149" spans="2:14" s="24" customFormat="1" x14ac:dyDescent="0.3">
      <c r="B4149" s="2"/>
      <c r="D4149" s="11">
        <v>37216</v>
      </c>
      <c r="E4149" s="12">
        <v>1137.03</v>
      </c>
      <c r="F4149" s="5">
        <f t="shared" si="220"/>
        <v>-4.9270999247371123E-3</v>
      </c>
      <c r="G4149" s="25">
        <f t="shared" si="221"/>
        <v>7.0361796115320665</v>
      </c>
      <c r="I4149" s="1"/>
      <c r="J4149" s="1"/>
      <c r="K4149" s="1"/>
      <c r="L4149" s="1"/>
      <c r="M4149" s="1"/>
      <c r="N4149" s="1"/>
    </row>
    <row r="4150" spans="2:14" s="24" customFormat="1" x14ac:dyDescent="0.3">
      <c r="B4150" s="2"/>
      <c r="D4150" s="11">
        <v>37218</v>
      </c>
      <c r="E4150" s="12">
        <v>1150.3399999999999</v>
      </c>
      <c r="F4150" s="5">
        <f t="shared" si="220"/>
        <v>1.1705935639341043E-2</v>
      </c>
      <c r="G4150" s="25">
        <f t="shared" si="221"/>
        <v>7.0478175705683617</v>
      </c>
      <c r="I4150" s="1"/>
      <c r="J4150" s="1"/>
      <c r="K4150" s="1"/>
      <c r="L4150" s="1"/>
      <c r="M4150" s="1"/>
      <c r="N4150" s="1"/>
    </row>
    <row r="4151" spans="2:14" s="24" customFormat="1" x14ac:dyDescent="0.3">
      <c r="B4151" s="2"/>
      <c r="D4151" s="11">
        <v>37221</v>
      </c>
      <c r="E4151" s="12">
        <v>1157.42</v>
      </c>
      <c r="F4151" s="5">
        <f t="shared" ref="F4151:F4214" si="222">(E4151-E4150)/E4150</f>
        <v>6.1547020880784419E-3</v>
      </c>
      <c r="G4151" s="25">
        <f t="shared" si="221"/>
        <v>7.0539534139619677</v>
      </c>
      <c r="I4151" s="1"/>
      <c r="J4151" s="1"/>
      <c r="K4151" s="1"/>
      <c r="L4151" s="1"/>
      <c r="M4151" s="1"/>
      <c r="N4151" s="1"/>
    </row>
    <row r="4152" spans="2:14" s="24" customFormat="1" x14ac:dyDescent="0.3">
      <c r="B4152" s="2"/>
      <c r="D4152" s="11">
        <v>37222</v>
      </c>
      <c r="E4152" s="12">
        <v>1149.5</v>
      </c>
      <c r="F4152" s="5">
        <f t="shared" si="222"/>
        <v>-6.8428055502756753E-3</v>
      </c>
      <c r="G4152" s="25">
        <f t="shared" si="221"/>
        <v>7.0470870844455176</v>
      </c>
      <c r="I4152" s="1"/>
      <c r="J4152" s="1"/>
      <c r="K4152" s="1"/>
      <c r="L4152" s="1"/>
      <c r="M4152" s="1"/>
      <c r="N4152" s="1"/>
    </row>
    <row r="4153" spans="2:14" s="24" customFormat="1" x14ac:dyDescent="0.3">
      <c r="B4153" s="2"/>
      <c r="D4153" s="11">
        <v>37223</v>
      </c>
      <c r="E4153" s="12">
        <v>1128.52</v>
      </c>
      <c r="F4153" s="5">
        <f t="shared" si="222"/>
        <v>-1.8251413658112239E-2</v>
      </c>
      <c r="G4153" s="25">
        <f t="shared" si="221"/>
        <v>7.0286670465932124</v>
      </c>
      <c r="I4153" s="1"/>
      <c r="J4153" s="1"/>
      <c r="K4153" s="1"/>
      <c r="L4153" s="1"/>
      <c r="M4153" s="1"/>
      <c r="N4153" s="1"/>
    </row>
    <row r="4154" spans="2:14" s="24" customFormat="1" x14ac:dyDescent="0.3">
      <c r="B4154" s="2"/>
      <c r="D4154" s="11">
        <v>37224</v>
      </c>
      <c r="E4154" s="12">
        <v>1140.2</v>
      </c>
      <c r="F4154" s="5">
        <f t="shared" si="222"/>
        <v>1.0349838726828115E-2</v>
      </c>
      <c r="G4154" s="25">
        <f t="shared" si="221"/>
        <v>7.0389636993755458</v>
      </c>
      <c r="I4154" s="1"/>
      <c r="J4154" s="1"/>
      <c r="K4154" s="1"/>
      <c r="L4154" s="1"/>
      <c r="M4154" s="1"/>
      <c r="N4154" s="1"/>
    </row>
    <row r="4155" spans="2:14" s="24" customFormat="1" x14ac:dyDescent="0.3">
      <c r="B4155" s="2"/>
      <c r="D4155" s="11">
        <v>37225</v>
      </c>
      <c r="E4155" s="12">
        <v>1139.45</v>
      </c>
      <c r="F4155" s="5">
        <f t="shared" si="222"/>
        <v>-6.5777933695842833E-4</v>
      </c>
      <c r="G4155" s="25">
        <f t="shared" si="221"/>
        <v>7.0383057031642418</v>
      </c>
      <c r="I4155" s="1"/>
      <c r="J4155" s="1"/>
      <c r="K4155" s="1"/>
      <c r="L4155" s="1"/>
      <c r="M4155" s="1"/>
      <c r="N4155" s="1"/>
    </row>
    <row r="4156" spans="2:14" s="24" customFormat="1" x14ac:dyDescent="0.3">
      <c r="B4156" s="2"/>
      <c r="D4156" s="11">
        <v>37228</v>
      </c>
      <c r="E4156" s="12">
        <v>1129.9000000000001</v>
      </c>
      <c r="F4156" s="5">
        <f t="shared" si="222"/>
        <v>-8.3812365614989292E-3</v>
      </c>
      <c r="G4156" s="25">
        <f t="shared" si="221"/>
        <v>7.0298891408892379</v>
      </c>
      <c r="I4156" s="1"/>
      <c r="J4156" s="1"/>
      <c r="K4156" s="1"/>
      <c r="L4156" s="1"/>
      <c r="M4156" s="1"/>
      <c r="N4156" s="1"/>
    </row>
    <row r="4157" spans="2:14" s="24" customFormat="1" x14ac:dyDescent="0.3">
      <c r="B4157" s="2"/>
      <c r="D4157" s="11">
        <v>37229</v>
      </c>
      <c r="E4157" s="12">
        <v>1144.8</v>
      </c>
      <c r="F4157" s="5">
        <f t="shared" si="222"/>
        <v>1.318700769979632E-2</v>
      </c>
      <c r="G4157" s="25">
        <f t="shared" si="221"/>
        <v>7.0429899657285837</v>
      </c>
      <c r="I4157" s="1"/>
      <c r="J4157" s="1"/>
      <c r="K4157" s="1"/>
      <c r="L4157" s="1"/>
      <c r="M4157" s="1"/>
      <c r="N4157" s="1"/>
    </row>
    <row r="4158" spans="2:14" s="24" customFormat="1" x14ac:dyDescent="0.3">
      <c r="B4158" s="2"/>
      <c r="D4158" s="11">
        <v>37230</v>
      </c>
      <c r="E4158" s="12">
        <v>1170.3499999999999</v>
      </c>
      <c r="F4158" s="5">
        <f t="shared" si="222"/>
        <v>2.231830887491261E-2</v>
      </c>
      <c r="G4158" s="25">
        <f t="shared" si="221"/>
        <v>7.0650628806896627</v>
      </c>
      <c r="I4158" s="1"/>
      <c r="J4158" s="1"/>
      <c r="K4158" s="1"/>
      <c r="L4158" s="1"/>
      <c r="M4158" s="1"/>
      <c r="N4158" s="1"/>
    </row>
    <row r="4159" spans="2:14" s="24" customFormat="1" x14ac:dyDescent="0.3">
      <c r="B4159" s="2"/>
      <c r="D4159" s="11">
        <v>37231</v>
      </c>
      <c r="E4159" s="12">
        <v>1167.0999999999999</v>
      </c>
      <c r="F4159" s="5">
        <f t="shared" si="222"/>
        <v>-2.7769470671166747E-3</v>
      </c>
      <c r="G4159" s="25">
        <f t="shared" si="221"/>
        <v>7.0622820688815366</v>
      </c>
      <c r="I4159" s="1"/>
      <c r="J4159" s="1"/>
      <c r="K4159" s="1"/>
      <c r="L4159" s="1"/>
      <c r="M4159" s="1"/>
      <c r="N4159" s="1"/>
    </row>
    <row r="4160" spans="2:14" s="24" customFormat="1" x14ac:dyDescent="0.3">
      <c r="B4160" s="2"/>
      <c r="D4160" s="11">
        <v>37232</v>
      </c>
      <c r="E4160" s="12">
        <v>1158.31</v>
      </c>
      <c r="F4160" s="5">
        <f t="shared" si="222"/>
        <v>-7.5314883043440702E-3</v>
      </c>
      <c r="G4160" s="25">
        <f t="shared" si="221"/>
        <v>7.0547220706209748</v>
      </c>
      <c r="I4160" s="1"/>
      <c r="J4160" s="1"/>
      <c r="K4160" s="1"/>
      <c r="L4160" s="1"/>
      <c r="M4160" s="1"/>
      <c r="N4160" s="1"/>
    </row>
    <row r="4161" spans="2:14" s="24" customFormat="1" x14ac:dyDescent="0.3">
      <c r="B4161" s="2"/>
      <c r="D4161" s="11">
        <v>37235</v>
      </c>
      <c r="E4161" s="12">
        <v>1139.93</v>
      </c>
      <c r="F4161" s="5">
        <f t="shared" si="222"/>
        <v>-1.5867945541348932E-2</v>
      </c>
      <c r="G4161" s="25">
        <f t="shared" si="221"/>
        <v>7.0387268706132566</v>
      </c>
      <c r="I4161" s="1"/>
      <c r="J4161" s="1"/>
      <c r="K4161" s="1"/>
      <c r="L4161" s="1"/>
      <c r="M4161" s="1"/>
      <c r="N4161" s="1"/>
    </row>
    <row r="4162" spans="2:14" s="24" customFormat="1" x14ac:dyDescent="0.3">
      <c r="B4162" s="2"/>
      <c r="D4162" s="11">
        <v>37236</v>
      </c>
      <c r="E4162" s="12">
        <v>1136.76</v>
      </c>
      <c r="F4162" s="5">
        <f t="shared" si="222"/>
        <v>-2.7808725097155725E-3</v>
      </c>
      <c r="G4162" s="25">
        <f t="shared" si="221"/>
        <v>7.0359421224210354</v>
      </c>
      <c r="I4162" s="1"/>
      <c r="J4162" s="1"/>
      <c r="K4162" s="1"/>
      <c r="L4162" s="1"/>
      <c r="M4162" s="1"/>
      <c r="N4162" s="1"/>
    </row>
    <row r="4163" spans="2:14" s="24" customFormat="1" x14ac:dyDescent="0.3">
      <c r="B4163" s="2"/>
      <c r="D4163" s="11">
        <v>37237</v>
      </c>
      <c r="E4163" s="12">
        <v>1137.07</v>
      </c>
      <c r="F4163" s="5">
        <f t="shared" si="222"/>
        <v>2.7270488053762043E-4</v>
      </c>
      <c r="G4163" s="25">
        <f t="shared" si="221"/>
        <v>7.0362147903077661</v>
      </c>
      <c r="I4163" s="1"/>
      <c r="J4163" s="1"/>
      <c r="K4163" s="1"/>
      <c r="L4163" s="1"/>
      <c r="M4163" s="1"/>
      <c r="N4163" s="1"/>
    </row>
    <row r="4164" spans="2:14" s="24" customFormat="1" x14ac:dyDescent="0.3">
      <c r="B4164" s="2"/>
      <c r="D4164" s="11">
        <v>37238</v>
      </c>
      <c r="E4164" s="12">
        <v>1119.3800000000001</v>
      </c>
      <c r="F4164" s="5">
        <f t="shared" si="222"/>
        <v>-1.5557529439700131E-2</v>
      </c>
      <c r="G4164" s="25">
        <f t="shared" si="221"/>
        <v>7.0205349619652599</v>
      </c>
      <c r="I4164" s="1"/>
      <c r="J4164" s="1"/>
      <c r="K4164" s="1"/>
      <c r="L4164" s="1"/>
      <c r="M4164" s="1"/>
      <c r="N4164" s="1"/>
    </row>
    <row r="4165" spans="2:14" s="24" customFormat="1" x14ac:dyDescent="0.3">
      <c r="B4165" s="2"/>
      <c r="D4165" s="11">
        <v>37239</v>
      </c>
      <c r="E4165" s="12">
        <v>1123.0899999999999</v>
      </c>
      <c r="F4165" s="5">
        <f t="shared" si="222"/>
        <v>3.3143347210061003E-3</v>
      </c>
      <c r="G4165" s="25">
        <f t="shared" si="221"/>
        <v>7.0238438186103531</v>
      </c>
      <c r="I4165" s="1"/>
      <c r="J4165" s="1"/>
      <c r="K4165" s="1"/>
      <c r="L4165" s="1"/>
      <c r="M4165" s="1"/>
      <c r="N4165" s="1"/>
    </row>
    <row r="4166" spans="2:14" s="24" customFormat="1" x14ac:dyDescent="0.3">
      <c r="B4166" s="2"/>
      <c r="D4166" s="11">
        <v>37242</v>
      </c>
      <c r="E4166" s="12">
        <v>1134.3599999999999</v>
      </c>
      <c r="F4166" s="5">
        <f t="shared" si="222"/>
        <v>1.003481466311692E-2</v>
      </c>
      <c r="G4166" s="25">
        <f t="shared" si="221"/>
        <v>7.0338286255492353</v>
      </c>
      <c r="I4166" s="1"/>
      <c r="J4166" s="1"/>
      <c r="K4166" s="1"/>
      <c r="L4166" s="1"/>
      <c r="M4166" s="1"/>
      <c r="N4166" s="1"/>
    </row>
    <row r="4167" spans="2:14" s="24" customFormat="1" x14ac:dyDescent="0.3">
      <c r="B4167" s="2"/>
      <c r="D4167" s="11">
        <v>37243</v>
      </c>
      <c r="E4167" s="12">
        <v>1142.92</v>
      </c>
      <c r="F4167" s="5">
        <f t="shared" si="222"/>
        <v>7.5461052928525105E-3</v>
      </c>
      <c r="G4167" s="25">
        <f t="shared" si="221"/>
        <v>7.0413464064750135</v>
      </c>
      <c r="I4167" s="1"/>
      <c r="J4167" s="1"/>
      <c r="K4167" s="1"/>
      <c r="L4167" s="1"/>
      <c r="M4167" s="1"/>
      <c r="N4167" s="1"/>
    </row>
    <row r="4168" spans="2:14" s="24" customFormat="1" x14ac:dyDescent="0.3">
      <c r="B4168" s="2"/>
      <c r="D4168" s="11">
        <v>37244</v>
      </c>
      <c r="E4168" s="12">
        <v>1149.56</v>
      </c>
      <c r="F4168" s="5">
        <f t="shared" si="222"/>
        <v>5.8096804675741714E-3</v>
      </c>
      <c r="G4168" s="25">
        <f t="shared" si="221"/>
        <v>7.0471392797256511</v>
      </c>
      <c r="I4168" s="1"/>
      <c r="J4168" s="1"/>
      <c r="K4168" s="1"/>
      <c r="L4168" s="1"/>
      <c r="M4168" s="1"/>
      <c r="N4168" s="1"/>
    </row>
    <row r="4169" spans="2:14" s="24" customFormat="1" x14ac:dyDescent="0.3">
      <c r="B4169" s="2"/>
      <c r="D4169" s="11">
        <v>37245</v>
      </c>
      <c r="E4169" s="12">
        <v>1139.93</v>
      </c>
      <c r="F4169" s="5">
        <f t="shared" si="222"/>
        <v>-8.3771182017466535E-3</v>
      </c>
      <c r="G4169" s="25">
        <f t="shared" si="221"/>
        <v>7.0387268706132566</v>
      </c>
      <c r="I4169" s="1"/>
      <c r="J4169" s="1"/>
      <c r="K4169" s="1"/>
      <c r="L4169" s="1"/>
      <c r="M4169" s="1"/>
      <c r="N4169" s="1"/>
    </row>
    <row r="4170" spans="2:14" s="24" customFormat="1" x14ac:dyDescent="0.3">
      <c r="B4170" s="2"/>
      <c r="D4170" s="11">
        <v>37246</v>
      </c>
      <c r="E4170" s="12">
        <v>1144.8900000000001</v>
      </c>
      <c r="F4170" s="5">
        <f t="shared" si="222"/>
        <v>4.3511443685138882E-3</v>
      </c>
      <c r="G4170" s="25">
        <f t="shared" si="221"/>
        <v>7.0430685790435614</v>
      </c>
      <c r="I4170" s="1"/>
      <c r="J4170" s="1"/>
      <c r="K4170" s="1"/>
      <c r="L4170" s="1"/>
      <c r="M4170" s="1"/>
      <c r="N4170" s="1"/>
    </row>
    <row r="4171" spans="2:14" s="24" customFormat="1" x14ac:dyDescent="0.3">
      <c r="B4171" s="2"/>
      <c r="D4171" s="11">
        <v>37249</v>
      </c>
      <c r="E4171" s="12">
        <v>1144.6500000000001</v>
      </c>
      <c r="F4171" s="5">
        <f t="shared" si="222"/>
        <v>-2.0962712575007999E-4</v>
      </c>
      <c r="G4171" s="25">
        <f t="shared" si="221"/>
        <v>7.0428589298019535</v>
      </c>
      <c r="I4171" s="1"/>
      <c r="J4171" s="1"/>
      <c r="K4171" s="1"/>
      <c r="L4171" s="1"/>
      <c r="M4171" s="1"/>
      <c r="N4171" s="1"/>
    </row>
    <row r="4172" spans="2:14" s="24" customFormat="1" x14ac:dyDescent="0.3">
      <c r="B4172" s="2"/>
      <c r="D4172" s="11">
        <v>37251</v>
      </c>
      <c r="E4172" s="12">
        <v>1149.3699999999999</v>
      </c>
      <c r="F4172" s="5">
        <f t="shared" si="222"/>
        <v>4.1235312104134884E-3</v>
      </c>
      <c r="G4172" s="25">
        <f t="shared" ref="G4172:G4235" si="223">LOG(E4172,2.71828)</f>
        <v>7.0469739853250069</v>
      </c>
      <c r="I4172" s="1"/>
      <c r="J4172" s="1"/>
      <c r="K4172" s="1"/>
      <c r="L4172" s="1"/>
      <c r="M4172" s="1"/>
      <c r="N4172" s="1"/>
    </row>
    <row r="4173" spans="2:14" s="24" customFormat="1" x14ac:dyDescent="0.3">
      <c r="B4173" s="2"/>
      <c r="D4173" s="11">
        <v>37252</v>
      </c>
      <c r="E4173" s="12">
        <v>1157.1300000000001</v>
      </c>
      <c r="F4173" s="5">
        <f t="shared" si="222"/>
        <v>6.7515247483405857E-3</v>
      </c>
      <c r="G4173" s="25">
        <f t="shared" si="223"/>
        <v>7.0537028251247538</v>
      </c>
      <c r="I4173" s="1"/>
      <c r="J4173" s="1"/>
      <c r="K4173" s="1"/>
      <c r="L4173" s="1"/>
      <c r="M4173" s="1"/>
      <c r="N4173" s="1"/>
    </row>
    <row r="4174" spans="2:14" s="24" customFormat="1" x14ac:dyDescent="0.3">
      <c r="B4174" s="2"/>
      <c r="D4174" s="11">
        <v>37253</v>
      </c>
      <c r="E4174" s="12">
        <v>1161.02</v>
      </c>
      <c r="F4174" s="5">
        <f t="shared" si="222"/>
        <v>3.3617657480143736E-3</v>
      </c>
      <c r="G4174" s="25">
        <f t="shared" si="223"/>
        <v>7.0570589550282588</v>
      </c>
      <c r="I4174" s="1"/>
      <c r="J4174" s="1"/>
      <c r="K4174" s="1"/>
      <c r="L4174" s="1"/>
      <c r="M4174" s="1"/>
      <c r="N4174" s="1"/>
    </row>
    <row r="4175" spans="2:14" s="24" customFormat="1" x14ac:dyDescent="0.3">
      <c r="B4175" s="2"/>
      <c r="D4175" s="11">
        <v>37256</v>
      </c>
      <c r="E4175" s="12">
        <v>1148.08</v>
      </c>
      <c r="F4175" s="5">
        <f t="shared" si="222"/>
        <v>-1.1145372172744703E-2</v>
      </c>
      <c r="G4175" s="25">
        <f t="shared" si="223"/>
        <v>7.045851000273502</v>
      </c>
      <c r="I4175" s="1"/>
      <c r="J4175" s="1"/>
      <c r="K4175" s="1"/>
      <c r="L4175" s="1"/>
      <c r="M4175" s="1"/>
      <c r="N4175" s="1"/>
    </row>
    <row r="4176" spans="2:14" s="24" customFormat="1" x14ac:dyDescent="0.3">
      <c r="B4176" s="2"/>
      <c r="D4176" s="11">
        <v>37258</v>
      </c>
      <c r="E4176" s="12">
        <v>1154.67</v>
      </c>
      <c r="F4176" s="5">
        <f t="shared" si="222"/>
        <v>5.7400181172045034E-3</v>
      </c>
      <c r="G4176" s="25">
        <f t="shared" si="223"/>
        <v>7.0515746111069051</v>
      </c>
      <c r="I4176" s="1"/>
      <c r="J4176" s="1"/>
      <c r="K4176" s="1"/>
      <c r="L4176" s="1"/>
      <c r="M4176" s="1"/>
      <c r="N4176" s="1"/>
    </row>
    <row r="4177" spans="2:14" s="24" customFormat="1" x14ac:dyDescent="0.3">
      <c r="B4177" s="2"/>
      <c r="D4177" s="11">
        <v>37259</v>
      </c>
      <c r="E4177" s="12">
        <v>1165.27</v>
      </c>
      <c r="F4177" s="5">
        <f t="shared" si="222"/>
        <v>9.1801120666509979E-3</v>
      </c>
      <c r="G4177" s="25">
        <f t="shared" si="223"/>
        <v>7.0607128482120212</v>
      </c>
      <c r="I4177" s="1"/>
      <c r="J4177" s="1"/>
      <c r="K4177" s="1"/>
      <c r="L4177" s="1"/>
      <c r="M4177" s="1"/>
      <c r="N4177" s="1"/>
    </row>
    <row r="4178" spans="2:14" s="24" customFormat="1" x14ac:dyDescent="0.3">
      <c r="B4178" s="2"/>
      <c r="D4178" s="11">
        <v>37260</v>
      </c>
      <c r="E4178" s="12">
        <v>1172.51</v>
      </c>
      <c r="F4178" s="5">
        <f t="shared" si="222"/>
        <v>6.2131523166304888E-3</v>
      </c>
      <c r="G4178" s="25">
        <f t="shared" si="223"/>
        <v>7.0669067826427678</v>
      </c>
      <c r="I4178" s="1"/>
      <c r="J4178" s="1"/>
      <c r="K4178" s="1"/>
      <c r="L4178" s="1"/>
      <c r="M4178" s="1"/>
      <c r="N4178" s="1"/>
    </row>
    <row r="4179" spans="2:14" s="24" customFormat="1" x14ac:dyDescent="0.3">
      <c r="B4179" s="2"/>
      <c r="D4179" s="11">
        <v>37263</v>
      </c>
      <c r="E4179" s="12">
        <v>1164.8900000000001</v>
      </c>
      <c r="F4179" s="5">
        <f t="shared" si="222"/>
        <v>-6.4988784743839206E-3</v>
      </c>
      <c r="G4179" s="25">
        <f t="shared" si="223"/>
        <v>7.0603866901293344</v>
      </c>
      <c r="I4179" s="1"/>
      <c r="J4179" s="1"/>
      <c r="K4179" s="1"/>
      <c r="L4179" s="1"/>
      <c r="M4179" s="1"/>
      <c r="N4179" s="1"/>
    </row>
    <row r="4180" spans="2:14" s="24" customFormat="1" x14ac:dyDescent="0.3">
      <c r="B4180" s="2"/>
      <c r="D4180" s="11">
        <v>37264</v>
      </c>
      <c r="E4180" s="12">
        <v>1160.71</v>
      </c>
      <c r="F4180" s="5">
        <f t="shared" si="222"/>
        <v>-3.5883216441037896E-3</v>
      </c>
      <c r="G4180" s="25">
        <f t="shared" si="223"/>
        <v>7.0567919125983769</v>
      </c>
      <c r="I4180" s="1"/>
      <c r="J4180" s="1"/>
      <c r="K4180" s="1"/>
      <c r="L4180" s="1"/>
      <c r="M4180" s="1"/>
      <c r="N4180" s="1"/>
    </row>
    <row r="4181" spans="2:14" s="24" customFormat="1" x14ac:dyDescent="0.3">
      <c r="B4181" s="2"/>
      <c r="D4181" s="11">
        <v>37265</v>
      </c>
      <c r="E4181" s="12">
        <v>1155.1400000000001</v>
      </c>
      <c r="F4181" s="5">
        <f t="shared" si="222"/>
        <v>-4.7987869493671424E-3</v>
      </c>
      <c r="G4181" s="25">
        <f t="shared" si="223"/>
        <v>7.051981571266082</v>
      </c>
      <c r="I4181" s="1"/>
      <c r="J4181" s="1"/>
      <c r="K4181" s="1"/>
      <c r="L4181" s="1"/>
      <c r="M4181" s="1"/>
      <c r="N4181" s="1"/>
    </row>
    <row r="4182" spans="2:14" s="24" customFormat="1" x14ac:dyDescent="0.3">
      <c r="B4182" s="2"/>
      <c r="D4182" s="11">
        <v>37266</v>
      </c>
      <c r="E4182" s="12">
        <v>1156.55</v>
      </c>
      <c r="F4182" s="5">
        <f t="shared" si="222"/>
        <v>1.2206312654741887E-3</v>
      </c>
      <c r="G4182" s="25">
        <f t="shared" si="223"/>
        <v>7.0532014589874414</v>
      </c>
      <c r="I4182" s="1"/>
      <c r="J4182" s="1"/>
      <c r="K4182" s="1"/>
      <c r="L4182" s="1"/>
      <c r="M4182" s="1"/>
      <c r="N4182" s="1"/>
    </row>
    <row r="4183" spans="2:14" s="24" customFormat="1" x14ac:dyDescent="0.3">
      <c r="B4183" s="2"/>
      <c r="D4183" s="11">
        <v>37267</v>
      </c>
      <c r="E4183" s="12">
        <v>1145.5999999999999</v>
      </c>
      <c r="F4183" s="5">
        <f t="shared" si="222"/>
        <v>-9.4678137564308037E-3</v>
      </c>
      <c r="G4183" s="25">
        <f t="shared" si="223"/>
        <v>7.0436885341626185</v>
      </c>
      <c r="I4183" s="1"/>
      <c r="J4183" s="1"/>
      <c r="K4183" s="1"/>
      <c r="L4183" s="1"/>
      <c r="M4183" s="1"/>
      <c r="N4183" s="1"/>
    </row>
    <row r="4184" spans="2:14" s="24" customFormat="1" x14ac:dyDescent="0.3">
      <c r="B4184" s="2"/>
      <c r="D4184" s="11">
        <v>37270</v>
      </c>
      <c r="E4184" s="12">
        <v>1138.4100000000001</v>
      </c>
      <c r="F4184" s="5">
        <f t="shared" si="222"/>
        <v>-6.2761871508378387E-3</v>
      </c>
      <c r="G4184" s="25">
        <f t="shared" si="223"/>
        <v>7.0373925647169058</v>
      </c>
      <c r="I4184" s="1"/>
      <c r="J4184" s="1"/>
      <c r="K4184" s="1"/>
      <c r="L4184" s="1"/>
      <c r="M4184" s="1"/>
      <c r="N4184" s="1"/>
    </row>
    <row r="4185" spans="2:14" s="24" customFormat="1" x14ac:dyDescent="0.3">
      <c r="B4185" s="2"/>
      <c r="D4185" s="11">
        <v>37271</v>
      </c>
      <c r="E4185" s="12">
        <v>1146.19</v>
      </c>
      <c r="F4185" s="5">
        <f t="shared" si="222"/>
        <v>6.8340931650283923E-3</v>
      </c>
      <c r="G4185" s="25">
        <f t="shared" si="223"/>
        <v>7.0442034159012588</v>
      </c>
      <c r="I4185" s="1"/>
      <c r="J4185" s="1"/>
      <c r="K4185" s="1"/>
      <c r="L4185" s="1"/>
      <c r="M4185" s="1"/>
      <c r="N4185" s="1"/>
    </row>
    <row r="4186" spans="2:14" s="24" customFormat="1" x14ac:dyDescent="0.3">
      <c r="B4186" s="2"/>
      <c r="D4186" s="11">
        <v>37272</v>
      </c>
      <c r="E4186" s="12">
        <v>1127.57</v>
      </c>
      <c r="F4186" s="5">
        <f t="shared" si="222"/>
        <v>-1.6245125153770419E-2</v>
      </c>
      <c r="G4186" s="25">
        <f t="shared" si="223"/>
        <v>7.0278248809923998</v>
      </c>
      <c r="I4186" s="1"/>
      <c r="J4186" s="1"/>
      <c r="K4186" s="1"/>
      <c r="L4186" s="1"/>
      <c r="M4186" s="1"/>
      <c r="N4186" s="1"/>
    </row>
    <row r="4187" spans="2:14" s="24" customFormat="1" x14ac:dyDescent="0.3">
      <c r="B4187" s="2"/>
      <c r="D4187" s="11">
        <v>37273</v>
      </c>
      <c r="E4187" s="12">
        <v>1138.8800000000001</v>
      </c>
      <c r="F4187" s="5">
        <f t="shared" si="222"/>
        <v>1.00304193974655E-2</v>
      </c>
      <c r="G4187" s="25">
        <f t="shared" si="223"/>
        <v>7.0378053363207158</v>
      </c>
      <c r="I4187" s="1"/>
      <c r="J4187" s="1"/>
      <c r="K4187" s="1"/>
      <c r="L4187" s="1"/>
      <c r="M4187" s="1"/>
      <c r="N4187" s="1"/>
    </row>
    <row r="4188" spans="2:14" s="24" customFormat="1" x14ac:dyDescent="0.3">
      <c r="B4188" s="2"/>
      <c r="D4188" s="11">
        <v>37274</v>
      </c>
      <c r="E4188" s="12">
        <v>1127.58</v>
      </c>
      <c r="F4188" s="5">
        <f t="shared" si="222"/>
        <v>-9.9220286597360395E-3</v>
      </c>
      <c r="G4188" s="25">
        <f t="shared" si="223"/>
        <v>7.0278337495880372</v>
      </c>
      <c r="I4188" s="1"/>
      <c r="J4188" s="1"/>
      <c r="K4188" s="1"/>
      <c r="L4188" s="1"/>
      <c r="M4188" s="1"/>
      <c r="N4188" s="1"/>
    </row>
    <row r="4189" spans="2:14" s="24" customFormat="1" x14ac:dyDescent="0.3">
      <c r="B4189" s="2"/>
      <c r="D4189" s="11">
        <v>37278</v>
      </c>
      <c r="E4189" s="12">
        <v>1119.31</v>
      </c>
      <c r="F4189" s="5">
        <f t="shared" si="222"/>
        <v>-7.334291136770768E-3</v>
      </c>
      <c r="G4189" s="25">
        <f t="shared" si="223"/>
        <v>7.0204724253504471</v>
      </c>
      <c r="I4189" s="1"/>
      <c r="J4189" s="1"/>
      <c r="K4189" s="1"/>
      <c r="L4189" s="1"/>
      <c r="M4189" s="1"/>
      <c r="N4189" s="1"/>
    </row>
    <row r="4190" spans="2:14" s="24" customFormat="1" x14ac:dyDescent="0.3">
      <c r="B4190" s="2"/>
      <c r="D4190" s="11">
        <v>37279</v>
      </c>
      <c r="E4190" s="12">
        <v>1128.18</v>
      </c>
      <c r="F4190" s="5">
        <f t="shared" si="222"/>
        <v>7.92452493053767E-3</v>
      </c>
      <c r="G4190" s="25">
        <f t="shared" si="223"/>
        <v>7.0283657214447439</v>
      </c>
      <c r="I4190" s="1"/>
      <c r="J4190" s="1"/>
      <c r="K4190" s="1"/>
      <c r="L4190" s="1"/>
      <c r="M4190" s="1"/>
      <c r="N4190" s="1"/>
    </row>
    <row r="4191" spans="2:14" s="24" customFormat="1" x14ac:dyDescent="0.3">
      <c r="B4191" s="2"/>
      <c r="D4191" s="11">
        <v>37280</v>
      </c>
      <c r="E4191" s="12">
        <v>1132.1500000000001</v>
      </c>
      <c r="F4191" s="5">
        <f t="shared" si="222"/>
        <v>3.5189420127994002E-3</v>
      </c>
      <c r="G4191" s="25">
        <f t="shared" si="223"/>
        <v>7.0318784888307091</v>
      </c>
      <c r="I4191" s="1"/>
      <c r="J4191" s="1"/>
      <c r="K4191" s="1"/>
      <c r="L4191" s="1"/>
      <c r="M4191" s="1"/>
      <c r="N4191" s="1"/>
    </row>
    <row r="4192" spans="2:14" s="24" customFormat="1" x14ac:dyDescent="0.3">
      <c r="B4192" s="2"/>
      <c r="D4192" s="11">
        <v>37281</v>
      </c>
      <c r="E4192" s="12">
        <v>1133.28</v>
      </c>
      <c r="F4192" s="5">
        <f t="shared" si="222"/>
        <v>9.9810095835347061E-4</v>
      </c>
      <c r="G4192" s="25">
        <f t="shared" si="223"/>
        <v>7.0328760926885305</v>
      </c>
      <c r="I4192" s="1"/>
      <c r="J4192" s="1"/>
      <c r="K4192" s="1"/>
      <c r="L4192" s="1"/>
      <c r="M4192" s="1"/>
      <c r="N4192" s="1"/>
    </row>
    <row r="4193" spans="2:14" s="24" customFormat="1" x14ac:dyDescent="0.3">
      <c r="B4193" s="2"/>
      <c r="D4193" s="11">
        <v>37284</v>
      </c>
      <c r="E4193" s="12">
        <v>1133.06</v>
      </c>
      <c r="F4193" s="5">
        <f t="shared" si="222"/>
        <v>-1.9412678243684465E-4</v>
      </c>
      <c r="G4193" s="25">
        <f t="shared" si="223"/>
        <v>7.0326819469304587</v>
      </c>
      <c r="I4193" s="1"/>
      <c r="J4193" s="1"/>
      <c r="K4193" s="1"/>
      <c r="L4193" s="1"/>
      <c r="M4193" s="1"/>
      <c r="N4193" s="1"/>
    </row>
    <row r="4194" spans="2:14" s="24" customFormat="1" x14ac:dyDescent="0.3">
      <c r="B4194" s="2"/>
      <c r="D4194" s="11">
        <v>37285</v>
      </c>
      <c r="E4194" s="12">
        <v>1100.6400000000001</v>
      </c>
      <c r="F4194" s="5">
        <f t="shared" si="222"/>
        <v>-2.86127830829787E-2</v>
      </c>
      <c r="G4194" s="25">
        <f t="shared" si="223"/>
        <v>7.003651818803136</v>
      </c>
      <c r="I4194" s="1"/>
      <c r="J4194" s="1"/>
      <c r="K4194" s="1"/>
      <c r="L4194" s="1"/>
      <c r="M4194" s="1"/>
      <c r="N4194" s="1"/>
    </row>
    <row r="4195" spans="2:14" s="24" customFormat="1" x14ac:dyDescent="0.3">
      <c r="B4195" s="2"/>
      <c r="D4195" s="11">
        <v>37286</v>
      </c>
      <c r="E4195" s="12">
        <v>1113.57</v>
      </c>
      <c r="F4195" s="5">
        <f t="shared" si="222"/>
        <v>1.1747710423026452E-2</v>
      </c>
      <c r="G4195" s="25">
        <f t="shared" si="223"/>
        <v>7.0153310684436141</v>
      </c>
      <c r="I4195" s="1"/>
      <c r="J4195" s="1"/>
      <c r="K4195" s="1"/>
      <c r="L4195" s="1"/>
      <c r="M4195" s="1"/>
      <c r="N4195" s="1"/>
    </row>
    <row r="4196" spans="2:14" s="24" customFormat="1" x14ac:dyDescent="0.3">
      <c r="B4196" s="2"/>
      <c r="D4196" s="11">
        <v>37287</v>
      </c>
      <c r="E4196" s="12">
        <v>1130.2</v>
      </c>
      <c r="F4196" s="5">
        <f t="shared" si="222"/>
        <v>1.4933951166069588E-2</v>
      </c>
      <c r="G4196" s="25">
        <f t="shared" si="223"/>
        <v>7.0301546160483532</v>
      </c>
      <c r="I4196" s="1"/>
      <c r="J4196" s="1"/>
      <c r="K4196" s="1"/>
      <c r="L4196" s="1"/>
      <c r="M4196" s="1"/>
      <c r="N4196" s="1"/>
    </row>
    <row r="4197" spans="2:14" s="24" customFormat="1" x14ac:dyDescent="0.3">
      <c r="B4197" s="2"/>
      <c r="D4197" s="11">
        <v>37288</v>
      </c>
      <c r="E4197" s="12">
        <v>1122.2</v>
      </c>
      <c r="F4197" s="5">
        <f t="shared" si="222"/>
        <v>-7.0783932047425229E-3</v>
      </c>
      <c r="G4197" s="25">
        <f t="shared" si="223"/>
        <v>7.0230510473912471</v>
      </c>
      <c r="I4197" s="1"/>
      <c r="J4197" s="1"/>
      <c r="K4197" s="1"/>
      <c r="L4197" s="1"/>
      <c r="M4197" s="1"/>
      <c r="N4197" s="1"/>
    </row>
    <row r="4198" spans="2:14" s="24" customFormat="1" x14ac:dyDescent="0.3">
      <c r="B4198" s="2"/>
      <c r="D4198" s="11">
        <v>37291</v>
      </c>
      <c r="E4198" s="12">
        <v>1094.44</v>
      </c>
      <c r="F4198" s="5">
        <f t="shared" si="222"/>
        <v>-2.4737123507396177E-2</v>
      </c>
      <c r="G4198" s="25">
        <f t="shared" si="223"/>
        <v>6.9980028031335699</v>
      </c>
      <c r="I4198" s="1"/>
      <c r="J4198" s="1"/>
      <c r="K4198" s="1"/>
      <c r="L4198" s="1"/>
      <c r="M4198" s="1"/>
      <c r="N4198" s="1"/>
    </row>
    <row r="4199" spans="2:14" s="24" customFormat="1" x14ac:dyDescent="0.3">
      <c r="B4199" s="2"/>
      <c r="D4199" s="11">
        <v>37292</v>
      </c>
      <c r="E4199" s="12">
        <v>1090.02</v>
      </c>
      <c r="F4199" s="5">
        <f t="shared" si="222"/>
        <v>-4.0385950805892261E-3</v>
      </c>
      <c r="G4199" s="25">
        <f t="shared" si="223"/>
        <v>6.9939560281822404</v>
      </c>
      <c r="I4199" s="1"/>
      <c r="J4199" s="1"/>
      <c r="K4199" s="1"/>
      <c r="L4199" s="1"/>
      <c r="M4199" s="1"/>
      <c r="N4199" s="1"/>
    </row>
    <row r="4200" spans="2:14" s="24" customFormat="1" x14ac:dyDescent="0.3">
      <c r="B4200" s="2"/>
      <c r="D4200" s="11">
        <v>37293</v>
      </c>
      <c r="E4200" s="12">
        <v>1083.51</v>
      </c>
      <c r="F4200" s="5">
        <f t="shared" si="222"/>
        <v>-5.9723674794957809E-3</v>
      </c>
      <c r="G4200" s="25">
        <f t="shared" si="223"/>
        <v>6.9879657507573105</v>
      </c>
      <c r="I4200" s="1"/>
      <c r="J4200" s="1"/>
      <c r="K4200" s="1"/>
      <c r="L4200" s="1"/>
      <c r="M4200" s="1"/>
      <c r="N4200" s="1"/>
    </row>
    <row r="4201" spans="2:14" s="24" customFormat="1" x14ac:dyDescent="0.3">
      <c r="B4201" s="2"/>
      <c r="D4201" s="11">
        <v>37294</v>
      </c>
      <c r="E4201" s="12">
        <v>1080.17</v>
      </c>
      <c r="F4201" s="5">
        <f t="shared" si="222"/>
        <v>-3.0825742263568571E-3</v>
      </c>
      <c r="G4201" s="25">
        <f t="shared" si="223"/>
        <v>6.9848784135358768</v>
      </c>
      <c r="I4201" s="1"/>
      <c r="J4201" s="1"/>
      <c r="K4201" s="1"/>
      <c r="L4201" s="1"/>
      <c r="M4201" s="1"/>
      <c r="N4201" s="1"/>
    </row>
    <row r="4202" spans="2:14" s="24" customFormat="1" x14ac:dyDescent="0.3">
      <c r="B4202" s="2"/>
      <c r="D4202" s="11">
        <v>37295</v>
      </c>
      <c r="E4202" s="12">
        <v>1096.22</v>
      </c>
      <c r="F4202" s="5">
        <f t="shared" si="222"/>
        <v>1.4858772230297039E-2</v>
      </c>
      <c r="G4202" s="25">
        <f t="shared" si="223"/>
        <v>6.9996278856101348</v>
      </c>
      <c r="I4202" s="1"/>
      <c r="J4202" s="1"/>
      <c r="K4202" s="1"/>
      <c r="L4202" s="1"/>
      <c r="M4202" s="1"/>
      <c r="N4202" s="1"/>
    </row>
    <row r="4203" spans="2:14" s="24" customFormat="1" x14ac:dyDescent="0.3">
      <c r="B4203" s="2"/>
      <c r="D4203" s="11">
        <v>37298</v>
      </c>
      <c r="E4203" s="12">
        <v>1111.94</v>
      </c>
      <c r="F4203" s="5">
        <f t="shared" si="222"/>
        <v>1.4340187188703023E-2</v>
      </c>
      <c r="G4203" s="25">
        <f t="shared" si="223"/>
        <v>7.0138662344164588</v>
      </c>
      <c r="I4203" s="1"/>
      <c r="J4203" s="1"/>
      <c r="K4203" s="1"/>
      <c r="L4203" s="1"/>
      <c r="M4203" s="1"/>
      <c r="N4203" s="1"/>
    </row>
    <row r="4204" spans="2:14" s="24" customFormat="1" x14ac:dyDescent="0.3">
      <c r="B4204" s="2"/>
      <c r="D4204" s="11">
        <v>37299</v>
      </c>
      <c r="E4204" s="12">
        <v>1107.5</v>
      </c>
      <c r="F4204" s="5">
        <f t="shared" si="222"/>
        <v>-3.9930212061802381E-3</v>
      </c>
      <c r="G4204" s="25">
        <f t="shared" si="223"/>
        <v>7.0098652171241813</v>
      </c>
      <c r="I4204" s="1"/>
      <c r="J4204" s="1"/>
      <c r="K4204" s="1"/>
      <c r="L4204" s="1"/>
      <c r="M4204" s="1"/>
      <c r="N4204" s="1"/>
    </row>
    <row r="4205" spans="2:14" s="24" customFormat="1" x14ac:dyDescent="0.3">
      <c r="B4205" s="2"/>
      <c r="D4205" s="11">
        <v>37300</v>
      </c>
      <c r="E4205" s="12">
        <v>1118.51</v>
      </c>
      <c r="F4205" s="5">
        <f t="shared" si="222"/>
        <v>9.9413092550789985E-3</v>
      </c>
      <c r="G4205" s="25">
        <f t="shared" si="223"/>
        <v>7.0197574432945142</v>
      </c>
      <c r="I4205" s="1"/>
      <c r="J4205" s="1"/>
      <c r="K4205" s="1"/>
      <c r="L4205" s="1"/>
      <c r="M4205" s="1"/>
      <c r="N4205" s="1"/>
    </row>
    <row r="4206" spans="2:14" s="24" customFormat="1" x14ac:dyDescent="0.3">
      <c r="B4206" s="2"/>
      <c r="D4206" s="11">
        <v>37301</v>
      </c>
      <c r="E4206" s="12">
        <v>1116.48</v>
      </c>
      <c r="F4206" s="5">
        <f t="shared" si="222"/>
        <v>-1.8149144844480361E-3</v>
      </c>
      <c r="G4206" s="25">
        <f t="shared" si="223"/>
        <v>7.0179408786354163</v>
      </c>
      <c r="I4206" s="1"/>
      <c r="J4206" s="1"/>
      <c r="K4206" s="1"/>
      <c r="L4206" s="1"/>
      <c r="M4206" s="1"/>
      <c r="N4206" s="1"/>
    </row>
    <row r="4207" spans="2:14" s="24" customFormat="1" x14ac:dyDescent="0.3">
      <c r="B4207" s="2"/>
      <c r="D4207" s="11">
        <v>37302</v>
      </c>
      <c r="E4207" s="12">
        <v>1104.18</v>
      </c>
      <c r="F4207" s="5">
        <f t="shared" si="222"/>
        <v>-1.101676698194321E-2</v>
      </c>
      <c r="G4207" s="25">
        <f t="shared" si="223"/>
        <v>7.0068629702105794</v>
      </c>
      <c r="I4207" s="1"/>
      <c r="J4207" s="1"/>
      <c r="K4207" s="1"/>
      <c r="L4207" s="1"/>
      <c r="M4207" s="1"/>
      <c r="N4207" s="1"/>
    </row>
    <row r="4208" spans="2:14" s="24" customFormat="1" x14ac:dyDescent="0.3">
      <c r="B4208" s="2"/>
      <c r="D4208" s="11">
        <v>37306</v>
      </c>
      <c r="E4208" s="12">
        <v>1083.3399999999999</v>
      </c>
      <c r="F4208" s="5">
        <f t="shared" si="222"/>
        <v>-1.8873734354906035E-2</v>
      </c>
      <c r="G4208" s="25">
        <f t="shared" si="223"/>
        <v>6.9878088408515024</v>
      </c>
      <c r="I4208" s="1"/>
      <c r="J4208" s="1"/>
      <c r="K4208" s="1"/>
      <c r="L4208" s="1"/>
      <c r="M4208" s="1"/>
      <c r="N4208" s="1"/>
    </row>
    <row r="4209" spans="2:14" s="24" customFormat="1" x14ac:dyDescent="0.3">
      <c r="B4209" s="2"/>
      <c r="D4209" s="11">
        <v>37307</v>
      </c>
      <c r="E4209" s="12">
        <v>1097.98</v>
      </c>
      <c r="F4209" s="5">
        <f t="shared" si="222"/>
        <v>1.3513762992227833E-2</v>
      </c>
      <c r="G4209" s="25">
        <f t="shared" si="223"/>
        <v>7.0012321163651468</v>
      </c>
      <c r="I4209" s="1"/>
      <c r="J4209" s="1"/>
      <c r="K4209" s="1"/>
      <c r="L4209" s="1"/>
      <c r="M4209" s="1"/>
      <c r="N4209" s="1"/>
    </row>
    <row r="4210" spans="2:14" s="24" customFormat="1" x14ac:dyDescent="0.3">
      <c r="B4210" s="2"/>
      <c r="D4210" s="11">
        <v>37308</v>
      </c>
      <c r="E4210" s="12">
        <v>1080.95</v>
      </c>
      <c r="F4210" s="5">
        <f t="shared" si="222"/>
        <v>-1.5510300734075277E-2</v>
      </c>
      <c r="G4210" s="25">
        <f t="shared" si="223"/>
        <v>6.9856002619834765</v>
      </c>
      <c r="I4210" s="1"/>
      <c r="J4210" s="1"/>
      <c r="K4210" s="1"/>
      <c r="L4210" s="1"/>
      <c r="M4210" s="1"/>
      <c r="N4210" s="1"/>
    </row>
    <row r="4211" spans="2:14" s="24" customFormat="1" x14ac:dyDescent="0.3">
      <c r="B4211" s="2"/>
      <c r="D4211" s="11">
        <v>37309</v>
      </c>
      <c r="E4211" s="12">
        <v>1089.8399999999999</v>
      </c>
      <c r="F4211" s="5">
        <f t="shared" si="222"/>
        <v>8.2242471899716656E-3</v>
      </c>
      <c r="G4211" s="25">
        <f t="shared" si="223"/>
        <v>6.9937908798502502</v>
      </c>
      <c r="I4211" s="1"/>
      <c r="J4211" s="1"/>
      <c r="K4211" s="1"/>
      <c r="L4211" s="1"/>
      <c r="M4211" s="1"/>
      <c r="N4211" s="1"/>
    </row>
    <row r="4212" spans="2:14" s="24" customFormat="1" x14ac:dyDescent="0.3">
      <c r="B4212" s="2"/>
      <c r="D4212" s="11">
        <v>37312</v>
      </c>
      <c r="E4212" s="12">
        <v>1109.43</v>
      </c>
      <c r="F4212" s="5">
        <f t="shared" si="222"/>
        <v>1.797511561330117E-2</v>
      </c>
      <c r="G4212" s="25">
        <f t="shared" si="223"/>
        <v>7.0116063652757266</v>
      </c>
      <c r="I4212" s="1"/>
      <c r="J4212" s="1"/>
      <c r="K4212" s="1"/>
      <c r="L4212" s="1"/>
      <c r="M4212" s="1"/>
      <c r="N4212" s="1"/>
    </row>
    <row r="4213" spans="2:14" s="24" customFormat="1" x14ac:dyDescent="0.3">
      <c r="B4213" s="2"/>
      <c r="D4213" s="11">
        <v>37313</v>
      </c>
      <c r="E4213" s="12">
        <v>1109.3800000000001</v>
      </c>
      <c r="F4213" s="5">
        <f t="shared" si="222"/>
        <v>-4.506818816865825E-5</v>
      </c>
      <c r="G4213" s="25">
        <f t="shared" si="223"/>
        <v>7.0115612960416405</v>
      </c>
      <c r="I4213" s="1"/>
      <c r="J4213" s="1"/>
      <c r="K4213" s="1"/>
      <c r="L4213" s="1"/>
      <c r="M4213" s="1"/>
      <c r="N4213" s="1"/>
    </row>
    <row r="4214" spans="2:14" s="24" customFormat="1" x14ac:dyDescent="0.3">
      <c r="B4214" s="2"/>
      <c r="D4214" s="11">
        <v>37314</v>
      </c>
      <c r="E4214" s="12">
        <v>1109.8900000000001</v>
      </c>
      <c r="F4214" s="5">
        <f t="shared" si="222"/>
        <v>4.5971623789863784E-4</v>
      </c>
      <c r="G4214" s="25">
        <f t="shared" si="223"/>
        <v>7.0120209069515624</v>
      </c>
      <c r="I4214" s="1"/>
      <c r="J4214" s="1"/>
      <c r="K4214" s="1"/>
      <c r="L4214" s="1"/>
      <c r="M4214" s="1"/>
      <c r="N4214" s="1"/>
    </row>
    <row r="4215" spans="2:14" s="24" customFormat="1" x14ac:dyDescent="0.3">
      <c r="B4215" s="2"/>
      <c r="D4215" s="11">
        <v>37315</v>
      </c>
      <c r="E4215" s="12">
        <v>1106.73</v>
      </c>
      <c r="F4215" s="5">
        <f t="shared" ref="F4215:F4278" si="224">(E4215-E4214)/E4214</f>
        <v>-2.8471289947653204E-3</v>
      </c>
      <c r="G4215" s="25">
        <f t="shared" si="223"/>
        <v>7.0091697152576344</v>
      </c>
      <c r="I4215" s="1"/>
      <c r="J4215" s="1"/>
      <c r="K4215" s="1"/>
      <c r="L4215" s="1"/>
      <c r="M4215" s="1"/>
      <c r="N4215" s="1"/>
    </row>
    <row r="4216" spans="2:14" s="24" customFormat="1" x14ac:dyDescent="0.3">
      <c r="B4216" s="2"/>
      <c r="D4216" s="11">
        <v>37316</v>
      </c>
      <c r="E4216" s="12">
        <v>1131.78</v>
      </c>
      <c r="F4216" s="5">
        <f t="shared" si="224"/>
        <v>2.2634246835271436E-2</v>
      </c>
      <c r="G4216" s="25">
        <f t="shared" si="223"/>
        <v>7.0315516233779993</v>
      </c>
      <c r="I4216" s="1"/>
      <c r="J4216" s="1"/>
      <c r="K4216" s="1"/>
      <c r="L4216" s="1"/>
      <c r="M4216" s="1"/>
      <c r="N4216" s="1"/>
    </row>
    <row r="4217" spans="2:14" s="24" customFormat="1" x14ac:dyDescent="0.3">
      <c r="B4217" s="2"/>
      <c r="D4217" s="11">
        <v>37319</v>
      </c>
      <c r="E4217" s="12">
        <v>1153.8399999999999</v>
      </c>
      <c r="F4217" s="5">
        <f t="shared" si="224"/>
        <v>1.9491420594108348E-2</v>
      </c>
      <c r="G4217" s="25">
        <f t="shared" si="223"/>
        <v>7.0508555320523918</v>
      </c>
      <c r="I4217" s="1"/>
      <c r="J4217" s="1"/>
      <c r="K4217" s="1"/>
      <c r="L4217" s="1"/>
      <c r="M4217" s="1"/>
      <c r="N4217" s="1"/>
    </row>
    <row r="4218" spans="2:14" s="24" customFormat="1" x14ac:dyDescent="0.3">
      <c r="B4218" s="2"/>
      <c r="D4218" s="11">
        <v>37320</v>
      </c>
      <c r="E4218" s="12">
        <v>1146.1400000000001</v>
      </c>
      <c r="F4218" s="5">
        <f t="shared" si="224"/>
        <v>-6.6733689246341078E-3</v>
      </c>
      <c r="G4218" s="25">
        <f t="shared" si="223"/>
        <v>7.0441597921353605</v>
      </c>
      <c r="I4218" s="1"/>
      <c r="J4218" s="1"/>
      <c r="K4218" s="1"/>
      <c r="L4218" s="1"/>
      <c r="M4218" s="1"/>
      <c r="N4218" s="1"/>
    </row>
    <row r="4219" spans="2:14" s="24" customFormat="1" x14ac:dyDescent="0.3">
      <c r="B4219" s="2"/>
      <c r="D4219" s="11">
        <v>37321</v>
      </c>
      <c r="E4219" s="12">
        <v>1162.77</v>
      </c>
      <c r="F4219" s="5">
        <f t="shared" si="224"/>
        <v>1.4509571256565412E-2</v>
      </c>
      <c r="G4219" s="25">
        <f t="shared" si="223"/>
        <v>7.0585651165213088</v>
      </c>
      <c r="I4219" s="1"/>
      <c r="J4219" s="1"/>
      <c r="K4219" s="1"/>
      <c r="L4219" s="1"/>
      <c r="M4219" s="1"/>
      <c r="N4219" s="1"/>
    </row>
    <row r="4220" spans="2:14" s="24" customFormat="1" x14ac:dyDescent="0.3">
      <c r="B4220" s="2"/>
      <c r="D4220" s="11">
        <v>37322</v>
      </c>
      <c r="E4220" s="12">
        <v>1157.54</v>
      </c>
      <c r="F4220" s="5">
        <f t="shared" si="224"/>
        <v>-4.4978800622651237E-3</v>
      </c>
      <c r="G4220" s="25">
        <f t="shared" si="223"/>
        <v>7.0540570875293955</v>
      </c>
      <c r="I4220" s="1"/>
      <c r="J4220" s="1"/>
      <c r="K4220" s="1"/>
      <c r="L4220" s="1"/>
      <c r="M4220" s="1"/>
      <c r="N4220" s="1"/>
    </row>
    <row r="4221" spans="2:14" s="24" customFormat="1" x14ac:dyDescent="0.3">
      <c r="B4221" s="2"/>
      <c r="D4221" s="11">
        <v>37323</v>
      </c>
      <c r="E4221" s="12">
        <v>1164.31</v>
      </c>
      <c r="F4221" s="5">
        <f t="shared" si="224"/>
        <v>5.8486099832403046E-3</v>
      </c>
      <c r="G4221" s="25">
        <f t="shared" si="223"/>
        <v>7.0598886647110559</v>
      </c>
      <c r="I4221" s="1"/>
      <c r="J4221" s="1"/>
      <c r="K4221" s="1"/>
      <c r="L4221" s="1"/>
      <c r="M4221" s="1"/>
      <c r="N4221" s="1"/>
    </row>
    <row r="4222" spans="2:14" s="24" customFormat="1" x14ac:dyDescent="0.3">
      <c r="B4222" s="2"/>
      <c r="D4222" s="11">
        <v>37326</v>
      </c>
      <c r="E4222" s="12">
        <v>1168.26</v>
      </c>
      <c r="F4222" s="5">
        <f t="shared" si="224"/>
        <v>3.3925672716029628E-3</v>
      </c>
      <c r="G4222" s="25">
        <f t="shared" si="223"/>
        <v>7.0632754924870431</v>
      </c>
      <c r="I4222" s="1"/>
      <c r="J4222" s="1"/>
      <c r="K4222" s="1"/>
      <c r="L4222" s="1"/>
      <c r="M4222" s="1"/>
      <c r="N4222" s="1"/>
    </row>
    <row r="4223" spans="2:14" s="24" customFormat="1" x14ac:dyDescent="0.3">
      <c r="B4223" s="2"/>
      <c r="D4223" s="11">
        <v>37327</v>
      </c>
      <c r="E4223" s="12">
        <v>1165.58</v>
      </c>
      <c r="F4223" s="5">
        <f t="shared" si="224"/>
        <v>-2.2940098950576617E-3</v>
      </c>
      <c r="G4223" s="25">
        <f t="shared" si="223"/>
        <v>7.0609788457754421</v>
      </c>
      <c r="I4223" s="1"/>
      <c r="J4223" s="1"/>
      <c r="K4223" s="1"/>
      <c r="L4223" s="1"/>
      <c r="M4223" s="1"/>
      <c r="N4223" s="1"/>
    </row>
    <row r="4224" spans="2:14" s="24" customFormat="1" x14ac:dyDescent="0.3">
      <c r="B4224" s="2"/>
      <c r="D4224" s="11">
        <v>37328</v>
      </c>
      <c r="E4224" s="12">
        <v>1154.0899999999999</v>
      </c>
      <c r="F4224" s="5">
        <f t="shared" si="224"/>
        <v>-9.8577532215721013E-3</v>
      </c>
      <c r="G4224" s="25">
        <f t="shared" si="223"/>
        <v>7.0510721765512647</v>
      </c>
      <c r="I4224" s="1"/>
      <c r="J4224" s="1"/>
      <c r="K4224" s="1"/>
      <c r="L4224" s="1"/>
      <c r="M4224" s="1"/>
      <c r="N4224" s="1"/>
    </row>
    <row r="4225" spans="2:14" s="24" customFormat="1" x14ac:dyDescent="0.3">
      <c r="B4225" s="2"/>
      <c r="D4225" s="11">
        <v>37329</v>
      </c>
      <c r="E4225" s="12">
        <v>1153.04</v>
      </c>
      <c r="F4225" s="5">
        <f t="shared" si="224"/>
        <v>-9.0980772730025789E-4</v>
      </c>
      <c r="G4225" s="25">
        <f t="shared" si="223"/>
        <v>7.0501619540854472</v>
      </c>
      <c r="I4225" s="1"/>
      <c r="J4225" s="1"/>
      <c r="K4225" s="1"/>
      <c r="L4225" s="1"/>
      <c r="M4225" s="1"/>
      <c r="N4225" s="1"/>
    </row>
    <row r="4226" spans="2:14" s="24" customFormat="1" x14ac:dyDescent="0.3">
      <c r="B4226" s="2"/>
      <c r="D4226" s="11">
        <v>37330</v>
      </c>
      <c r="E4226" s="12">
        <v>1166.1600000000001</v>
      </c>
      <c r="F4226" s="5">
        <f t="shared" si="224"/>
        <v>1.137861652674679E-2</v>
      </c>
      <c r="G4226" s="25">
        <f t="shared" si="223"/>
        <v>7.0614763286870028</v>
      </c>
      <c r="I4226" s="1"/>
      <c r="J4226" s="1"/>
      <c r="K4226" s="1"/>
      <c r="L4226" s="1"/>
      <c r="M4226" s="1"/>
      <c r="N4226" s="1"/>
    </row>
    <row r="4227" spans="2:14" s="24" customFormat="1" x14ac:dyDescent="0.3">
      <c r="B4227" s="2"/>
      <c r="D4227" s="11">
        <v>37333</v>
      </c>
      <c r="E4227" s="12">
        <v>1165.55</v>
      </c>
      <c r="F4227" s="5">
        <f t="shared" si="224"/>
        <v>-5.230843109008432E-4</v>
      </c>
      <c r="G4227" s="25">
        <f t="shared" si="223"/>
        <v>7.0609531071678298</v>
      </c>
      <c r="I4227" s="1"/>
      <c r="J4227" s="1"/>
      <c r="K4227" s="1"/>
      <c r="L4227" s="1"/>
      <c r="M4227" s="1"/>
      <c r="N4227" s="1"/>
    </row>
    <row r="4228" spans="2:14" s="24" customFormat="1" x14ac:dyDescent="0.3">
      <c r="B4228" s="2"/>
      <c r="D4228" s="11">
        <v>37334</v>
      </c>
      <c r="E4228" s="12">
        <v>1170.29</v>
      </c>
      <c r="F4228" s="5">
        <f t="shared" si="224"/>
        <v>4.0667496031916344E-3</v>
      </c>
      <c r="G4228" s="25">
        <f t="shared" si="223"/>
        <v>7.0650116126259084</v>
      </c>
      <c r="I4228" s="1"/>
      <c r="J4228" s="1"/>
      <c r="K4228" s="1"/>
      <c r="L4228" s="1"/>
      <c r="M4228" s="1"/>
      <c r="N4228" s="1"/>
    </row>
    <row r="4229" spans="2:14" s="24" customFormat="1" x14ac:dyDescent="0.3">
      <c r="B4229" s="2"/>
      <c r="D4229" s="11">
        <v>37335</v>
      </c>
      <c r="E4229" s="12">
        <v>1151.8499999999999</v>
      </c>
      <c r="F4229" s="5">
        <f t="shared" si="224"/>
        <v>-1.5756778234454753E-2</v>
      </c>
      <c r="G4229" s="25">
        <f t="shared" si="223"/>
        <v>7.04912936606069</v>
      </c>
      <c r="I4229" s="1"/>
      <c r="J4229" s="1"/>
      <c r="K4229" s="1"/>
      <c r="L4229" s="1"/>
      <c r="M4229" s="1"/>
      <c r="N4229" s="1"/>
    </row>
    <row r="4230" spans="2:14" s="24" customFormat="1" x14ac:dyDescent="0.3">
      <c r="B4230" s="2"/>
      <c r="D4230" s="11">
        <v>37336</v>
      </c>
      <c r="E4230" s="12">
        <v>1153.5899999999999</v>
      </c>
      <c r="F4230" s="5">
        <f t="shared" si="224"/>
        <v>1.5106133611147365E-3</v>
      </c>
      <c r="G4230" s="25">
        <f t="shared" si="223"/>
        <v>7.0506388406085421</v>
      </c>
      <c r="I4230" s="1"/>
      <c r="J4230" s="1"/>
      <c r="K4230" s="1"/>
      <c r="L4230" s="1"/>
      <c r="M4230" s="1"/>
      <c r="N4230" s="1"/>
    </row>
    <row r="4231" spans="2:14" s="24" customFormat="1" x14ac:dyDescent="0.3">
      <c r="B4231" s="2"/>
      <c r="D4231" s="11">
        <v>37337</v>
      </c>
      <c r="E4231" s="12">
        <v>1148.7</v>
      </c>
      <c r="F4231" s="5">
        <f t="shared" si="224"/>
        <v>-4.2389410449118602E-3</v>
      </c>
      <c r="G4231" s="25">
        <f t="shared" si="223"/>
        <v>7.0463908869253409</v>
      </c>
      <c r="I4231" s="1"/>
      <c r="J4231" s="1"/>
      <c r="K4231" s="1"/>
      <c r="L4231" s="1"/>
      <c r="M4231" s="1"/>
      <c r="N4231" s="1"/>
    </row>
    <row r="4232" spans="2:14" s="24" customFormat="1" x14ac:dyDescent="0.3">
      <c r="B4232" s="2"/>
      <c r="D4232" s="11">
        <v>37340</v>
      </c>
      <c r="E4232" s="12">
        <v>1131.8699999999999</v>
      </c>
      <c r="F4232" s="5">
        <f t="shared" si="224"/>
        <v>-1.465134499869431E-2</v>
      </c>
      <c r="G4232" s="25">
        <f t="shared" si="223"/>
        <v>7.0316311410247962</v>
      </c>
      <c r="I4232" s="1"/>
      <c r="J4232" s="1"/>
      <c r="K4232" s="1"/>
      <c r="L4232" s="1"/>
      <c r="M4232" s="1"/>
      <c r="N4232" s="1"/>
    </row>
    <row r="4233" spans="2:14" s="24" customFormat="1" x14ac:dyDescent="0.3">
      <c r="B4233" s="2"/>
      <c r="D4233" s="11">
        <v>37341</v>
      </c>
      <c r="E4233" s="12">
        <v>1138.49</v>
      </c>
      <c r="F4233" s="5">
        <f t="shared" si="224"/>
        <v>5.8487282108370389E-3</v>
      </c>
      <c r="G4233" s="25">
        <f t="shared" si="223"/>
        <v>7.0374628357466795</v>
      </c>
      <c r="I4233" s="1"/>
      <c r="J4233" s="1"/>
      <c r="K4233" s="1"/>
      <c r="L4233" s="1"/>
      <c r="M4233" s="1"/>
      <c r="N4233" s="1"/>
    </row>
    <row r="4234" spans="2:14" s="24" customFormat="1" x14ac:dyDescent="0.3">
      <c r="B4234" s="2"/>
      <c r="D4234" s="11">
        <v>37342</v>
      </c>
      <c r="E4234" s="12">
        <v>1144.58</v>
      </c>
      <c r="F4234" s="5">
        <f t="shared" si="224"/>
        <v>5.349190594559388E-3</v>
      </c>
      <c r="G4234" s="25">
        <f t="shared" si="223"/>
        <v>7.042797773826269</v>
      </c>
      <c r="I4234" s="1"/>
      <c r="J4234" s="1"/>
      <c r="K4234" s="1"/>
      <c r="L4234" s="1"/>
      <c r="M4234" s="1"/>
      <c r="N4234" s="1"/>
    </row>
    <row r="4235" spans="2:14" s="24" customFormat="1" x14ac:dyDescent="0.3">
      <c r="B4235" s="2"/>
      <c r="D4235" s="11">
        <v>37343</v>
      </c>
      <c r="E4235" s="12">
        <v>1147.3900000000001</v>
      </c>
      <c r="F4235" s="5">
        <f t="shared" si="224"/>
        <v>2.4550490136121309E-3</v>
      </c>
      <c r="G4235" s="25">
        <f t="shared" si="223"/>
        <v>7.0452498157797709</v>
      </c>
      <c r="I4235" s="1"/>
      <c r="J4235" s="1"/>
      <c r="K4235" s="1"/>
      <c r="L4235" s="1"/>
      <c r="M4235" s="1"/>
      <c r="N4235" s="1"/>
    </row>
    <row r="4236" spans="2:14" s="24" customFormat="1" x14ac:dyDescent="0.3">
      <c r="B4236" s="2"/>
      <c r="D4236" s="11">
        <v>37347</v>
      </c>
      <c r="E4236" s="12">
        <v>1146.54</v>
      </c>
      <c r="F4236" s="5">
        <f t="shared" si="224"/>
        <v>-7.4081175537536173E-4</v>
      </c>
      <c r="G4236" s="25">
        <f t="shared" ref="G4236:G4299" si="225">LOG(E4236,2.71828)</f>
        <v>7.0445087289892783</v>
      </c>
      <c r="I4236" s="1"/>
      <c r="J4236" s="1"/>
      <c r="K4236" s="1"/>
      <c r="L4236" s="1"/>
      <c r="M4236" s="1"/>
      <c r="N4236" s="1"/>
    </row>
    <row r="4237" spans="2:14" s="24" customFormat="1" x14ac:dyDescent="0.3">
      <c r="B4237" s="2"/>
      <c r="D4237" s="11">
        <v>37348</v>
      </c>
      <c r="E4237" s="12">
        <v>1136.76</v>
      </c>
      <c r="F4237" s="5">
        <f t="shared" si="224"/>
        <v>-8.5300120362132789E-3</v>
      </c>
      <c r="G4237" s="25">
        <f t="shared" si="225"/>
        <v>7.0359421224210354</v>
      </c>
      <c r="I4237" s="1"/>
      <c r="J4237" s="1"/>
      <c r="K4237" s="1"/>
      <c r="L4237" s="1"/>
      <c r="M4237" s="1"/>
      <c r="N4237" s="1"/>
    </row>
    <row r="4238" spans="2:14" s="24" customFormat="1" x14ac:dyDescent="0.3">
      <c r="B4238" s="2"/>
      <c r="D4238" s="11">
        <v>37349</v>
      </c>
      <c r="E4238" s="12">
        <v>1125.4000000000001</v>
      </c>
      <c r="F4238" s="5">
        <f t="shared" si="224"/>
        <v>-9.9933143319609237E-3</v>
      </c>
      <c r="G4238" s="25">
        <f t="shared" si="225"/>
        <v>7.025898532988923</v>
      </c>
      <c r="I4238" s="1"/>
      <c r="J4238" s="1"/>
      <c r="K4238" s="1"/>
      <c r="L4238" s="1"/>
      <c r="M4238" s="1"/>
      <c r="N4238" s="1"/>
    </row>
    <row r="4239" spans="2:14" s="24" customFormat="1" x14ac:dyDescent="0.3">
      <c r="B4239" s="2"/>
      <c r="D4239" s="11">
        <v>37350</v>
      </c>
      <c r="E4239" s="12">
        <v>1126.3399999999999</v>
      </c>
      <c r="F4239" s="5">
        <f t="shared" si="224"/>
        <v>8.3525857472883166E-4</v>
      </c>
      <c r="G4239" s="25">
        <f t="shared" si="225"/>
        <v>7.026733443490933</v>
      </c>
      <c r="I4239" s="1"/>
      <c r="J4239" s="1"/>
      <c r="K4239" s="1"/>
      <c r="L4239" s="1"/>
      <c r="M4239" s="1"/>
      <c r="N4239" s="1"/>
    </row>
    <row r="4240" spans="2:14" s="24" customFormat="1" x14ac:dyDescent="0.3">
      <c r="B4240" s="2"/>
      <c r="D4240" s="11">
        <v>37351</v>
      </c>
      <c r="E4240" s="12">
        <v>1122.73</v>
      </c>
      <c r="F4240" s="5">
        <f t="shared" si="224"/>
        <v>-3.2050712928599714E-3</v>
      </c>
      <c r="G4240" s="25">
        <f t="shared" si="225"/>
        <v>7.0235232227965847</v>
      </c>
      <c r="I4240" s="1"/>
      <c r="J4240" s="1"/>
      <c r="K4240" s="1"/>
      <c r="L4240" s="1"/>
      <c r="M4240" s="1"/>
      <c r="N4240" s="1"/>
    </row>
    <row r="4241" spans="2:14" s="24" customFormat="1" x14ac:dyDescent="0.3">
      <c r="B4241" s="2"/>
      <c r="D4241" s="11">
        <v>37354</v>
      </c>
      <c r="E4241" s="12">
        <v>1125.29</v>
      </c>
      <c r="F4241" s="5">
        <f t="shared" si="224"/>
        <v>2.2801564044783213E-3</v>
      </c>
      <c r="G4241" s="25">
        <f t="shared" si="225"/>
        <v>7.0258007851213096</v>
      </c>
      <c r="I4241" s="1"/>
      <c r="J4241" s="1"/>
      <c r="K4241" s="1"/>
      <c r="L4241" s="1"/>
      <c r="M4241" s="1"/>
      <c r="N4241" s="1"/>
    </row>
    <row r="4242" spans="2:14" s="24" customFormat="1" x14ac:dyDescent="0.3">
      <c r="B4242" s="2"/>
      <c r="D4242" s="11">
        <v>37355</v>
      </c>
      <c r="E4242" s="12">
        <v>1117.8</v>
      </c>
      <c r="F4242" s="5">
        <f t="shared" si="224"/>
        <v>-6.6560619929085033E-3</v>
      </c>
      <c r="G4242" s="25">
        <f t="shared" si="225"/>
        <v>7.0191224682674038</v>
      </c>
      <c r="I4242" s="1"/>
      <c r="J4242" s="1"/>
      <c r="K4242" s="1"/>
      <c r="L4242" s="1"/>
      <c r="M4242" s="1"/>
      <c r="N4242" s="1"/>
    </row>
    <row r="4243" spans="2:14" s="24" customFormat="1" x14ac:dyDescent="0.3">
      <c r="B4243" s="2"/>
      <c r="D4243" s="11">
        <v>37356</v>
      </c>
      <c r="E4243" s="12">
        <v>1130.47</v>
      </c>
      <c r="F4243" s="5">
        <f t="shared" si="224"/>
        <v>1.1334764716407294E-2</v>
      </c>
      <c r="G4243" s="25">
        <f t="shared" si="225"/>
        <v>7.0303934834486377</v>
      </c>
      <c r="I4243" s="1"/>
      <c r="J4243" s="1"/>
      <c r="K4243" s="1"/>
      <c r="L4243" s="1"/>
      <c r="M4243" s="1"/>
      <c r="N4243" s="1"/>
    </row>
    <row r="4244" spans="2:14" s="24" customFormat="1" x14ac:dyDescent="0.3">
      <c r="B4244" s="2"/>
      <c r="D4244" s="11">
        <v>37357</v>
      </c>
      <c r="E4244" s="12">
        <v>1103.69</v>
      </c>
      <c r="F4244" s="5">
        <f t="shared" si="224"/>
        <v>-2.3689261988376491E-2</v>
      </c>
      <c r="G4244" s="25">
        <f t="shared" si="225"/>
        <v>7.0064191031915568</v>
      </c>
      <c r="I4244" s="1"/>
      <c r="J4244" s="1"/>
      <c r="K4244" s="1"/>
      <c r="L4244" s="1"/>
      <c r="M4244" s="1"/>
      <c r="N4244" s="1"/>
    </row>
    <row r="4245" spans="2:14" s="24" customFormat="1" x14ac:dyDescent="0.3">
      <c r="B4245" s="2"/>
      <c r="D4245" s="11">
        <v>37358</v>
      </c>
      <c r="E4245" s="12">
        <v>1111.01</v>
      </c>
      <c r="F4245" s="5">
        <f t="shared" si="224"/>
        <v>6.6322971124137542E-3</v>
      </c>
      <c r="G4245" s="25">
        <f t="shared" si="225"/>
        <v>7.013029507832572</v>
      </c>
      <c r="I4245" s="1"/>
      <c r="J4245" s="1"/>
      <c r="K4245" s="1"/>
      <c r="L4245" s="1"/>
      <c r="M4245" s="1"/>
      <c r="N4245" s="1"/>
    </row>
    <row r="4246" spans="2:14" s="24" customFormat="1" x14ac:dyDescent="0.3">
      <c r="B4246" s="2"/>
      <c r="D4246" s="11">
        <v>37361</v>
      </c>
      <c r="E4246" s="12">
        <v>1102.55</v>
      </c>
      <c r="F4246" s="5">
        <f t="shared" si="224"/>
        <v>-7.6146929370573052E-3</v>
      </c>
      <c r="G4246" s="25">
        <f t="shared" si="225"/>
        <v>7.0053856699582884</v>
      </c>
      <c r="I4246" s="1"/>
      <c r="J4246" s="1"/>
      <c r="K4246" s="1"/>
      <c r="L4246" s="1"/>
      <c r="M4246" s="1"/>
      <c r="N4246" s="1"/>
    </row>
    <row r="4247" spans="2:14" s="24" customFormat="1" x14ac:dyDescent="0.3">
      <c r="B4247" s="2"/>
      <c r="D4247" s="11">
        <v>37362</v>
      </c>
      <c r="E4247" s="12">
        <v>1128.3699999999999</v>
      </c>
      <c r="F4247" s="5">
        <f t="shared" si="224"/>
        <v>2.3418439073057854E-2</v>
      </c>
      <c r="G4247" s="25">
        <f t="shared" si="225"/>
        <v>7.0285341202200895</v>
      </c>
      <c r="I4247" s="1"/>
      <c r="J4247" s="1"/>
      <c r="K4247" s="1"/>
      <c r="L4247" s="1"/>
      <c r="M4247" s="1"/>
      <c r="N4247" s="1"/>
    </row>
    <row r="4248" spans="2:14" s="24" customFormat="1" x14ac:dyDescent="0.3">
      <c r="B4248" s="2"/>
      <c r="D4248" s="11">
        <v>37363</v>
      </c>
      <c r="E4248" s="12">
        <v>1126.07</v>
      </c>
      <c r="F4248" s="5">
        <f t="shared" si="224"/>
        <v>-2.0383384882617889E-3</v>
      </c>
      <c r="G4248" s="25">
        <f t="shared" si="225"/>
        <v>7.0264937001201355</v>
      </c>
      <c r="I4248" s="1"/>
      <c r="J4248" s="1"/>
      <c r="K4248" s="1"/>
      <c r="L4248" s="1"/>
      <c r="M4248" s="1"/>
      <c r="N4248" s="1"/>
    </row>
    <row r="4249" spans="2:14" s="24" customFormat="1" x14ac:dyDescent="0.3">
      <c r="B4249" s="2"/>
      <c r="D4249" s="11">
        <v>37364</v>
      </c>
      <c r="E4249" s="12">
        <v>1124.47</v>
      </c>
      <c r="F4249" s="5">
        <f t="shared" si="224"/>
        <v>-1.4208708162013989E-3</v>
      </c>
      <c r="G4249" s="25">
        <f t="shared" si="225"/>
        <v>7.0250718179533562</v>
      </c>
      <c r="I4249" s="1"/>
      <c r="J4249" s="1"/>
      <c r="K4249" s="1"/>
      <c r="L4249" s="1"/>
      <c r="M4249" s="1"/>
      <c r="N4249" s="1"/>
    </row>
    <row r="4250" spans="2:14" s="24" customFormat="1" x14ac:dyDescent="0.3">
      <c r="B4250" s="2"/>
      <c r="D4250" s="11">
        <v>37365</v>
      </c>
      <c r="E4250" s="12">
        <v>1125.17</v>
      </c>
      <c r="F4250" s="5">
        <f t="shared" si="224"/>
        <v>6.2251549618935623E-4</v>
      </c>
      <c r="G4250" s="25">
        <f t="shared" si="225"/>
        <v>7.0256941401857569</v>
      </c>
      <c r="I4250" s="1"/>
      <c r="J4250" s="1"/>
      <c r="K4250" s="1"/>
      <c r="L4250" s="1"/>
      <c r="M4250" s="1"/>
      <c r="N4250" s="1"/>
    </row>
    <row r="4251" spans="2:14" s="24" customFormat="1" x14ac:dyDescent="0.3">
      <c r="B4251" s="2"/>
      <c r="D4251" s="11">
        <v>37368</v>
      </c>
      <c r="E4251" s="12">
        <v>1107.83</v>
      </c>
      <c r="F4251" s="5">
        <f t="shared" si="224"/>
        <v>-1.5411004559311166E-2</v>
      </c>
      <c r="G4251" s="25">
        <f t="shared" si="225"/>
        <v>7.010163141338106</v>
      </c>
      <c r="I4251" s="1"/>
      <c r="J4251" s="1"/>
      <c r="K4251" s="1"/>
      <c r="L4251" s="1"/>
      <c r="M4251" s="1"/>
      <c r="N4251" s="1"/>
    </row>
    <row r="4252" spans="2:14" s="24" customFormat="1" x14ac:dyDescent="0.3">
      <c r="B4252" s="2"/>
      <c r="D4252" s="11">
        <v>37369</v>
      </c>
      <c r="E4252" s="12">
        <v>1100.96</v>
      </c>
      <c r="F4252" s="5">
        <f t="shared" si="224"/>
        <v>-6.201312475740765E-3</v>
      </c>
      <c r="G4252" s="25">
        <f t="shared" si="225"/>
        <v>7.0039425166751403</v>
      </c>
      <c r="I4252" s="1"/>
      <c r="J4252" s="1"/>
      <c r="K4252" s="1"/>
      <c r="L4252" s="1"/>
      <c r="M4252" s="1"/>
      <c r="N4252" s="1"/>
    </row>
    <row r="4253" spans="2:14" s="24" customFormat="1" x14ac:dyDescent="0.3">
      <c r="B4253" s="2"/>
      <c r="D4253" s="11">
        <v>37370</v>
      </c>
      <c r="E4253" s="12">
        <v>1093.1400000000001</v>
      </c>
      <c r="F4253" s="5">
        <f t="shared" si="224"/>
        <v>-7.1028920215084439E-3</v>
      </c>
      <c r="G4253" s="25">
        <f t="shared" si="225"/>
        <v>6.9968142742317871</v>
      </c>
      <c r="I4253" s="1"/>
      <c r="J4253" s="1"/>
      <c r="K4253" s="1"/>
      <c r="L4253" s="1"/>
      <c r="M4253" s="1"/>
      <c r="N4253" s="1"/>
    </row>
    <row r="4254" spans="2:14" s="24" customFormat="1" x14ac:dyDescent="0.3">
      <c r="B4254" s="2"/>
      <c r="D4254" s="11">
        <v>37371</v>
      </c>
      <c r="E4254" s="12">
        <v>1091.48</v>
      </c>
      <c r="F4254" s="5">
        <f t="shared" si="224"/>
        <v>-1.5185612089943482E-3</v>
      </c>
      <c r="G4254" s="25">
        <f t="shared" si="225"/>
        <v>6.9952945578178669</v>
      </c>
      <c r="I4254" s="1"/>
      <c r="J4254" s="1"/>
      <c r="K4254" s="1"/>
      <c r="L4254" s="1"/>
      <c r="M4254" s="1"/>
      <c r="N4254" s="1"/>
    </row>
    <row r="4255" spans="2:14" s="24" customFormat="1" x14ac:dyDescent="0.3">
      <c r="B4255" s="2"/>
      <c r="D4255" s="11">
        <v>37372</v>
      </c>
      <c r="E4255" s="12">
        <v>1076.32</v>
      </c>
      <c r="F4255" s="5">
        <f t="shared" si="224"/>
        <v>-1.3889397881775279E-2</v>
      </c>
      <c r="G4255" s="25">
        <f t="shared" si="225"/>
        <v>6.9813077902729557</v>
      </c>
      <c r="I4255" s="1"/>
      <c r="J4255" s="1"/>
      <c r="K4255" s="1"/>
      <c r="L4255" s="1"/>
      <c r="M4255" s="1"/>
      <c r="N4255" s="1"/>
    </row>
    <row r="4256" spans="2:14" s="24" customFormat="1" x14ac:dyDescent="0.3">
      <c r="B4256" s="2"/>
      <c r="D4256" s="11">
        <v>37375</v>
      </c>
      <c r="E4256" s="12">
        <v>1065.45</v>
      </c>
      <c r="F4256" s="5">
        <f t="shared" si="224"/>
        <v>-1.0099226995688914E-2</v>
      </c>
      <c r="G4256" s="25">
        <f t="shared" si="225"/>
        <v>6.9711572132797759</v>
      </c>
      <c r="I4256" s="1"/>
      <c r="J4256" s="1"/>
      <c r="K4256" s="1"/>
      <c r="L4256" s="1"/>
      <c r="M4256" s="1"/>
      <c r="N4256" s="1"/>
    </row>
    <row r="4257" spans="2:14" s="24" customFormat="1" x14ac:dyDescent="0.3">
      <c r="B4257" s="2"/>
      <c r="D4257" s="11">
        <v>37376</v>
      </c>
      <c r="E4257" s="12">
        <v>1076.92</v>
      </c>
      <c r="F4257" s="5">
        <f t="shared" si="224"/>
        <v>1.076540428926747E-2</v>
      </c>
      <c r="G4257" s="25">
        <f t="shared" si="225"/>
        <v>6.9818650903594497</v>
      </c>
      <c r="I4257" s="1"/>
      <c r="J4257" s="1"/>
      <c r="K4257" s="1"/>
      <c r="L4257" s="1"/>
      <c r="M4257" s="1"/>
      <c r="N4257" s="1"/>
    </row>
    <row r="4258" spans="2:14" s="24" customFormat="1" x14ac:dyDescent="0.3">
      <c r="B4258" s="2"/>
      <c r="D4258" s="11">
        <v>37377</v>
      </c>
      <c r="E4258" s="12">
        <v>1086.46</v>
      </c>
      <c r="F4258" s="5">
        <f t="shared" si="224"/>
        <v>8.8585967388477901E-3</v>
      </c>
      <c r="G4258" s="25">
        <f t="shared" si="225"/>
        <v>6.990684685859339</v>
      </c>
      <c r="I4258" s="1"/>
      <c r="J4258" s="1"/>
      <c r="K4258" s="1"/>
      <c r="L4258" s="1"/>
      <c r="M4258" s="1"/>
      <c r="N4258" s="1"/>
    </row>
    <row r="4259" spans="2:14" s="24" customFormat="1" x14ac:dyDescent="0.3">
      <c r="B4259" s="2"/>
      <c r="D4259" s="11">
        <v>37378</v>
      </c>
      <c r="E4259" s="12">
        <v>1084.56</v>
      </c>
      <c r="F4259" s="5">
        <f t="shared" si="224"/>
        <v>-1.7487988513153645E-3</v>
      </c>
      <c r="G4259" s="25">
        <f t="shared" si="225"/>
        <v>6.9889343548968235</v>
      </c>
      <c r="I4259" s="1"/>
      <c r="J4259" s="1"/>
      <c r="K4259" s="1"/>
      <c r="L4259" s="1"/>
      <c r="M4259" s="1"/>
      <c r="N4259" s="1"/>
    </row>
    <row r="4260" spans="2:14" s="24" customFormat="1" x14ac:dyDescent="0.3">
      <c r="B4260" s="2"/>
      <c r="D4260" s="11">
        <v>37379</v>
      </c>
      <c r="E4260" s="12">
        <v>1073.43</v>
      </c>
      <c r="F4260" s="5">
        <f t="shared" si="224"/>
        <v>-1.0262226156229145E-2</v>
      </c>
      <c r="G4260" s="25">
        <f t="shared" si="225"/>
        <v>6.9786191021139032</v>
      </c>
      <c r="I4260" s="1"/>
      <c r="J4260" s="1"/>
      <c r="K4260" s="1"/>
      <c r="L4260" s="1"/>
      <c r="M4260" s="1"/>
      <c r="N4260" s="1"/>
    </row>
    <row r="4261" spans="2:14" s="24" customFormat="1" x14ac:dyDescent="0.3">
      <c r="B4261" s="2"/>
      <c r="D4261" s="11">
        <v>37382</v>
      </c>
      <c r="E4261" s="12">
        <v>1052.67</v>
      </c>
      <c r="F4261" s="5">
        <f t="shared" si="224"/>
        <v>-1.9339873117017403E-2</v>
      </c>
      <c r="G4261" s="25">
        <f t="shared" si="225"/>
        <v>6.9590897537542169</v>
      </c>
      <c r="I4261" s="1"/>
      <c r="J4261" s="1"/>
      <c r="K4261" s="1"/>
      <c r="L4261" s="1"/>
      <c r="M4261" s="1"/>
      <c r="N4261" s="1"/>
    </row>
    <row r="4262" spans="2:14" s="24" customFormat="1" x14ac:dyDescent="0.3">
      <c r="B4262" s="2"/>
      <c r="D4262" s="11">
        <v>37383</v>
      </c>
      <c r="E4262" s="12">
        <v>1049.49</v>
      </c>
      <c r="F4262" s="5">
        <f t="shared" si="224"/>
        <v>-3.0208897375246404E-3</v>
      </c>
      <c r="G4262" s="25">
        <f t="shared" si="225"/>
        <v>6.9560642898840115</v>
      </c>
      <c r="I4262" s="1"/>
      <c r="J4262" s="1"/>
      <c r="K4262" s="1"/>
      <c r="L4262" s="1"/>
      <c r="M4262" s="1"/>
      <c r="N4262" s="1"/>
    </row>
    <row r="4263" spans="2:14" s="24" customFormat="1" x14ac:dyDescent="0.3">
      <c r="B4263" s="2"/>
      <c r="D4263" s="11">
        <v>37384</v>
      </c>
      <c r="E4263" s="12">
        <v>1088.8499999999999</v>
      </c>
      <c r="F4263" s="5">
        <f t="shared" si="224"/>
        <v>3.7503930480519011E-2</v>
      </c>
      <c r="G4263" s="25">
        <f t="shared" si="225"/>
        <v>6.9928820761800949</v>
      </c>
      <c r="I4263" s="1"/>
      <c r="J4263" s="1"/>
      <c r="K4263" s="1"/>
      <c r="L4263" s="1"/>
      <c r="M4263" s="1"/>
      <c r="N4263" s="1"/>
    </row>
    <row r="4264" spans="2:14" s="24" customFormat="1" x14ac:dyDescent="0.3">
      <c r="B4264" s="2"/>
      <c r="D4264" s="11">
        <v>37385</v>
      </c>
      <c r="E4264" s="12">
        <v>1073.01</v>
      </c>
      <c r="F4264" s="5">
        <f t="shared" si="224"/>
        <v>-1.4547458327593259E-2</v>
      </c>
      <c r="G4264" s="25">
        <f t="shared" si="225"/>
        <v>6.9782277561756292</v>
      </c>
      <c r="I4264" s="1"/>
      <c r="J4264" s="1"/>
      <c r="K4264" s="1"/>
      <c r="L4264" s="1"/>
      <c r="M4264" s="1"/>
      <c r="N4264" s="1"/>
    </row>
    <row r="4265" spans="2:14" s="24" customFormat="1" x14ac:dyDescent="0.3">
      <c r="B4265" s="2"/>
      <c r="D4265" s="11">
        <v>37386</v>
      </c>
      <c r="E4265" s="12">
        <v>1054.99</v>
      </c>
      <c r="F4265" s="5">
        <f t="shared" si="224"/>
        <v>-1.6793878901408172E-2</v>
      </c>
      <c r="G4265" s="25">
        <f t="shared" si="225"/>
        <v>6.9612912497237378</v>
      </c>
      <c r="I4265" s="1"/>
      <c r="J4265" s="1"/>
      <c r="K4265" s="1"/>
      <c r="L4265" s="1"/>
      <c r="M4265" s="1"/>
      <c r="N4265" s="1"/>
    </row>
    <row r="4266" spans="2:14" s="24" customFormat="1" x14ac:dyDescent="0.3">
      <c r="B4266" s="2"/>
      <c r="D4266" s="11">
        <v>37389</v>
      </c>
      <c r="E4266" s="12">
        <v>1074.56</v>
      </c>
      <c r="F4266" s="5">
        <f t="shared" si="224"/>
        <v>1.8549938861979674E-2</v>
      </c>
      <c r="G4266" s="25">
        <f t="shared" si="225"/>
        <v>6.9796712493439577</v>
      </c>
      <c r="I4266" s="1"/>
      <c r="J4266" s="1"/>
      <c r="K4266" s="1"/>
      <c r="L4266" s="1"/>
      <c r="M4266" s="1"/>
      <c r="N4266" s="1"/>
    </row>
    <row r="4267" spans="2:14" s="24" customFormat="1" x14ac:dyDescent="0.3">
      <c r="B4267" s="2"/>
      <c r="D4267" s="11">
        <v>37390</v>
      </c>
      <c r="E4267" s="12">
        <v>1097.28</v>
      </c>
      <c r="F4267" s="5">
        <f t="shared" si="224"/>
        <v>2.1143537820131057E-2</v>
      </c>
      <c r="G4267" s="25">
        <f t="shared" si="225"/>
        <v>7.0005943782433917</v>
      </c>
      <c r="I4267" s="1"/>
      <c r="J4267" s="1"/>
      <c r="K4267" s="1"/>
      <c r="L4267" s="1"/>
      <c r="M4267" s="1"/>
      <c r="N4267" s="1"/>
    </row>
    <row r="4268" spans="2:14" s="24" customFormat="1" x14ac:dyDescent="0.3">
      <c r="B4268" s="2"/>
      <c r="D4268" s="11">
        <v>37391</v>
      </c>
      <c r="E4268" s="12">
        <v>1091.07</v>
      </c>
      <c r="F4268" s="5">
        <f t="shared" si="224"/>
        <v>-5.6594488188976711E-3</v>
      </c>
      <c r="G4268" s="25">
        <f t="shared" si="225"/>
        <v>6.9949188502458872</v>
      </c>
      <c r="I4268" s="1"/>
      <c r="J4268" s="1"/>
      <c r="K4268" s="1"/>
      <c r="L4268" s="1"/>
      <c r="M4268" s="1"/>
      <c r="N4268" s="1"/>
    </row>
    <row r="4269" spans="2:14" s="24" customFormat="1" x14ac:dyDescent="0.3">
      <c r="B4269" s="2"/>
      <c r="D4269" s="11">
        <v>37392</v>
      </c>
      <c r="E4269" s="12">
        <v>1098.23</v>
      </c>
      <c r="F4269" s="5">
        <f t="shared" si="224"/>
        <v>6.5623653844392041E-3</v>
      </c>
      <c r="G4269" s="25">
        <f t="shared" si="225"/>
        <v>7.0014597814511292</v>
      </c>
      <c r="I4269" s="1"/>
      <c r="J4269" s="1"/>
      <c r="K4269" s="1"/>
      <c r="L4269" s="1"/>
      <c r="M4269" s="1"/>
      <c r="N4269" s="1"/>
    </row>
    <row r="4270" spans="2:14" s="24" customFormat="1" x14ac:dyDescent="0.3">
      <c r="B4270" s="2"/>
      <c r="D4270" s="11">
        <v>37393</v>
      </c>
      <c r="E4270" s="12">
        <v>1106.5899999999999</v>
      </c>
      <c r="F4270" s="5">
        <f t="shared" si="224"/>
        <v>7.612248800342278E-3</v>
      </c>
      <c r="G4270" s="25">
        <f t="shared" si="225"/>
        <v>7.0090432083861858</v>
      </c>
      <c r="I4270" s="1"/>
      <c r="J4270" s="1"/>
      <c r="K4270" s="1"/>
      <c r="L4270" s="1"/>
      <c r="M4270" s="1"/>
      <c r="N4270" s="1"/>
    </row>
    <row r="4271" spans="2:14" s="24" customFormat="1" x14ac:dyDescent="0.3">
      <c r="B4271" s="2"/>
      <c r="D4271" s="11">
        <v>37396</v>
      </c>
      <c r="E4271" s="12">
        <v>1091.8800000000001</v>
      </c>
      <c r="F4271" s="5">
        <f t="shared" si="224"/>
        <v>-1.3293089581506981E-2</v>
      </c>
      <c r="G4271" s="25">
        <f t="shared" si="225"/>
        <v>6.9956609658069624</v>
      </c>
      <c r="I4271" s="1"/>
      <c r="J4271" s="1"/>
      <c r="K4271" s="1"/>
      <c r="L4271" s="1"/>
      <c r="M4271" s="1"/>
      <c r="N4271" s="1"/>
    </row>
    <row r="4272" spans="2:14" s="24" customFormat="1" x14ac:dyDescent="0.3">
      <c r="B4272" s="2"/>
      <c r="D4272" s="11">
        <v>37397</v>
      </c>
      <c r="E4272" s="12">
        <v>1079.8800000000001</v>
      </c>
      <c r="F4272" s="5">
        <f t="shared" si="224"/>
        <v>-1.0990218705352236E-2</v>
      </c>
      <c r="G4272" s="25">
        <f t="shared" si="225"/>
        <v>6.9846099010506917</v>
      </c>
      <c r="I4272" s="1"/>
      <c r="J4272" s="1"/>
      <c r="K4272" s="1"/>
      <c r="L4272" s="1"/>
      <c r="M4272" s="1"/>
      <c r="N4272" s="1"/>
    </row>
    <row r="4273" spans="2:14" s="24" customFormat="1" x14ac:dyDescent="0.3">
      <c r="B4273" s="2"/>
      <c r="D4273" s="11">
        <v>37398</v>
      </c>
      <c r="E4273" s="12">
        <v>1086.02</v>
      </c>
      <c r="F4273" s="5">
        <f t="shared" si="224"/>
        <v>5.6858169426231356E-3</v>
      </c>
      <c r="G4273" s="25">
        <f t="shared" si="225"/>
        <v>6.9902796185611509</v>
      </c>
      <c r="I4273" s="1"/>
      <c r="J4273" s="1"/>
      <c r="K4273" s="1"/>
      <c r="L4273" s="1"/>
      <c r="M4273" s="1"/>
      <c r="N4273" s="1"/>
    </row>
    <row r="4274" spans="2:14" s="24" customFormat="1" x14ac:dyDescent="0.3">
      <c r="B4274" s="2"/>
      <c r="D4274" s="11">
        <v>37399</v>
      </c>
      <c r="E4274" s="12">
        <v>1097.08</v>
      </c>
      <c r="F4274" s="5">
        <f t="shared" si="224"/>
        <v>1.0183974512439868E-2</v>
      </c>
      <c r="G4274" s="25">
        <f t="shared" si="225"/>
        <v>7.0004120926247291</v>
      </c>
      <c r="I4274" s="1"/>
      <c r="J4274" s="1"/>
      <c r="K4274" s="1"/>
      <c r="L4274" s="1"/>
      <c r="M4274" s="1"/>
      <c r="N4274" s="1"/>
    </row>
    <row r="4275" spans="2:14" s="24" customFormat="1" x14ac:dyDescent="0.3">
      <c r="B4275" s="2"/>
      <c r="D4275" s="11">
        <v>37400</v>
      </c>
      <c r="E4275" s="12">
        <v>1083.82</v>
      </c>
      <c r="F4275" s="5">
        <f t="shared" si="224"/>
        <v>-1.2086629963174967E-2</v>
      </c>
      <c r="G4275" s="25">
        <f t="shared" si="225"/>
        <v>6.9882518172175505</v>
      </c>
      <c r="I4275" s="1"/>
      <c r="J4275" s="1"/>
      <c r="K4275" s="1"/>
      <c r="L4275" s="1"/>
      <c r="M4275" s="1"/>
      <c r="N4275" s="1"/>
    </row>
    <row r="4276" spans="2:14" s="24" customFormat="1" x14ac:dyDescent="0.3">
      <c r="B4276" s="2"/>
      <c r="D4276" s="11">
        <v>37404</v>
      </c>
      <c r="E4276" s="12">
        <v>1074.55</v>
      </c>
      <c r="F4276" s="5">
        <f t="shared" si="224"/>
        <v>-8.5530807698695199E-3</v>
      </c>
      <c r="G4276" s="25">
        <f t="shared" si="225"/>
        <v>6.9796619431597913</v>
      </c>
      <c r="I4276" s="1"/>
      <c r="J4276" s="1"/>
      <c r="K4276" s="1"/>
      <c r="L4276" s="1"/>
      <c r="M4276" s="1"/>
      <c r="N4276" s="1"/>
    </row>
    <row r="4277" spans="2:14" s="24" customFormat="1" x14ac:dyDescent="0.3">
      <c r="B4277" s="2"/>
      <c r="D4277" s="11">
        <v>37405</v>
      </c>
      <c r="E4277" s="12">
        <v>1067.6600000000001</v>
      </c>
      <c r="F4277" s="5">
        <f t="shared" si="224"/>
        <v>-6.4119864129169165E-3</v>
      </c>
      <c r="G4277" s="25">
        <f t="shared" si="225"/>
        <v>6.9732293073370872</v>
      </c>
      <c r="I4277" s="1"/>
      <c r="J4277" s="1"/>
      <c r="K4277" s="1"/>
      <c r="L4277" s="1"/>
      <c r="M4277" s="1"/>
      <c r="N4277" s="1"/>
    </row>
    <row r="4278" spans="2:14" s="24" customFormat="1" x14ac:dyDescent="0.3">
      <c r="B4278" s="2"/>
      <c r="D4278" s="11">
        <v>37406</v>
      </c>
      <c r="E4278" s="12">
        <v>1064.6600000000001</v>
      </c>
      <c r="F4278" s="5">
        <f t="shared" si="224"/>
        <v>-2.8098832961804317E-3</v>
      </c>
      <c r="G4278" s="25">
        <f t="shared" si="225"/>
        <v>6.9704154670153882</v>
      </c>
      <c r="I4278" s="1"/>
      <c r="J4278" s="1"/>
      <c r="K4278" s="1"/>
      <c r="L4278" s="1"/>
      <c r="M4278" s="1"/>
      <c r="N4278" s="1"/>
    </row>
    <row r="4279" spans="2:14" s="24" customFormat="1" x14ac:dyDescent="0.3">
      <c r="B4279" s="2"/>
      <c r="D4279" s="11">
        <v>37407</v>
      </c>
      <c r="E4279" s="12">
        <v>1067.1400000000001</v>
      </c>
      <c r="F4279" s="5">
        <f t="shared" ref="F4279:F4342" si="226">(E4279-E4278)/E4278</f>
        <v>2.3293821501700241E-3</v>
      </c>
      <c r="G4279" s="25">
        <f t="shared" si="225"/>
        <v>6.9727421419257478</v>
      </c>
      <c r="I4279" s="1"/>
      <c r="J4279" s="1"/>
      <c r="K4279" s="1"/>
      <c r="L4279" s="1"/>
      <c r="M4279" s="1"/>
      <c r="N4279" s="1"/>
    </row>
    <row r="4280" spans="2:14" s="24" customFormat="1" x14ac:dyDescent="0.3">
      <c r="B4280" s="2"/>
      <c r="D4280" s="11">
        <v>37410</v>
      </c>
      <c r="E4280" s="12">
        <v>1040.68</v>
      </c>
      <c r="F4280" s="5">
        <f t="shared" si="226"/>
        <v>-2.4795247109095371E-2</v>
      </c>
      <c r="G4280" s="25">
        <f t="shared" si="225"/>
        <v>6.9476342979700929</v>
      </c>
      <c r="I4280" s="1"/>
      <c r="J4280" s="1"/>
      <c r="K4280" s="1"/>
      <c r="L4280" s="1"/>
      <c r="M4280" s="1"/>
      <c r="N4280" s="1"/>
    </row>
    <row r="4281" spans="2:14" s="24" customFormat="1" x14ac:dyDescent="0.3">
      <c r="B4281" s="2"/>
      <c r="D4281" s="11">
        <v>37411</v>
      </c>
      <c r="E4281" s="12">
        <v>1040.69</v>
      </c>
      <c r="F4281" s="5">
        <f t="shared" si="226"/>
        <v>9.6091017411604953E-6</v>
      </c>
      <c r="G4281" s="25">
        <f t="shared" si="225"/>
        <v>6.9476439070321296</v>
      </c>
      <c r="I4281" s="1"/>
      <c r="J4281" s="1"/>
      <c r="K4281" s="1"/>
      <c r="L4281" s="1"/>
      <c r="M4281" s="1"/>
      <c r="N4281" s="1"/>
    </row>
    <row r="4282" spans="2:14" s="24" customFormat="1" x14ac:dyDescent="0.3">
      <c r="B4282" s="2"/>
      <c r="D4282" s="11">
        <v>37412</v>
      </c>
      <c r="E4282" s="12">
        <v>1049.9000000000001</v>
      </c>
      <c r="F4282" s="5">
        <f t="shared" si="226"/>
        <v>8.849897664049847E-3</v>
      </c>
      <c r="G4282" s="25">
        <f t="shared" si="225"/>
        <v>6.9564548797991774</v>
      </c>
      <c r="I4282" s="1"/>
      <c r="J4282" s="1"/>
      <c r="K4282" s="1"/>
      <c r="L4282" s="1"/>
      <c r="M4282" s="1"/>
      <c r="N4282" s="1"/>
    </row>
    <row r="4283" spans="2:14" s="24" customFormat="1" x14ac:dyDescent="0.3">
      <c r="B4283" s="2"/>
      <c r="D4283" s="11">
        <v>37413</v>
      </c>
      <c r="E4283" s="12">
        <v>1029.1500000000001</v>
      </c>
      <c r="F4283" s="5">
        <f t="shared" si="226"/>
        <v>-1.9763787027335934E-2</v>
      </c>
      <c r="G4283" s="25">
        <f t="shared" si="225"/>
        <v>6.9364931636559888</v>
      </c>
      <c r="I4283" s="1"/>
      <c r="J4283" s="1"/>
      <c r="K4283" s="1"/>
      <c r="L4283" s="1"/>
      <c r="M4283" s="1"/>
      <c r="N4283" s="1"/>
    </row>
    <row r="4284" spans="2:14" s="24" customFormat="1" x14ac:dyDescent="0.3">
      <c r="B4284" s="2"/>
      <c r="D4284" s="11">
        <v>37414</v>
      </c>
      <c r="E4284" s="12">
        <v>1027.53</v>
      </c>
      <c r="F4284" s="5">
        <f t="shared" si="226"/>
        <v>-1.5741145605597999E-3</v>
      </c>
      <c r="G4284" s="25">
        <f t="shared" si="225"/>
        <v>6.9349178078157676</v>
      </c>
      <c r="I4284" s="1"/>
      <c r="J4284" s="1"/>
      <c r="K4284" s="1"/>
      <c r="L4284" s="1"/>
      <c r="M4284" s="1"/>
      <c r="N4284" s="1"/>
    </row>
    <row r="4285" spans="2:14" s="24" customFormat="1" x14ac:dyDescent="0.3">
      <c r="B4285" s="2"/>
      <c r="D4285" s="11">
        <v>37417</v>
      </c>
      <c r="E4285" s="12">
        <v>1030.74</v>
      </c>
      <c r="F4285" s="5">
        <f t="shared" si="226"/>
        <v>3.1239963796677824E-3</v>
      </c>
      <c r="G4285" s="25">
        <f t="shared" si="225"/>
        <v>6.9380369367558119</v>
      </c>
      <c r="I4285" s="1"/>
      <c r="J4285" s="1"/>
      <c r="K4285" s="1"/>
      <c r="L4285" s="1"/>
      <c r="M4285" s="1"/>
      <c r="N4285" s="1"/>
    </row>
    <row r="4286" spans="2:14" s="24" customFormat="1" x14ac:dyDescent="0.3">
      <c r="B4286" s="2"/>
      <c r="D4286" s="11">
        <v>37418</v>
      </c>
      <c r="E4286" s="12">
        <v>1013.6</v>
      </c>
      <c r="F4286" s="5">
        <f t="shared" si="226"/>
        <v>-1.6628829772784588E-2</v>
      </c>
      <c r="G4286" s="25">
        <f t="shared" si="225"/>
        <v>6.9212682846168523</v>
      </c>
      <c r="I4286" s="1"/>
      <c r="J4286" s="1"/>
      <c r="K4286" s="1"/>
      <c r="L4286" s="1"/>
      <c r="M4286" s="1"/>
      <c r="N4286" s="1"/>
    </row>
    <row r="4287" spans="2:14" s="24" customFormat="1" x14ac:dyDescent="0.3">
      <c r="B4287" s="2"/>
      <c r="D4287" s="11">
        <v>37419</v>
      </c>
      <c r="E4287" s="12">
        <v>1020.26</v>
      </c>
      <c r="F4287" s="5">
        <f t="shared" si="226"/>
        <v>6.5706393054459035E-3</v>
      </c>
      <c r="G4287" s="25">
        <f t="shared" si="225"/>
        <v>6.9278174357723437</v>
      </c>
      <c r="I4287" s="1"/>
      <c r="J4287" s="1"/>
      <c r="K4287" s="1"/>
      <c r="L4287" s="1"/>
      <c r="M4287" s="1"/>
      <c r="N4287" s="1"/>
    </row>
    <row r="4288" spans="2:14" s="24" customFormat="1" x14ac:dyDescent="0.3">
      <c r="B4288" s="2"/>
      <c r="D4288" s="11">
        <v>37420</v>
      </c>
      <c r="E4288" s="12">
        <v>1009.56</v>
      </c>
      <c r="F4288" s="5">
        <f t="shared" si="226"/>
        <v>-1.0487522788308907E-2</v>
      </c>
      <c r="G4288" s="25">
        <f t="shared" si="225"/>
        <v>6.917274524274232</v>
      </c>
      <c r="I4288" s="1"/>
      <c r="J4288" s="1"/>
      <c r="K4288" s="1"/>
      <c r="L4288" s="1"/>
      <c r="M4288" s="1"/>
      <c r="N4288" s="1"/>
    </row>
    <row r="4289" spans="2:14" s="24" customFormat="1" x14ac:dyDescent="0.3">
      <c r="B4289" s="2"/>
      <c r="D4289" s="11">
        <v>37421</v>
      </c>
      <c r="E4289" s="12">
        <v>1007.27</v>
      </c>
      <c r="F4289" s="5">
        <f t="shared" si="226"/>
        <v>-2.2683149094654739E-3</v>
      </c>
      <c r="G4289" s="25">
        <f t="shared" si="225"/>
        <v>6.9150036313139989</v>
      </c>
      <c r="I4289" s="1"/>
      <c r="J4289" s="1"/>
      <c r="K4289" s="1"/>
      <c r="L4289" s="1"/>
      <c r="M4289" s="1"/>
      <c r="N4289" s="1"/>
    </row>
    <row r="4290" spans="2:14" s="24" customFormat="1" x14ac:dyDescent="0.3">
      <c r="B4290" s="2"/>
      <c r="D4290" s="11">
        <v>37424</v>
      </c>
      <c r="E4290" s="12">
        <v>1036.17</v>
      </c>
      <c r="F4290" s="5">
        <f t="shared" si="226"/>
        <v>2.869141342440467E-2</v>
      </c>
      <c r="G4290" s="25">
        <f t="shared" si="225"/>
        <v>6.9432911724454716</v>
      </c>
      <c r="I4290" s="1"/>
      <c r="J4290" s="1"/>
      <c r="K4290" s="1"/>
      <c r="L4290" s="1"/>
      <c r="M4290" s="1"/>
      <c r="N4290" s="1"/>
    </row>
    <row r="4291" spans="2:14" s="24" customFormat="1" x14ac:dyDescent="0.3">
      <c r="B4291" s="2"/>
      <c r="D4291" s="11">
        <v>37425</v>
      </c>
      <c r="E4291" s="12">
        <v>1037.1400000000001</v>
      </c>
      <c r="F4291" s="5">
        <f t="shared" si="226"/>
        <v>9.3613982261600624E-4</v>
      </c>
      <c r="G4291" s="25">
        <f t="shared" si="225"/>
        <v>6.9442268749918794</v>
      </c>
      <c r="I4291" s="1"/>
      <c r="J4291" s="1"/>
      <c r="K4291" s="1"/>
      <c r="L4291" s="1"/>
      <c r="M4291" s="1"/>
      <c r="N4291" s="1"/>
    </row>
    <row r="4292" spans="2:14" s="24" customFormat="1" x14ac:dyDescent="0.3">
      <c r="B4292" s="2"/>
      <c r="D4292" s="11">
        <v>37426</v>
      </c>
      <c r="E4292" s="12">
        <v>1019.99</v>
      </c>
      <c r="F4292" s="5">
        <f t="shared" si="226"/>
        <v>-1.6535858225504841E-2</v>
      </c>
      <c r="G4292" s="25">
        <f t="shared" si="225"/>
        <v>6.9275527621458837</v>
      </c>
      <c r="I4292" s="1"/>
      <c r="J4292" s="1"/>
      <c r="K4292" s="1"/>
      <c r="L4292" s="1"/>
      <c r="M4292" s="1"/>
      <c r="N4292" s="1"/>
    </row>
    <row r="4293" spans="2:14" s="24" customFormat="1" x14ac:dyDescent="0.3">
      <c r="B4293" s="2"/>
      <c r="D4293" s="11">
        <v>37427</v>
      </c>
      <c r="E4293" s="12">
        <v>1006.29</v>
      </c>
      <c r="F4293" s="5">
        <f t="shared" si="226"/>
        <v>-1.3431504230433676E-2</v>
      </c>
      <c r="G4293" s="25">
        <f t="shared" si="225"/>
        <v>6.9140302302367225</v>
      </c>
      <c r="I4293" s="1"/>
      <c r="J4293" s="1"/>
      <c r="K4293" s="1"/>
      <c r="L4293" s="1"/>
      <c r="M4293" s="1"/>
      <c r="N4293" s="1"/>
    </row>
    <row r="4294" spans="2:14" s="24" customFormat="1" x14ac:dyDescent="0.3">
      <c r="B4294" s="2"/>
      <c r="D4294" s="11">
        <v>37428</v>
      </c>
      <c r="E4294" s="12">
        <v>989.14</v>
      </c>
      <c r="F4294" s="5">
        <f t="shared" si="226"/>
        <v>-1.7042800783074439E-2</v>
      </c>
      <c r="G4294" s="25">
        <f t="shared" si="225"/>
        <v>6.8968405179113796</v>
      </c>
      <c r="I4294" s="1"/>
      <c r="J4294" s="1"/>
      <c r="K4294" s="1"/>
      <c r="L4294" s="1"/>
      <c r="M4294" s="1"/>
      <c r="N4294" s="1"/>
    </row>
    <row r="4295" spans="2:14" s="24" customFormat="1" x14ac:dyDescent="0.3">
      <c r="B4295" s="2"/>
      <c r="D4295" s="11">
        <v>37431</v>
      </c>
      <c r="E4295" s="12">
        <v>992.72</v>
      </c>
      <c r="F4295" s="5">
        <f t="shared" si="226"/>
        <v>3.6193056594617961E-3</v>
      </c>
      <c r="G4295" s="25">
        <f t="shared" si="225"/>
        <v>6.9004532920750261</v>
      </c>
      <c r="I4295" s="1"/>
      <c r="J4295" s="1"/>
      <c r="K4295" s="1"/>
      <c r="L4295" s="1"/>
      <c r="M4295" s="1"/>
      <c r="N4295" s="1"/>
    </row>
    <row r="4296" spans="2:14" s="24" customFormat="1" x14ac:dyDescent="0.3">
      <c r="B4296" s="2"/>
      <c r="D4296" s="11">
        <v>37432</v>
      </c>
      <c r="E4296" s="12">
        <v>976.14</v>
      </c>
      <c r="F4296" s="5">
        <f t="shared" si="226"/>
        <v>-1.6701587557418043E-2</v>
      </c>
      <c r="G4296" s="25">
        <f t="shared" si="225"/>
        <v>6.8836106490285465</v>
      </c>
      <c r="I4296" s="1"/>
      <c r="J4296" s="1"/>
      <c r="K4296" s="1"/>
      <c r="L4296" s="1"/>
      <c r="M4296" s="1"/>
      <c r="N4296" s="1"/>
    </row>
    <row r="4297" spans="2:14" s="24" customFormat="1" x14ac:dyDescent="0.3">
      <c r="B4297" s="2"/>
      <c r="D4297" s="11">
        <v>37433</v>
      </c>
      <c r="E4297" s="12">
        <v>973.53</v>
      </c>
      <c r="F4297" s="5">
        <f t="shared" si="226"/>
        <v>-2.6737967914438644E-3</v>
      </c>
      <c r="G4297" s="25">
        <f t="shared" si="225"/>
        <v>6.8809332694568841</v>
      </c>
      <c r="I4297" s="1"/>
      <c r="J4297" s="1"/>
      <c r="K4297" s="1"/>
      <c r="L4297" s="1"/>
      <c r="M4297" s="1"/>
      <c r="N4297" s="1"/>
    </row>
    <row r="4298" spans="2:14" s="24" customFormat="1" x14ac:dyDescent="0.3">
      <c r="B4298" s="2"/>
      <c r="D4298" s="11">
        <v>37434</v>
      </c>
      <c r="E4298" s="12">
        <v>990.64</v>
      </c>
      <c r="F4298" s="5">
        <f t="shared" si="226"/>
        <v>1.7575215966636894E-2</v>
      </c>
      <c r="G4298" s="25">
        <f t="shared" si="225"/>
        <v>6.8983558391046476</v>
      </c>
      <c r="I4298" s="1"/>
      <c r="J4298" s="1"/>
      <c r="K4298" s="1"/>
      <c r="L4298" s="1"/>
      <c r="M4298" s="1"/>
      <c r="N4298" s="1"/>
    </row>
    <row r="4299" spans="2:14" s="24" customFormat="1" x14ac:dyDescent="0.3">
      <c r="B4299" s="2"/>
      <c r="D4299" s="11">
        <v>37435</v>
      </c>
      <c r="E4299" s="12">
        <v>989.81</v>
      </c>
      <c r="F4299" s="5">
        <f t="shared" si="226"/>
        <v>-8.3784220302031106E-4</v>
      </c>
      <c r="G4299" s="25">
        <f t="shared" si="225"/>
        <v>6.8975176451518632</v>
      </c>
      <c r="I4299" s="1"/>
      <c r="J4299" s="1"/>
      <c r="K4299" s="1"/>
      <c r="L4299" s="1"/>
      <c r="M4299" s="1"/>
      <c r="N4299" s="1"/>
    </row>
    <row r="4300" spans="2:14" s="24" customFormat="1" x14ac:dyDescent="0.3">
      <c r="B4300" s="2"/>
      <c r="D4300" s="11">
        <v>37438</v>
      </c>
      <c r="E4300" s="12">
        <v>968.65</v>
      </c>
      <c r="F4300" s="5">
        <f t="shared" si="226"/>
        <v>-2.1377840191551884E-2</v>
      </c>
      <c r="G4300" s="25">
        <f t="shared" ref="G4300:G4363" si="227">LOG(E4300,2.71828)</f>
        <v>6.8759079746311427</v>
      </c>
      <c r="I4300" s="1"/>
      <c r="J4300" s="1"/>
      <c r="K4300" s="1"/>
      <c r="L4300" s="1"/>
      <c r="M4300" s="1"/>
      <c r="N4300" s="1"/>
    </row>
    <row r="4301" spans="2:14" s="24" customFormat="1" x14ac:dyDescent="0.3">
      <c r="B4301" s="2"/>
      <c r="D4301" s="11">
        <v>37439</v>
      </c>
      <c r="E4301" s="12">
        <v>948.09</v>
      </c>
      <c r="F4301" s="5">
        <f t="shared" si="226"/>
        <v>-2.1225416817219785E-2</v>
      </c>
      <c r="G4301" s="25">
        <f t="shared" si="227"/>
        <v>6.8544540451248226</v>
      </c>
      <c r="I4301" s="1"/>
      <c r="J4301" s="1"/>
      <c r="K4301" s="1"/>
      <c r="L4301" s="1"/>
      <c r="M4301" s="1"/>
      <c r="N4301" s="1"/>
    </row>
    <row r="4302" spans="2:14" s="24" customFormat="1" x14ac:dyDescent="0.3">
      <c r="B4302" s="2"/>
      <c r="D4302" s="11">
        <v>37440</v>
      </c>
      <c r="E4302" s="12">
        <v>953.99</v>
      </c>
      <c r="F4302" s="5">
        <f t="shared" si="226"/>
        <v>6.2230378972460178E-3</v>
      </c>
      <c r="G4302" s="25">
        <f t="shared" si="227"/>
        <v>6.8606578040531732</v>
      </c>
      <c r="I4302" s="1"/>
      <c r="J4302" s="1"/>
      <c r="K4302" s="1"/>
      <c r="L4302" s="1"/>
      <c r="M4302" s="1"/>
      <c r="N4302" s="1"/>
    </row>
    <row r="4303" spans="2:14" s="24" customFormat="1" x14ac:dyDescent="0.3">
      <c r="B4303" s="2"/>
      <c r="D4303" s="11">
        <v>37442</v>
      </c>
      <c r="E4303" s="12">
        <v>989.03</v>
      </c>
      <c r="F4303" s="5">
        <f t="shared" si="226"/>
        <v>3.672994475833076E-2</v>
      </c>
      <c r="G4303" s="25">
        <f t="shared" si="227"/>
        <v>6.8967293039367403</v>
      </c>
      <c r="I4303" s="1"/>
      <c r="J4303" s="1"/>
      <c r="K4303" s="1"/>
      <c r="L4303" s="1"/>
      <c r="M4303" s="1"/>
      <c r="N4303" s="1"/>
    </row>
    <row r="4304" spans="2:14" s="24" customFormat="1" x14ac:dyDescent="0.3">
      <c r="B4304" s="2"/>
      <c r="D4304" s="11">
        <v>37445</v>
      </c>
      <c r="E4304" s="12">
        <v>976.98</v>
      </c>
      <c r="F4304" s="5">
        <f t="shared" si="226"/>
        <v>-1.2183654691970875E-2</v>
      </c>
      <c r="G4304" s="25">
        <f t="shared" si="227"/>
        <v>6.8844708118621876</v>
      </c>
      <c r="I4304" s="1"/>
      <c r="J4304" s="1"/>
      <c r="K4304" s="1"/>
      <c r="L4304" s="1"/>
      <c r="M4304" s="1"/>
      <c r="N4304" s="1"/>
    </row>
    <row r="4305" spans="2:14" s="24" customFormat="1" x14ac:dyDescent="0.3">
      <c r="B4305" s="2"/>
      <c r="D4305" s="11">
        <v>37446</v>
      </c>
      <c r="E4305" s="12">
        <v>952.83</v>
      </c>
      <c r="F4305" s="5">
        <f t="shared" si="226"/>
        <v>-2.4719032119388296E-2</v>
      </c>
      <c r="G4305" s="25">
        <f t="shared" si="227"/>
        <v>6.8594411177132191</v>
      </c>
      <c r="I4305" s="1"/>
      <c r="J4305" s="1"/>
      <c r="K4305" s="1"/>
      <c r="L4305" s="1"/>
      <c r="M4305" s="1"/>
      <c r="N4305" s="1"/>
    </row>
    <row r="4306" spans="2:14" s="24" customFormat="1" x14ac:dyDescent="0.3">
      <c r="B4306" s="2"/>
      <c r="D4306" s="11">
        <v>37447</v>
      </c>
      <c r="E4306" s="12">
        <v>920.47</v>
      </c>
      <c r="F4306" s="5">
        <f t="shared" si="226"/>
        <v>-3.3961986923165738E-2</v>
      </c>
      <c r="G4306" s="25">
        <f t="shared" si="227"/>
        <v>6.8248889999390094</v>
      </c>
      <c r="I4306" s="1"/>
      <c r="J4306" s="1"/>
      <c r="K4306" s="1"/>
      <c r="L4306" s="1"/>
      <c r="M4306" s="1"/>
      <c r="N4306" s="1"/>
    </row>
    <row r="4307" spans="2:14" s="24" customFormat="1" x14ac:dyDescent="0.3">
      <c r="B4307" s="2"/>
      <c r="D4307" s="11">
        <v>37448</v>
      </c>
      <c r="E4307" s="12">
        <v>927.37</v>
      </c>
      <c r="F4307" s="5">
        <f t="shared" si="226"/>
        <v>7.4961704346692198E-3</v>
      </c>
      <c r="G4307" s="25">
        <f t="shared" si="227"/>
        <v>6.8323572187366031</v>
      </c>
      <c r="I4307" s="1"/>
      <c r="J4307" s="1"/>
      <c r="K4307" s="1"/>
      <c r="L4307" s="1"/>
      <c r="M4307" s="1"/>
      <c r="N4307" s="1"/>
    </row>
    <row r="4308" spans="2:14" s="24" customFormat="1" x14ac:dyDescent="0.3">
      <c r="B4308" s="2"/>
      <c r="D4308" s="11">
        <v>37449</v>
      </c>
      <c r="E4308" s="12">
        <v>921.39</v>
      </c>
      <c r="F4308" s="5">
        <f t="shared" si="226"/>
        <v>-6.4483431640014431E-3</v>
      </c>
      <c r="G4308" s="25">
        <f t="shared" si="227"/>
        <v>6.8258879908453238</v>
      </c>
      <c r="I4308" s="1"/>
      <c r="J4308" s="1"/>
      <c r="K4308" s="1"/>
      <c r="L4308" s="1"/>
      <c r="M4308" s="1"/>
      <c r="N4308" s="1"/>
    </row>
    <row r="4309" spans="2:14" s="24" customFormat="1" x14ac:dyDescent="0.3">
      <c r="B4309" s="2"/>
      <c r="D4309" s="11">
        <v>37452</v>
      </c>
      <c r="E4309" s="12">
        <v>917.93</v>
      </c>
      <c r="F4309" s="5">
        <f t="shared" si="226"/>
        <v>-3.7551959539391965E-3</v>
      </c>
      <c r="G4309" s="25">
        <f t="shared" si="227"/>
        <v>6.8221257239112028</v>
      </c>
      <c r="I4309" s="1"/>
      <c r="J4309" s="1"/>
      <c r="K4309" s="1"/>
      <c r="L4309" s="1"/>
      <c r="M4309" s="1"/>
      <c r="N4309" s="1"/>
    </row>
    <row r="4310" spans="2:14" s="24" customFormat="1" x14ac:dyDescent="0.3">
      <c r="B4310" s="2"/>
      <c r="D4310" s="11">
        <v>37453</v>
      </c>
      <c r="E4310" s="12">
        <v>901.05</v>
      </c>
      <c r="F4310" s="5">
        <f t="shared" si="226"/>
        <v>-1.8389201790986236E-2</v>
      </c>
      <c r="G4310" s="25">
        <f t="shared" si="227"/>
        <v>6.8035653264009888</v>
      </c>
      <c r="I4310" s="1"/>
      <c r="J4310" s="1"/>
      <c r="K4310" s="1"/>
      <c r="L4310" s="1"/>
      <c r="M4310" s="1"/>
      <c r="N4310" s="1"/>
    </row>
    <row r="4311" spans="2:14" s="24" customFormat="1" x14ac:dyDescent="0.3">
      <c r="B4311" s="2"/>
      <c r="D4311" s="11">
        <v>37454</v>
      </c>
      <c r="E4311" s="12">
        <v>906.04</v>
      </c>
      <c r="F4311" s="5">
        <f t="shared" si="226"/>
        <v>5.5379834637367623E-3</v>
      </c>
      <c r="G4311" s="25">
        <f t="shared" si="227"/>
        <v>6.8090880353303405</v>
      </c>
      <c r="I4311" s="1"/>
      <c r="J4311" s="1"/>
      <c r="K4311" s="1"/>
      <c r="L4311" s="1"/>
      <c r="M4311" s="1"/>
      <c r="N4311" s="1"/>
    </row>
    <row r="4312" spans="2:14" s="24" customFormat="1" x14ac:dyDescent="0.3">
      <c r="B4312" s="2"/>
      <c r="D4312" s="11">
        <v>37455</v>
      </c>
      <c r="E4312" s="12">
        <v>881.56</v>
      </c>
      <c r="F4312" s="5">
        <f t="shared" si="226"/>
        <v>-2.7018674672199924E-2</v>
      </c>
      <c r="G4312" s="25">
        <f t="shared" si="227"/>
        <v>6.7816976270458325</v>
      </c>
      <c r="I4312" s="1"/>
      <c r="J4312" s="1"/>
      <c r="K4312" s="1"/>
      <c r="L4312" s="1"/>
      <c r="M4312" s="1"/>
      <c r="N4312" s="1"/>
    </row>
    <row r="4313" spans="2:14" s="24" customFormat="1" x14ac:dyDescent="0.3">
      <c r="B4313" s="2"/>
      <c r="D4313" s="11">
        <v>37456</v>
      </c>
      <c r="E4313" s="12">
        <v>847.76</v>
      </c>
      <c r="F4313" s="5">
        <f t="shared" si="226"/>
        <v>-3.83411225554698E-2</v>
      </c>
      <c r="G4313" s="25">
        <f t="shared" si="227"/>
        <v>6.7426021122962174</v>
      </c>
      <c r="I4313" s="1"/>
      <c r="J4313" s="1"/>
      <c r="K4313" s="1"/>
      <c r="L4313" s="1"/>
      <c r="M4313" s="1"/>
      <c r="N4313" s="1"/>
    </row>
    <row r="4314" spans="2:14" s="24" customFormat="1" x14ac:dyDescent="0.3">
      <c r="B4314" s="2"/>
      <c r="D4314" s="11">
        <v>37459</v>
      </c>
      <c r="E4314" s="12">
        <v>819.85</v>
      </c>
      <c r="F4314" s="5">
        <f t="shared" si="226"/>
        <v>-3.2922053411342793E-2</v>
      </c>
      <c r="G4314" s="25">
        <f t="shared" si="227"/>
        <v>6.7091259096076561</v>
      </c>
      <c r="I4314" s="1"/>
      <c r="J4314" s="1"/>
      <c r="K4314" s="1"/>
      <c r="L4314" s="1"/>
      <c r="M4314" s="1"/>
      <c r="N4314" s="1"/>
    </row>
    <row r="4315" spans="2:14" s="24" customFormat="1" x14ac:dyDescent="0.3">
      <c r="B4315" s="2"/>
      <c r="D4315" s="11">
        <v>37460</v>
      </c>
      <c r="E4315" s="12">
        <v>797.7</v>
      </c>
      <c r="F4315" s="5">
        <f t="shared" si="226"/>
        <v>-2.7017137281209948E-2</v>
      </c>
      <c r="G4315" s="25">
        <f t="shared" si="227"/>
        <v>6.6817370814056929</v>
      </c>
      <c r="I4315" s="1"/>
      <c r="J4315" s="1"/>
      <c r="K4315" s="1"/>
      <c r="L4315" s="1"/>
      <c r="M4315" s="1"/>
      <c r="N4315" s="1"/>
    </row>
    <row r="4316" spans="2:14" s="24" customFormat="1" x14ac:dyDescent="0.3">
      <c r="B4316" s="2"/>
      <c r="D4316" s="11">
        <v>37461</v>
      </c>
      <c r="E4316" s="12">
        <v>843.42</v>
      </c>
      <c r="F4316" s="5">
        <f t="shared" si="226"/>
        <v>5.7314779992478262E-2</v>
      </c>
      <c r="G4316" s="25">
        <f t="shared" si="227"/>
        <v>6.7374695865489596</v>
      </c>
      <c r="I4316" s="1"/>
      <c r="J4316" s="1"/>
      <c r="K4316" s="1"/>
      <c r="L4316" s="1"/>
      <c r="M4316" s="1"/>
      <c r="N4316" s="1"/>
    </row>
    <row r="4317" spans="2:14" s="24" customFormat="1" x14ac:dyDescent="0.3">
      <c r="B4317" s="2"/>
      <c r="D4317" s="11">
        <v>37462</v>
      </c>
      <c r="E4317" s="12">
        <v>838.68</v>
      </c>
      <c r="F4317" s="5">
        <f t="shared" si="226"/>
        <v>-5.6199758127623359E-3</v>
      </c>
      <c r="G4317" s="25">
        <f t="shared" si="227"/>
        <v>6.7318337554633096</v>
      </c>
      <c r="I4317" s="1"/>
      <c r="J4317" s="1"/>
      <c r="K4317" s="1"/>
      <c r="L4317" s="1"/>
      <c r="M4317" s="1"/>
      <c r="N4317" s="1"/>
    </row>
    <row r="4318" spans="2:14" s="24" customFormat="1" x14ac:dyDescent="0.3">
      <c r="B4318" s="2"/>
      <c r="D4318" s="11">
        <v>37463</v>
      </c>
      <c r="E4318" s="12">
        <v>852.84</v>
      </c>
      <c r="F4318" s="5">
        <f t="shared" si="226"/>
        <v>1.6883674345400012E-2</v>
      </c>
      <c r="G4318" s="25">
        <f t="shared" si="227"/>
        <v>6.7485764960751267</v>
      </c>
      <c r="I4318" s="1"/>
      <c r="J4318" s="1"/>
      <c r="K4318" s="1"/>
      <c r="L4318" s="1"/>
      <c r="M4318" s="1"/>
      <c r="N4318" s="1"/>
    </row>
    <row r="4319" spans="2:14" s="24" customFormat="1" x14ac:dyDescent="0.3">
      <c r="B4319" s="2"/>
      <c r="D4319" s="11">
        <v>37466</v>
      </c>
      <c r="E4319" s="12">
        <v>898.96</v>
      </c>
      <c r="F4319" s="5">
        <f t="shared" si="226"/>
        <v>5.4078138924065482E-2</v>
      </c>
      <c r="G4319" s="25">
        <f t="shared" si="227"/>
        <v>6.801243114474314</v>
      </c>
      <c r="I4319" s="1"/>
      <c r="J4319" s="1"/>
      <c r="K4319" s="1"/>
      <c r="L4319" s="1"/>
      <c r="M4319" s="1"/>
      <c r="N4319" s="1"/>
    </row>
    <row r="4320" spans="2:14" s="24" customFormat="1" x14ac:dyDescent="0.3">
      <c r="B4320" s="2"/>
      <c r="D4320" s="11">
        <v>37467</v>
      </c>
      <c r="E4320" s="12">
        <v>902.78</v>
      </c>
      <c r="F4320" s="5">
        <f t="shared" si="226"/>
        <v>4.2493548100025992E-3</v>
      </c>
      <c r="G4320" s="25">
        <f t="shared" si="227"/>
        <v>6.8054834691241028</v>
      </c>
      <c r="I4320" s="1"/>
      <c r="J4320" s="1"/>
      <c r="K4320" s="1"/>
      <c r="L4320" s="1"/>
      <c r="M4320" s="1"/>
      <c r="N4320" s="1"/>
    </row>
    <row r="4321" spans="2:14" s="24" customFormat="1" x14ac:dyDescent="0.3">
      <c r="B4321" s="2"/>
      <c r="D4321" s="11">
        <v>37468</v>
      </c>
      <c r="E4321" s="12">
        <v>911.62</v>
      </c>
      <c r="F4321" s="5">
        <f t="shared" si="226"/>
        <v>9.7919758966747514E-3</v>
      </c>
      <c r="G4321" s="25">
        <f t="shared" si="227"/>
        <v>6.8152278208595058</v>
      </c>
      <c r="I4321" s="1"/>
      <c r="J4321" s="1"/>
      <c r="K4321" s="1"/>
      <c r="L4321" s="1"/>
      <c r="M4321" s="1"/>
      <c r="N4321" s="1"/>
    </row>
    <row r="4322" spans="2:14" s="24" customFormat="1" x14ac:dyDescent="0.3">
      <c r="B4322" s="2"/>
      <c r="D4322" s="11">
        <v>37469</v>
      </c>
      <c r="E4322" s="12">
        <v>884.66</v>
      </c>
      <c r="F4322" s="5">
        <f t="shared" si="226"/>
        <v>-2.9573725894561372E-2</v>
      </c>
      <c r="G4322" s="25">
        <f t="shared" si="227"/>
        <v>6.785207954489195</v>
      </c>
      <c r="I4322" s="1"/>
      <c r="J4322" s="1"/>
      <c r="K4322" s="1"/>
      <c r="L4322" s="1"/>
      <c r="M4322" s="1"/>
      <c r="N4322" s="1"/>
    </row>
    <row r="4323" spans="2:14" s="24" customFormat="1" x14ac:dyDescent="0.3">
      <c r="B4323" s="2"/>
      <c r="D4323" s="11">
        <v>37470</v>
      </c>
      <c r="E4323" s="12">
        <v>864.24</v>
      </c>
      <c r="F4323" s="5">
        <f t="shared" si="226"/>
        <v>-2.3082314109375307E-2</v>
      </c>
      <c r="G4323" s="25">
        <f t="shared" si="227"/>
        <v>6.761855056388911</v>
      </c>
      <c r="I4323" s="1"/>
      <c r="J4323" s="1"/>
      <c r="K4323" s="1"/>
      <c r="L4323" s="1"/>
      <c r="M4323" s="1"/>
      <c r="N4323" s="1"/>
    </row>
    <row r="4324" spans="2:14" s="24" customFormat="1" x14ac:dyDescent="0.3">
      <c r="B4324" s="2"/>
      <c r="D4324" s="11">
        <v>37473</v>
      </c>
      <c r="E4324" s="12">
        <v>834.6</v>
      </c>
      <c r="F4324" s="5">
        <f t="shared" si="226"/>
        <v>-3.4296028880866407E-2</v>
      </c>
      <c r="G4324" s="25">
        <f t="shared" si="227"/>
        <v>6.726957093063425</v>
      </c>
      <c r="I4324" s="1"/>
      <c r="J4324" s="1"/>
      <c r="K4324" s="1"/>
      <c r="L4324" s="1"/>
      <c r="M4324" s="1"/>
      <c r="N4324" s="1"/>
    </row>
    <row r="4325" spans="2:14" s="24" customFormat="1" x14ac:dyDescent="0.3">
      <c r="B4325" s="2"/>
      <c r="D4325" s="11">
        <v>37474</v>
      </c>
      <c r="E4325" s="12">
        <v>859.57</v>
      </c>
      <c r="F4325" s="5">
        <f t="shared" si="226"/>
        <v>2.9918523843757521E-2</v>
      </c>
      <c r="G4325" s="25">
        <f t="shared" si="227"/>
        <v>6.756436808941455</v>
      </c>
      <c r="I4325" s="1"/>
      <c r="J4325" s="1"/>
      <c r="K4325" s="1"/>
      <c r="L4325" s="1"/>
      <c r="M4325" s="1"/>
      <c r="N4325" s="1"/>
    </row>
    <row r="4326" spans="2:14" s="24" customFormat="1" x14ac:dyDescent="0.3">
      <c r="B4326" s="2"/>
      <c r="D4326" s="11">
        <v>37475</v>
      </c>
      <c r="E4326" s="12">
        <v>876.77</v>
      </c>
      <c r="F4326" s="5">
        <f t="shared" si="226"/>
        <v>2.001000500250117E-2</v>
      </c>
      <c r="G4326" s="25">
        <f t="shared" si="227"/>
        <v>6.7762492583424079</v>
      </c>
      <c r="I4326" s="1"/>
      <c r="J4326" s="1"/>
      <c r="K4326" s="1"/>
      <c r="L4326" s="1"/>
      <c r="M4326" s="1"/>
      <c r="N4326" s="1"/>
    </row>
    <row r="4327" spans="2:14" s="24" customFormat="1" x14ac:dyDescent="0.3">
      <c r="B4327" s="2"/>
      <c r="D4327" s="11">
        <v>37476</v>
      </c>
      <c r="E4327" s="12">
        <v>905.46</v>
      </c>
      <c r="F4327" s="5">
        <f t="shared" si="226"/>
        <v>3.2722378731024161E-2</v>
      </c>
      <c r="G4327" s="25">
        <f t="shared" si="227"/>
        <v>6.8084476815793522</v>
      </c>
      <c r="I4327" s="1"/>
      <c r="J4327" s="1"/>
      <c r="K4327" s="1"/>
      <c r="L4327" s="1"/>
      <c r="M4327" s="1"/>
      <c r="N4327" s="1"/>
    </row>
    <row r="4328" spans="2:14" s="24" customFormat="1" x14ac:dyDescent="0.3">
      <c r="B4328" s="2"/>
      <c r="D4328" s="11">
        <v>37477</v>
      </c>
      <c r="E4328" s="12">
        <v>908.64</v>
      </c>
      <c r="F4328" s="5">
        <f t="shared" si="226"/>
        <v>3.5120270359816556E-3</v>
      </c>
      <c r="G4328" s="25">
        <f t="shared" si="227"/>
        <v>6.8119535582081978</v>
      </c>
      <c r="I4328" s="1"/>
      <c r="J4328" s="1"/>
      <c r="K4328" s="1"/>
      <c r="L4328" s="1"/>
      <c r="M4328" s="1"/>
      <c r="N4328" s="1"/>
    </row>
    <row r="4329" spans="2:14" s="24" customFormat="1" x14ac:dyDescent="0.3">
      <c r="B4329" s="2"/>
      <c r="D4329" s="11">
        <v>37480</v>
      </c>
      <c r="E4329" s="12">
        <v>903.8</v>
      </c>
      <c r="F4329" s="5">
        <f t="shared" si="226"/>
        <v>-5.3266420144391967E-3</v>
      </c>
      <c r="G4329" s="25">
        <f t="shared" si="227"/>
        <v>6.8066126754636951</v>
      </c>
      <c r="I4329" s="1"/>
      <c r="J4329" s="1"/>
      <c r="K4329" s="1"/>
      <c r="L4329" s="1"/>
      <c r="M4329" s="1"/>
      <c r="N4329" s="1"/>
    </row>
    <row r="4330" spans="2:14" s="24" customFormat="1" x14ac:dyDescent="0.3">
      <c r="B4330" s="2"/>
      <c r="D4330" s="11">
        <v>37481</v>
      </c>
      <c r="E4330" s="12">
        <v>884.21</v>
      </c>
      <c r="F4330" s="5">
        <f t="shared" si="226"/>
        <v>-2.1675149369329409E-2</v>
      </c>
      <c r="G4330" s="25">
        <f t="shared" si="227"/>
        <v>6.784699154732964</v>
      </c>
      <c r="I4330" s="1"/>
      <c r="J4330" s="1"/>
      <c r="K4330" s="1"/>
      <c r="L4330" s="1"/>
      <c r="M4330" s="1"/>
      <c r="N4330" s="1"/>
    </row>
    <row r="4331" spans="2:14" s="24" customFormat="1" x14ac:dyDescent="0.3">
      <c r="B4331" s="2"/>
      <c r="D4331" s="11">
        <v>37482</v>
      </c>
      <c r="E4331" s="12">
        <v>919.62</v>
      </c>
      <c r="F4331" s="5">
        <f t="shared" si="226"/>
        <v>4.0047047647052136E-2</v>
      </c>
      <c r="G4331" s="25">
        <f t="shared" si="227"/>
        <v>6.8239651313975642</v>
      </c>
      <c r="I4331" s="1"/>
      <c r="J4331" s="1"/>
      <c r="K4331" s="1"/>
      <c r="L4331" s="1"/>
      <c r="M4331" s="1"/>
      <c r="N4331" s="1"/>
    </row>
    <row r="4332" spans="2:14" s="24" customFormat="1" x14ac:dyDescent="0.3">
      <c r="B4332" s="2"/>
      <c r="D4332" s="11">
        <v>37483</v>
      </c>
      <c r="E4332" s="12">
        <v>930.25</v>
      </c>
      <c r="F4332" s="5">
        <f t="shared" si="226"/>
        <v>1.1559122246145142E-2</v>
      </c>
      <c r="G4332" s="25">
        <f t="shared" si="227"/>
        <v>6.8354579651161105</v>
      </c>
      <c r="I4332" s="1"/>
      <c r="J4332" s="1"/>
      <c r="K4332" s="1"/>
      <c r="L4332" s="1"/>
      <c r="M4332" s="1"/>
      <c r="N4332" s="1"/>
    </row>
    <row r="4333" spans="2:14" s="24" customFormat="1" x14ac:dyDescent="0.3">
      <c r="B4333" s="2"/>
      <c r="D4333" s="11">
        <v>37484</v>
      </c>
      <c r="E4333" s="12">
        <v>928.77</v>
      </c>
      <c r="F4333" s="5">
        <f t="shared" si="226"/>
        <v>-1.5909701693093449E-3</v>
      </c>
      <c r="G4333" s="25">
        <f t="shared" si="227"/>
        <v>6.8338657269387868</v>
      </c>
      <c r="I4333" s="1"/>
      <c r="J4333" s="1"/>
      <c r="K4333" s="1"/>
      <c r="L4333" s="1"/>
      <c r="M4333" s="1"/>
      <c r="N4333" s="1"/>
    </row>
    <row r="4334" spans="2:14" s="24" customFormat="1" x14ac:dyDescent="0.3">
      <c r="B4334" s="2"/>
      <c r="D4334" s="11">
        <v>37487</v>
      </c>
      <c r="E4334" s="12">
        <v>950.72</v>
      </c>
      <c r="F4334" s="5">
        <f t="shared" si="226"/>
        <v>2.3633407625138672E-2</v>
      </c>
      <c r="G4334" s="25">
        <f t="shared" si="227"/>
        <v>6.8572242048047416</v>
      </c>
      <c r="I4334" s="1"/>
      <c r="J4334" s="1"/>
      <c r="K4334" s="1"/>
      <c r="L4334" s="1"/>
      <c r="M4334" s="1"/>
      <c r="N4334" s="1"/>
    </row>
    <row r="4335" spans="2:14" s="24" customFormat="1" x14ac:dyDescent="0.3">
      <c r="B4335" s="2"/>
      <c r="D4335" s="11">
        <v>37488</v>
      </c>
      <c r="E4335" s="12">
        <v>937.43</v>
      </c>
      <c r="F4335" s="5">
        <f t="shared" si="226"/>
        <v>-1.3978879165264302E-2</v>
      </c>
      <c r="G4335" s="25">
        <f t="shared" si="227"/>
        <v>6.8431466914514258</v>
      </c>
      <c r="I4335" s="1"/>
      <c r="J4335" s="1"/>
      <c r="K4335" s="1"/>
      <c r="L4335" s="1"/>
      <c r="M4335" s="1"/>
      <c r="N4335" s="1"/>
    </row>
    <row r="4336" spans="2:14" s="24" customFormat="1" x14ac:dyDescent="0.3">
      <c r="B4336" s="2"/>
      <c r="D4336" s="11">
        <v>37489</v>
      </c>
      <c r="E4336" s="12">
        <v>949.36</v>
      </c>
      <c r="F4336" s="5">
        <f t="shared" si="226"/>
        <v>1.2726283562506069E-2</v>
      </c>
      <c r="G4336" s="25">
        <f t="shared" si="227"/>
        <v>6.8557926849244666</v>
      </c>
      <c r="I4336" s="1"/>
      <c r="J4336" s="1"/>
      <c r="K4336" s="1"/>
      <c r="L4336" s="1"/>
      <c r="M4336" s="1"/>
      <c r="N4336" s="1"/>
    </row>
    <row r="4337" spans="2:14" s="24" customFormat="1" x14ac:dyDescent="0.3">
      <c r="B4337" s="2"/>
      <c r="D4337" s="11">
        <v>37490</v>
      </c>
      <c r="E4337" s="12">
        <v>962.7</v>
      </c>
      <c r="F4337" s="5">
        <f t="shared" si="226"/>
        <v>1.4051571585067868E-2</v>
      </c>
      <c r="G4337" s="25">
        <f t="shared" si="227"/>
        <v>6.8697464577375476</v>
      </c>
      <c r="I4337" s="1"/>
      <c r="J4337" s="1"/>
      <c r="K4337" s="1"/>
      <c r="L4337" s="1"/>
      <c r="M4337" s="1"/>
      <c r="N4337" s="1"/>
    </row>
    <row r="4338" spans="2:14" s="24" customFormat="1" x14ac:dyDescent="0.3">
      <c r="B4338" s="2"/>
      <c r="D4338" s="11">
        <v>37491</v>
      </c>
      <c r="E4338" s="12">
        <v>940.86</v>
      </c>
      <c r="F4338" s="5">
        <f t="shared" si="226"/>
        <v>-2.2686195076347802E-2</v>
      </c>
      <c r="G4338" s="25">
        <f t="shared" si="227"/>
        <v>6.8467989561389224</v>
      </c>
      <c r="I4338" s="1"/>
      <c r="J4338" s="1"/>
      <c r="K4338" s="1"/>
      <c r="L4338" s="1"/>
      <c r="M4338" s="1"/>
      <c r="N4338" s="1"/>
    </row>
    <row r="4339" spans="2:14" s="24" customFormat="1" x14ac:dyDescent="0.3">
      <c r="B4339" s="2"/>
      <c r="D4339" s="11">
        <v>37494</v>
      </c>
      <c r="E4339" s="12">
        <v>947.95</v>
      </c>
      <c r="F4339" s="5">
        <f t="shared" si="226"/>
        <v>7.5356588652934885E-3</v>
      </c>
      <c r="G4339" s="25">
        <f t="shared" si="227"/>
        <v>6.8543063688158554</v>
      </c>
      <c r="I4339" s="1"/>
      <c r="J4339" s="1"/>
      <c r="K4339" s="1"/>
      <c r="L4339" s="1"/>
      <c r="M4339" s="1"/>
      <c r="N4339" s="1"/>
    </row>
    <row r="4340" spans="2:14" s="24" customFormat="1" x14ac:dyDescent="0.3">
      <c r="B4340" s="2"/>
      <c r="D4340" s="11">
        <v>37495</v>
      </c>
      <c r="E4340" s="12">
        <v>934.82</v>
      </c>
      <c r="F4340" s="5">
        <f t="shared" si="226"/>
        <v>-1.3850941505353652E-2</v>
      </c>
      <c r="G4340" s="25">
        <f t="shared" si="227"/>
        <v>6.8403585985724291</v>
      </c>
      <c r="I4340" s="1"/>
      <c r="J4340" s="1"/>
      <c r="K4340" s="1"/>
      <c r="L4340" s="1"/>
      <c r="M4340" s="1"/>
      <c r="N4340" s="1"/>
    </row>
    <row r="4341" spans="2:14" s="24" customFormat="1" x14ac:dyDescent="0.3">
      <c r="B4341" s="2"/>
      <c r="D4341" s="11">
        <v>37496</v>
      </c>
      <c r="E4341" s="12">
        <v>917.87</v>
      </c>
      <c r="F4341" s="5">
        <f t="shared" si="226"/>
        <v>-1.8131832866220284E-2</v>
      </c>
      <c r="G4341" s="25">
        <f t="shared" si="227"/>
        <v>6.8220603572695415</v>
      </c>
      <c r="I4341" s="1"/>
      <c r="J4341" s="1"/>
      <c r="K4341" s="1"/>
      <c r="L4341" s="1"/>
      <c r="M4341" s="1"/>
      <c r="N4341" s="1"/>
    </row>
    <row r="4342" spans="2:14" s="24" customFormat="1" x14ac:dyDescent="0.3">
      <c r="B4342" s="2"/>
      <c r="D4342" s="11">
        <v>37497</v>
      </c>
      <c r="E4342" s="12">
        <v>917.8</v>
      </c>
      <c r="F4342" s="5">
        <f t="shared" si="226"/>
        <v>-7.626352315692857E-5</v>
      </c>
      <c r="G4342" s="25">
        <f t="shared" si="227"/>
        <v>6.8219840907868736</v>
      </c>
      <c r="I4342" s="1"/>
      <c r="J4342" s="1"/>
      <c r="K4342" s="1"/>
      <c r="L4342" s="1"/>
      <c r="M4342" s="1"/>
      <c r="N4342" s="1"/>
    </row>
    <row r="4343" spans="2:14" s="24" customFormat="1" x14ac:dyDescent="0.3">
      <c r="B4343" s="2"/>
      <c r="D4343" s="11">
        <v>37498</v>
      </c>
      <c r="E4343" s="12">
        <v>916.07</v>
      </c>
      <c r="F4343" s="5">
        <f t="shared" ref="F4343:F4406" si="228">(E4343-E4342)/E4342</f>
        <v>-1.8849422532141039E-3</v>
      </c>
      <c r="G4343" s="25">
        <f t="shared" si="227"/>
        <v>6.820097368525337</v>
      </c>
      <c r="I4343" s="1"/>
      <c r="J4343" s="1"/>
      <c r="K4343" s="1"/>
      <c r="L4343" s="1"/>
      <c r="M4343" s="1"/>
      <c r="N4343" s="1"/>
    </row>
    <row r="4344" spans="2:14" s="24" customFormat="1" x14ac:dyDescent="0.3">
      <c r="B4344" s="2"/>
      <c r="D4344" s="11">
        <v>37502</v>
      </c>
      <c r="E4344" s="12">
        <v>878.02</v>
      </c>
      <c r="F4344" s="5">
        <f t="shared" si="228"/>
        <v>-4.1536127151855277E-2</v>
      </c>
      <c r="G4344" s="25">
        <f t="shared" si="227"/>
        <v>6.7776739314397494</v>
      </c>
      <c r="I4344" s="1"/>
      <c r="J4344" s="1"/>
      <c r="K4344" s="1"/>
      <c r="L4344" s="1"/>
      <c r="M4344" s="1"/>
      <c r="N4344" s="1"/>
    </row>
    <row r="4345" spans="2:14" s="24" customFormat="1" x14ac:dyDescent="0.3">
      <c r="B4345" s="2"/>
      <c r="D4345" s="11">
        <v>37503</v>
      </c>
      <c r="E4345" s="12">
        <v>893.4</v>
      </c>
      <c r="F4345" s="5">
        <f t="shared" si="228"/>
        <v>1.7516685269128262E-2</v>
      </c>
      <c r="G4345" s="25">
        <f t="shared" si="227"/>
        <v>6.7950389796194566</v>
      </c>
      <c r="I4345" s="1"/>
      <c r="J4345" s="1"/>
      <c r="K4345" s="1"/>
      <c r="L4345" s="1"/>
      <c r="M4345" s="1"/>
      <c r="N4345" s="1"/>
    </row>
    <row r="4346" spans="2:14" s="24" customFormat="1" x14ac:dyDescent="0.3">
      <c r="B4346" s="2"/>
      <c r="D4346" s="11">
        <v>37504</v>
      </c>
      <c r="E4346" s="12">
        <v>879.15</v>
      </c>
      <c r="F4346" s="5">
        <f t="shared" si="228"/>
        <v>-1.5950302216252519E-2</v>
      </c>
      <c r="G4346" s="25">
        <f t="shared" si="227"/>
        <v>6.7789600914764785</v>
      </c>
      <c r="I4346" s="1"/>
      <c r="J4346" s="1"/>
      <c r="K4346" s="1"/>
      <c r="L4346" s="1"/>
      <c r="M4346" s="1"/>
      <c r="N4346" s="1"/>
    </row>
    <row r="4347" spans="2:14" s="24" customFormat="1" x14ac:dyDescent="0.3">
      <c r="B4347" s="2"/>
      <c r="D4347" s="11">
        <v>37505</v>
      </c>
      <c r="E4347" s="12">
        <v>893.92</v>
      </c>
      <c r="F4347" s="5">
        <f t="shared" si="228"/>
        <v>1.6800318489450017E-2</v>
      </c>
      <c r="G4347" s="25">
        <f t="shared" si="227"/>
        <v>6.7956208568036782</v>
      </c>
      <c r="I4347" s="1"/>
      <c r="J4347" s="1"/>
      <c r="K4347" s="1"/>
      <c r="L4347" s="1"/>
      <c r="M4347" s="1"/>
      <c r="N4347" s="1"/>
    </row>
    <row r="4348" spans="2:14" s="24" customFormat="1" x14ac:dyDescent="0.3">
      <c r="B4348" s="2"/>
      <c r="D4348" s="11">
        <v>37508</v>
      </c>
      <c r="E4348" s="12">
        <v>902.96</v>
      </c>
      <c r="F4348" s="5">
        <f t="shared" si="228"/>
        <v>1.0112761768390995E-2</v>
      </c>
      <c r="G4348" s="25">
        <f t="shared" si="227"/>
        <v>6.8056828335084267</v>
      </c>
      <c r="I4348" s="1"/>
      <c r="J4348" s="1"/>
      <c r="K4348" s="1"/>
      <c r="L4348" s="1"/>
      <c r="M4348" s="1"/>
      <c r="N4348" s="1"/>
    </row>
    <row r="4349" spans="2:14" s="24" customFormat="1" x14ac:dyDescent="0.3">
      <c r="B4349" s="2"/>
      <c r="D4349" s="11">
        <v>37509</v>
      </c>
      <c r="E4349" s="12">
        <v>909.58</v>
      </c>
      <c r="F4349" s="5">
        <f t="shared" si="228"/>
        <v>7.3314432533002618E-3</v>
      </c>
      <c r="G4349" s="25">
        <f t="shared" si="227"/>
        <v>6.8129875372822832</v>
      </c>
      <c r="I4349" s="1"/>
      <c r="J4349" s="1"/>
      <c r="K4349" s="1"/>
      <c r="L4349" s="1"/>
      <c r="M4349" s="1"/>
      <c r="N4349" s="1"/>
    </row>
    <row r="4350" spans="2:14" s="24" customFormat="1" x14ac:dyDescent="0.3">
      <c r="B4350" s="2"/>
      <c r="D4350" s="11">
        <v>37510</v>
      </c>
      <c r="E4350" s="12">
        <v>909.45</v>
      </c>
      <c r="F4350" s="5">
        <f t="shared" si="228"/>
        <v>-1.4292310736823088E-4</v>
      </c>
      <c r="G4350" s="25">
        <f t="shared" si="227"/>
        <v>6.8128446038642894</v>
      </c>
      <c r="I4350" s="1"/>
      <c r="J4350" s="1"/>
      <c r="K4350" s="1"/>
      <c r="L4350" s="1"/>
      <c r="M4350" s="1"/>
      <c r="N4350" s="1"/>
    </row>
    <row r="4351" spans="2:14" s="24" customFormat="1" x14ac:dyDescent="0.3">
      <c r="B4351" s="2"/>
      <c r="D4351" s="11">
        <v>37511</v>
      </c>
      <c r="E4351" s="12">
        <v>886.91</v>
      </c>
      <c r="F4351" s="5">
        <f t="shared" si="228"/>
        <v>-2.4784210236956487E-2</v>
      </c>
      <c r="G4351" s="25">
        <f t="shared" si="227"/>
        <v>6.7877480773443581</v>
      </c>
      <c r="I4351" s="1"/>
      <c r="J4351" s="1"/>
      <c r="K4351" s="1"/>
      <c r="L4351" s="1"/>
      <c r="M4351" s="1"/>
      <c r="N4351" s="1"/>
    </row>
    <row r="4352" spans="2:14" s="24" customFormat="1" x14ac:dyDescent="0.3">
      <c r="B4352" s="2"/>
      <c r="D4352" s="11">
        <v>37512</v>
      </c>
      <c r="E4352" s="12">
        <v>889.81</v>
      </c>
      <c r="F4352" s="5">
        <f t="shared" si="228"/>
        <v>3.2697793462696072E-3</v>
      </c>
      <c r="G4352" s="25">
        <f t="shared" si="227"/>
        <v>6.7910125247823805</v>
      </c>
      <c r="I4352" s="1"/>
      <c r="J4352" s="1"/>
      <c r="K4352" s="1"/>
      <c r="L4352" s="1"/>
      <c r="M4352" s="1"/>
      <c r="N4352" s="1"/>
    </row>
    <row r="4353" spans="2:14" s="24" customFormat="1" x14ac:dyDescent="0.3">
      <c r="B4353" s="2"/>
      <c r="D4353" s="11">
        <v>37515</v>
      </c>
      <c r="E4353" s="12">
        <v>891.1</v>
      </c>
      <c r="F4353" s="5">
        <f t="shared" si="228"/>
        <v>1.4497476989470532E-3</v>
      </c>
      <c r="G4353" s="25">
        <f t="shared" si="227"/>
        <v>6.7924612235861783</v>
      </c>
      <c r="I4353" s="1"/>
      <c r="J4353" s="1"/>
      <c r="K4353" s="1"/>
      <c r="L4353" s="1"/>
      <c r="M4353" s="1"/>
      <c r="N4353" s="1"/>
    </row>
    <row r="4354" spans="2:14" s="24" customFormat="1" x14ac:dyDescent="0.3">
      <c r="B4354" s="2"/>
      <c r="D4354" s="11">
        <v>37516</v>
      </c>
      <c r="E4354" s="12">
        <v>873.52</v>
      </c>
      <c r="F4354" s="5">
        <f t="shared" si="228"/>
        <v>-1.9728425541465651E-2</v>
      </c>
      <c r="G4354" s="25">
        <f t="shared" si="227"/>
        <v>6.7725355812702768</v>
      </c>
      <c r="I4354" s="1"/>
      <c r="J4354" s="1"/>
      <c r="K4354" s="1"/>
      <c r="L4354" s="1"/>
      <c r="M4354" s="1"/>
      <c r="N4354" s="1"/>
    </row>
    <row r="4355" spans="2:14" s="24" customFormat="1" x14ac:dyDescent="0.3">
      <c r="B4355" s="2"/>
      <c r="D4355" s="11">
        <v>37517</v>
      </c>
      <c r="E4355" s="12">
        <v>869.46</v>
      </c>
      <c r="F4355" s="5">
        <f t="shared" si="228"/>
        <v>-4.6478615257806869E-3</v>
      </c>
      <c r="G4355" s="25">
        <f t="shared" si="227"/>
        <v>6.767876881716667</v>
      </c>
      <c r="I4355" s="1"/>
      <c r="J4355" s="1"/>
      <c r="K4355" s="1"/>
      <c r="L4355" s="1"/>
      <c r="M4355" s="1"/>
      <c r="N4355" s="1"/>
    </row>
    <row r="4356" spans="2:14" s="24" customFormat="1" x14ac:dyDescent="0.3">
      <c r="B4356" s="2"/>
      <c r="D4356" s="11">
        <v>37518</v>
      </c>
      <c r="E4356" s="12">
        <v>843.32</v>
      </c>
      <c r="F4356" s="5">
        <f t="shared" si="228"/>
        <v>-3.0064637821176344E-2</v>
      </c>
      <c r="G4356" s="25">
        <f t="shared" si="227"/>
        <v>6.7373510145492643</v>
      </c>
      <c r="I4356" s="1"/>
      <c r="J4356" s="1"/>
      <c r="K4356" s="1"/>
      <c r="L4356" s="1"/>
      <c r="M4356" s="1"/>
      <c r="N4356" s="1"/>
    </row>
    <row r="4357" spans="2:14" s="24" customFormat="1" x14ac:dyDescent="0.3">
      <c r="B4357" s="2"/>
      <c r="D4357" s="11">
        <v>37519</v>
      </c>
      <c r="E4357" s="12">
        <v>845.39</v>
      </c>
      <c r="F4357" s="5">
        <f t="shared" si="228"/>
        <v>2.4545842622016984E-3</v>
      </c>
      <c r="G4357" s="25">
        <f t="shared" si="227"/>
        <v>6.7398025928891299</v>
      </c>
      <c r="I4357" s="1"/>
      <c r="J4357" s="1"/>
      <c r="K4357" s="1"/>
      <c r="L4357" s="1"/>
      <c r="M4357" s="1"/>
      <c r="N4357" s="1"/>
    </row>
    <row r="4358" spans="2:14" s="24" customFormat="1" x14ac:dyDescent="0.3">
      <c r="B4358" s="2"/>
      <c r="D4358" s="11">
        <v>37522</v>
      </c>
      <c r="E4358" s="12">
        <v>833.7</v>
      </c>
      <c r="F4358" s="5">
        <f t="shared" si="228"/>
        <v>-1.3827937401672531E-2</v>
      </c>
      <c r="G4358" s="25">
        <f t="shared" si="227"/>
        <v>6.7258781495967854</v>
      </c>
      <c r="I4358" s="1"/>
      <c r="J4358" s="1"/>
      <c r="K4358" s="1"/>
      <c r="L4358" s="1"/>
      <c r="M4358" s="1"/>
      <c r="N4358" s="1"/>
    </row>
    <row r="4359" spans="2:14" s="24" customFormat="1" x14ac:dyDescent="0.3">
      <c r="B4359" s="2"/>
      <c r="D4359" s="11">
        <v>37523</v>
      </c>
      <c r="E4359" s="12">
        <v>819.29</v>
      </c>
      <c r="F4359" s="5">
        <f t="shared" si="228"/>
        <v>-1.7284394866258945E-2</v>
      </c>
      <c r="G4359" s="25">
        <f t="shared" si="227"/>
        <v>6.708442623984129</v>
      </c>
      <c r="I4359" s="1"/>
      <c r="J4359" s="1"/>
      <c r="K4359" s="1"/>
      <c r="L4359" s="1"/>
      <c r="M4359" s="1"/>
      <c r="N4359" s="1"/>
    </row>
    <row r="4360" spans="2:14" s="24" customFormat="1" x14ac:dyDescent="0.3">
      <c r="B4360" s="2"/>
      <c r="D4360" s="11">
        <v>37524</v>
      </c>
      <c r="E4360" s="12">
        <v>839.66</v>
      </c>
      <c r="F4360" s="5">
        <f t="shared" si="228"/>
        <v>2.4862991126463164E-2</v>
      </c>
      <c r="G4360" s="25">
        <f t="shared" si="227"/>
        <v>6.7330015769661973</v>
      </c>
      <c r="I4360" s="1"/>
      <c r="J4360" s="1"/>
      <c r="K4360" s="1"/>
      <c r="L4360" s="1"/>
      <c r="M4360" s="1"/>
      <c r="N4360" s="1"/>
    </row>
    <row r="4361" spans="2:14" s="24" customFormat="1" x14ac:dyDescent="0.3">
      <c r="B4361" s="2"/>
      <c r="D4361" s="11">
        <v>37525</v>
      </c>
      <c r="E4361" s="12">
        <v>854.95</v>
      </c>
      <c r="F4361" s="5">
        <f t="shared" si="228"/>
        <v>1.8209751566110186E-2</v>
      </c>
      <c r="G4361" s="25">
        <f t="shared" si="227"/>
        <v>6.7510475288050706</v>
      </c>
      <c r="I4361" s="1"/>
      <c r="J4361" s="1"/>
      <c r="K4361" s="1"/>
      <c r="L4361" s="1"/>
      <c r="M4361" s="1"/>
      <c r="N4361" s="1"/>
    </row>
    <row r="4362" spans="2:14" s="24" customFormat="1" x14ac:dyDescent="0.3">
      <c r="B4362" s="2"/>
      <c r="D4362" s="11">
        <v>37526</v>
      </c>
      <c r="E4362" s="12">
        <v>827.37</v>
      </c>
      <c r="F4362" s="5">
        <f t="shared" si="228"/>
        <v>-3.2259196444236554E-2</v>
      </c>
      <c r="G4362" s="25">
        <f t="shared" si="227"/>
        <v>6.7182565142653878</v>
      </c>
      <c r="I4362" s="1"/>
      <c r="J4362" s="1"/>
      <c r="K4362" s="1"/>
      <c r="L4362" s="1"/>
      <c r="M4362" s="1"/>
      <c r="N4362" s="1"/>
    </row>
    <row r="4363" spans="2:14" s="24" customFormat="1" x14ac:dyDescent="0.3">
      <c r="B4363" s="2"/>
      <c r="D4363" s="11">
        <v>37529</v>
      </c>
      <c r="E4363" s="12">
        <v>815.28</v>
      </c>
      <c r="F4363" s="5">
        <f t="shared" si="228"/>
        <v>-1.4612567533268105E-2</v>
      </c>
      <c r="G4363" s="25">
        <f t="shared" si="227"/>
        <v>6.7035361216722302</v>
      </c>
      <c r="I4363" s="1"/>
      <c r="J4363" s="1"/>
      <c r="K4363" s="1"/>
      <c r="L4363" s="1"/>
      <c r="M4363" s="1"/>
      <c r="N4363" s="1"/>
    </row>
    <row r="4364" spans="2:14" s="24" customFormat="1" x14ac:dyDescent="0.3">
      <c r="B4364" s="2"/>
      <c r="D4364" s="11">
        <v>37530</v>
      </c>
      <c r="E4364" s="12">
        <v>847.91</v>
      </c>
      <c r="F4364" s="5">
        <f t="shared" si="228"/>
        <v>4.0023059562358937E-2</v>
      </c>
      <c r="G4364" s="25">
        <f t="shared" ref="G4364:G4427" si="229">LOG(E4364,2.71828)</f>
        <v>6.7427790336326678</v>
      </c>
      <c r="I4364" s="1"/>
      <c r="J4364" s="1"/>
      <c r="K4364" s="1"/>
      <c r="L4364" s="1"/>
      <c r="M4364" s="1"/>
      <c r="N4364" s="1"/>
    </row>
    <row r="4365" spans="2:14" s="24" customFormat="1" x14ac:dyDescent="0.3">
      <c r="B4365" s="2"/>
      <c r="D4365" s="11">
        <v>37531</v>
      </c>
      <c r="E4365" s="12">
        <v>827.91</v>
      </c>
      <c r="F4365" s="5">
        <f t="shared" si="228"/>
        <v>-2.3587409041053886E-2</v>
      </c>
      <c r="G4365" s="25">
        <f t="shared" si="229"/>
        <v>6.7189089723176671</v>
      </c>
      <c r="I4365" s="1"/>
      <c r="J4365" s="1"/>
      <c r="K4365" s="1"/>
      <c r="L4365" s="1"/>
      <c r="M4365" s="1"/>
      <c r="N4365" s="1"/>
    </row>
    <row r="4366" spans="2:14" s="24" customFormat="1" x14ac:dyDescent="0.3">
      <c r="B4366" s="2"/>
      <c r="D4366" s="11">
        <v>37532</v>
      </c>
      <c r="E4366" s="12">
        <v>818.95</v>
      </c>
      <c r="F4366" s="5">
        <f t="shared" si="228"/>
        <v>-1.0822432389993988E-2</v>
      </c>
      <c r="G4366" s="25">
        <f t="shared" si="229"/>
        <v>6.7080275441013484</v>
      </c>
      <c r="I4366" s="1"/>
      <c r="J4366" s="1"/>
      <c r="K4366" s="1"/>
      <c r="L4366" s="1"/>
      <c r="M4366" s="1"/>
      <c r="N4366" s="1"/>
    </row>
    <row r="4367" spans="2:14" s="24" customFormat="1" x14ac:dyDescent="0.3">
      <c r="B4367" s="2"/>
      <c r="D4367" s="11">
        <v>37533</v>
      </c>
      <c r="E4367" s="12">
        <v>800.58</v>
      </c>
      <c r="F4367" s="5">
        <f t="shared" si="228"/>
        <v>-2.2431161853593021E-2</v>
      </c>
      <c r="G4367" s="25">
        <f t="shared" si="229"/>
        <v>6.6853409618951529</v>
      </c>
      <c r="I4367" s="1"/>
      <c r="J4367" s="1"/>
      <c r="K4367" s="1"/>
      <c r="L4367" s="1"/>
      <c r="M4367" s="1"/>
      <c r="N4367" s="1"/>
    </row>
    <row r="4368" spans="2:14" s="24" customFormat="1" x14ac:dyDescent="0.3">
      <c r="B4368" s="2"/>
      <c r="D4368" s="11">
        <v>37536</v>
      </c>
      <c r="E4368" s="12">
        <v>785.28</v>
      </c>
      <c r="F4368" s="5">
        <f t="shared" si="228"/>
        <v>-1.9111144420295371E-2</v>
      </c>
      <c r="G4368" s="25">
        <f t="shared" si="229"/>
        <v>6.6660448260156624</v>
      </c>
      <c r="I4368" s="1"/>
      <c r="J4368" s="1"/>
      <c r="K4368" s="1"/>
      <c r="L4368" s="1"/>
      <c r="M4368" s="1"/>
      <c r="N4368" s="1"/>
    </row>
    <row r="4369" spans="2:14" s="24" customFormat="1" x14ac:dyDescent="0.3">
      <c r="B4369" s="2"/>
      <c r="D4369" s="11">
        <v>37537</v>
      </c>
      <c r="E4369" s="12">
        <v>798.55</v>
      </c>
      <c r="F4369" s="5">
        <f t="shared" si="228"/>
        <v>1.6898431132844314E-2</v>
      </c>
      <c r="G4369" s="25">
        <f t="shared" si="229"/>
        <v>6.6828020783072999</v>
      </c>
      <c r="I4369" s="1"/>
      <c r="J4369" s="1"/>
      <c r="K4369" s="1"/>
      <c r="L4369" s="1"/>
      <c r="M4369" s="1"/>
      <c r="N4369" s="1"/>
    </row>
    <row r="4370" spans="2:14" s="24" customFormat="1" x14ac:dyDescent="0.3">
      <c r="B4370" s="2"/>
      <c r="D4370" s="11">
        <v>37538</v>
      </c>
      <c r="E4370" s="12">
        <v>776.76</v>
      </c>
      <c r="F4370" s="5">
        <f t="shared" si="228"/>
        <v>-2.7286957610669293E-2</v>
      </c>
      <c r="G4370" s="25">
        <f t="shared" si="229"/>
        <v>6.6551358989406699</v>
      </c>
      <c r="I4370" s="1"/>
      <c r="J4370" s="1"/>
      <c r="K4370" s="1"/>
      <c r="L4370" s="1"/>
      <c r="M4370" s="1"/>
      <c r="N4370" s="1"/>
    </row>
    <row r="4371" spans="2:14" s="24" customFormat="1" x14ac:dyDescent="0.3">
      <c r="B4371" s="2"/>
      <c r="D4371" s="11">
        <v>37539</v>
      </c>
      <c r="E4371" s="12">
        <v>803.92</v>
      </c>
      <c r="F4371" s="5">
        <f t="shared" si="228"/>
        <v>3.4965755188217686E-2</v>
      </c>
      <c r="G4371" s="25">
        <f t="shared" si="229"/>
        <v>6.6895042614539264</v>
      </c>
      <c r="I4371" s="1"/>
      <c r="J4371" s="1"/>
      <c r="K4371" s="1"/>
      <c r="L4371" s="1"/>
      <c r="M4371" s="1"/>
      <c r="N4371" s="1"/>
    </row>
    <row r="4372" spans="2:14" s="24" customFormat="1" x14ac:dyDescent="0.3">
      <c r="B4372" s="2"/>
      <c r="D4372" s="11">
        <v>37540</v>
      </c>
      <c r="E4372" s="12">
        <v>835.32</v>
      </c>
      <c r="F4372" s="5">
        <f t="shared" si="228"/>
        <v>3.9058612797293377E-2</v>
      </c>
      <c r="G4372" s="25">
        <f t="shared" si="229"/>
        <v>6.7278194104545879</v>
      </c>
      <c r="I4372" s="1"/>
      <c r="J4372" s="1"/>
      <c r="K4372" s="1"/>
      <c r="L4372" s="1"/>
      <c r="M4372" s="1"/>
      <c r="N4372" s="1"/>
    </row>
    <row r="4373" spans="2:14" s="24" customFormat="1" x14ac:dyDescent="0.3">
      <c r="B4373" s="2"/>
      <c r="D4373" s="11">
        <v>37543</v>
      </c>
      <c r="E4373" s="12">
        <v>841.44</v>
      </c>
      <c r="F4373" s="5">
        <f t="shared" si="228"/>
        <v>7.3265335440310352E-3</v>
      </c>
      <c r="G4373" s="25">
        <f t="shared" si="229"/>
        <v>6.7351192402372968</v>
      </c>
      <c r="I4373" s="1"/>
      <c r="J4373" s="1"/>
      <c r="K4373" s="1"/>
      <c r="L4373" s="1"/>
      <c r="M4373" s="1"/>
      <c r="N4373" s="1"/>
    </row>
    <row r="4374" spans="2:14" s="24" customFormat="1" x14ac:dyDescent="0.3">
      <c r="B4374" s="2"/>
      <c r="D4374" s="11">
        <v>37544</v>
      </c>
      <c r="E4374" s="12">
        <v>881.27</v>
      </c>
      <c r="F4374" s="5">
        <f t="shared" si="228"/>
        <v>4.7335520060847978E-2</v>
      </c>
      <c r="G4374" s="25">
        <f t="shared" si="229"/>
        <v>6.7813686104104383</v>
      </c>
      <c r="I4374" s="1"/>
      <c r="J4374" s="1"/>
      <c r="K4374" s="1"/>
      <c r="L4374" s="1"/>
      <c r="M4374" s="1"/>
      <c r="N4374" s="1"/>
    </row>
    <row r="4375" spans="2:14" s="24" customFormat="1" x14ac:dyDescent="0.3">
      <c r="B4375" s="2"/>
      <c r="D4375" s="11">
        <v>37545</v>
      </c>
      <c r="E4375" s="12">
        <v>860.02</v>
      </c>
      <c r="F4375" s="5">
        <f t="shared" si="228"/>
        <v>-2.4112927933550445E-2</v>
      </c>
      <c r="G4375" s="25">
        <f t="shared" si="229"/>
        <v>6.7569601898787317</v>
      </c>
      <c r="I4375" s="1"/>
      <c r="J4375" s="1"/>
      <c r="K4375" s="1"/>
      <c r="L4375" s="1"/>
      <c r="M4375" s="1"/>
      <c r="N4375" s="1"/>
    </row>
    <row r="4376" spans="2:14" s="24" customFormat="1" x14ac:dyDescent="0.3">
      <c r="B4376" s="2"/>
      <c r="D4376" s="11">
        <v>37546</v>
      </c>
      <c r="E4376" s="12">
        <v>879.2</v>
      </c>
      <c r="F4376" s="5">
        <f t="shared" si="228"/>
        <v>2.2301806934722522E-2</v>
      </c>
      <c r="G4376" s="25">
        <f t="shared" si="229"/>
        <v>6.7790169630135964</v>
      </c>
      <c r="I4376" s="1"/>
      <c r="J4376" s="1"/>
      <c r="K4376" s="1"/>
      <c r="L4376" s="1"/>
      <c r="M4376" s="1"/>
      <c r="N4376" s="1"/>
    </row>
    <row r="4377" spans="2:14" s="24" customFormat="1" x14ac:dyDescent="0.3">
      <c r="B4377" s="2"/>
      <c r="D4377" s="11">
        <v>37547</v>
      </c>
      <c r="E4377" s="12">
        <v>884.39</v>
      </c>
      <c r="F4377" s="5">
        <f t="shared" si="228"/>
        <v>5.9030937215649917E-3</v>
      </c>
      <c r="G4377" s="25">
        <f t="shared" si="229"/>
        <v>6.7849027057017528</v>
      </c>
      <c r="I4377" s="1"/>
      <c r="J4377" s="1"/>
      <c r="K4377" s="1"/>
      <c r="L4377" s="1"/>
      <c r="M4377" s="1"/>
      <c r="N4377" s="1"/>
    </row>
    <row r="4378" spans="2:14" s="24" customFormat="1" x14ac:dyDescent="0.3">
      <c r="B4378" s="2"/>
      <c r="D4378" s="11">
        <v>37550</v>
      </c>
      <c r="E4378" s="12">
        <v>899.72</v>
      </c>
      <c r="F4378" s="5">
        <f t="shared" si="228"/>
        <v>1.7333981614446162E-2</v>
      </c>
      <c r="G4378" s="25">
        <f t="shared" si="229"/>
        <v>6.8020881792512</v>
      </c>
      <c r="I4378" s="1"/>
      <c r="J4378" s="1"/>
      <c r="K4378" s="1"/>
      <c r="L4378" s="1"/>
      <c r="M4378" s="1"/>
      <c r="N4378" s="1"/>
    </row>
    <row r="4379" spans="2:14" s="24" customFormat="1" x14ac:dyDescent="0.3">
      <c r="B4379" s="2"/>
      <c r="D4379" s="11">
        <v>37551</v>
      </c>
      <c r="E4379" s="12">
        <v>890.16</v>
      </c>
      <c r="F4379" s="5">
        <f t="shared" si="228"/>
        <v>-1.0625527942026473E-2</v>
      </c>
      <c r="G4379" s="25">
        <f t="shared" si="229"/>
        <v>6.7914057901070084</v>
      </c>
      <c r="I4379" s="1"/>
      <c r="J4379" s="1"/>
      <c r="K4379" s="1"/>
      <c r="L4379" s="1"/>
      <c r="M4379" s="1"/>
      <c r="N4379" s="1"/>
    </row>
    <row r="4380" spans="2:14" s="24" customFormat="1" x14ac:dyDescent="0.3">
      <c r="B4380" s="2"/>
      <c r="D4380" s="11">
        <v>37552</v>
      </c>
      <c r="E4380" s="12">
        <v>896.14</v>
      </c>
      <c r="F4380" s="5">
        <f t="shared" si="228"/>
        <v>6.7178934124202594E-3</v>
      </c>
      <c r="G4380" s="25">
        <f t="shared" si="229"/>
        <v>6.798101223530435</v>
      </c>
      <c r="I4380" s="1"/>
      <c r="J4380" s="1"/>
      <c r="K4380" s="1"/>
      <c r="L4380" s="1"/>
      <c r="M4380" s="1"/>
      <c r="N4380" s="1"/>
    </row>
    <row r="4381" spans="2:14" s="24" customFormat="1" x14ac:dyDescent="0.3">
      <c r="B4381" s="2"/>
      <c r="D4381" s="11">
        <v>37553</v>
      </c>
      <c r="E4381" s="12">
        <v>882.5</v>
      </c>
      <c r="F4381" s="5">
        <f t="shared" si="228"/>
        <v>-1.522083603008457E-2</v>
      </c>
      <c r="G4381" s="25">
        <f t="shared" si="229"/>
        <v>6.7827633512516554</v>
      </c>
      <c r="I4381" s="1"/>
      <c r="J4381" s="1"/>
      <c r="K4381" s="1"/>
      <c r="L4381" s="1"/>
      <c r="M4381" s="1"/>
      <c r="N4381" s="1"/>
    </row>
    <row r="4382" spans="2:14" s="24" customFormat="1" x14ac:dyDescent="0.3">
      <c r="B4382" s="2"/>
      <c r="D4382" s="11">
        <v>37554</v>
      </c>
      <c r="E4382" s="12">
        <v>897.65</v>
      </c>
      <c r="F4382" s="5">
        <f t="shared" si="228"/>
        <v>1.7167138810198275E-2</v>
      </c>
      <c r="G4382" s="25">
        <f t="shared" si="229"/>
        <v>6.7997848112105723</v>
      </c>
      <c r="I4382" s="1"/>
      <c r="J4382" s="1"/>
      <c r="K4382" s="1"/>
      <c r="L4382" s="1"/>
      <c r="M4382" s="1"/>
      <c r="N4382" s="1"/>
    </row>
    <row r="4383" spans="2:14" s="24" customFormat="1" x14ac:dyDescent="0.3">
      <c r="B4383" s="2"/>
      <c r="D4383" s="11">
        <v>37557</v>
      </c>
      <c r="E4383" s="12">
        <v>890.23</v>
      </c>
      <c r="F4383" s="5">
        <f t="shared" si="228"/>
        <v>-8.2660279619004729E-3</v>
      </c>
      <c r="G4383" s="25">
        <f t="shared" si="229"/>
        <v>6.7914844246164385</v>
      </c>
      <c r="I4383" s="1"/>
      <c r="J4383" s="1"/>
      <c r="K4383" s="1"/>
      <c r="L4383" s="1"/>
      <c r="M4383" s="1"/>
      <c r="N4383" s="1"/>
    </row>
    <row r="4384" spans="2:14" s="24" customFormat="1" x14ac:dyDescent="0.3">
      <c r="B4384" s="2"/>
      <c r="D4384" s="11">
        <v>37558</v>
      </c>
      <c r="E4384" s="12">
        <v>882.15</v>
      </c>
      <c r="F4384" s="5">
        <f t="shared" si="228"/>
        <v>-9.0763061231367639E-3</v>
      </c>
      <c r="G4384" s="25">
        <f t="shared" si="229"/>
        <v>6.7823666717514506</v>
      </c>
      <c r="I4384" s="1"/>
      <c r="J4384" s="1"/>
      <c r="K4384" s="1"/>
      <c r="L4384" s="1"/>
      <c r="M4384" s="1"/>
      <c r="N4384" s="1"/>
    </row>
    <row r="4385" spans="2:14" s="24" customFormat="1" x14ac:dyDescent="0.3">
      <c r="B4385" s="2"/>
      <c r="D4385" s="11">
        <v>37559</v>
      </c>
      <c r="E4385" s="12">
        <v>890.71</v>
      </c>
      <c r="F4385" s="5">
        <f t="shared" si="228"/>
        <v>9.7035651533186641E-3</v>
      </c>
      <c r="G4385" s="25">
        <f t="shared" si="229"/>
        <v>6.7920234661725791</v>
      </c>
      <c r="I4385" s="1"/>
      <c r="J4385" s="1"/>
      <c r="K4385" s="1"/>
      <c r="L4385" s="1"/>
      <c r="M4385" s="1"/>
      <c r="N4385" s="1"/>
    </row>
    <row r="4386" spans="2:14" s="24" customFormat="1" x14ac:dyDescent="0.3">
      <c r="B4386" s="2"/>
      <c r="D4386" s="11">
        <v>37560</v>
      </c>
      <c r="E4386" s="12">
        <v>885.76</v>
      </c>
      <c r="F4386" s="5">
        <f t="shared" si="228"/>
        <v>-5.5573643497884217E-3</v>
      </c>
      <c r="G4386" s="25">
        <f t="shared" si="229"/>
        <v>6.7864505984736354</v>
      </c>
      <c r="I4386" s="1"/>
      <c r="J4386" s="1"/>
      <c r="K4386" s="1"/>
      <c r="L4386" s="1"/>
      <c r="M4386" s="1"/>
      <c r="N4386" s="1"/>
    </row>
    <row r="4387" spans="2:14" s="24" customFormat="1" x14ac:dyDescent="0.3">
      <c r="B4387" s="2"/>
      <c r="D4387" s="11">
        <v>37561</v>
      </c>
      <c r="E4387" s="12">
        <v>900.96</v>
      </c>
      <c r="F4387" s="5">
        <f t="shared" si="228"/>
        <v>1.7160404624277509E-2</v>
      </c>
      <c r="G4387" s="25">
        <f t="shared" si="229"/>
        <v>6.8034654378758264</v>
      </c>
      <c r="I4387" s="1"/>
      <c r="J4387" s="1"/>
      <c r="K4387" s="1"/>
      <c r="L4387" s="1"/>
      <c r="M4387" s="1"/>
      <c r="N4387" s="1"/>
    </row>
    <row r="4388" spans="2:14" s="24" customFormat="1" x14ac:dyDescent="0.3">
      <c r="B4388" s="2"/>
      <c r="D4388" s="11">
        <v>37564</v>
      </c>
      <c r="E4388" s="12">
        <v>908.35</v>
      </c>
      <c r="F4388" s="5">
        <f t="shared" si="228"/>
        <v>8.2023619250577006E-3</v>
      </c>
      <c r="G4388" s="25">
        <f t="shared" si="229"/>
        <v>6.811634348749112</v>
      </c>
      <c r="I4388" s="1"/>
      <c r="J4388" s="1"/>
      <c r="K4388" s="1"/>
      <c r="L4388" s="1"/>
      <c r="M4388" s="1"/>
      <c r="N4388" s="1"/>
    </row>
    <row r="4389" spans="2:14" s="24" customFormat="1" x14ac:dyDescent="0.3">
      <c r="B4389" s="2"/>
      <c r="D4389" s="11">
        <v>37565</v>
      </c>
      <c r="E4389" s="12">
        <v>915.39</v>
      </c>
      <c r="F4389" s="5">
        <f t="shared" si="228"/>
        <v>7.7503165079539421E-3</v>
      </c>
      <c r="G4389" s="25">
        <f t="shared" si="229"/>
        <v>6.8193547910312589</v>
      </c>
      <c r="I4389" s="1"/>
      <c r="J4389" s="1"/>
      <c r="K4389" s="1"/>
      <c r="L4389" s="1"/>
      <c r="M4389" s="1"/>
      <c r="N4389" s="1"/>
    </row>
    <row r="4390" spans="2:14" s="24" customFormat="1" x14ac:dyDescent="0.3">
      <c r="B4390" s="2"/>
      <c r="D4390" s="11">
        <v>37566</v>
      </c>
      <c r="E4390" s="12">
        <v>923.76</v>
      </c>
      <c r="F4390" s="5">
        <f t="shared" si="228"/>
        <v>9.1436436928522321E-3</v>
      </c>
      <c r="G4390" s="25">
        <f t="shared" si="229"/>
        <v>6.8284568908236869</v>
      </c>
      <c r="I4390" s="1"/>
      <c r="J4390" s="1"/>
      <c r="K4390" s="1"/>
      <c r="L4390" s="1"/>
      <c r="M4390" s="1"/>
      <c r="N4390" s="1"/>
    </row>
    <row r="4391" spans="2:14" s="24" customFormat="1" x14ac:dyDescent="0.3">
      <c r="B4391" s="2"/>
      <c r="D4391" s="11">
        <v>37567</v>
      </c>
      <c r="E4391" s="12">
        <v>902.65</v>
      </c>
      <c r="F4391" s="5">
        <f t="shared" si="228"/>
        <v>-2.2852255997228732E-2</v>
      </c>
      <c r="G4391" s="25">
        <f t="shared" si="229"/>
        <v>6.8053394590127505</v>
      </c>
      <c r="I4391" s="1"/>
      <c r="J4391" s="1"/>
      <c r="K4391" s="1"/>
      <c r="L4391" s="1"/>
      <c r="M4391" s="1"/>
      <c r="N4391" s="1"/>
    </row>
    <row r="4392" spans="2:14" s="24" customFormat="1" x14ac:dyDescent="0.3">
      <c r="B4392" s="2"/>
      <c r="D4392" s="11">
        <v>37568</v>
      </c>
      <c r="E4392" s="12">
        <v>894.74</v>
      </c>
      <c r="F4392" s="5">
        <f t="shared" si="228"/>
        <v>-8.7630864676230755E-3</v>
      </c>
      <c r="G4392" s="25">
        <f t="shared" si="229"/>
        <v>6.7965377449870363</v>
      </c>
      <c r="I4392" s="1"/>
      <c r="J4392" s="1"/>
      <c r="K4392" s="1"/>
      <c r="L4392" s="1"/>
      <c r="M4392" s="1"/>
      <c r="N4392" s="1"/>
    </row>
    <row r="4393" spans="2:14" s="24" customFormat="1" x14ac:dyDescent="0.3">
      <c r="B4393" s="2"/>
      <c r="D4393" s="11">
        <v>37571</v>
      </c>
      <c r="E4393" s="12">
        <v>876.19</v>
      </c>
      <c r="F4393" s="5">
        <f t="shared" si="228"/>
        <v>-2.0732279768424296E-2</v>
      </c>
      <c r="G4393" s="25">
        <f t="shared" si="229"/>
        <v>6.7755875200126061</v>
      </c>
      <c r="I4393" s="1"/>
      <c r="J4393" s="1"/>
      <c r="K4393" s="1"/>
      <c r="L4393" s="1"/>
      <c r="M4393" s="1"/>
      <c r="N4393" s="1"/>
    </row>
    <row r="4394" spans="2:14" s="24" customFormat="1" x14ac:dyDescent="0.3">
      <c r="B4394" s="2"/>
      <c r="D4394" s="11">
        <v>37572</v>
      </c>
      <c r="E4394" s="12">
        <v>882.95</v>
      </c>
      <c r="F4394" s="5">
        <f t="shared" si="228"/>
        <v>7.7152215843595455E-3</v>
      </c>
      <c r="G4394" s="25">
        <f t="shared" si="229"/>
        <v>6.7832731366462449</v>
      </c>
      <c r="I4394" s="1"/>
      <c r="J4394" s="1"/>
      <c r="K4394" s="1"/>
      <c r="L4394" s="1"/>
      <c r="M4394" s="1"/>
      <c r="N4394" s="1"/>
    </row>
    <row r="4395" spans="2:14" s="24" customFormat="1" x14ac:dyDescent="0.3">
      <c r="B4395" s="2"/>
      <c r="D4395" s="11">
        <v>37573</v>
      </c>
      <c r="E4395" s="12">
        <v>882.53</v>
      </c>
      <c r="F4395" s="5">
        <f t="shared" si="228"/>
        <v>-4.7567812446919162E-4</v>
      </c>
      <c r="G4395" s="25">
        <f t="shared" si="229"/>
        <v>6.7827973450310051</v>
      </c>
      <c r="I4395" s="1"/>
      <c r="J4395" s="1"/>
      <c r="K4395" s="1"/>
      <c r="L4395" s="1"/>
      <c r="M4395" s="1"/>
      <c r="N4395" s="1"/>
    </row>
    <row r="4396" spans="2:14" s="24" customFormat="1" x14ac:dyDescent="0.3">
      <c r="B4396" s="2"/>
      <c r="D4396" s="11">
        <v>37574</v>
      </c>
      <c r="E4396" s="12">
        <v>904.27</v>
      </c>
      <c r="F4396" s="5">
        <f t="shared" si="228"/>
        <v>2.4633723499484447E-2</v>
      </c>
      <c r="G4396" s="25">
        <f t="shared" si="229"/>
        <v>6.8071325672009992</v>
      </c>
      <c r="I4396" s="1"/>
      <c r="J4396" s="1"/>
      <c r="K4396" s="1"/>
      <c r="L4396" s="1"/>
      <c r="M4396" s="1"/>
      <c r="N4396" s="1"/>
    </row>
    <row r="4397" spans="2:14" s="24" customFormat="1" x14ac:dyDescent="0.3">
      <c r="B4397" s="2"/>
      <c r="D4397" s="11">
        <v>37575</v>
      </c>
      <c r="E4397" s="12">
        <v>909.83</v>
      </c>
      <c r="F4397" s="5">
        <f t="shared" si="228"/>
        <v>6.1486060579252428E-3</v>
      </c>
      <c r="G4397" s="25">
        <f t="shared" si="229"/>
        <v>6.8132623518317654</v>
      </c>
      <c r="I4397" s="1"/>
      <c r="J4397" s="1"/>
      <c r="K4397" s="1"/>
      <c r="L4397" s="1"/>
      <c r="M4397" s="1"/>
      <c r="N4397" s="1"/>
    </row>
    <row r="4398" spans="2:14" s="24" customFormat="1" x14ac:dyDescent="0.3">
      <c r="B4398" s="2"/>
      <c r="D4398" s="11">
        <v>37578</v>
      </c>
      <c r="E4398" s="12">
        <v>900.36</v>
      </c>
      <c r="F4398" s="5">
        <f t="shared" si="228"/>
        <v>-1.040853785872089E-2</v>
      </c>
      <c r="G4398" s="25">
        <f t="shared" si="229"/>
        <v>6.802799259267049</v>
      </c>
      <c r="I4398" s="1"/>
      <c r="J4398" s="1"/>
      <c r="K4398" s="1"/>
      <c r="L4398" s="1"/>
      <c r="M4398" s="1"/>
      <c r="N4398" s="1"/>
    </row>
    <row r="4399" spans="2:14" s="24" customFormat="1" x14ac:dyDescent="0.3">
      <c r="B4399" s="2"/>
      <c r="D4399" s="11">
        <v>37579</v>
      </c>
      <c r="E4399" s="12">
        <v>896.74</v>
      </c>
      <c r="F4399" s="5">
        <f t="shared" si="228"/>
        <v>-4.0206139766315744E-3</v>
      </c>
      <c r="G4399" s="25">
        <f t="shared" si="229"/>
        <v>6.7987705381817127</v>
      </c>
      <c r="I4399" s="1"/>
      <c r="J4399" s="1"/>
      <c r="K4399" s="1"/>
      <c r="L4399" s="1"/>
      <c r="M4399" s="1"/>
      <c r="N4399" s="1"/>
    </row>
    <row r="4400" spans="2:14" s="24" customFormat="1" x14ac:dyDescent="0.3">
      <c r="B4400" s="2"/>
      <c r="D4400" s="11">
        <v>37580</v>
      </c>
      <c r="E4400" s="12">
        <v>914.15</v>
      </c>
      <c r="F4400" s="5">
        <f t="shared" si="228"/>
        <v>1.9414769052345127E-2</v>
      </c>
      <c r="G4400" s="25">
        <f t="shared" si="229"/>
        <v>6.8179992579202455</v>
      </c>
      <c r="I4400" s="1"/>
      <c r="J4400" s="1"/>
      <c r="K4400" s="1"/>
      <c r="L4400" s="1"/>
      <c r="M4400" s="1"/>
      <c r="N4400" s="1"/>
    </row>
    <row r="4401" spans="2:14" s="24" customFormat="1" x14ac:dyDescent="0.3">
      <c r="B4401" s="2"/>
      <c r="D4401" s="11">
        <v>37581</v>
      </c>
      <c r="E4401" s="12">
        <v>933.76</v>
      </c>
      <c r="F4401" s="5">
        <f t="shared" si="228"/>
        <v>2.1451621725099835E-2</v>
      </c>
      <c r="G4401" s="25">
        <f t="shared" si="229"/>
        <v>6.8392240463170095</v>
      </c>
      <c r="I4401" s="1"/>
      <c r="J4401" s="1"/>
      <c r="K4401" s="1"/>
      <c r="L4401" s="1"/>
      <c r="M4401" s="1"/>
      <c r="N4401" s="1"/>
    </row>
    <row r="4402" spans="2:14" s="24" customFormat="1" x14ac:dyDescent="0.3">
      <c r="B4402" s="2"/>
      <c r="D4402" s="11">
        <v>37582</v>
      </c>
      <c r="E4402" s="12">
        <v>930.55</v>
      </c>
      <c r="F4402" s="5">
        <f t="shared" si="228"/>
        <v>-3.4377141877999021E-3</v>
      </c>
      <c r="G4402" s="25">
        <f t="shared" si="229"/>
        <v>6.8357804072962436</v>
      </c>
      <c r="I4402" s="1"/>
      <c r="J4402" s="1"/>
      <c r="K4402" s="1"/>
      <c r="L4402" s="1"/>
      <c r="M4402" s="1"/>
      <c r="N4402" s="1"/>
    </row>
    <row r="4403" spans="2:14" s="24" customFormat="1" x14ac:dyDescent="0.3">
      <c r="B4403" s="2"/>
      <c r="D4403" s="11">
        <v>37585</v>
      </c>
      <c r="E4403" s="12">
        <v>932.88</v>
      </c>
      <c r="F4403" s="5">
        <f t="shared" si="228"/>
        <v>2.5038955456450928E-3</v>
      </c>
      <c r="G4403" s="25">
        <f t="shared" si="229"/>
        <v>6.8382811750004961</v>
      </c>
      <c r="I4403" s="1"/>
      <c r="J4403" s="1"/>
      <c r="K4403" s="1"/>
      <c r="L4403" s="1"/>
      <c r="M4403" s="1"/>
      <c r="N4403" s="1"/>
    </row>
    <row r="4404" spans="2:14" s="24" customFormat="1" x14ac:dyDescent="0.3">
      <c r="B4404" s="2"/>
      <c r="D4404" s="11">
        <v>37586</v>
      </c>
      <c r="E4404" s="12">
        <v>913.31</v>
      </c>
      <c r="F4404" s="5">
        <f t="shared" si="228"/>
        <v>-2.0978046479718775E-2</v>
      </c>
      <c r="G4404" s="25">
        <f t="shared" si="229"/>
        <v>6.8170799484697655</v>
      </c>
      <c r="I4404" s="1"/>
      <c r="J4404" s="1"/>
      <c r="K4404" s="1"/>
      <c r="L4404" s="1"/>
      <c r="M4404" s="1"/>
      <c r="N4404" s="1"/>
    </row>
    <row r="4405" spans="2:14" s="24" customFormat="1" x14ac:dyDescent="0.3">
      <c r="B4405" s="2"/>
      <c r="D4405" s="11">
        <v>37587</v>
      </c>
      <c r="E4405" s="12">
        <v>938.87</v>
      </c>
      <c r="F4405" s="5">
        <f t="shared" si="228"/>
        <v>2.7986116433631584E-2</v>
      </c>
      <c r="G4405" s="25">
        <f t="shared" si="229"/>
        <v>6.8446816285631291</v>
      </c>
      <c r="I4405" s="1"/>
      <c r="J4405" s="1"/>
      <c r="K4405" s="1"/>
      <c r="L4405" s="1"/>
      <c r="M4405" s="1"/>
      <c r="N4405" s="1"/>
    </row>
    <row r="4406" spans="2:14" s="24" customFormat="1" x14ac:dyDescent="0.3">
      <c r="B4406" s="2"/>
      <c r="D4406" s="11">
        <v>37589</v>
      </c>
      <c r="E4406" s="12">
        <v>936.31</v>
      </c>
      <c r="F4406" s="5">
        <f t="shared" si="228"/>
        <v>-2.7266820752607488E-3</v>
      </c>
      <c r="G4406" s="25">
        <f t="shared" si="229"/>
        <v>6.8419512204823922</v>
      </c>
      <c r="I4406" s="1"/>
      <c r="J4406" s="1"/>
      <c r="K4406" s="1"/>
      <c r="L4406" s="1"/>
      <c r="M4406" s="1"/>
      <c r="N4406" s="1"/>
    </row>
    <row r="4407" spans="2:14" s="24" customFormat="1" x14ac:dyDescent="0.3">
      <c r="B4407" s="2"/>
      <c r="D4407" s="11">
        <v>37592</v>
      </c>
      <c r="E4407" s="12">
        <v>934.53</v>
      </c>
      <c r="F4407" s="5">
        <f t="shared" ref="F4407:F4470" si="230">(E4407-E4406)/E4406</f>
        <v>-1.9010797705887718E-3</v>
      </c>
      <c r="G4407" s="25">
        <f t="shared" si="229"/>
        <v>6.8400483300861685</v>
      </c>
      <c r="I4407" s="1"/>
      <c r="J4407" s="1"/>
      <c r="K4407" s="1"/>
      <c r="L4407" s="1"/>
      <c r="M4407" s="1"/>
      <c r="N4407" s="1"/>
    </row>
    <row r="4408" spans="2:14" s="24" customFormat="1" x14ac:dyDescent="0.3">
      <c r="B4408" s="2"/>
      <c r="D4408" s="11">
        <v>37593</v>
      </c>
      <c r="E4408" s="12">
        <v>920.75</v>
      </c>
      <c r="F4408" s="5">
        <f t="shared" si="230"/>
        <v>-1.474538003060359E-2</v>
      </c>
      <c r="G4408" s="25">
        <f t="shared" si="229"/>
        <v>6.8251931463098954</v>
      </c>
      <c r="I4408" s="1"/>
      <c r="J4408" s="1"/>
      <c r="K4408" s="1"/>
      <c r="L4408" s="1"/>
      <c r="M4408" s="1"/>
      <c r="N4408" s="1"/>
    </row>
    <row r="4409" spans="2:14" s="24" customFormat="1" x14ac:dyDescent="0.3">
      <c r="B4409" s="2"/>
      <c r="D4409" s="11">
        <v>37594</v>
      </c>
      <c r="E4409" s="12">
        <v>917.57</v>
      </c>
      <c r="F4409" s="5">
        <f t="shared" si="230"/>
        <v>-3.4537062177572089E-3</v>
      </c>
      <c r="G4409" s="25">
        <f t="shared" si="229"/>
        <v>6.8217334599539479</v>
      </c>
      <c r="I4409" s="1"/>
      <c r="J4409" s="1"/>
      <c r="K4409" s="1"/>
      <c r="L4409" s="1"/>
      <c r="M4409" s="1"/>
      <c r="N4409" s="1"/>
    </row>
    <row r="4410" spans="2:14" s="24" customFormat="1" x14ac:dyDescent="0.3">
      <c r="B4410" s="2"/>
      <c r="D4410" s="11">
        <v>37595</v>
      </c>
      <c r="E4410" s="12">
        <v>906.55</v>
      </c>
      <c r="F4410" s="5">
        <f t="shared" si="230"/>
        <v>-1.2009982889588908E-2</v>
      </c>
      <c r="G4410" s="25">
        <f t="shared" si="229"/>
        <v>6.8096507664019139</v>
      </c>
      <c r="I4410" s="1"/>
      <c r="J4410" s="1"/>
      <c r="K4410" s="1"/>
      <c r="L4410" s="1"/>
      <c r="M4410" s="1"/>
      <c r="N4410" s="1"/>
    </row>
    <row r="4411" spans="2:14" s="24" customFormat="1" x14ac:dyDescent="0.3">
      <c r="B4411" s="2"/>
      <c r="D4411" s="11">
        <v>37596</v>
      </c>
      <c r="E4411" s="12">
        <v>912.23</v>
      </c>
      <c r="F4411" s="5">
        <f t="shared" si="230"/>
        <v>6.2655121063372827E-3</v>
      </c>
      <c r="G4411" s="25">
        <f t="shared" si="229"/>
        <v>6.8158967359929479</v>
      </c>
      <c r="I4411" s="1"/>
      <c r="J4411" s="1"/>
      <c r="K4411" s="1"/>
      <c r="L4411" s="1"/>
      <c r="M4411" s="1"/>
      <c r="N4411" s="1"/>
    </row>
    <row r="4412" spans="2:14" s="24" customFormat="1" x14ac:dyDescent="0.3">
      <c r="B4412" s="2"/>
      <c r="D4412" s="11">
        <v>37599</v>
      </c>
      <c r="E4412" s="12">
        <v>892</v>
      </c>
      <c r="F4412" s="5">
        <f t="shared" si="230"/>
        <v>-2.2176424805147844E-2</v>
      </c>
      <c r="G4412" s="25">
        <f t="shared" si="229"/>
        <v>6.7934707022265419</v>
      </c>
      <c r="I4412" s="1"/>
      <c r="J4412" s="1"/>
      <c r="K4412" s="1"/>
      <c r="L4412" s="1"/>
      <c r="M4412" s="1"/>
      <c r="N4412" s="1"/>
    </row>
    <row r="4413" spans="2:14" s="24" customFormat="1" x14ac:dyDescent="0.3">
      <c r="B4413" s="2"/>
      <c r="D4413" s="11">
        <v>37600</v>
      </c>
      <c r="E4413" s="12">
        <v>904.45</v>
      </c>
      <c r="F4413" s="5">
        <f t="shared" si="230"/>
        <v>1.3957399103139064E-2</v>
      </c>
      <c r="G4413" s="25">
        <f t="shared" si="229"/>
        <v>6.8073316031177491</v>
      </c>
      <c r="I4413" s="1"/>
      <c r="J4413" s="1"/>
      <c r="K4413" s="1"/>
      <c r="L4413" s="1"/>
      <c r="M4413" s="1"/>
      <c r="N4413" s="1"/>
    </row>
    <row r="4414" spans="2:14" s="24" customFormat="1" x14ac:dyDescent="0.3">
      <c r="B4414" s="2"/>
      <c r="D4414" s="11">
        <v>37601</v>
      </c>
      <c r="E4414" s="12">
        <v>904.96</v>
      </c>
      <c r="F4414" s="5">
        <f t="shared" si="230"/>
        <v>5.6387860025428809E-4</v>
      </c>
      <c r="G4414" s="25">
        <f t="shared" si="229"/>
        <v>6.8078953231773909</v>
      </c>
      <c r="I4414" s="1"/>
      <c r="J4414" s="1"/>
      <c r="K4414" s="1"/>
      <c r="L4414" s="1"/>
      <c r="M4414" s="1"/>
      <c r="N4414" s="1"/>
    </row>
    <row r="4415" spans="2:14" s="24" customFormat="1" x14ac:dyDescent="0.3">
      <c r="B4415" s="2"/>
      <c r="D4415" s="11">
        <v>37602</v>
      </c>
      <c r="E4415" s="12">
        <v>901.59</v>
      </c>
      <c r="F4415" s="5">
        <f t="shared" si="230"/>
        <v>-3.7239214992927914E-3</v>
      </c>
      <c r="G4415" s="25">
        <f t="shared" si="229"/>
        <v>6.8041644481106873</v>
      </c>
      <c r="I4415" s="1"/>
      <c r="J4415" s="1"/>
      <c r="K4415" s="1"/>
      <c r="L4415" s="1"/>
      <c r="M4415" s="1"/>
      <c r="N4415" s="1"/>
    </row>
    <row r="4416" spans="2:14" s="24" customFormat="1" x14ac:dyDescent="0.3">
      <c r="B4416" s="2"/>
      <c r="D4416" s="11">
        <v>37603</v>
      </c>
      <c r="E4416" s="12">
        <v>889.48</v>
      </c>
      <c r="F4416" s="5">
        <f t="shared" si="230"/>
        <v>-1.3431825996295449E-2</v>
      </c>
      <c r="G4416" s="25">
        <f t="shared" si="229"/>
        <v>6.7906415900547534</v>
      </c>
      <c r="I4416" s="1"/>
      <c r="J4416" s="1"/>
      <c r="K4416" s="1"/>
      <c r="L4416" s="1"/>
      <c r="M4416" s="1"/>
      <c r="N4416" s="1"/>
    </row>
    <row r="4417" spans="2:14" s="24" customFormat="1" x14ac:dyDescent="0.3">
      <c r="B4417" s="2"/>
      <c r="D4417" s="11">
        <v>37606</v>
      </c>
      <c r="E4417" s="12">
        <v>910.4</v>
      </c>
      <c r="F4417" s="5">
        <f t="shared" si="230"/>
        <v>2.3519359625848765E-2</v>
      </c>
      <c r="G4417" s="25">
        <f t="shared" si="229"/>
        <v>6.813888646752785</v>
      </c>
      <c r="I4417" s="1"/>
      <c r="J4417" s="1"/>
      <c r="K4417" s="1"/>
      <c r="L4417" s="1"/>
      <c r="M4417" s="1"/>
      <c r="N4417" s="1"/>
    </row>
    <row r="4418" spans="2:14" s="24" customFormat="1" x14ac:dyDescent="0.3">
      <c r="B4418" s="2"/>
      <c r="D4418" s="11">
        <v>37607</v>
      </c>
      <c r="E4418" s="12">
        <v>902.99</v>
      </c>
      <c r="F4418" s="5">
        <f t="shared" si="230"/>
        <v>-8.139279437609807E-3</v>
      </c>
      <c r="G4418" s="25">
        <f t="shared" si="229"/>
        <v>6.8057160570419493</v>
      </c>
      <c r="I4418" s="1"/>
      <c r="J4418" s="1"/>
      <c r="K4418" s="1"/>
      <c r="L4418" s="1"/>
      <c r="M4418" s="1"/>
      <c r="N4418" s="1"/>
    </row>
    <row r="4419" spans="2:14" s="24" customFormat="1" x14ac:dyDescent="0.3">
      <c r="B4419" s="2"/>
      <c r="D4419" s="11">
        <v>37608</v>
      </c>
      <c r="E4419" s="12">
        <v>891.12</v>
      </c>
      <c r="F4419" s="5">
        <f t="shared" si="230"/>
        <v>-1.3145217555011688E-2</v>
      </c>
      <c r="G4419" s="25">
        <f t="shared" si="229"/>
        <v>6.7924836675195355</v>
      </c>
      <c r="I4419" s="1"/>
      <c r="J4419" s="1"/>
      <c r="K4419" s="1"/>
      <c r="L4419" s="1"/>
      <c r="M4419" s="1"/>
      <c r="N4419" s="1"/>
    </row>
    <row r="4420" spans="2:14" s="24" customFormat="1" x14ac:dyDescent="0.3">
      <c r="B4420" s="2"/>
      <c r="D4420" s="11">
        <v>37609</v>
      </c>
      <c r="E4420" s="12">
        <v>884.25</v>
      </c>
      <c r="F4420" s="5">
        <f t="shared" si="230"/>
        <v>-7.709399407487212E-3</v>
      </c>
      <c r="G4420" s="25">
        <f t="shared" si="229"/>
        <v>6.784744391862346</v>
      </c>
      <c r="I4420" s="1"/>
      <c r="J4420" s="1"/>
      <c r="K4420" s="1"/>
      <c r="L4420" s="1"/>
      <c r="M4420" s="1"/>
      <c r="N4420" s="1"/>
    </row>
    <row r="4421" spans="2:14" s="24" customFormat="1" x14ac:dyDescent="0.3">
      <c r="B4421" s="2"/>
      <c r="D4421" s="11">
        <v>37610</v>
      </c>
      <c r="E4421" s="12">
        <v>895.75</v>
      </c>
      <c r="F4421" s="5">
        <f t="shared" si="230"/>
        <v>1.3005371783997738E-2</v>
      </c>
      <c r="G4421" s="25">
        <f t="shared" si="229"/>
        <v>6.7976659286535259</v>
      </c>
      <c r="I4421" s="1"/>
      <c r="J4421" s="1"/>
      <c r="K4421" s="1"/>
      <c r="L4421" s="1"/>
      <c r="M4421" s="1"/>
      <c r="N4421" s="1"/>
    </row>
    <row r="4422" spans="2:14" s="24" customFormat="1" x14ac:dyDescent="0.3">
      <c r="B4422" s="2"/>
      <c r="D4422" s="11">
        <v>37613</v>
      </c>
      <c r="E4422" s="12">
        <v>897.38</v>
      </c>
      <c r="F4422" s="5">
        <f t="shared" si="230"/>
        <v>1.8197041585263694E-3</v>
      </c>
      <c r="G4422" s="25">
        <f t="shared" si="229"/>
        <v>6.7994839803791631</v>
      </c>
      <c r="I4422" s="1"/>
      <c r="J4422" s="1"/>
      <c r="K4422" s="1"/>
      <c r="L4422" s="1"/>
      <c r="M4422" s="1"/>
      <c r="N4422" s="1"/>
    </row>
    <row r="4423" spans="2:14" s="24" customFormat="1" x14ac:dyDescent="0.3">
      <c r="B4423" s="2"/>
      <c r="D4423" s="11">
        <v>37614</v>
      </c>
      <c r="E4423" s="12">
        <v>892.47</v>
      </c>
      <c r="F4423" s="5">
        <f t="shared" si="230"/>
        <v>-5.4714836524103151E-3</v>
      </c>
      <c r="G4423" s="25">
        <f t="shared" si="229"/>
        <v>6.793997469644335</v>
      </c>
      <c r="I4423" s="1"/>
      <c r="J4423" s="1"/>
      <c r="K4423" s="1"/>
      <c r="L4423" s="1"/>
      <c r="M4423" s="1"/>
      <c r="N4423" s="1"/>
    </row>
    <row r="4424" spans="2:14" s="24" customFormat="1" x14ac:dyDescent="0.3">
      <c r="B4424" s="2"/>
      <c r="D4424" s="11">
        <v>37616</v>
      </c>
      <c r="E4424" s="12">
        <v>889.66</v>
      </c>
      <c r="F4424" s="5">
        <f t="shared" si="230"/>
        <v>-3.1485652178785384E-3</v>
      </c>
      <c r="G4424" s="25">
        <f t="shared" si="229"/>
        <v>6.7908439351447312</v>
      </c>
      <c r="I4424" s="1"/>
      <c r="J4424" s="1"/>
      <c r="K4424" s="1"/>
      <c r="L4424" s="1"/>
      <c r="M4424" s="1"/>
      <c r="N4424" s="1"/>
    </row>
    <row r="4425" spans="2:14" s="24" customFormat="1" x14ac:dyDescent="0.3">
      <c r="B4425" s="2"/>
      <c r="D4425" s="11">
        <v>37617</v>
      </c>
      <c r="E4425" s="12">
        <v>875.4</v>
      </c>
      <c r="F4425" s="5">
        <f t="shared" si="230"/>
        <v>-1.6028595193669483E-2</v>
      </c>
      <c r="G4425" s="25">
        <f t="shared" si="229"/>
        <v>6.7746854817673974</v>
      </c>
      <c r="I4425" s="1"/>
      <c r="J4425" s="1"/>
      <c r="K4425" s="1"/>
      <c r="L4425" s="1"/>
      <c r="M4425" s="1"/>
      <c r="N4425" s="1"/>
    </row>
    <row r="4426" spans="2:14" s="24" customFormat="1" x14ac:dyDescent="0.3">
      <c r="B4426" s="2"/>
      <c r="D4426" s="11">
        <v>37620</v>
      </c>
      <c r="E4426" s="12">
        <v>879.39</v>
      </c>
      <c r="F4426" s="5">
        <f t="shared" si="230"/>
        <v>4.5579163810829442E-3</v>
      </c>
      <c r="G4426" s="25">
        <f t="shared" si="229"/>
        <v>6.7792330453620044</v>
      </c>
      <c r="I4426" s="1"/>
      <c r="J4426" s="1"/>
      <c r="K4426" s="1"/>
      <c r="L4426" s="1"/>
      <c r="M4426" s="1"/>
      <c r="N4426" s="1"/>
    </row>
    <row r="4427" spans="2:14" s="24" customFormat="1" x14ac:dyDescent="0.3">
      <c r="B4427" s="2"/>
      <c r="D4427" s="11">
        <v>37621</v>
      </c>
      <c r="E4427" s="12">
        <v>879.82</v>
      </c>
      <c r="F4427" s="5">
        <f t="shared" si="230"/>
        <v>4.88975312432554E-4</v>
      </c>
      <c r="G4427" s="25">
        <f t="shared" si="229"/>
        <v>6.7797219014937964</v>
      </c>
      <c r="I4427" s="1"/>
      <c r="J4427" s="1"/>
      <c r="K4427" s="1"/>
      <c r="L4427" s="1"/>
      <c r="M4427" s="1"/>
      <c r="N4427" s="1"/>
    </row>
    <row r="4428" spans="2:14" s="24" customFormat="1" x14ac:dyDescent="0.3">
      <c r="B4428" s="2"/>
      <c r="D4428" s="11">
        <v>37623</v>
      </c>
      <c r="E4428" s="12">
        <v>909.03</v>
      </c>
      <c r="F4428" s="5">
        <f t="shared" si="230"/>
        <v>3.3199972721692984E-2</v>
      </c>
      <c r="G4428" s="25">
        <f t="shared" ref="G4428:G4491" si="231">LOG(E4428,2.71828)</f>
        <v>6.8123826793009368</v>
      </c>
      <c r="I4428" s="1"/>
      <c r="J4428" s="1"/>
      <c r="K4428" s="1"/>
      <c r="L4428" s="1"/>
      <c r="M4428" s="1"/>
      <c r="N4428" s="1"/>
    </row>
    <row r="4429" spans="2:14" s="24" customFormat="1" x14ac:dyDescent="0.3">
      <c r="B4429" s="2"/>
      <c r="D4429" s="11">
        <v>37624</v>
      </c>
      <c r="E4429" s="12">
        <v>908.59</v>
      </c>
      <c r="F4429" s="5">
        <f t="shared" si="230"/>
        <v>-4.8403243017275654E-4</v>
      </c>
      <c r="G4429" s="25">
        <f t="shared" si="231"/>
        <v>6.8118985293635879</v>
      </c>
      <c r="I4429" s="1"/>
      <c r="J4429" s="1"/>
      <c r="K4429" s="1"/>
      <c r="L4429" s="1"/>
      <c r="M4429" s="1"/>
      <c r="N4429" s="1"/>
    </row>
    <row r="4430" spans="2:14" s="24" customFormat="1" x14ac:dyDescent="0.3">
      <c r="B4430" s="2"/>
      <c r="D4430" s="11">
        <v>37627</v>
      </c>
      <c r="E4430" s="12">
        <v>929.01</v>
      </c>
      <c r="F4430" s="5">
        <f t="shared" si="230"/>
        <v>2.2474383385245225E-2</v>
      </c>
      <c r="G4430" s="25">
        <f t="shared" si="231"/>
        <v>6.8341241000107029</v>
      </c>
      <c r="I4430" s="1"/>
      <c r="J4430" s="1"/>
      <c r="K4430" s="1"/>
      <c r="L4430" s="1"/>
      <c r="M4430" s="1"/>
      <c r="N4430" s="1"/>
    </row>
    <row r="4431" spans="2:14" s="24" customFormat="1" x14ac:dyDescent="0.3">
      <c r="B4431" s="2"/>
      <c r="D4431" s="11">
        <v>37628</v>
      </c>
      <c r="E4431" s="12">
        <v>922.93</v>
      </c>
      <c r="F4431" s="5">
        <f t="shared" si="230"/>
        <v>-6.5446012421825827E-3</v>
      </c>
      <c r="G4431" s="25">
        <f t="shared" si="231"/>
        <v>6.8275579845490109</v>
      </c>
      <c r="I4431" s="1"/>
      <c r="J4431" s="1"/>
      <c r="K4431" s="1"/>
      <c r="L4431" s="1"/>
      <c r="M4431" s="1"/>
      <c r="N4431" s="1"/>
    </row>
    <row r="4432" spans="2:14" s="24" customFormat="1" x14ac:dyDescent="0.3">
      <c r="B4432" s="2"/>
      <c r="D4432" s="11">
        <v>37629</v>
      </c>
      <c r="E4432" s="12">
        <v>909.93</v>
      </c>
      <c r="F4432" s="5">
        <f t="shared" si="230"/>
        <v>-1.4085575287399912E-2</v>
      </c>
      <c r="G4432" s="25">
        <f t="shared" si="231"/>
        <v>6.8133722565086083</v>
      </c>
      <c r="I4432" s="1"/>
      <c r="J4432" s="1"/>
      <c r="K4432" s="1"/>
      <c r="L4432" s="1"/>
      <c r="M4432" s="1"/>
      <c r="N4432" s="1"/>
    </row>
    <row r="4433" spans="2:14" s="24" customFormat="1" x14ac:dyDescent="0.3">
      <c r="B4433" s="2"/>
      <c r="D4433" s="11">
        <v>37630</v>
      </c>
      <c r="E4433" s="12">
        <v>927.58</v>
      </c>
      <c r="F4433" s="5">
        <f t="shared" si="230"/>
        <v>1.9397096479949107E-2</v>
      </c>
      <c r="G4433" s="25">
        <f t="shared" si="231"/>
        <v>6.8325836400872104</v>
      </c>
      <c r="I4433" s="1"/>
      <c r="J4433" s="1"/>
      <c r="K4433" s="1"/>
      <c r="L4433" s="1"/>
      <c r="M4433" s="1"/>
      <c r="N4433" s="1"/>
    </row>
    <row r="4434" spans="2:14" s="24" customFormat="1" x14ac:dyDescent="0.3">
      <c r="B4434" s="2"/>
      <c r="D4434" s="11">
        <v>37631</v>
      </c>
      <c r="E4434" s="12">
        <v>927.57</v>
      </c>
      <c r="F4434" s="5">
        <f t="shared" si="230"/>
        <v>-1.0780741283760866E-5</v>
      </c>
      <c r="G4434" s="25">
        <f t="shared" si="231"/>
        <v>6.8325728592805621</v>
      </c>
      <c r="I4434" s="1"/>
      <c r="J4434" s="1"/>
      <c r="K4434" s="1"/>
      <c r="L4434" s="1"/>
      <c r="M4434" s="1"/>
      <c r="N4434" s="1"/>
    </row>
    <row r="4435" spans="2:14" s="24" customFormat="1" x14ac:dyDescent="0.3">
      <c r="B4435" s="2"/>
      <c r="D4435" s="11">
        <v>37634</v>
      </c>
      <c r="E4435" s="12">
        <v>926.26</v>
      </c>
      <c r="F4435" s="5">
        <f t="shared" si="230"/>
        <v>-1.4122923337322887E-3</v>
      </c>
      <c r="G4435" s="25">
        <f t="shared" si="231"/>
        <v>6.8311595677713912</v>
      </c>
      <c r="I4435" s="1"/>
      <c r="J4435" s="1"/>
      <c r="K4435" s="1"/>
      <c r="L4435" s="1"/>
      <c r="M4435" s="1"/>
      <c r="N4435" s="1"/>
    </row>
    <row r="4436" spans="2:14" s="24" customFormat="1" x14ac:dyDescent="0.3">
      <c r="B4436" s="2"/>
      <c r="D4436" s="11">
        <v>37635</v>
      </c>
      <c r="E4436" s="12">
        <v>931.66</v>
      </c>
      <c r="F4436" s="5">
        <f t="shared" si="230"/>
        <v>5.8298965733163226E-3</v>
      </c>
      <c r="G4436" s="25">
        <f t="shared" si="231"/>
        <v>6.8369725401685875</v>
      </c>
      <c r="I4436" s="1"/>
      <c r="J4436" s="1"/>
      <c r="K4436" s="1"/>
      <c r="L4436" s="1"/>
      <c r="M4436" s="1"/>
      <c r="N4436" s="1"/>
    </row>
    <row r="4437" spans="2:14" s="24" customFormat="1" x14ac:dyDescent="0.3">
      <c r="B4437" s="2"/>
      <c r="D4437" s="11">
        <v>37636</v>
      </c>
      <c r="E4437" s="12">
        <v>918.22</v>
      </c>
      <c r="F4437" s="5">
        <f t="shared" si="230"/>
        <v>-1.4425863512440098E-2</v>
      </c>
      <c r="G4437" s="25">
        <f t="shared" si="231"/>
        <v>6.822441602458686</v>
      </c>
      <c r="I4437" s="1"/>
      <c r="J4437" s="1"/>
      <c r="K4437" s="1"/>
      <c r="L4437" s="1"/>
      <c r="M4437" s="1"/>
      <c r="N4437" s="1"/>
    </row>
    <row r="4438" spans="2:14" s="24" customFormat="1" x14ac:dyDescent="0.3">
      <c r="B4438" s="2"/>
      <c r="D4438" s="11">
        <v>37637</v>
      </c>
      <c r="E4438" s="12">
        <v>914.6</v>
      </c>
      <c r="F4438" s="5">
        <f t="shared" si="230"/>
        <v>-3.942410315610643E-3</v>
      </c>
      <c r="G4438" s="25">
        <f t="shared" si="231"/>
        <v>6.8184913977007255</v>
      </c>
      <c r="I4438" s="1"/>
      <c r="J4438" s="1"/>
      <c r="K4438" s="1"/>
      <c r="L4438" s="1"/>
      <c r="M4438" s="1"/>
      <c r="N4438" s="1"/>
    </row>
    <row r="4439" spans="2:14" s="24" customFormat="1" x14ac:dyDescent="0.3">
      <c r="B4439" s="2"/>
      <c r="D4439" s="11">
        <v>37638</v>
      </c>
      <c r="E4439" s="12">
        <v>901.78</v>
      </c>
      <c r="F4439" s="5">
        <f t="shared" si="230"/>
        <v>-1.4017056636781161E-2</v>
      </c>
      <c r="G4439" s="25">
        <f t="shared" si="231"/>
        <v>6.8043751648560109</v>
      </c>
      <c r="I4439" s="1"/>
      <c r="J4439" s="1"/>
      <c r="K4439" s="1"/>
      <c r="L4439" s="1"/>
      <c r="M4439" s="1"/>
      <c r="N4439" s="1"/>
    </row>
    <row r="4440" spans="2:14" s="24" customFormat="1" x14ac:dyDescent="0.3">
      <c r="B4440" s="2"/>
      <c r="D4440" s="11">
        <v>37642</v>
      </c>
      <c r="E4440" s="12">
        <v>887.62</v>
      </c>
      <c r="F4440" s="5">
        <f t="shared" si="230"/>
        <v>-1.5702277717403321E-2</v>
      </c>
      <c r="G4440" s="25">
        <f t="shared" si="231"/>
        <v>6.7885482898124154</v>
      </c>
      <c r="I4440" s="1"/>
      <c r="J4440" s="1"/>
      <c r="K4440" s="1"/>
      <c r="L4440" s="1"/>
      <c r="M4440" s="1"/>
      <c r="N4440" s="1"/>
    </row>
    <row r="4441" spans="2:14" s="24" customFormat="1" x14ac:dyDescent="0.3">
      <c r="B4441" s="2"/>
      <c r="D4441" s="11">
        <v>37643</v>
      </c>
      <c r="E4441" s="12">
        <v>878.36</v>
      </c>
      <c r="F4441" s="5">
        <f t="shared" si="230"/>
        <v>-1.043239223992248E-2</v>
      </c>
      <c r="G4441" s="25">
        <f t="shared" si="231"/>
        <v>6.7780610916590067</v>
      </c>
      <c r="I4441" s="1"/>
      <c r="J4441" s="1"/>
      <c r="K4441" s="1"/>
      <c r="L4441" s="1"/>
      <c r="M4441" s="1"/>
      <c r="N4441" s="1"/>
    </row>
    <row r="4442" spans="2:14" s="24" customFormat="1" x14ac:dyDescent="0.3">
      <c r="B4442" s="2"/>
      <c r="D4442" s="11">
        <v>37644</v>
      </c>
      <c r="E4442" s="12">
        <v>887.34</v>
      </c>
      <c r="F4442" s="5">
        <f t="shared" si="230"/>
        <v>1.0223598524522995E-2</v>
      </c>
      <c r="G4442" s="25">
        <f t="shared" si="231"/>
        <v>6.7882327895299683</v>
      </c>
      <c r="I4442" s="1"/>
      <c r="J4442" s="1"/>
      <c r="K4442" s="1"/>
      <c r="L4442" s="1"/>
      <c r="M4442" s="1"/>
      <c r="N4442" s="1"/>
    </row>
    <row r="4443" spans="2:14" s="24" customFormat="1" x14ac:dyDescent="0.3">
      <c r="B4443" s="2"/>
      <c r="D4443" s="11">
        <v>37645</v>
      </c>
      <c r="E4443" s="12">
        <v>861.4</v>
      </c>
      <c r="F4443" s="5">
        <f t="shared" si="230"/>
        <v>-2.9233439267924419E-2</v>
      </c>
      <c r="G4443" s="25">
        <f t="shared" si="231"/>
        <v>6.758563518786131</v>
      </c>
      <c r="I4443" s="1"/>
      <c r="J4443" s="1"/>
      <c r="K4443" s="1"/>
      <c r="L4443" s="1"/>
      <c r="M4443" s="1"/>
      <c r="N4443" s="1"/>
    </row>
    <row r="4444" spans="2:14" s="24" customFormat="1" x14ac:dyDescent="0.3">
      <c r="B4444" s="2"/>
      <c r="D4444" s="11">
        <v>37648</v>
      </c>
      <c r="E4444" s="12">
        <v>847.48</v>
      </c>
      <c r="F4444" s="5">
        <f t="shared" si="230"/>
        <v>-1.6159739958207523E-2</v>
      </c>
      <c r="G4444" s="25">
        <f t="shared" si="231"/>
        <v>6.7422717753635251</v>
      </c>
      <c r="I4444" s="1"/>
      <c r="J4444" s="1"/>
      <c r="K4444" s="1"/>
      <c r="L4444" s="1"/>
      <c r="M4444" s="1"/>
      <c r="N4444" s="1"/>
    </row>
    <row r="4445" spans="2:14" s="24" customFormat="1" x14ac:dyDescent="0.3">
      <c r="B4445" s="2"/>
      <c r="D4445" s="11">
        <v>37649</v>
      </c>
      <c r="E4445" s="12">
        <v>858.54</v>
      </c>
      <c r="F4445" s="5">
        <f t="shared" si="230"/>
        <v>1.3050455467975581E-2</v>
      </c>
      <c r="G4445" s="25">
        <f t="shared" si="231"/>
        <v>6.755237816075776</v>
      </c>
      <c r="I4445" s="1"/>
      <c r="J4445" s="1"/>
      <c r="K4445" s="1"/>
      <c r="L4445" s="1"/>
      <c r="M4445" s="1"/>
      <c r="N4445" s="1"/>
    </row>
    <row r="4446" spans="2:14" s="24" customFormat="1" x14ac:dyDescent="0.3">
      <c r="B4446" s="2"/>
      <c r="D4446" s="11">
        <v>37650</v>
      </c>
      <c r="E4446" s="12">
        <v>864.36</v>
      </c>
      <c r="F4446" s="5">
        <f t="shared" si="230"/>
        <v>6.7789503109931398E-3</v>
      </c>
      <c r="G4446" s="25">
        <f t="shared" si="231"/>
        <v>6.7619938971628457</v>
      </c>
      <c r="I4446" s="1"/>
      <c r="J4446" s="1"/>
      <c r="K4446" s="1"/>
      <c r="L4446" s="1"/>
      <c r="M4446" s="1"/>
      <c r="N4446" s="1"/>
    </row>
    <row r="4447" spans="2:14" s="24" customFormat="1" x14ac:dyDescent="0.3">
      <c r="B4447" s="2"/>
      <c r="D4447" s="11">
        <v>37651</v>
      </c>
      <c r="E4447" s="12">
        <v>844.61</v>
      </c>
      <c r="F4447" s="5">
        <f t="shared" si="230"/>
        <v>-2.2849275764727658E-2</v>
      </c>
      <c r="G4447" s="25">
        <f t="shared" si="231"/>
        <v>6.7388795152795984</v>
      </c>
      <c r="I4447" s="1"/>
      <c r="J4447" s="1"/>
      <c r="K4447" s="1"/>
      <c r="L4447" s="1"/>
      <c r="M4447" s="1"/>
      <c r="N4447" s="1"/>
    </row>
    <row r="4448" spans="2:14" s="24" customFormat="1" x14ac:dyDescent="0.3">
      <c r="B4448" s="2"/>
      <c r="D4448" s="11">
        <v>37652</v>
      </c>
      <c r="E4448" s="12">
        <v>855.7</v>
      </c>
      <c r="F4448" s="5">
        <f t="shared" si="230"/>
        <v>1.3130320502954063E-2</v>
      </c>
      <c r="G4448" s="25">
        <f t="shared" si="231"/>
        <v>6.7519243891243015</v>
      </c>
      <c r="I4448" s="1"/>
      <c r="J4448" s="1"/>
      <c r="K4448" s="1"/>
      <c r="L4448" s="1"/>
      <c r="M4448" s="1"/>
      <c r="N4448" s="1"/>
    </row>
    <row r="4449" spans="2:14" s="24" customFormat="1" x14ac:dyDescent="0.3">
      <c r="B4449" s="2"/>
      <c r="D4449" s="11">
        <v>37655</v>
      </c>
      <c r="E4449" s="12">
        <v>860.32</v>
      </c>
      <c r="F4449" s="5">
        <f t="shared" si="230"/>
        <v>5.399088465583738E-3</v>
      </c>
      <c r="G4449" s="25">
        <f t="shared" si="231"/>
        <v>6.7573089583836046</v>
      </c>
      <c r="I4449" s="1"/>
      <c r="J4449" s="1"/>
      <c r="K4449" s="1"/>
      <c r="L4449" s="1"/>
      <c r="M4449" s="1"/>
      <c r="N4449" s="1"/>
    </row>
    <row r="4450" spans="2:14" s="24" customFormat="1" x14ac:dyDescent="0.3">
      <c r="B4450" s="2"/>
      <c r="D4450" s="11">
        <v>37656</v>
      </c>
      <c r="E4450" s="12">
        <v>848.2</v>
      </c>
      <c r="F4450" s="5">
        <f t="shared" si="230"/>
        <v>-1.4087781290682541E-2</v>
      </c>
      <c r="G4450" s="25">
        <f t="shared" si="231"/>
        <v>6.7431209928191542</v>
      </c>
      <c r="I4450" s="1"/>
      <c r="J4450" s="1"/>
      <c r="K4450" s="1"/>
      <c r="L4450" s="1"/>
      <c r="M4450" s="1"/>
      <c r="N4450" s="1"/>
    </row>
    <row r="4451" spans="2:14" s="24" customFormat="1" x14ac:dyDescent="0.3">
      <c r="B4451" s="2"/>
      <c r="D4451" s="11">
        <v>37657</v>
      </c>
      <c r="E4451" s="12">
        <v>843.59</v>
      </c>
      <c r="F4451" s="5">
        <f t="shared" si="230"/>
        <v>-5.4350389059184311E-3</v>
      </c>
      <c r="G4451" s="25">
        <f t="shared" si="231"/>
        <v>6.7376711266879346</v>
      </c>
      <c r="I4451" s="1"/>
      <c r="J4451" s="1"/>
      <c r="K4451" s="1"/>
      <c r="L4451" s="1"/>
      <c r="M4451" s="1"/>
      <c r="N4451" s="1"/>
    </row>
    <row r="4452" spans="2:14" s="24" customFormat="1" x14ac:dyDescent="0.3">
      <c r="B4452" s="2"/>
      <c r="D4452" s="11">
        <v>37658</v>
      </c>
      <c r="E4452" s="12">
        <v>838.15</v>
      </c>
      <c r="F4452" s="5">
        <f t="shared" si="230"/>
        <v>-6.4486302587750616E-3</v>
      </c>
      <c r="G4452" s="25">
        <f t="shared" si="231"/>
        <v>6.7312016098383447</v>
      </c>
      <c r="I4452" s="1"/>
      <c r="J4452" s="1"/>
      <c r="K4452" s="1"/>
      <c r="L4452" s="1"/>
      <c r="M4452" s="1"/>
      <c r="N4452" s="1"/>
    </row>
    <row r="4453" spans="2:14" s="24" customFormat="1" x14ac:dyDescent="0.3">
      <c r="B4453" s="2"/>
      <c r="D4453" s="11">
        <v>37659</v>
      </c>
      <c r="E4453" s="12">
        <v>829.69</v>
      </c>
      <c r="F4453" s="5">
        <f t="shared" si="230"/>
        <v>-1.009365865298565E-2</v>
      </c>
      <c r="G4453" s="25">
        <f t="shared" si="231"/>
        <v>6.7210566579855211</v>
      </c>
      <c r="I4453" s="1"/>
      <c r="J4453" s="1"/>
      <c r="K4453" s="1"/>
      <c r="L4453" s="1"/>
      <c r="M4453" s="1"/>
      <c r="N4453" s="1"/>
    </row>
    <row r="4454" spans="2:14" s="24" customFormat="1" x14ac:dyDescent="0.3">
      <c r="B4454" s="2"/>
      <c r="D4454" s="11">
        <v>37662</v>
      </c>
      <c r="E4454" s="12">
        <v>835.97</v>
      </c>
      <c r="F4454" s="5">
        <f t="shared" si="230"/>
        <v>7.5690920705323338E-3</v>
      </c>
      <c r="G4454" s="25">
        <f t="shared" si="231"/>
        <v>6.7285972532825804</v>
      </c>
      <c r="I4454" s="1"/>
      <c r="J4454" s="1"/>
      <c r="K4454" s="1"/>
      <c r="L4454" s="1"/>
      <c r="M4454" s="1"/>
      <c r="N4454" s="1"/>
    </row>
    <row r="4455" spans="2:14" s="24" customFormat="1" x14ac:dyDescent="0.3">
      <c r="B4455" s="2"/>
      <c r="D4455" s="11">
        <v>37663</v>
      </c>
      <c r="E4455" s="12">
        <v>829.2</v>
      </c>
      <c r="F4455" s="5">
        <f t="shared" si="230"/>
        <v>-8.0983767360072508E-3</v>
      </c>
      <c r="G4455" s="25">
        <f t="shared" si="231"/>
        <v>6.7204659011012788</v>
      </c>
      <c r="I4455" s="1"/>
      <c r="J4455" s="1"/>
      <c r="K4455" s="1"/>
      <c r="L4455" s="1"/>
      <c r="M4455" s="1"/>
      <c r="N4455" s="1"/>
    </row>
    <row r="4456" spans="2:14" s="24" customFormat="1" x14ac:dyDescent="0.3">
      <c r="B4456" s="2"/>
      <c r="D4456" s="11">
        <v>37664</v>
      </c>
      <c r="E4456" s="12">
        <v>818.68</v>
      </c>
      <c r="F4456" s="5">
        <f t="shared" si="230"/>
        <v>-1.2686927158707301E-2</v>
      </c>
      <c r="G4456" s="25">
        <f t="shared" si="231"/>
        <v>6.7076977990624043</v>
      </c>
      <c r="I4456" s="1"/>
      <c r="J4456" s="1"/>
      <c r="K4456" s="1"/>
      <c r="L4456" s="1"/>
      <c r="M4456" s="1"/>
      <c r="N4456" s="1"/>
    </row>
    <row r="4457" spans="2:14" s="24" customFormat="1" x14ac:dyDescent="0.3">
      <c r="B4457" s="2"/>
      <c r="D4457" s="11">
        <v>37665</v>
      </c>
      <c r="E4457" s="12">
        <v>817.37</v>
      </c>
      <c r="F4457" s="5">
        <f t="shared" si="230"/>
        <v>-1.600136805589419E-3</v>
      </c>
      <c r="G4457" s="25">
        <f t="shared" si="231"/>
        <v>6.7060963795933928</v>
      </c>
      <c r="I4457" s="1"/>
      <c r="J4457" s="1"/>
      <c r="K4457" s="1"/>
      <c r="L4457" s="1"/>
      <c r="M4457" s="1"/>
      <c r="N4457" s="1"/>
    </row>
    <row r="4458" spans="2:14" s="24" customFormat="1" x14ac:dyDescent="0.3">
      <c r="B4458" s="2"/>
      <c r="D4458" s="11">
        <v>37666</v>
      </c>
      <c r="E4458" s="12">
        <v>834.89</v>
      </c>
      <c r="F4458" s="5">
        <f t="shared" si="230"/>
        <v>2.1434601220989249E-2</v>
      </c>
      <c r="G4458" s="25">
        <f t="shared" si="231"/>
        <v>6.7273045047855504</v>
      </c>
      <c r="I4458" s="1"/>
      <c r="J4458" s="1"/>
      <c r="K4458" s="1"/>
      <c r="L4458" s="1"/>
      <c r="M4458" s="1"/>
      <c r="N4458" s="1"/>
    </row>
    <row r="4459" spans="2:14" s="24" customFormat="1" x14ac:dyDescent="0.3">
      <c r="B4459" s="2"/>
      <c r="D4459" s="11">
        <v>37670</v>
      </c>
      <c r="E4459" s="12">
        <v>851.17</v>
      </c>
      <c r="F4459" s="5">
        <f t="shared" si="230"/>
        <v>1.9499574794284245E-2</v>
      </c>
      <c r="G4459" s="25">
        <f t="shared" si="231"/>
        <v>6.7466164117352472</v>
      </c>
      <c r="I4459" s="1"/>
      <c r="J4459" s="1"/>
      <c r="K4459" s="1"/>
      <c r="L4459" s="1"/>
      <c r="M4459" s="1"/>
      <c r="N4459" s="1"/>
    </row>
    <row r="4460" spans="2:14" s="24" customFormat="1" x14ac:dyDescent="0.3">
      <c r="B4460" s="2"/>
      <c r="D4460" s="11">
        <v>37671</v>
      </c>
      <c r="E4460" s="12">
        <v>845.13</v>
      </c>
      <c r="F4460" s="5">
        <f t="shared" si="230"/>
        <v>-7.0961147596836872E-3</v>
      </c>
      <c r="G4460" s="25">
        <f t="shared" si="231"/>
        <v>6.7394949950175409</v>
      </c>
      <c r="I4460" s="1"/>
      <c r="J4460" s="1"/>
      <c r="K4460" s="1"/>
      <c r="L4460" s="1"/>
      <c r="M4460" s="1"/>
      <c r="N4460" s="1"/>
    </row>
    <row r="4461" spans="2:14" s="24" customFormat="1" x14ac:dyDescent="0.3">
      <c r="B4461" s="2"/>
      <c r="D4461" s="11">
        <v>37672</v>
      </c>
      <c r="E4461" s="12">
        <v>837.1</v>
      </c>
      <c r="F4461" s="5">
        <f t="shared" si="230"/>
        <v>-9.501496811141449E-3</v>
      </c>
      <c r="G4461" s="25">
        <f t="shared" si="231"/>
        <v>6.7299480645838683</v>
      </c>
      <c r="I4461" s="1"/>
      <c r="J4461" s="1"/>
      <c r="K4461" s="1"/>
      <c r="L4461" s="1"/>
      <c r="M4461" s="1"/>
      <c r="N4461" s="1"/>
    </row>
    <row r="4462" spans="2:14" s="24" customFormat="1" x14ac:dyDescent="0.3">
      <c r="B4462" s="2"/>
      <c r="D4462" s="11">
        <v>37673</v>
      </c>
      <c r="E4462" s="12">
        <v>848.17</v>
      </c>
      <c r="F4462" s="5">
        <f t="shared" si="230"/>
        <v>1.3224226496236932E-2</v>
      </c>
      <c r="G4462" s="25">
        <f t="shared" si="231"/>
        <v>6.7430856231531227</v>
      </c>
      <c r="I4462" s="1"/>
      <c r="J4462" s="1"/>
      <c r="K4462" s="1"/>
      <c r="L4462" s="1"/>
      <c r="M4462" s="1"/>
      <c r="N4462" s="1"/>
    </row>
    <row r="4463" spans="2:14" s="24" customFormat="1" x14ac:dyDescent="0.3">
      <c r="B4463" s="2"/>
      <c r="D4463" s="11">
        <v>37676</v>
      </c>
      <c r="E4463" s="12">
        <v>832.58</v>
      </c>
      <c r="F4463" s="5">
        <f t="shared" si="230"/>
        <v>-1.8380749142270912E-2</v>
      </c>
      <c r="G4463" s="25">
        <f t="shared" si="231"/>
        <v>6.7245338366097238</v>
      </c>
      <c r="I4463" s="1"/>
      <c r="J4463" s="1"/>
      <c r="K4463" s="1"/>
      <c r="L4463" s="1"/>
      <c r="M4463" s="1"/>
      <c r="N4463" s="1"/>
    </row>
    <row r="4464" spans="2:14" s="24" customFormat="1" x14ac:dyDescent="0.3">
      <c r="B4464" s="2"/>
      <c r="D4464" s="11">
        <v>37677</v>
      </c>
      <c r="E4464" s="12">
        <v>838.57</v>
      </c>
      <c r="F4464" s="5">
        <f t="shared" si="230"/>
        <v>7.1945038314636537E-3</v>
      </c>
      <c r="G4464" s="25">
        <f t="shared" si="231"/>
        <v>6.7317025882859074</v>
      </c>
      <c r="I4464" s="1"/>
      <c r="J4464" s="1"/>
      <c r="K4464" s="1"/>
      <c r="L4464" s="1"/>
      <c r="M4464" s="1"/>
      <c r="N4464" s="1"/>
    </row>
    <row r="4465" spans="2:14" s="24" customFormat="1" x14ac:dyDescent="0.3">
      <c r="B4465" s="2"/>
      <c r="D4465" s="11">
        <v>37678</v>
      </c>
      <c r="E4465" s="12">
        <v>827.55</v>
      </c>
      <c r="F4465" s="5">
        <f t="shared" si="230"/>
        <v>-1.3141419320987032E-2</v>
      </c>
      <c r="G4465" s="25">
        <f t="shared" si="231"/>
        <v>6.718474047586378</v>
      </c>
      <c r="I4465" s="1"/>
      <c r="J4465" s="1"/>
      <c r="K4465" s="1"/>
      <c r="L4465" s="1"/>
      <c r="M4465" s="1"/>
      <c r="N4465" s="1"/>
    </row>
    <row r="4466" spans="2:14" s="24" customFormat="1" x14ac:dyDescent="0.3">
      <c r="B4466" s="2"/>
      <c r="D4466" s="11">
        <v>37679</v>
      </c>
      <c r="E4466" s="12">
        <v>837.28</v>
      </c>
      <c r="F4466" s="5">
        <f t="shared" si="230"/>
        <v>1.1757597728233966E-2</v>
      </c>
      <c r="G4466" s="25">
        <f t="shared" si="231"/>
        <v>6.7301630696863786</v>
      </c>
      <c r="I4466" s="1"/>
      <c r="J4466" s="1"/>
      <c r="K4466" s="1"/>
      <c r="L4466" s="1"/>
      <c r="M4466" s="1"/>
      <c r="N4466" s="1"/>
    </row>
    <row r="4467" spans="2:14" s="24" customFormat="1" x14ac:dyDescent="0.3">
      <c r="B4467" s="2"/>
      <c r="D4467" s="11">
        <v>37680</v>
      </c>
      <c r="E4467" s="12">
        <v>841.15</v>
      </c>
      <c r="F4467" s="5">
        <f t="shared" si="230"/>
        <v>4.6221096885151972E-3</v>
      </c>
      <c r="G4467" s="25">
        <f t="shared" si="231"/>
        <v>6.7347745333295643</v>
      </c>
      <c r="I4467" s="1"/>
      <c r="J4467" s="1"/>
      <c r="K4467" s="1"/>
      <c r="L4467" s="1"/>
      <c r="M4467" s="1"/>
      <c r="N4467" s="1"/>
    </row>
    <row r="4468" spans="2:14" s="24" customFormat="1" x14ac:dyDescent="0.3">
      <c r="B4468" s="2"/>
      <c r="D4468" s="11">
        <v>37683</v>
      </c>
      <c r="E4468" s="12">
        <v>834.81</v>
      </c>
      <c r="F4468" s="5">
        <f t="shared" si="230"/>
        <v>-7.5373001248291412E-3</v>
      </c>
      <c r="G4468" s="25">
        <f t="shared" si="231"/>
        <v>6.7272086791236072</v>
      </c>
      <c r="I4468" s="1"/>
      <c r="J4468" s="1"/>
      <c r="K4468" s="1"/>
      <c r="L4468" s="1"/>
      <c r="M4468" s="1"/>
      <c r="N4468" s="1"/>
    </row>
    <row r="4469" spans="2:14" s="24" customFormat="1" x14ac:dyDescent="0.3">
      <c r="B4469" s="2"/>
      <c r="D4469" s="11">
        <v>37684</v>
      </c>
      <c r="E4469" s="12">
        <v>821.99</v>
      </c>
      <c r="F4469" s="5">
        <f t="shared" si="230"/>
        <v>-1.535678777206782E-2</v>
      </c>
      <c r="G4469" s="25">
        <f t="shared" si="231"/>
        <v>6.7117327441973309</v>
      </c>
      <c r="I4469" s="1"/>
      <c r="J4469" s="1"/>
      <c r="K4469" s="1"/>
      <c r="L4469" s="1"/>
      <c r="M4469" s="1"/>
      <c r="N4469" s="1"/>
    </row>
    <row r="4470" spans="2:14" s="24" customFormat="1" x14ac:dyDescent="0.3">
      <c r="B4470" s="2"/>
      <c r="D4470" s="11">
        <v>37685</v>
      </c>
      <c r="E4470" s="12">
        <v>829.85</v>
      </c>
      <c r="F4470" s="5">
        <f t="shared" si="230"/>
        <v>9.5621601236024929E-3</v>
      </c>
      <c r="G4470" s="25">
        <f t="shared" si="231"/>
        <v>6.7212494826334606</v>
      </c>
      <c r="I4470" s="1"/>
      <c r="J4470" s="1"/>
      <c r="K4470" s="1"/>
      <c r="L4470" s="1"/>
      <c r="M4470" s="1"/>
      <c r="N4470" s="1"/>
    </row>
    <row r="4471" spans="2:14" s="24" customFormat="1" x14ac:dyDescent="0.3">
      <c r="B4471" s="2"/>
      <c r="D4471" s="11">
        <v>37686</v>
      </c>
      <c r="E4471" s="12">
        <v>822.1</v>
      </c>
      <c r="F4471" s="5">
        <f t="shared" ref="F4471:F4534" si="232">(E4471-E4470)/E4470</f>
        <v>-9.3390371753931424E-3</v>
      </c>
      <c r="G4471" s="25">
        <f t="shared" si="231"/>
        <v>6.7118665569133702</v>
      </c>
      <c r="I4471" s="1"/>
      <c r="J4471" s="1"/>
      <c r="K4471" s="1"/>
      <c r="L4471" s="1"/>
      <c r="M4471" s="1"/>
      <c r="N4471" s="1"/>
    </row>
    <row r="4472" spans="2:14" s="24" customFormat="1" x14ac:dyDescent="0.3">
      <c r="B4472" s="2"/>
      <c r="D4472" s="11">
        <v>37687</v>
      </c>
      <c r="E4472" s="12">
        <v>828.89</v>
      </c>
      <c r="F4472" s="5">
        <f t="shared" si="232"/>
        <v>8.2593358472204878E-3</v>
      </c>
      <c r="G4472" s="25">
        <f t="shared" si="231"/>
        <v>6.7200919766313953</v>
      </c>
      <c r="I4472" s="1"/>
      <c r="J4472" s="1"/>
      <c r="K4472" s="1"/>
      <c r="L4472" s="1"/>
      <c r="M4472" s="1"/>
      <c r="N4472" s="1"/>
    </row>
    <row r="4473" spans="2:14" s="24" customFormat="1" x14ac:dyDescent="0.3">
      <c r="B4473" s="2"/>
      <c r="D4473" s="11">
        <v>37690</v>
      </c>
      <c r="E4473" s="12">
        <v>807.48</v>
      </c>
      <c r="F4473" s="5">
        <f t="shared" si="232"/>
        <v>-2.5829724088841665E-2</v>
      </c>
      <c r="G4473" s="25">
        <f t="shared" si="231"/>
        <v>6.6939227896735858</v>
      </c>
      <c r="I4473" s="1"/>
      <c r="J4473" s="1"/>
      <c r="K4473" s="1"/>
      <c r="L4473" s="1"/>
      <c r="M4473" s="1"/>
      <c r="N4473" s="1"/>
    </row>
    <row r="4474" spans="2:14" s="24" customFormat="1" x14ac:dyDescent="0.3">
      <c r="B4474" s="2"/>
      <c r="D4474" s="11">
        <v>37691</v>
      </c>
      <c r="E4474" s="12">
        <v>800.73</v>
      </c>
      <c r="F4474" s="5">
        <f t="shared" si="232"/>
        <v>-8.3593401694159603E-3</v>
      </c>
      <c r="G4474" s="25">
        <f t="shared" si="231"/>
        <v>6.6855283086316826</v>
      </c>
      <c r="I4474" s="1"/>
      <c r="J4474" s="1"/>
      <c r="K4474" s="1"/>
      <c r="L4474" s="1"/>
      <c r="M4474" s="1"/>
      <c r="N4474" s="1"/>
    </row>
    <row r="4475" spans="2:14" s="24" customFormat="1" x14ac:dyDescent="0.3">
      <c r="B4475" s="2"/>
      <c r="D4475" s="11">
        <v>37692</v>
      </c>
      <c r="E4475" s="12">
        <v>804.19</v>
      </c>
      <c r="F4475" s="5">
        <f t="shared" si="232"/>
        <v>4.3210570354551923E-3</v>
      </c>
      <c r="G4475" s="25">
        <f t="shared" si="231"/>
        <v>6.6898400596072287</v>
      </c>
      <c r="I4475" s="1"/>
      <c r="J4475" s="1"/>
      <c r="K4475" s="1"/>
      <c r="L4475" s="1"/>
      <c r="M4475" s="1"/>
      <c r="N4475" s="1"/>
    </row>
    <row r="4476" spans="2:14" s="24" customFormat="1" x14ac:dyDescent="0.3">
      <c r="B4476" s="2"/>
      <c r="D4476" s="11">
        <v>37693</v>
      </c>
      <c r="E4476" s="12">
        <v>831.9</v>
      </c>
      <c r="F4476" s="5">
        <f t="shared" si="232"/>
        <v>3.4457031298573623E-2</v>
      </c>
      <c r="G4476" s="25">
        <f t="shared" si="231"/>
        <v>6.7237167640161983</v>
      </c>
      <c r="I4476" s="1"/>
      <c r="J4476" s="1"/>
      <c r="K4476" s="1"/>
      <c r="L4476" s="1"/>
      <c r="M4476" s="1"/>
      <c r="N4476" s="1"/>
    </row>
    <row r="4477" spans="2:14" s="24" customFormat="1" x14ac:dyDescent="0.3">
      <c r="B4477" s="2"/>
      <c r="D4477" s="11">
        <v>37694</v>
      </c>
      <c r="E4477" s="12">
        <v>833.27</v>
      </c>
      <c r="F4477" s="5">
        <f t="shared" si="232"/>
        <v>1.6468325519894272E-3</v>
      </c>
      <c r="G4477" s="25">
        <f t="shared" si="231"/>
        <v>6.7253622431332287</v>
      </c>
      <c r="I4477" s="1"/>
      <c r="J4477" s="1"/>
      <c r="K4477" s="1"/>
      <c r="L4477" s="1"/>
      <c r="M4477" s="1"/>
      <c r="N4477" s="1"/>
    </row>
    <row r="4478" spans="2:14" s="24" customFormat="1" x14ac:dyDescent="0.3">
      <c r="B4478" s="2"/>
      <c r="D4478" s="11">
        <v>37697</v>
      </c>
      <c r="E4478" s="12">
        <v>862.79</v>
      </c>
      <c r="F4478" s="5">
        <f t="shared" si="232"/>
        <v>3.5426692428624555E-2</v>
      </c>
      <c r="G4478" s="25">
        <f t="shared" si="231"/>
        <v>6.7601758715269735</v>
      </c>
      <c r="I4478" s="1"/>
      <c r="J4478" s="1"/>
      <c r="K4478" s="1"/>
      <c r="L4478" s="1"/>
      <c r="M4478" s="1"/>
      <c r="N4478" s="1"/>
    </row>
    <row r="4479" spans="2:14" s="24" customFormat="1" x14ac:dyDescent="0.3">
      <c r="B4479" s="2"/>
      <c r="D4479" s="11">
        <v>37698</v>
      </c>
      <c r="E4479" s="12">
        <v>866.45</v>
      </c>
      <c r="F4479" s="5">
        <f t="shared" si="232"/>
        <v>4.2420519477509959E-3</v>
      </c>
      <c r="G4479" s="25">
        <f t="shared" si="231"/>
        <v>6.7644089541843222</v>
      </c>
      <c r="I4479" s="1"/>
      <c r="J4479" s="1"/>
      <c r="K4479" s="1"/>
      <c r="L4479" s="1"/>
      <c r="M4479" s="1"/>
      <c r="N4479" s="1"/>
    </row>
    <row r="4480" spans="2:14" s="24" customFormat="1" x14ac:dyDescent="0.3">
      <c r="B4480" s="2"/>
      <c r="D4480" s="11">
        <v>37699</v>
      </c>
      <c r="E4480" s="12">
        <v>874.02</v>
      </c>
      <c r="F4480" s="5">
        <f t="shared" si="232"/>
        <v>8.7367995845114392E-3</v>
      </c>
      <c r="G4480" s="25">
        <f t="shared" si="231"/>
        <v>6.7731078146382915</v>
      </c>
      <c r="I4480" s="1"/>
      <c r="J4480" s="1"/>
      <c r="K4480" s="1"/>
      <c r="L4480" s="1"/>
      <c r="M4480" s="1"/>
      <c r="N4480" s="1"/>
    </row>
    <row r="4481" spans="2:14" s="24" customFormat="1" x14ac:dyDescent="0.3">
      <c r="B4481" s="2"/>
      <c r="D4481" s="11">
        <v>37700</v>
      </c>
      <c r="E4481" s="12">
        <v>875.67</v>
      </c>
      <c r="F4481" s="5">
        <f t="shared" si="232"/>
        <v>1.8878286538065231E-3</v>
      </c>
      <c r="G4481" s="25">
        <f t="shared" si="231"/>
        <v>6.7749938648517478</v>
      </c>
      <c r="I4481" s="1"/>
      <c r="J4481" s="1"/>
      <c r="K4481" s="1"/>
      <c r="L4481" s="1"/>
      <c r="M4481" s="1"/>
      <c r="N4481" s="1"/>
    </row>
    <row r="4482" spans="2:14" s="24" customFormat="1" x14ac:dyDescent="0.3">
      <c r="B4482" s="2"/>
      <c r="D4482" s="11">
        <v>37701</v>
      </c>
      <c r="E4482" s="12">
        <v>895.79</v>
      </c>
      <c r="F4482" s="5">
        <f t="shared" si="232"/>
        <v>2.2976692132881116E-2</v>
      </c>
      <c r="G4482" s="25">
        <f t="shared" si="231"/>
        <v>6.797710583003318</v>
      </c>
      <c r="I4482" s="1"/>
      <c r="J4482" s="1"/>
      <c r="K4482" s="1"/>
      <c r="L4482" s="1"/>
      <c r="M4482" s="1"/>
      <c r="N4482" s="1"/>
    </row>
    <row r="4483" spans="2:14" s="24" customFormat="1" x14ac:dyDescent="0.3">
      <c r="B4483" s="2"/>
      <c r="D4483" s="11">
        <v>37704</v>
      </c>
      <c r="E4483" s="12">
        <v>864.23</v>
      </c>
      <c r="F4483" s="5">
        <f t="shared" si="232"/>
        <v>-3.5231471661884978E-2</v>
      </c>
      <c r="G4483" s="25">
        <f t="shared" si="231"/>
        <v>6.7618434854542393</v>
      </c>
      <c r="I4483" s="1"/>
      <c r="J4483" s="1"/>
      <c r="K4483" s="1"/>
      <c r="L4483" s="1"/>
      <c r="M4483" s="1"/>
      <c r="N4483" s="1"/>
    </row>
    <row r="4484" spans="2:14" s="24" customFormat="1" x14ac:dyDescent="0.3">
      <c r="B4484" s="2"/>
      <c r="D4484" s="11">
        <v>37705</v>
      </c>
      <c r="E4484" s="12">
        <v>874.74</v>
      </c>
      <c r="F4484" s="5">
        <f t="shared" si="232"/>
        <v>1.2161114518125951E-2</v>
      </c>
      <c r="G4484" s="25">
        <f t="shared" si="231"/>
        <v>6.7739312558480567</v>
      </c>
      <c r="I4484" s="1"/>
      <c r="J4484" s="1"/>
      <c r="K4484" s="1"/>
      <c r="L4484" s="1"/>
      <c r="M4484" s="1"/>
      <c r="N4484" s="1"/>
    </row>
    <row r="4485" spans="2:14" s="24" customFormat="1" x14ac:dyDescent="0.3">
      <c r="B4485" s="2"/>
      <c r="D4485" s="11">
        <v>37706</v>
      </c>
      <c r="E4485" s="12">
        <v>869.95</v>
      </c>
      <c r="F4485" s="5">
        <f t="shared" si="232"/>
        <v>-5.4759128426732102E-3</v>
      </c>
      <c r="G4485" s="25">
        <f t="shared" si="231"/>
        <v>6.7684402915424835</v>
      </c>
      <c r="I4485" s="1"/>
      <c r="J4485" s="1"/>
      <c r="K4485" s="1"/>
      <c r="L4485" s="1"/>
      <c r="M4485" s="1"/>
      <c r="N4485" s="1"/>
    </row>
    <row r="4486" spans="2:14" s="24" customFormat="1" x14ac:dyDescent="0.3">
      <c r="B4486" s="2"/>
      <c r="D4486" s="11">
        <v>37707</v>
      </c>
      <c r="E4486" s="12">
        <v>868.52</v>
      </c>
      <c r="F4486" s="5">
        <f t="shared" si="232"/>
        <v>-1.6437726306110277E-3</v>
      </c>
      <c r="G4486" s="25">
        <f t="shared" si="231"/>
        <v>6.7667951653287313</v>
      </c>
      <c r="I4486" s="1"/>
      <c r="J4486" s="1"/>
      <c r="K4486" s="1"/>
      <c r="L4486" s="1"/>
      <c r="M4486" s="1"/>
      <c r="N4486" s="1"/>
    </row>
    <row r="4487" spans="2:14" s="24" customFormat="1" x14ac:dyDescent="0.3">
      <c r="B4487" s="2"/>
      <c r="D4487" s="11">
        <v>37708</v>
      </c>
      <c r="E4487" s="12">
        <v>863.5</v>
      </c>
      <c r="F4487" s="5">
        <f t="shared" si="232"/>
        <v>-5.7799474968912423E-3</v>
      </c>
      <c r="G4487" s="25">
        <f t="shared" si="231"/>
        <v>6.7609984453907135</v>
      </c>
      <c r="I4487" s="1"/>
      <c r="J4487" s="1"/>
      <c r="K4487" s="1"/>
      <c r="L4487" s="1"/>
      <c r="M4487" s="1"/>
      <c r="N4487" s="1"/>
    </row>
    <row r="4488" spans="2:14" s="24" customFormat="1" x14ac:dyDescent="0.3">
      <c r="B4488" s="2"/>
      <c r="D4488" s="11">
        <v>37711</v>
      </c>
      <c r="E4488" s="12">
        <v>848.18</v>
      </c>
      <c r="F4488" s="5">
        <f t="shared" si="232"/>
        <v>-1.7741748697162767E-2</v>
      </c>
      <c r="G4488" s="25">
        <f t="shared" si="231"/>
        <v>6.7430974131808012</v>
      </c>
      <c r="I4488" s="1"/>
      <c r="J4488" s="1"/>
      <c r="K4488" s="1"/>
      <c r="L4488" s="1"/>
      <c r="M4488" s="1"/>
      <c r="N4488" s="1"/>
    </row>
    <row r="4489" spans="2:14" s="24" customFormat="1" x14ac:dyDescent="0.3">
      <c r="B4489" s="2"/>
      <c r="D4489" s="11">
        <v>37712</v>
      </c>
      <c r="E4489" s="12">
        <v>858.48</v>
      </c>
      <c r="F4489" s="5">
        <f t="shared" si="232"/>
        <v>1.214364875380234E-2</v>
      </c>
      <c r="G4489" s="25">
        <f t="shared" si="231"/>
        <v>6.7551679275009393</v>
      </c>
      <c r="I4489" s="1"/>
      <c r="J4489" s="1"/>
      <c r="K4489" s="1"/>
      <c r="L4489" s="1"/>
      <c r="M4489" s="1"/>
      <c r="N4489" s="1"/>
    </row>
    <row r="4490" spans="2:14" s="24" customFormat="1" x14ac:dyDescent="0.3">
      <c r="B4490" s="2"/>
      <c r="D4490" s="11">
        <v>37713</v>
      </c>
      <c r="E4490" s="12">
        <v>880.9</v>
      </c>
      <c r="F4490" s="5">
        <f t="shared" si="232"/>
        <v>2.6115925822383701E-2</v>
      </c>
      <c r="G4490" s="25">
        <f t="shared" si="231"/>
        <v>6.7809486733393056</v>
      </c>
      <c r="I4490" s="1"/>
      <c r="J4490" s="1"/>
      <c r="K4490" s="1"/>
      <c r="L4490" s="1"/>
      <c r="M4490" s="1"/>
      <c r="N4490" s="1"/>
    </row>
    <row r="4491" spans="2:14" s="24" customFormat="1" x14ac:dyDescent="0.3">
      <c r="B4491" s="2"/>
      <c r="D4491" s="11">
        <v>37714</v>
      </c>
      <c r="E4491" s="12">
        <v>876.45</v>
      </c>
      <c r="F4491" s="5">
        <f t="shared" si="232"/>
        <v>-5.0516517198319127E-3</v>
      </c>
      <c r="G4491" s="25">
        <f t="shared" si="231"/>
        <v>6.7758842154854904</v>
      </c>
      <c r="I4491" s="1"/>
      <c r="J4491" s="1"/>
      <c r="K4491" s="1"/>
      <c r="L4491" s="1"/>
      <c r="M4491" s="1"/>
      <c r="N4491" s="1"/>
    </row>
    <row r="4492" spans="2:14" s="24" customFormat="1" x14ac:dyDescent="0.3">
      <c r="B4492" s="2"/>
      <c r="D4492" s="11">
        <v>37715</v>
      </c>
      <c r="E4492" s="12">
        <v>878.85</v>
      </c>
      <c r="F4492" s="5">
        <f t="shared" si="232"/>
        <v>2.7383193564949251E-3</v>
      </c>
      <c r="G4492" s="25">
        <f t="shared" ref="G4492:G4555" si="233">LOG(E4492,2.71828)</f>
        <v>6.778618794315264</v>
      </c>
      <c r="I4492" s="1"/>
      <c r="J4492" s="1"/>
      <c r="K4492" s="1"/>
      <c r="L4492" s="1"/>
      <c r="M4492" s="1"/>
      <c r="N4492" s="1"/>
    </row>
    <row r="4493" spans="2:14" s="24" customFormat="1" x14ac:dyDescent="0.3">
      <c r="B4493" s="2"/>
      <c r="D4493" s="11">
        <v>37718</v>
      </c>
      <c r="E4493" s="12">
        <v>879.93</v>
      </c>
      <c r="F4493" s="5">
        <f t="shared" si="232"/>
        <v>1.2288786482334041E-3</v>
      </c>
      <c r="G4493" s="25">
        <f t="shared" si="233"/>
        <v>6.7798469193362569</v>
      </c>
      <c r="I4493" s="1"/>
      <c r="J4493" s="1"/>
      <c r="K4493" s="1"/>
      <c r="L4493" s="1"/>
      <c r="M4493" s="1"/>
      <c r="N4493" s="1"/>
    </row>
    <row r="4494" spans="2:14" s="24" customFormat="1" x14ac:dyDescent="0.3">
      <c r="B4494" s="2"/>
      <c r="D4494" s="11">
        <v>37719</v>
      </c>
      <c r="E4494" s="12">
        <v>878.29</v>
      </c>
      <c r="F4494" s="5">
        <f t="shared" si="232"/>
        <v>-1.8637846192310597E-3</v>
      </c>
      <c r="G4494" s="25">
        <f t="shared" si="233"/>
        <v>6.7779813944545282</v>
      </c>
      <c r="I4494" s="1"/>
      <c r="J4494" s="1"/>
      <c r="K4494" s="1"/>
      <c r="L4494" s="1"/>
      <c r="M4494" s="1"/>
      <c r="N4494" s="1"/>
    </row>
    <row r="4495" spans="2:14" s="24" customFormat="1" x14ac:dyDescent="0.3">
      <c r="B4495" s="2"/>
      <c r="D4495" s="11">
        <v>37720</v>
      </c>
      <c r="E4495" s="12">
        <v>865.99</v>
      </c>
      <c r="F4495" s="5">
        <f t="shared" si="232"/>
        <v>-1.4004485989821078E-2</v>
      </c>
      <c r="G4495" s="25">
        <f t="shared" si="233"/>
        <v>6.7638779108925133</v>
      </c>
      <c r="I4495" s="1"/>
      <c r="J4495" s="1"/>
      <c r="K4495" s="1"/>
      <c r="L4495" s="1"/>
      <c r="M4495" s="1"/>
      <c r="N4495" s="1"/>
    </row>
    <row r="4496" spans="2:14" s="24" customFormat="1" x14ac:dyDescent="0.3">
      <c r="B4496" s="2"/>
      <c r="D4496" s="11">
        <v>37721</v>
      </c>
      <c r="E4496" s="12">
        <v>871.58</v>
      </c>
      <c r="F4496" s="5">
        <f t="shared" si="232"/>
        <v>6.4550398965346383E-3</v>
      </c>
      <c r="G4496" s="25">
        <f t="shared" si="233"/>
        <v>6.7703122105704594</v>
      </c>
      <c r="I4496" s="1"/>
      <c r="J4496" s="1"/>
      <c r="K4496" s="1"/>
      <c r="L4496" s="1"/>
      <c r="M4496" s="1"/>
      <c r="N4496" s="1"/>
    </row>
    <row r="4497" spans="2:14" s="24" customFormat="1" x14ac:dyDescent="0.3">
      <c r="B4497" s="2"/>
      <c r="D4497" s="11">
        <v>37722</v>
      </c>
      <c r="E4497" s="12">
        <v>868.3</v>
      </c>
      <c r="F4497" s="5">
        <f t="shared" si="232"/>
        <v>-3.7632804791299553E-3</v>
      </c>
      <c r="G4497" s="25">
        <f t="shared" si="233"/>
        <v>6.7665418285993519</v>
      </c>
      <c r="I4497" s="1"/>
      <c r="J4497" s="1"/>
      <c r="K4497" s="1"/>
      <c r="L4497" s="1"/>
      <c r="M4497" s="1"/>
      <c r="N4497" s="1"/>
    </row>
    <row r="4498" spans="2:14" s="24" customFormat="1" x14ac:dyDescent="0.3">
      <c r="B4498" s="2"/>
      <c r="D4498" s="11">
        <v>37725</v>
      </c>
      <c r="E4498" s="12">
        <v>885.23</v>
      </c>
      <c r="F4498" s="5">
        <f t="shared" si="232"/>
        <v>1.9497869399977042E-2</v>
      </c>
      <c r="G4498" s="25">
        <f t="shared" si="233"/>
        <v>6.7858520627706351</v>
      </c>
      <c r="I4498" s="1"/>
      <c r="J4498" s="1"/>
      <c r="K4498" s="1"/>
      <c r="L4498" s="1"/>
      <c r="M4498" s="1"/>
      <c r="N4498" s="1"/>
    </row>
    <row r="4499" spans="2:14" s="24" customFormat="1" x14ac:dyDescent="0.3">
      <c r="B4499" s="2"/>
      <c r="D4499" s="11">
        <v>37726</v>
      </c>
      <c r="E4499" s="12">
        <v>890.81</v>
      </c>
      <c r="F4499" s="5">
        <f t="shared" si="232"/>
        <v>6.3034465619103818E-3</v>
      </c>
      <c r="G4499" s="25">
        <f t="shared" si="233"/>
        <v>6.7921357299331548</v>
      </c>
      <c r="I4499" s="1"/>
      <c r="J4499" s="1"/>
      <c r="K4499" s="1"/>
      <c r="L4499" s="1"/>
      <c r="M4499" s="1"/>
      <c r="N4499" s="1"/>
    </row>
    <row r="4500" spans="2:14" s="24" customFormat="1" x14ac:dyDescent="0.3">
      <c r="B4500" s="2"/>
      <c r="D4500" s="11">
        <v>37727</v>
      </c>
      <c r="E4500" s="12">
        <v>879.91</v>
      </c>
      <c r="F4500" s="5">
        <f t="shared" si="232"/>
        <v>-1.2236054826506188E-2</v>
      </c>
      <c r="G4500" s="25">
        <f t="shared" si="233"/>
        <v>6.7798241899819356</v>
      </c>
      <c r="I4500" s="1"/>
      <c r="J4500" s="1"/>
      <c r="K4500" s="1"/>
      <c r="L4500" s="1"/>
      <c r="M4500" s="1"/>
      <c r="N4500" s="1"/>
    </row>
    <row r="4501" spans="2:14" s="24" customFormat="1" x14ac:dyDescent="0.3">
      <c r="B4501" s="2"/>
      <c r="D4501" s="11">
        <v>37728</v>
      </c>
      <c r="E4501" s="12">
        <v>893.58</v>
      </c>
      <c r="F4501" s="5">
        <f t="shared" si="232"/>
        <v>1.5535679785432684E-2</v>
      </c>
      <c r="G4501" s="25">
        <f t="shared" si="233"/>
        <v>6.7952404369627804</v>
      </c>
      <c r="I4501" s="1"/>
      <c r="J4501" s="1"/>
      <c r="K4501" s="1"/>
      <c r="L4501" s="1"/>
      <c r="M4501" s="1"/>
      <c r="N4501" s="1"/>
    </row>
    <row r="4502" spans="2:14" s="24" customFormat="1" x14ac:dyDescent="0.3">
      <c r="B4502" s="2"/>
      <c r="D4502" s="11">
        <v>37732</v>
      </c>
      <c r="E4502" s="12">
        <v>892.01</v>
      </c>
      <c r="F4502" s="5">
        <f t="shared" si="232"/>
        <v>-1.7569775509747867E-3</v>
      </c>
      <c r="G4502" s="25">
        <f t="shared" si="233"/>
        <v>6.793481912933574</v>
      </c>
      <c r="I4502" s="1"/>
      <c r="J4502" s="1"/>
      <c r="K4502" s="1"/>
      <c r="L4502" s="1"/>
      <c r="M4502" s="1"/>
      <c r="N4502" s="1"/>
    </row>
    <row r="4503" spans="2:14" s="24" customFormat="1" x14ac:dyDescent="0.3">
      <c r="B4503" s="2"/>
      <c r="D4503" s="11">
        <v>37733</v>
      </c>
      <c r="E4503" s="12">
        <v>911.37</v>
      </c>
      <c r="F4503" s="5">
        <f t="shared" si="232"/>
        <v>2.1703792558379405E-2</v>
      </c>
      <c r="G4503" s="25">
        <f t="shared" si="233"/>
        <v>6.8149535459926875</v>
      </c>
      <c r="I4503" s="1"/>
      <c r="J4503" s="1"/>
      <c r="K4503" s="1"/>
      <c r="L4503" s="1"/>
      <c r="M4503" s="1"/>
      <c r="N4503" s="1"/>
    </row>
    <row r="4504" spans="2:14" s="24" customFormat="1" x14ac:dyDescent="0.3">
      <c r="B4504" s="2"/>
      <c r="D4504" s="11">
        <v>37734</v>
      </c>
      <c r="E4504" s="12">
        <v>919.02</v>
      </c>
      <c r="F4504" s="5">
        <f t="shared" si="232"/>
        <v>8.3939563514269476E-3</v>
      </c>
      <c r="G4504" s="25">
        <f t="shared" si="233"/>
        <v>6.8233124746241991</v>
      </c>
      <c r="I4504" s="1"/>
      <c r="J4504" s="1"/>
      <c r="K4504" s="1"/>
      <c r="L4504" s="1"/>
      <c r="M4504" s="1"/>
      <c r="N4504" s="1"/>
    </row>
    <row r="4505" spans="2:14" s="24" customFormat="1" x14ac:dyDescent="0.3">
      <c r="B4505" s="2"/>
      <c r="D4505" s="11">
        <v>37735</v>
      </c>
      <c r="E4505" s="12">
        <v>911.43</v>
      </c>
      <c r="F4505" s="5">
        <f t="shared" si="232"/>
        <v>-8.2587974146373661E-3</v>
      </c>
      <c r="G4505" s="25">
        <f t="shared" si="233"/>
        <v>6.815019378821721</v>
      </c>
      <c r="I4505" s="1"/>
      <c r="J4505" s="1"/>
      <c r="K4505" s="1"/>
      <c r="L4505" s="1"/>
      <c r="M4505" s="1"/>
      <c r="N4505" s="1"/>
    </row>
    <row r="4506" spans="2:14" s="24" customFormat="1" x14ac:dyDescent="0.3">
      <c r="B4506" s="2"/>
      <c r="D4506" s="11">
        <v>37736</v>
      </c>
      <c r="E4506" s="12">
        <v>898.81</v>
      </c>
      <c r="F4506" s="5">
        <f t="shared" si="232"/>
        <v>-1.3846373281546587E-2</v>
      </c>
      <c r="G4506" s="25">
        <f t="shared" si="233"/>
        <v>6.8010762409574053</v>
      </c>
      <c r="I4506" s="1"/>
      <c r="J4506" s="1"/>
      <c r="K4506" s="1"/>
      <c r="L4506" s="1"/>
      <c r="M4506" s="1"/>
      <c r="N4506" s="1"/>
    </row>
    <row r="4507" spans="2:14" s="24" customFormat="1" x14ac:dyDescent="0.3">
      <c r="B4507" s="2"/>
      <c r="D4507" s="11">
        <v>37739</v>
      </c>
      <c r="E4507" s="12">
        <v>914.84</v>
      </c>
      <c r="F4507" s="5">
        <f t="shared" si="232"/>
        <v>1.7834692537911336E-2</v>
      </c>
      <c r="G4507" s="25">
        <f t="shared" si="233"/>
        <v>6.8187537732504175</v>
      </c>
      <c r="I4507" s="1"/>
      <c r="J4507" s="1"/>
      <c r="K4507" s="1"/>
      <c r="L4507" s="1"/>
      <c r="M4507" s="1"/>
      <c r="N4507" s="1"/>
    </row>
    <row r="4508" spans="2:14" s="24" customFormat="1" x14ac:dyDescent="0.3">
      <c r="B4508" s="2"/>
      <c r="D4508" s="11">
        <v>37740</v>
      </c>
      <c r="E4508" s="12">
        <v>917.84</v>
      </c>
      <c r="F4508" s="5">
        <f t="shared" si="232"/>
        <v>3.2792619474443616E-3</v>
      </c>
      <c r="G4508" s="25">
        <f t="shared" si="233"/>
        <v>6.8220276723463433</v>
      </c>
      <c r="I4508" s="1"/>
      <c r="J4508" s="1"/>
      <c r="K4508" s="1"/>
      <c r="L4508" s="1"/>
      <c r="M4508" s="1"/>
      <c r="N4508" s="1"/>
    </row>
    <row r="4509" spans="2:14" s="24" customFormat="1" x14ac:dyDescent="0.3">
      <c r="B4509" s="2"/>
      <c r="D4509" s="11">
        <v>37741</v>
      </c>
      <c r="E4509" s="12">
        <v>916.92</v>
      </c>
      <c r="F4509" s="5">
        <f t="shared" si="232"/>
        <v>-1.0023533513467192E-3</v>
      </c>
      <c r="G4509" s="25">
        <f t="shared" si="233"/>
        <v>6.8210248156283573</v>
      </c>
      <c r="I4509" s="1"/>
      <c r="J4509" s="1"/>
      <c r="K4509" s="1"/>
      <c r="L4509" s="1"/>
      <c r="M4509" s="1"/>
      <c r="N4509" s="1"/>
    </row>
    <row r="4510" spans="2:14" s="24" customFormat="1" x14ac:dyDescent="0.3">
      <c r="B4510" s="2"/>
      <c r="D4510" s="11">
        <v>37742</v>
      </c>
      <c r="E4510" s="12">
        <v>916.3</v>
      </c>
      <c r="F4510" s="5">
        <f t="shared" si="232"/>
        <v>-6.7617676569384959E-4</v>
      </c>
      <c r="G4510" s="25">
        <f t="shared" si="233"/>
        <v>6.820348409697063</v>
      </c>
      <c r="I4510" s="1"/>
      <c r="J4510" s="1"/>
      <c r="K4510" s="1"/>
      <c r="L4510" s="1"/>
      <c r="M4510" s="1"/>
      <c r="N4510" s="1"/>
    </row>
    <row r="4511" spans="2:14" s="24" customFormat="1" x14ac:dyDescent="0.3">
      <c r="B4511" s="2"/>
      <c r="D4511" s="11">
        <v>37743</v>
      </c>
      <c r="E4511" s="12">
        <v>930.08</v>
      </c>
      <c r="F4511" s="5">
        <f t="shared" si="232"/>
        <v>1.5038742769835302E-2</v>
      </c>
      <c r="G4511" s="25">
        <f t="shared" si="233"/>
        <v>6.8352752017194831</v>
      </c>
      <c r="I4511" s="1"/>
      <c r="J4511" s="1"/>
      <c r="K4511" s="1"/>
      <c r="L4511" s="1"/>
      <c r="M4511" s="1"/>
      <c r="N4511" s="1"/>
    </row>
    <row r="4512" spans="2:14" s="24" customFormat="1" x14ac:dyDescent="0.3">
      <c r="B4512" s="2"/>
      <c r="D4512" s="11">
        <v>37746</v>
      </c>
      <c r="E4512" s="12">
        <v>926.55</v>
      </c>
      <c r="F4512" s="5">
        <f t="shared" si="232"/>
        <v>-3.79537244108043E-3</v>
      </c>
      <c r="G4512" s="25">
        <f t="shared" si="233"/>
        <v>6.8314726060186342</v>
      </c>
      <c r="I4512" s="1"/>
      <c r="J4512" s="1"/>
      <c r="K4512" s="1"/>
      <c r="L4512" s="1"/>
      <c r="M4512" s="1"/>
      <c r="N4512" s="1"/>
    </row>
    <row r="4513" spans="2:14" s="24" customFormat="1" x14ac:dyDescent="0.3">
      <c r="B4513" s="2"/>
      <c r="D4513" s="11">
        <v>37747</v>
      </c>
      <c r="E4513" s="12">
        <v>934.39</v>
      </c>
      <c r="F4513" s="5">
        <f t="shared" si="232"/>
        <v>8.4614969510550236E-3</v>
      </c>
      <c r="G4513" s="25">
        <f t="shared" si="233"/>
        <v>6.8398985108382249</v>
      </c>
      <c r="I4513" s="1"/>
      <c r="J4513" s="1"/>
      <c r="K4513" s="1"/>
      <c r="L4513" s="1"/>
      <c r="M4513" s="1"/>
      <c r="N4513" s="1"/>
    </row>
    <row r="4514" spans="2:14" s="24" customFormat="1" x14ac:dyDescent="0.3">
      <c r="B4514" s="2"/>
      <c r="D4514" s="11">
        <v>37748</v>
      </c>
      <c r="E4514" s="12">
        <v>929.62</v>
      </c>
      <c r="F4514" s="5">
        <f t="shared" si="232"/>
        <v>-5.1049347702779163E-3</v>
      </c>
      <c r="G4514" s="25">
        <f t="shared" si="233"/>
        <v>6.8347804979298381</v>
      </c>
      <c r="I4514" s="1"/>
      <c r="J4514" s="1"/>
      <c r="K4514" s="1"/>
      <c r="L4514" s="1"/>
      <c r="M4514" s="1"/>
      <c r="N4514" s="1"/>
    </row>
    <row r="4515" spans="2:14" s="24" customFormat="1" x14ac:dyDescent="0.3">
      <c r="B4515" s="2"/>
      <c r="D4515" s="11">
        <v>37749</v>
      </c>
      <c r="E4515" s="12">
        <v>920.27</v>
      </c>
      <c r="F4515" s="5">
        <f t="shared" si="232"/>
        <v>-1.0057873109442592E-2</v>
      </c>
      <c r="G4515" s="25">
        <f t="shared" si="233"/>
        <v>6.8246716958815998</v>
      </c>
      <c r="I4515" s="1"/>
      <c r="J4515" s="1"/>
      <c r="K4515" s="1"/>
      <c r="L4515" s="1"/>
      <c r="M4515" s="1"/>
      <c r="N4515" s="1"/>
    </row>
    <row r="4516" spans="2:14" s="24" customFormat="1" x14ac:dyDescent="0.3">
      <c r="B4516" s="2"/>
      <c r="D4516" s="11">
        <v>37750</v>
      </c>
      <c r="E4516" s="12">
        <v>933.41</v>
      </c>
      <c r="F4516" s="5">
        <f t="shared" si="232"/>
        <v>1.4278418290284358E-2</v>
      </c>
      <c r="G4516" s="25">
        <f t="shared" si="233"/>
        <v>6.8388491471492552</v>
      </c>
      <c r="I4516" s="1"/>
      <c r="J4516" s="1"/>
      <c r="K4516" s="1"/>
      <c r="L4516" s="1"/>
      <c r="M4516" s="1"/>
      <c r="N4516" s="1"/>
    </row>
    <row r="4517" spans="2:14" s="24" customFormat="1" x14ac:dyDescent="0.3">
      <c r="B4517" s="2"/>
      <c r="D4517" s="11">
        <v>37753</v>
      </c>
      <c r="E4517" s="12">
        <v>945.11</v>
      </c>
      <c r="F4517" s="5">
        <f t="shared" si="232"/>
        <v>1.2534684650903724E-2</v>
      </c>
      <c r="G4517" s="25">
        <f t="shared" si="233"/>
        <v>6.8513059313855003</v>
      </c>
      <c r="I4517" s="1"/>
      <c r="J4517" s="1"/>
      <c r="K4517" s="1"/>
      <c r="L4517" s="1"/>
      <c r="M4517" s="1"/>
      <c r="N4517" s="1"/>
    </row>
    <row r="4518" spans="2:14" s="24" customFormat="1" x14ac:dyDescent="0.3">
      <c r="B4518" s="2"/>
      <c r="D4518" s="11">
        <v>37754</v>
      </c>
      <c r="E4518" s="12">
        <v>942.3</v>
      </c>
      <c r="F4518" s="5">
        <f t="shared" si="232"/>
        <v>-2.9731988869021162E-3</v>
      </c>
      <c r="G4518" s="25">
        <f t="shared" si="233"/>
        <v>6.8483283017593557</v>
      </c>
      <c r="I4518" s="1"/>
      <c r="J4518" s="1"/>
      <c r="K4518" s="1"/>
      <c r="L4518" s="1"/>
      <c r="M4518" s="1"/>
      <c r="N4518" s="1"/>
    </row>
    <row r="4519" spans="2:14" s="24" customFormat="1" x14ac:dyDescent="0.3">
      <c r="B4519" s="2"/>
      <c r="D4519" s="11">
        <v>37755</v>
      </c>
      <c r="E4519" s="12">
        <v>939.28</v>
      </c>
      <c r="F4519" s="5">
        <f t="shared" si="232"/>
        <v>-3.2049241218295469E-3</v>
      </c>
      <c r="G4519" s="25">
        <f t="shared" si="233"/>
        <v>6.8451182287093379</v>
      </c>
      <c r="I4519" s="1"/>
      <c r="J4519" s="1"/>
      <c r="K4519" s="1"/>
      <c r="L4519" s="1"/>
      <c r="M4519" s="1"/>
      <c r="N4519" s="1"/>
    </row>
    <row r="4520" spans="2:14" s="24" customFormat="1" x14ac:dyDescent="0.3">
      <c r="B4520" s="2"/>
      <c r="D4520" s="11">
        <v>37756</v>
      </c>
      <c r="E4520" s="12">
        <v>946.67</v>
      </c>
      <c r="F4520" s="5">
        <f t="shared" si="232"/>
        <v>7.8677284728728251E-3</v>
      </c>
      <c r="G4520" s="25">
        <f t="shared" si="233"/>
        <v>6.8529551732666265</v>
      </c>
      <c r="I4520" s="1"/>
      <c r="J4520" s="1"/>
      <c r="K4520" s="1"/>
      <c r="L4520" s="1"/>
      <c r="M4520" s="1"/>
      <c r="N4520" s="1"/>
    </row>
    <row r="4521" spans="2:14" s="24" customFormat="1" x14ac:dyDescent="0.3">
      <c r="B4521" s="2"/>
      <c r="D4521" s="11">
        <v>37757</v>
      </c>
      <c r="E4521" s="12">
        <v>944.3</v>
      </c>
      <c r="F4521" s="5">
        <f t="shared" si="232"/>
        <v>-2.5035123115763726E-3</v>
      </c>
      <c r="G4521" s="25">
        <f t="shared" si="233"/>
        <v>6.8504485202418399</v>
      </c>
      <c r="I4521" s="1"/>
      <c r="J4521" s="1"/>
      <c r="K4521" s="1"/>
      <c r="L4521" s="1"/>
      <c r="M4521" s="1"/>
      <c r="N4521" s="1"/>
    </row>
    <row r="4522" spans="2:14" s="24" customFormat="1" x14ac:dyDescent="0.3">
      <c r="B4522" s="2"/>
      <c r="D4522" s="11">
        <v>37760</v>
      </c>
      <c r="E4522" s="12">
        <v>920.77</v>
      </c>
      <c r="F4522" s="5">
        <f t="shared" si="232"/>
        <v>-2.4917928624377819E-2</v>
      </c>
      <c r="G4522" s="25">
        <f t="shared" si="233"/>
        <v>6.8252148675113524</v>
      </c>
      <c r="I4522" s="1"/>
      <c r="J4522" s="1"/>
      <c r="K4522" s="1"/>
      <c r="L4522" s="1"/>
      <c r="M4522" s="1"/>
      <c r="N4522" s="1"/>
    </row>
    <row r="4523" spans="2:14" s="24" customFormat="1" x14ac:dyDescent="0.3">
      <c r="B4523" s="2"/>
      <c r="D4523" s="11">
        <v>37761</v>
      </c>
      <c r="E4523" s="12">
        <v>919.73</v>
      </c>
      <c r="F4523" s="5">
        <f t="shared" si="232"/>
        <v>-1.1294894490480399E-3</v>
      </c>
      <c r="G4523" s="25">
        <f t="shared" si="233"/>
        <v>6.8240847389481907</v>
      </c>
      <c r="I4523" s="1"/>
      <c r="J4523" s="1"/>
      <c r="K4523" s="1"/>
      <c r="L4523" s="1"/>
      <c r="M4523" s="1"/>
      <c r="N4523" s="1"/>
    </row>
    <row r="4524" spans="2:14" s="24" customFormat="1" x14ac:dyDescent="0.3">
      <c r="B4524" s="2"/>
      <c r="D4524" s="11">
        <v>37762</v>
      </c>
      <c r="E4524" s="12">
        <v>923.42</v>
      </c>
      <c r="F4524" s="5">
        <f t="shared" si="232"/>
        <v>4.0120470137974635E-3</v>
      </c>
      <c r="G4524" s="25">
        <f t="shared" si="233"/>
        <v>6.8280887618567849</v>
      </c>
      <c r="I4524" s="1"/>
      <c r="J4524" s="1"/>
      <c r="K4524" s="1"/>
      <c r="L4524" s="1"/>
      <c r="M4524" s="1"/>
      <c r="N4524" s="1"/>
    </row>
    <row r="4525" spans="2:14" s="24" customFormat="1" x14ac:dyDescent="0.3">
      <c r="B4525" s="2"/>
      <c r="D4525" s="11">
        <v>37763</v>
      </c>
      <c r="E4525" s="12">
        <v>931.87</v>
      </c>
      <c r="F4525" s="5">
        <f t="shared" si="232"/>
        <v>9.1507656321067835E-3</v>
      </c>
      <c r="G4525" s="25">
        <f t="shared" si="233"/>
        <v>6.8371979190378793</v>
      </c>
      <c r="I4525" s="1"/>
      <c r="J4525" s="1"/>
      <c r="K4525" s="1"/>
      <c r="L4525" s="1"/>
      <c r="M4525" s="1"/>
      <c r="N4525" s="1"/>
    </row>
    <row r="4526" spans="2:14" s="24" customFormat="1" x14ac:dyDescent="0.3">
      <c r="B4526" s="2"/>
      <c r="D4526" s="11">
        <v>37764</v>
      </c>
      <c r="E4526" s="12">
        <v>933.22</v>
      </c>
      <c r="F4526" s="5">
        <f t="shared" si="232"/>
        <v>1.4486999259553616E-3</v>
      </c>
      <c r="G4526" s="25">
        <f t="shared" si="233"/>
        <v>6.8386455715842418</v>
      </c>
      <c r="I4526" s="1"/>
      <c r="J4526" s="1"/>
      <c r="K4526" s="1"/>
      <c r="L4526" s="1"/>
      <c r="M4526" s="1"/>
      <c r="N4526" s="1"/>
    </row>
    <row r="4527" spans="2:14" s="24" customFormat="1" x14ac:dyDescent="0.3">
      <c r="B4527" s="2"/>
      <c r="D4527" s="11">
        <v>37768</v>
      </c>
      <c r="E4527" s="12">
        <v>951.48</v>
      </c>
      <c r="F4527" s="5">
        <f t="shared" si="232"/>
        <v>1.9566661666059439E-2</v>
      </c>
      <c r="G4527" s="25">
        <f t="shared" si="233"/>
        <v>6.8580232801403076</v>
      </c>
      <c r="I4527" s="1"/>
      <c r="J4527" s="1"/>
      <c r="K4527" s="1"/>
      <c r="L4527" s="1"/>
      <c r="M4527" s="1"/>
      <c r="N4527" s="1"/>
    </row>
    <row r="4528" spans="2:14" s="24" customFormat="1" x14ac:dyDescent="0.3">
      <c r="B4528" s="2"/>
      <c r="D4528" s="11">
        <v>37769</v>
      </c>
      <c r="E4528" s="12">
        <v>953.22</v>
      </c>
      <c r="F4528" s="5">
        <f t="shared" si="232"/>
        <v>1.828729978559727E-3</v>
      </c>
      <c r="G4528" s="25">
        <f t="shared" si="233"/>
        <v>6.8598503412569638</v>
      </c>
      <c r="I4528" s="1"/>
      <c r="J4528" s="1"/>
      <c r="K4528" s="1"/>
      <c r="L4528" s="1"/>
      <c r="M4528" s="1"/>
      <c r="N4528" s="1"/>
    </row>
    <row r="4529" spans="2:14" s="24" customFormat="1" x14ac:dyDescent="0.3">
      <c r="B4529" s="2"/>
      <c r="D4529" s="11">
        <v>37770</v>
      </c>
      <c r="E4529" s="12">
        <v>949.64</v>
      </c>
      <c r="F4529" s="5">
        <f t="shared" si="232"/>
        <v>-3.7556912360211083E-3</v>
      </c>
      <c r="G4529" s="25">
        <f t="shared" si="233"/>
        <v>6.8560875771734109</v>
      </c>
      <c r="I4529" s="1"/>
      <c r="J4529" s="1"/>
      <c r="K4529" s="1"/>
      <c r="L4529" s="1"/>
      <c r="M4529" s="1"/>
      <c r="N4529" s="1"/>
    </row>
    <row r="4530" spans="2:14" s="24" customFormat="1" x14ac:dyDescent="0.3">
      <c r="B4530" s="2"/>
      <c r="D4530" s="11">
        <v>37771</v>
      </c>
      <c r="E4530" s="12">
        <v>963.59</v>
      </c>
      <c r="F4530" s="5">
        <f t="shared" si="232"/>
        <v>1.4689777178720406E-2</v>
      </c>
      <c r="G4530" s="25">
        <f t="shared" si="233"/>
        <v>6.8706705145119589</v>
      </c>
      <c r="I4530" s="1"/>
      <c r="J4530" s="1"/>
      <c r="K4530" s="1"/>
      <c r="L4530" s="1"/>
      <c r="M4530" s="1"/>
      <c r="N4530" s="1"/>
    </row>
    <row r="4531" spans="2:14" s="24" customFormat="1" x14ac:dyDescent="0.3">
      <c r="B4531" s="2"/>
      <c r="D4531" s="11">
        <v>37774</v>
      </c>
      <c r="E4531" s="12">
        <v>967</v>
      </c>
      <c r="F4531" s="5">
        <f t="shared" si="232"/>
        <v>3.5388495106839714E-3</v>
      </c>
      <c r="G4531" s="25">
        <f t="shared" si="233"/>
        <v>6.8742031194047062</v>
      </c>
      <c r="I4531" s="1"/>
      <c r="J4531" s="1"/>
      <c r="K4531" s="1"/>
      <c r="L4531" s="1"/>
      <c r="M4531" s="1"/>
      <c r="N4531" s="1"/>
    </row>
    <row r="4532" spans="2:14" s="24" customFormat="1" x14ac:dyDescent="0.3">
      <c r="B4532" s="2"/>
      <c r="D4532" s="11">
        <v>37775</v>
      </c>
      <c r="E4532" s="12">
        <v>971.56</v>
      </c>
      <c r="F4532" s="5">
        <f t="shared" si="232"/>
        <v>4.7156153050671619E-3</v>
      </c>
      <c r="G4532" s="25">
        <f t="shared" si="233"/>
        <v>6.8789076541910381</v>
      </c>
      <c r="I4532" s="1"/>
      <c r="J4532" s="1"/>
      <c r="K4532" s="1"/>
      <c r="L4532" s="1"/>
      <c r="M4532" s="1"/>
      <c r="N4532" s="1"/>
    </row>
    <row r="4533" spans="2:14" s="24" customFormat="1" x14ac:dyDescent="0.3">
      <c r="B4533" s="2"/>
      <c r="D4533" s="11">
        <v>37776</v>
      </c>
      <c r="E4533" s="12">
        <v>986.24</v>
      </c>
      <c r="F4533" s="5">
        <f t="shared" si="232"/>
        <v>1.5109720449586299E-2</v>
      </c>
      <c r="G4533" s="25">
        <f t="shared" si="233"/>
        <v>6.8939043698952078</v>
      </c>
      <c r="I4533" s="1"/>
      <c r="J4533" s="1"/>
      <c r="K4533" s="1"/>
      <c r="L4533" s="1"/>
      <c r="M4533" s="1"/>
      <c r="N4533" s="1"/>
    </row>
    <row r="4534" spans="2:14" s="24" customFormat="1" x14ac:dyDescent="0.3">
      <c r="B4534" s="2"/>
      <c r="D4534" s="11">
        <v>37777</v>
      </c>
      <c r="E4534" s="12">
        <v>990.14</v>
      </c>
      <c r="F4534" s="5">
        <f t="shared" si="232"/>
        <v>3.9544127190136048E-3</v>
      </c>
      <c r="G4534" s="25">
        <f t="shared" si="233"/>
        <v>6.8978509871302274</v>
      </c>
      <c r="I4534" s="1"/>
      <c r="J4534" s="1"/>
      <c r="K4534" s="1"/>
      <c r="L4534" s="1"/>
      <c r="M4534" s="1"/>
      <c r="N4534" s="1"/>
    </row>
    <row r="4535" spans="2:14" s="24" customFormat="1" x14ac:dyDescent="0.3">
      <c r="B4535" s="2"/>
      <c r="D4535" s="11">
        <v>37778</v>
      </c>
      <c r="E4535" s="12">
        <v>987.76</v>
      </c>
      <c r="F4535" s="5">
        <f t="shared" ref="F4535:F4598" si="234">(E4535-E4534)/E4534</f>
        <v>-2.4037004867998421E-3</v>
      </c>
      <c r="G4535" s="25">
        <f t="shared" si="233"/>
        <v>6.8954443914988994</v>
      </c>
      <c r="I4535" s="1"/>
      <c r="J4535" s="1"/>
      <c r="K4535" s="1"/>
      <c r="L4535" s="1"/>
      <c r="M4535" s="1"/>
      <c r="N4535" s="1"/>
    </row>
    <row r="4536" spans="2:14" s="24" customFormat="1" x14ac:dyDescent="0.3">
      <c r="B4536" s="2"/>
      <c r="D4536" s="11">
        <v>37781</v>
      </c>
      <c r="E4536" s="12">
        <v>975.93</v>
      </c>
      <c r="F4536" s="5">
        <f t="shared" si="234"/>
        <v>-1.1976593504495061E-2</v>
      </c>
      <c r="G4536" s="25">
        <f t="shared" si="233"/>
        <v>6.8833954926642082</v>
      </c>
      <c r="I4536" s="1"/>
      <c r="J4536" s="1"/>
      <c r="K4536" s="1"/>
      <c r="L4536" s="1"/>
      <c r="M4536" s="1"/>
      <c r="N4536" s="1"/>
    </row>
    <row r="4537" spans="2:14" s="24" customFormat="1" x14ac:dyDescent="0.3">
      <c r="B4537" s="2"/>
      <c r="D4537" s="11">
        <v>37782</v>
      </c>
      <c r="E4537" s="12">
        <v>984.84</v>
      </c>
      <c r="F4537" s="5">
        <f t="shared" si="234"/>
        <v>9.1297531585257975E-3</v>
      </c>
      <c r="G4537" s="25">
        <f t="shared" si="233"/>
        <v>6.8924838276776006</v>
      </c>
      <c r="I4537" s="1"/>
      <c r="J4537" s="1"/>
      <c r="K4537" s="1"/>
      <c r="L4537" s="1"/>
      <c r="M4537" s="1"/>
      <c r="N4537" s="1"/>
    </row>
    <row r="4538" spans="2:14" s="24" customFormat="1" x14ac:dyDescent="0.3">
      <c r="B4538" s="2"/>
      <c r="D4538" s="11">
        <v>37783</v>
      </c>
      <c r="E4538" s="12">
        <v>997.48</v>
      </c>
      <c r="F4538" s="5">
        <f t="shared" si="234"/>
        <v>1.2834572113236653E-2</v>
      </c>
      <c r="G4538" s="25">
        <f t="shared" si="233"/>
        <v>6.9052367432639619</v>
      </c>
      <c r="I4538" s="1"/>
      <c r="J4538" s="1"/>
      <c r="K4538" s="1"/>
      <c r="L4538" s="1"/>
      <c r="M4538" s="1"/>
      <c r="N4538" s="1"/>
    </row>
    <row r="4539" spans="2:14" s="24" customFormat="1" x14ac:dyDescent="0.3">
      <c r="B4539" s="2"/>
      <c r="D4539" s="11">
        <v>37784</v>
      </c>
      <c r="E4539" s="12">
        <v>998.51</v>
      </c>
      <c r="F4539" s="5">
        <f t="shared" si="234"/>
        <v>1.0326021574367133E-3</v>
      </c>
      <c r="G4539" s="25">
        <f t="shared" si="233"/>
        <v>6.906268813348742</v>
      </c>
      <c r="I4539" s="1"/>
      <c r="J4539" s="1"/>
      <c r="K4539" s="1"/>
      <c r="L4539" s="1"/>
      <c r="M4539" s="1"/>
      <c r="N4539" s="1"/>
    </row>
    <row r="4540" spans="2:14" s="24" customFormat="1" x14ac:dyDescent="0.3">
      <c r="B4540" s="2"/>
      <c r="D4540" s="11">
        <v>37785</v>
      </c>
      <c r="E4540" s="12">
        <v>988.61</v>
      </c>
      <c r="F4540" s="5">
        <f t="shared" si="234"/>
        <v>-9.9147730117875414E-3</v>
      </c>
      <c r="G4540" s="25">
        <f t="shared" si="233"/>
        <v>6.8963045549542885</v>
      </c>
      <c r="I4540" s="1"/>
      <c r="J4540" s="1"/>
      <c r="K4540" s="1"/>
      <c r="L4540" s="1"/>
      <c r="M4540" s="1"/>
      <c r="N4540" s="1"/>
    </row>
    <row r="4541" spans="2:14" s="24" customFormat="1" x14ac:dyDescent="0.3">
      <c r="B4541" s="2"/>
      <c r="D4541" s="11">
        <v>37788</v>
      </c>
      <c r="E4541" s="12">
        <v>1010.74</v>
      </c>
      <c r="F4541" s="5">
        <f t="shared" si="234"/>
        <v>2.2384964748485243E-2</v>
      </c>
      <c r="G4541" s="25">
        <f t="shared" si="233"/>
        <v>6.9184426685378684</v>
      </c>
      <c r="I4541" s="1"/>
      <c r="J4541" s="1"/>
      <c r="K4541" s="1"/>
      <c r="L4541" s="1"/>
      <c r="M4541" s="1"/>
      <c r="N4541" s="1"/>
    </row>
    <row r="4542" spans="2:14" s="24" customFormat="1" x14ac:dyDescent="0.3">
      <c r="B4542" s="2"/>
      <c r="D4542" s="11">
        <v>37789</v>
      </c>
      <c r="E4542" s="12">
        <v>1011.66</v>
      </c>
      <c r="F4542" s="5">
        <f t="shared" si="234"/>
        <v>9.1022419217598894E-4</v>
      </c>
      <c r="G4542" s="25">
        <f t="shared" si="233"/>
        <v>6.9193524793391958</v>
      </c>
      <c r="I4542" s="1"/>
      <c r="J4542" s="1"/>
      <c r="K4542" s="1"/>
      <c r="L4542" s="1"/>
      <c r="M4542" s="1"/>
      <c r="N4542" s="1"/>
    </row>
    <row r="4543" spans="2:14" s="24" customFormat="1" x14ac:dyDescent="0.3">
      <c r="B4543" s="2"/>
      <c r="D4543" s="11">
        <v>37790</v>
      </c>
      <c r="E4543" s="12">
        <v>1010.09</v>
      </c>
      <c r="F4543" s="5">
        <f t="shared" si="234"/>
        <v>-1.5519047901468245E-3</v>
      </c>
      <c r="G4543" s="25">
        <f t="shared" si="233"/>
        <v>6.9177993680527807</v>
      </c>
      <c r="I4543" s="1"/>
      <c r="J4543" s="1"/>
      <c r="K4543" s="1"/>
      <c r="L4543" s="1"/>
      <c r="M4543" s="1"/>
      <c r="N4543" s="1"/>
    </row>
    <row r="4544" spans="2:14" s="24" customFormat="1" x14ac:dyDescent="0.3">
      <c r="B4544" s="2"/>
      <c r="D4544" s="11">
        <v>37791</v>
      </c>
      <c r="E4544" s="12">
        <v>994.7</v>
      </c>
      <c r="F4544" s="5">
        <f t="shared" si="234"/>
        <v>-1.5236266075300207E-2</v>
      </c>
      <c r="G4544" s="25">
        <f t="shared" si="233"/>
        <v>6.9024458271073144</v>
      </c>
      <c r="I4544" s="1"/>
      <c r="J4544" s="1"/>
      <c r="K4544" s="1"/>
      <c r="L4544" s="1"/>
      <c r="M4544" s="1"/>
      <c r="N4544" s="1"/>
    </row>
    <row r="4545" spans="2:14" s="24" customFormat="1" x14ac:dyDescent="0.3">
      <c r="B4545" s="2"/>
      <c r="D4545" s="11">
        <v>37792</v>
      </c>
      <c r="E4545" s="12">
        <v>995.69</v>
      </c>
      <c r="F4545" s="5">
        <f t="shared" si="234"/>
        <v>9.9527495727355902E-4</v>
      </c>
      <c r="G4545" s="25">
        <f t="shared" si="233"/>
        <v>6.9034406077759956</v>
      </c>
      <c r="I4545" s="1"/>
      <c r="J4545" s="1"/>
      <c r="K4545" s="1"/>
      <c r="L4545" s="1"/>
      <c r="M4545" s="1"/>
      <c r="N4545" s="1"/>
    </row>
    <row r="4546" spans="2:14" s="24" customFormat="1" x14ac:dyDescent="0.3">
      <c r="B4546" s="2"/>
      <c r="D4546" s="11">
        <v>37795</v>
      </c>
      <c r="E4546" s="12">
        <v>981.64</v>
      </c>
      <c r="F4546" s="5">
        <f t="shared" si="234"/>
        <v>-1.4110817623959332E-2</v>
      </c>
      <c r="G4546" s="25">
        <f t="shared" si="233"/>
        <v>6.8892292764214993</v>
      </c>
      <c r="I4546" s="1"/>
      <c r="J4546" s="1"/>
      <c r="K4546" s="1"/>
      <c r="L4546" s="1"/>
      <c r="M4546" s="1"/>
      <c r="N4546" s="1"/>
    </row>
    <row r="4547" spans="2:14" s="24" customFormat="1" x14ac:dyDescent="0.3">
      <c r="B4547" s="2"/>
      <c r="D4547" s="11">
        <v>37796</v>
      </c>
      <c r="E4547" s="12">
        <v>983.45</v>
      </c>
      <c r="F4547" s="5">
        <f t="shared" si="234"/>
        <v>1.8438531437187352E-3</v>
      </c>
      <c r="G4547" s="25">
        <f t="shared" si="233"/>
        <v>6.8910714329938312</v>
      </c>
      <c r="I4547" s="1"/>
      <c r="J4547" s="1"/>
      <c r="K4547" s="1"/>
      <c r="L4547" s="1"/>
      <c r="M4547" s="1"/>
      <c r="N4547" s="1"/>
    </row>
    <row r="4548" spans="2:14" s="24" customFormat="1" x14ac:dyDescent="0.3">
      <c r="B4548" s="2"/>
      <c r="D4548" s="11">
        <v>37797</v>
      </c>
      <c r="E4548" s="12">
        <v>975.32</v>
      </c>
      <c r="F4548" s="5">
        <f t="shared" si="234"/>
        <v>-8.2668158015150699E-3</v>
      </c>
      <c r="G4548" s="25">
        <f t="shared" si="233"/>
        <v>6.8827702519926479</v>
      </c>
      <c r="I4548" s="1"/>
      <c r="J4548" s="1"/>
      <c r="K4548" s="1"/>
      <c r="L4548" s="1"/>
      <c r="M4548" s="1"/>
      <c r="N4548" s="1"/>
    </row>
    <row r="4549" spans="2:14" s="24" customFormat="1" x14ac:dyDescent="0.3">
      <c r="B4549" s="2"/>
      <c r="D4549" s="11">
        <v>37798</v>
      </c>
      <c r="E4549" s="12">
        <v>985.82</v>
      </c>
      <c r="F4549" s="5">
        <f t="shared" si="234"/>
        <v>1.0765697412131403E-2</v>
      </c>
      <c r="G4549" s="25">
        <f t="shared" si="233"/>
        <v>6.8934784190733627</v>
      </c>
      <c r="I4549" s="1"/>
      <c r="J4549" s="1"/>
      <c r="K4549" s="1"/>
      <c r="L4549" s="1"/>
      <c r="M4549" s="1"/>
      <c r="N4549" s="1"/>
    </row>
    <row r="4550" spans="2:14" s="24" customFormat="1" x14ac:dyDescent="0.3">
      <c r="B4550" s="2"/>
      <c r="D4550" s="11">
        <v>37799</v>
      </c>
      <c r="E4550" s="12">
        <v>976.22</v>
      </c>
      <c r="F4550" s="5">
        <f t="shared" si="234"/>
        <v>-9.7380860603355802E-3</v>
      </c>
      <c r="G4550" s="25">
        <f t="shared" si="233"/>
        <v>6.883692601182716</v>
      </c>
      <c r="I4550" s="1"/>
      <c r="J4550" s="1"/>
      <c r="K4550" s="1"/>
      <c r="L4550" s="1"/>
      <c r="M4550" s="1"/>
      <c r="N4550" s="1"/>
    </row>
    <row r="4551" spans="2:14" s="24" customFormat="1" x14ac:dyDescent="0.3">
      <c r="B4551" s="2"/>
      <c r="D4551" s="11">
        <v>37802</v>
      </c>
      <c r="E4551" s="12">
        <v>974.5</v>
      </c>
      <c r="F4551" s="5">
        <f t="shared" si="234"/>
        <v>-1.7618979328430347E-3</v>
      </c>
      <c r="G4551" s="25">
        <f t="shared" si="233"/>
        <v>6.8819291480959617</v>
      </c>
      <c r="I4551" s="1"/>
      <c r="J4551" s="1"/>
      <c r="K4551" s="1"/>
      <c r="L4551" s="1"/>
      <c r="M4551" s="1"/>
      <c r="N4551" s="1"/>
    </row>
    <row r="4552" spans="2:14" s="24" customFormat="1" x14ac:dyDescent="0.3">
      <c r="B4552" s="2"/>
      <c r="D4552" s="11">
        <v>37803</v>
      </c>
      <c r="E4552" s="12">
        <v>982.32</v>
      </c>
      <c r="F4552" s="5">
        <f t="shared" si="234"/>
        <v>8.0246280143663924E-3</v>
      </c>
      <c r="G4552" s="25">
        <f t="shared" si="233"/>
        <v>6.8899217553768528</v>
      </c>
      <c r="I4552" s="1"/>
      <c r="J4552" s="1"/>
      <c r="K4552" s="1"/>
      <c r="L4552" s="1"/>
      <c r="M4552" s="1"/>
      <c r="N4552" s="1"/>
    </row>
    <row r="4553" spans="2:14" s="24" customFormat="1" x14ac:dyDescent="0.3">
      <c r="B4553" s="2"/>
      <c r="D4553" s="11">
        <v>37804</v>
      </c>
      <c r="E4553" s="12">
        <v>993.75</v>
      </c>
      <c r="F4553" s="5">
        <f t="shared" si="234"/>
        <v>1.1635719521133592E-2</v>
      </c>
      <c r="G4553" s="25">
        <f t="shared" si="233"/>
        <v>6.9014903082747558</v>
      </c>
      <c r="I4553" s="1"/>
      <c r="J4553" s="1"/>
      <c r="K4553" s="1"/>
      <c r="L4553" s="1"/>
      <c r="M4553" s="1"/>
      <c r="N4553" s="1"/>
    </row>
    <row r="4554" spans="2:14" s="24" customFormat="1" x14ac:dyDescent="0.3">
      <c r="B4554" s="2"/>
      <c r="D4554" s="11">
        <v>37805</v>
      </c>
      <c r="E4554" s="12">
        <v>985.7</v>
      </c>
      <c r="F4554" s="5">
        <f t="shared" si="234"/>
        <v>-8.100628930817564E-3</v>
      </c>
      <c r="G4554" s="25">
        <f t="shared" si="233"/>
        <v>6.8933566855065038</v>
      </c>
      <c r="I4554" s="1"/>
      <c r="J4554" s="1"/>
      <c r="K4554" s="1"/>
      <c r="L4554" s="1"/>
      <c r="M4554" s="1"/>
      <c r="N4554" s="1"/>
    </row>
    <row r="4555" spans="2:14" s="24" customFormat="1" x14ac:dyDescent="0.3">
      <c r="B4555" s="2"/>
      <c r="D4555" s="11">
        <v>37809</v>
      </c>
      <c r="E4555" s="12">
        <v>1004.42</v>
      </c>
      <c r="F4555" s="5">
        <f t="shared" si="234"/>
        <v>1.8991579588109885E-2</v>
      </c>
      <c r="G4555" s="25">
        <f t="shared" si="233"/>
        <v>6.9121701889607499</v>
      </c>
      <c r="I4555" s="1"/>
      <c r="J4555" s="1"/>
      <c r="K4555" s="1"/>
      <c r="L4555" s="1"/>
      <c r="M4555" s="1"/>
      <c r="N4555" s="1"/>
    </row>
    <row r="4556" spans="2:14" s="24" customFormat="1" x14ac:dyDescent="0.3">
      <c r="B4556" s="2"/>
      <c r="D4556" s="11">
        <v>37810</v>
      </c>
      <c r="E4556" s="12">
        <v>1007.84</v>
      </c>
      <c r="F4556" s="5">
        <f t="shared" si="234"/>
        <v>3.4049501204676063E-3</v>
      </c>
      <c r="G4556" s="25">
        <f t="shared" ref="G4556:G4619" si="235">LOG(E4556,2.71828)</f>
        <v>6.9155693576501438</v>
      </c>
      <c r="I4556" s="1"/>
      <c r="J4556" s="1"/>
      <c r="K4556" s="1"/>
      <c r="L4556" s="1"/>
      <c r="M4556" s="1"/>
      <c r="N4556" s="1"/>
    </row>
    <row r="4557" spans="2:14" s="24" customFormat="1" x14ac:dyDescent="0.3">
      <c r="B4557" s="2"/>
      <c r="D4557" s="11">
        <v>37811</v>
      </c>
      <c r="E4557" s="12">
        <v>1002.21</v>
      </c>
      <c r="F4557" s="5">
        <f t="shared" si="234"/>
        <v>-5.586204159390375E-3</v>
      </c>
      <c r="G4557" s="25">
        <f t="shared" si="235"/>
        <v>6.9099674885325495</v>
      </c>
      <c r="I4557" s="1"/>
      <c r="J4557" s="1"/>
      <c r="K4557" s="1"/>
      <c r="L4557" s="1"/>
      <c r="M4557" s="1"/>
      <c r="N4557" s="1"/>
    </row>
    <row r="4558" spans="2:14" s="24" customFormat="1" x14ac:dyDescent="0.3">
      <c r="B4558" s="2"/>
      <c r="D4558" s="11">
        <v>37812</v>
      </c>
      <c r="E4558" s="12">
        <v>988.7</v>
      </c>
      <c r="F4558" s="5">
        <f t="shared" si="234"/>
        <v>-1.3480208738687492E-2</v>
      </c>
      <c r="G4558" s="25">
        <f t="shared" si="235"/>
        <v>6.8963955877823233</v>
      </c>
      <c r="I4558" s="1"/>
      <c r="J4558" s="1"/>
      <c r="K4558" s="1"/>
      <c r="L4558" s="1"/>
      <c r="M4558" s="1"/>
      <c r="N4558" s="1"/>
    </row>
    <row r="4559" spans="2:14" s="24" customFormat="1" x14ac:dyDescent="0.3">
      <c r="B4559" s="2"/>
      <c r="D4559" s="11">
        <v>37813</v>
      </c>
      <c r="E4559" s="12">
        <v>998.14</v>
      </c>
      <c r="F4559" s="5">
        <f t="shared" si="234"/>
        <v>9.5478911702234649E-3</v>
      </c>
      <c r="G4559" s="25">
        <f t="shared" si="235"/>
        <v>6.9058981923053775</v>
      </c>
      <c r="I4559" s="1"/>
      <c r="J4559" s="1"/>
      <c r="K4559" s="1"/>
      <c r="L4559" s="1"/>
      <c r="M4559" s="1"/>
      <c r="N4559" s="1"/>
    </row>
    <row r="4560" spans="2:14" s="24" customFormat="1" x14ac:dyDescent="0.3">
      <c r="B4560" s="2"/>
      <c r="D4560" s="11">
        <v>37816</v>
      </c>
      <c r="E4560" s="12">
        <v>1003.86</v>
      </c>
      <c r="F4560" s="5">
        <f t="shared" si="234"/>
        <v>5.7306590257879932E-3</v>
      </c>
      <c r="G4560" s="25">
        <f t="shared" si="235"/>
        <v>6.911612497412559</v>
      </c>
      <c r="I4560" s="1"/>
      <c r="J4560" s="1"/>
      <c r="K4560" s="1"/>
      <c r="L4560" s="1"/>
      <c r="M4560" s="1"/>
      <c r="N4560" s="1"/>
    </row>
    <row r="4561" spans="2:14" s="24" customFormat="1" x14ac:dyDescent="0.3">
      <c r="B4561" s="2"/>
      <c r="D4561" s="11">
        <v>37817</v>
      </c>
      <c r="E4561" s="12">
        <v>1000.42</v>
      </c>
      <c r="F4561" s="5">
        <f t="shared" si="234"/>
        <v>-3.4267726575419426E-3</v>
      </c>
      <c r="G4561" s="25">
        <f t="shared" si="235"/>
        <v>6.908179837612769</v>
      </c>
      <c r="I4561" s="1"/>
      <c r="J4561" s="1"/>
      <c r="K4561" s="1"/>
      <c r="L4561" s="1"/>
      <c r="M4561" s="1"/>
      <c r="N4561" s="1"/>
    </row>
    <row r="4562" spans="2:14" s="24" customFormat="1" x14ac:dyDescent="0.3">
      <c r="B4562" s="2"/>
      <c r="D4562" s="11">
        <v>37818</v>
      </c>
      <c r="E4562" s="12">
        <v>994</v>
      </c>
      <c r="F4562" s="5">
        <f t="shared" si="234"/>
        <v>-6.4173047320125144E-3</v>
      </c>
      <c r="G4562" s="25">
        <f t="shared" si="235"/>
        <v>6.9017418491319882</v>
      </c>
      <c r="I4562" s="1"/>
      <c r="J4562" s="1"/>
      <c r="K4562" s="1"/>
      <c r="L4562" s="1"/>
      <c r="M4562" s="1"/>
      <c r="N4562" s="1"/>
    </row>
    <row r="4563" spans="2:14" s="24" customFormat="1" x14ac:dyDescent="0.3">
      <c r="B4563" s="2"/>
      <c r="D4563" s="11">
        <v>37819</v>
      </c>
      <c r="E4563" s="12">
        <v>981.73</v>
      </c>
      <c r="F4563" s="5">
        <f t="shared" si="234"/>
        <v>-1.2344064386317889E-2</v>
      </c>
      <c r="G4563" s="25">
        <f t="shared" si="235"/>
        <v>6.8893209555859993</v>
      </c>
      <c r="I4563" s="1"/>
      <c r="J4563" s="1"/>
      <c r="K4563" s="1"/>
      <c r="L4563" s="1"/>
      <c r="M4563" s="1"/>
      <c r="N4563" s="1"/>
    </row>
    <row r="4564" spans="2:14" s="24" customFormat="1" x14ac:dyDescent="0.3">
      <c r="B4564" s="2"/>
      <c r="D4564" s="11">
        <v>37820</v>
      </c>
      <c r="E4564" s="12">
        <v>993.32</v>
      </c>
      <c r="F4564" s="5">
        <f t="shared" si="234"/>
        <v>1.1805689955486774E-2</v>
      </c>
      <c r="G4564" s="25">
        <f t="shared" si="235"/>
        <v>6.9010575099375524</v>
      </c>
      <c r="I4564" s="1"/>
      <c r="J4564" s="1"/>
      <c r="K4564" s="1"/>
      <c r="L4564" s="1"/>
      <c r="M4564" s="1"/>
      <c r="N4564" s="1"/>
    </row>
    <row r="4565" spans="2:14" s="24" customFormat="1" x14ac:dyDescent="0.3">
      <c r="B4565" s="2"/>
      <c r="D4565" s="11">
        <v>37823</v>
      </c>
      <c r="E4565" s="12">
        <v>978.8</v>
      </c>
      <c r="F4565" s="5">
        <f t="shared" si="234"/>
        <v>-1.4617645874441363E-2</v>
      </c>
      <c r="G4565" s="25">
        <f t="shared" si="235"/>
        <v>6.8863319636784288</v>
      </c>
      <c r="I4565" s="1"/>
      <c r="J4565" s="1"/>
      <c r="K4565" s="1"/>
      <c r="L4565" s="1"/>
      <c r="M4565" s="1"/>
      <c r="N4565" s="1"/>
    </row>
    <row r="4566" spans="2:14" s="24" customFormat="1" x14ac:dyDescent="0.3">
      <c r="B4566" s="2"/>
      <c r="D4566" s="11">
        <v>37824</v>
      </c>
      <c r="E4566" s="12">
        <v>988.11</v>
      </c>
      <c r="F4566" s="5">
        <f t="shared" si="234"/>
        <v>9.5116469145893542E-3</v>
      </c>
      <c r="G4566" s="25">
        <f t="shared" si="235"/>
        <v>6.8957986660605766</v>
      </c>
      <c r="I4566" s="1"/>
      <c r="J4566" s="1"/>
      <c r="K4566" s="1"/>
      <c r="L4566" s="1"/>
      <c r="M4566" s="1"/>
      <c r="N4566" s="1"/>
    </row>
    <row r="4567" spans="2:14" s="24" customFormat="1" x14ac:dyDescent="0.3">
      <c r="B4567" s="2"/>
      <c r="D4567" s="11">
        <v>37825</v>
      </c>
      <c r="E4567" s="12">
        <v>988.61</v>
      </c>
      <c r="F4567" s="5">
        <f t="shared" si="234"/>
        <v>5.060165366204167E-4</v>
      </c>
      <c r="G4567" s="25">
        <f t="shared" si="235"/>
        <v>6.8963045549542885</v>
      </c>
      <c r="I4567" s="1"/>
      <c r="J4567" s="1"/>
      <c r="K4567" s="1"/>
      <c r="L4567" s="1"/>
      <c r="M4567" s="1"/>
      <c r="N4567" s="1"/>
    </row>
    <row r="4568" spans="2:14" s="24" customFormat="1" x14ac:dyDescent="0.3">
      <c r="B4568" s="2"/>
      <c r="D4568" s="11">
        <v>37826</v>
      </c>
      <c r="E4568" s="12">
        <v>981.6</v>
      </c>
      <c r="F4568" s="5">
        <f t="shared" si="234"/>
        <v>-7.090763799678327E-3</v>
      </c>
      <c r="G4568" s="25">
        <f t="shared" si="235"/>
        <v>6.8891885274280895</v>
      </c>
      <c r="I4568" s="1"/>
      <c r="J4568" s="1"/>
      <c r="K4568" s="1"/>
      <c r="L4568" s="1"/>
      <c r="M4568" s="1"/>
      <c r="N4568" s="1"/>
    </row>
    <row r="4569" spans="2:14" s="24" customFormat="1" x14ac:dyDescent="0.3">
      <c r="B4569" s="2"/>
      <c r="D4569" s="11">
        <v>37827</v>
      </c>
      <c r="E4569" s="12">
        <v>998.68</v>
      </c>
      <c r="F4569" s="5">
        <f t="shared" si="234"/>
        <v>1.740016299918493E-2</v>
      </c>
      <c r="G4569" s="25">
        <f t="shared" si="235"/>
        <v>6.9064390526497217</v>
      </c>
      <c r="I4569" s="1"/>
      <c r="J4569" s="1"/>
      <c r="K4569" s="1"/>
      <c r="L4569" s="1"/>
      <c r="M4569" s="1"/>
      <c r="N4569" s="1"/>
    </row>
    <row r="4570" spans="2:14" s="24" customFormat="1" x14ac:dyDescent="0.3">
      <c r="B4570" s="2"/>
      <c r="D4570" s="11">
        <v>37830</v>
      </c>
      <c r="E4570" s="12">
        <v>996.52</v>
      </c>
      <c r="F4570" s="5">
        <f t="shared" si="234"/>
        <v>-2.1628549685584653E-3</v>
      </c>
      <c r="G4570" s="25">
        <f t="shared" si="235"/>
        <v>6.9042738538758783</v>
      </c>
      <c r="I4570" s="1"/>
      <c r="J4570" s="1"/>
      <c r="K4570" s="1"/>
      <c r="L4570" s="1"/>
      <c r="M4570" s="1"/>
      <c r="N4570" s="1"/>
    </row>
    <row r="4571" spans="2:14" s="24" customFormat="1" x14ac:dyDescent="0.3">
      <c r="B4571" s="2"/>
      <c r="D4571" s="11">
        <v>37831</v>
      </c>
      <c r="E4571" s="12">
        <v>989.28</v>
      </c>
      <c r="F4571" s="5">
        <f t="shared" si="234"/>
        <v>-7.2652831854854985E-3</v>
      </c>
      <c r="G4571" s="25">
        <f t="shared" si="235"/>
        <v>6.8969820450839769</v>
      </c>
      <c r="I4571" s="1"/>
      <c r="J4571" s="1"/>
      <c r="K4571" s="1"/>
      <c r="L4571" s="1"/>
      <c r="M4571" s="1"/>
      <c r="N4571" s="1"/>
    </row>
    <row r="4572" spans="2:14" s="24" customFormat="1" x14ac:dyDescent="0.3">
      <c r="B4572" s="2"/>
      <c r="D4572" s="11">
        <v>37832</v>
      </c>
      <c r="E4572" s="12">
        <v>987.49</v>
      </c>
      <c r="F4572" s="5">
        <f t="shared" si="234"/>
        <v>-1.8093967329774823E-3</v>
      </c>
      <c r="G4572" s="25">
        <f t="shared" si="235"/>
        <v>6.8951710081972433</v>
      </c>
      <c r="I4572" s="1"/>
      <c r="J4572" s="1"/>
      <c r="K4572" s="1"/>
      <c r="L4572" s="1"/>
      <c r="M4572" s="1"/>
      <c r="N4572" s="1"/>
    </row>
    <row r="4573" spans="2:14" s="24" customFormat="1" x14ac:dyDescent="0.3">
      <c r="B4573" s="2"/>
      <c r="D4573" s="11">
        <v>37833</v>
      </c>
      <c r="E4573" s="12">
        <v>990.31</v>
      </c>
      <c r="F4573" s="5">
        <f t="shared" si="234"/>
        <v>2.8557251212669864E-3</v>
      </c>
      <c r="G4573" s="25">
        <f t="shared" si="235"/>
        <v>6.8980226654000836</v>
      </c>
      <c r="I4573" s="1"/>
      <c r="J4573" s="1"/>
      <c r="K4573" s="1"/>
      <c r="L4573" s="1"/>
      <c r="M4573" s="1"/>
      <c r="N4573" s="1"/>
    </row>
    <row r="4574" spans="2:14" s="24" customFormat="1" x14ac:dyDescent="0.3">
      <c r="B4574" s="2"/>
      <c r="D4574" s="11">
        <v>37834</v>
      </c>
      <c r="E4574" s="12">
        <v>980.15</v>
      </c>
      <c r="F4574" s="5">
        <f t="shared" si="234"/>
        <v>-1.0259413718936463E-2</v>
      </c>
      <c r="G4574" s="25">
        <f t="shared" si="235"/>
        <v>6.8877102542134567</v>
      </c>
      <c r="I4574" s="1"/>
      <c r="J4574" s="1"/>
      <c r="K4574" s="1"/>
      <c r="L4574" s="1"/>
      <c r="M4574" s="1"/>
      <c r="N4574" s="1"/>
    </row>
    <row r="4575" spans="2:14" s="24" customFormat="1" x14ac:dyDescent="0.3">
      <c r="B4575" s="2"/>
      <c r="D4575" s="11">
        <v>37837</v>
      </c>
      <c r="E4575" s="12">
        <v>982.82</v>
      </c>
      <c r="F4575" s="5">
        <f t="shared" si="234"/>
        <v>2.7240728459930344E-3</v>
      </c>
      <c r="G4575" s="25">
        <f t="shared" si="235"/>
        <v>6.8904306253272036</v>
      </c>
      <c r="I4575" s="1"/>
      <c r="J4575" s="1"/>
      <c r="K4575" s="1"/>
      <c r="L4575" s="1"/>
      <c r="M4575" s="1"/>
      <c r="N4575" s="1"/>
    </row>
    <row r="4576" spans="2:14" s="24" customFormat="1" x14ac:dyDescent="0.3">
      <c r="B4576" s="2"/>
      <c r="D4576" s="11">
        <v>37838</v>
      </c>
      <c r="E4576" s="12">
        <v>965.46</v>
      </c>
      <c r="F4576" s="5">
        <f t="shared" si="234"/>
        <v>-1.7663458212083608E-2</v>
      </c>
      <c r="G4576" s="25">
        <f t="shared" si="235"/>
        <v>6.8726092945784352</v>
      </c>
      <c r="I4576" s="1"/>
      <c r="J4576" s="1"/>
      <c r="K4576" s="1"/>
      <c r="L4576" s="1"/>
      <c r="M4576" s="1"/>
      <c r="N4576" s="1"/>
    </row>
    <row r="4577" spans="2:14" s="24" customFormat="1" x14ac:dyDescent="0.3">
      <c r="B4577" s="2"/>
      <c r="D4577" s="11">
        <v>37839</v>
      </c>
      <c r="E4577" s="12">
        <v>967.08</v>
      </c>
      <c r="F4577" s="5">
        <f t="shared" si="234"/>
        <v>1.6779566217140062E-3</v>
      </c>
      <c r="G4577" s="25">
        <f t="shared" si="235"/>
        <v>6.8742858461314782</v>
      </c>
      <c r="I4577" s="1"/>
      <c r="J4577" s="1"/>
      <c r="K4577" s="1"/>
      <c r="L4577" s="1"/>
      <c r="M4577" s="1"/>
      <c r="N4577" s="1"/>
    </row>
    <row r="4578" spans="2:14" s="24" customFormat="1" x14ac:dyDescent="0.3">
      <c r="B4578" s="2"/>
      <c r="D4578" s="11">
        <v>37840</v>
      </c>
      <c r="E4578" s="12">
        <v>974.12</v>
      </c>
      <c r="F4578" s="5">
        <f t="shared" si="234"/>
        <v>7.2796459444926616E-3</v>
      </c>
      <c r="G4578" s="25">
        <f t="shared" si="235"/>
        <v>6.8815391282250529</v>
      </c>
      <c r="I4578" s="1"/>
      <c r="J4578" s="1"/>
      <c r="K4578" s="1"/>
      <c r="L4578" s="1"/>
      <c r="M4578" s="1"/>
      <c r="N4578" s="1"/>
    </row>
    <row r="4579" spans="2:14" s="24" customFormat="1" x14ac:dyDescent="0.3">
      <c r="B4579" s="2"/>
      <c r="D4579" s="11">
        <v>37841</v>
      </c>
      <c r="E4579" s="12">
        <v>977.59</v>
      </c>
      <c r="F4579" s="5">
        <f t="shared" si="234"/>
        <v>3.5621894633105031E-3</v>
      </c>
      <c r="G4579" s="25">
        <f t="shared" si="235"/>
        <v>6.8850949905103027</v>
      </c>
      <c r="I4579" s="1"/>
      <c r="J4579" s="1"/>
      <c r="K4579" s="1"/>
      <c r="L4579" s="1"/>
      <c r="M4579" s="1"/>
      <c r="N4579" s="1"/>
    </row>
    <row r="4580" spans="2:14" s="24" customFormat="1" x14ac:dyDescent="0.3">
      <c r="B4580" s="2"/>
      <c r="D4580" s="11">
        <v>37844</v>
      </c>
      <c r="E4580" s="12">
        <v>980.59</v>
      </c>
      <c r="F4580" s="5">
        <f t="shared" si="234"/>
        <v>3.0687711617344692E-3</v>
      </c>
      <c r="G4580" s="25">
        <f t="shared" si="235"/>
        <v>6.8881590646659934</v>
      </c>
      <c r="I4580" s="1"/>
      <c r="J4580" s="1"/>
      <c r="K4580" s="1"/>
      <c r="L4580" s="1"/>
      <c r="M4580" s="1"/>
      <c r="N4580" s="1"/>
    </row>
    <row r="4581" spans="2:14" s="24" customFormat="1" x14ac:dyDescent="0.3">
      <c r="B4581" s="2"/>
      <c r="D4581" s="11">
        <v>37845</v>
      </c>
      <c r="E4581" s="12">
        <v>990.35</v>
      </c>
      <c r="F4581" s="5">
        <f t="shared" si="234"/>
        <v>9.9531914459661947E-3</v>
      </c>
      <c r="G4581" s="25">
        <f t="shared" si="235"/>
        <v>6.8980630560041369</v>
      </c>
      <c r="I4581" s="1"/>
      <c r="J4581" s="1"/>
      <c r="K4581" s="1"/>
      <c r="L4581" s="1"/>
      <c r="M4581" s="1"/>
      <c r="N4581" s="1"/>
    </row>
    <row r="4582" spans="2:14" s="24" customFormat="1" x14ac:dyDescent="0.3">
      <c r="B4582" s="2"/>
      <c r="D4582" s="11">
        <v>37846</v>
      </c>
      <c r="E4582" s="12">
        <v>984.03</v>
      </c>
      <c r="F4582" s="5">
        <f t="shared" si="234"/>
        <v>-6.3815822688948858E-3</v>
      </c>
      <c r="G4582" s="25">
        <f t="shared" si="235"/>
        <v>6.8916610200869037</v>
      </c>
      <c r="I4582" s="1"/>
      <c r="J4582" s="1"/>
      <c r="K4582" s="1"/>
      <c r="L4582" s="1"/>
      <c r="M4582" s="1"/>
      <c r="N4582" s="1"/>
    </row>
    <row r="4583" spans="2:14" s="24" customFormat="1" x14ac:dyDescent="0.3">
      <c r="B4583" s="2"/>
      <c r="D4583" s="11">
        <v>37847</v>
      </c>
      <c r="E4583" s="12">
        <v>990.51</v>
      </c>
      <c r="F4583" s="5">
        <f t="shared" si="234"/>
        <v>6.5851650864303104E-3</v>
      </c>
      <c r="G4583" s="25">
        <f t="shared" si="235"/>
        <v>6.8982246021083258</v>
      </c>
      <c r="I4583" s="1"/>
      <c r="J4583" s="1"/>
      <c r="K4583" s="1"/>
      <c r="L4583" s="1"/>
      <c r="M4583" s="1"/>
      <c r="N4583" s="1"/>
    </row>
    <row r="4584" spans="2:14" s="24" customFormat="1" x14ac:dyDescent="0.3">
      <c r="B4584" s="2"/>
      <c r="D4584" s="11">
        <v>37848</v>
      </c>
      <c r="E4584" s="12">
        <v>990.67</v>
      </c>
      <c r="F4584" s="5">
        <f t="shared" si="234"/>
        <v>1.6153294767338864E-4</v>
      </c>
      <c r="G4584" s="25">
        <f t="shared" si="235"/>
        <v>6.8983861221196046</v>
      </c>
      <c r="I4584" s="1"/>
      <c r="J4584" s="1"/>
      <c r="K4584" s="1"/>
      <c r="L4584" s="1"/>
      <c r="M4584" s="1"/>
      <c r="N4584" s="1"/>
    </row>
    <row r="4585" spans="2:14" s="24" customFormat="1" x14ac:dyDescent="0.3">
      <c r="B4585" s="2"/>
      <c r="D4585" s="11">
        <v>37851</v>
      </c>
      <c r="E4585" s="12">
        <v>999.74</v>
      </c>
      <c r="F4585" s="5">
        <f t="shared" si="234"/>
        <v>9.1554200692461167E-3</v>
      </c>
      <c r="G4585" s="25">
        <f t="shared" si="235"/>
        <v>6.9074998915248536</v>
      </c>
      <c r="I4585" s="1"/>
      <c r="J4585" s="1"/>
      <c r="K4585" s="1"/>
      <c r="L4585" s="1"/>
      <c r="M4585" s="1"/>
      <c r="N4585" s="1"/>
    </row>
    <row r="4586" spans="2:14" s="24" customFormat="1" x14ac:dyDescent="0.3">
      <c r="B4586" s="2"/>
      <c r="D4586" s="11">
        <v>37852</v>
      </c>
      <c r="E4586" s="12">
        <v>1002.35</v>
      </c>
      <c r="F4586" s="5">
        <f t="shared" si="234"/>
        <v>2.6106787764818987E-3</v>
      </c>
      <c r="G4586" s="25">
        <f t="shared" si="235"/>
        <v>6.9101071701528545</v>
      </c>
      <c r="I4586" s="1"/>
      <c r="J4586" s="1"/>
      <c r="K4586" s="1"/>
      <c r="L4586" s="1"/>
      <c r="M4586" s="1"/>
      <c r="N4586" s="1"/>
    </row>
    <row r="4587" spans="2:14" s="24" customFormat="1" x14ac:dyDescent="0.3">
      <c r="B4587" s="2"/>
      <c r="D4587" s="11">
        <v>37853</v>
      </c>
      <c r="E4587" s="12">
        <v>1000.3</v>
      </c>
      <c r="F4587" s="5">
        <f t="shared" si="234"/>
        <v>-2.0451937945827987E-3</v>
      </c>
      <c r="G4587" s="25">
        <f t="shared" si="235"/>
        <v>6.9080598807163893</v>
      </c>
      <c r="I4587" s="1"/>
      <c r="J4587" s="1"/>
      <c r="K4587" s="1"/>
      <c r="L4587" s="1"/>
      <c r="M4587" s="1"/>
      <c r="N4587" s="1"/>
    </row>
    <row r="4588" spans="2:14" s="24" customFormat="1" x14ac:dyDescent="0.3">
      <c r="B4588" s="2"/>
      <c r="D4588" s="11">
        <v>37854</v>
      </c>
      <c r="E4588" s="12">
        <v>1003.27</v>
      </c>
      <c r="F4588" s="5">
        <f t="shared" si="234"/>
        <v>2.9691092672198614E-3</v>
      </c>
      <c r="G4588" s="25">
        <f t="shared" si="235"/>
        <v>6.9110245928783645</v>
      </c>
      <c r="I4588" s="1"/>
      <c r="J4588" s="1"/>
      <c r="K4588" s="1"/>
      <c r="L4588" s="1"/>
      <c r="M4588" s="1"/>
      <c r="N4588" s="1"/>
    </row>
    <row r="4589" spans="2:14" s="24" customFormat="1" x14ac:dyDescent="0.3">
      <c r="B4589" s="2"/>
      <c r="D4589" s="11">
        <v>37855</v>
      </c>
      <c r="E4589" s="12">
        <v>993.06</v>
      </c>
      <c r="F4589" s="5">
        <f t="shared" si="234"/>
        <v>-1.0176722118671979E-2</v>
      </c>
      <c r="G4589" s="25">
        <f t="shared" si="235"/>
        <v>6.9007957270195064</v>
      </c>
      <c r="I4589" s="1"/>
      <c r="J4589" s="1"/>
      <c r="K4589" s="1"/>
      <c r="L4589" s="1"/>
      <c r="M4589" s="1"/>
      <c r="N4589" s="1"/>
    </row>
    <row r="4590" spans="2:14" s="24" customFormat="1" x14ac:dyDescent="0.3">
      <c r="B4590" s="2"/>
      <c r="D4590" s="11">
        <v>37858</v>
      </c>
      <c r="E4590" s="12">
        <v>993.71</v>
      </c>
      <c r="F4590" s="5">
        <f t="shared" si="234"/>
        <v>6.545425251244547E-4</v>
      </c>
      <c r="G4590" s="25">
        <f t="shared" si="235"/>
        <v>6.9014500558652365</v>
      </c>
      <c r="I4590" s="1"/>
      <c r="J4590" s="1"/>
      <c r="K4590" s="1"/>
      <c r="L4590" s="1"/>
      <c r="M4590" s="1"/>
      <c r="N4590" s="1"/>
    </row>
    <row r="4591" spans="2:14" s="24" customFormat="1" x14ac:dyDescent="0.3">
      <c r="B4591" s="2"/>
      <c r="D4591" s="11">
        <v>37859</v>
      </c>
      <c r="E4591" s="12">
        <v>996.73</v>
      </c>
      <c r="F4591" s="5">
        <f t="shared" si="234"/>
        <v>3.0391160398908954E-3</v>
      </c>
      <c r="G4591" s="25">
        <f t="shared" si="235"/>
        <v>6.9044845651685254</v>
      </c>
      <c r="I4591" s="1"/>
      <c r="J4591" s="1"/>
      <c r="K4591" s="1"/>
      <c r="L4591" s="1"/>
      <c r="M4591" s="1"/>
      <c r="N4591" s="1"/>
    </row>
    <row r="4592" spans="2:14" s="24" customFormat="1" x14ac:dyDescent="0.3">
      <c r="B4592" s="2"/>
      <c r="D4592" s="11">
        <v>37860</v>
      </c>
      <c r="E4592" s="12">
        <v>996.79</v>
      </c>
      <c r="F4592" s="5">
        <f t="shared" si="234"/>
        <v>6.0196843678775026E-5</v>
      </c>
      <c r="G4592" s="25">
        <f t="shared" si="235"/>
        <v>6.9045447602409373</v>
      </c>
      <c r="I4592" s="1"/>
      <c r="J4592" s="1"/>
      <c r="K4592" s="1"/>
      <c r="L4592" s="1"/>
      <c r="M4592" s="1"/>
      <c r="N4592" s="1"/>
    </row>
    <row r="4593" spans="2:14" s="24" customFormat="1" x14ac:dyDescent="0.3">
      <c r="B4593" s="2"/>
      <c r="D4593" s="11">
        <v>37861</v>
      </c>
      <c r="E4593" s="12">
        <v>1002.84</v>
      </c>
      <c r="F4593" s="5">
        <f t="shared" si="234"/>
        <v>6.0694830405602666E-3</v>
      </c>
      <c r="G4593" s="25">
        <f t="shared" si="235"/>
        <v>6.9105959022324619</v>
      </c>
      <c r="I4593" s="1"/>
      <c r="J4593" s="1"/>
      <c r="K4593" s="1"/>
      <c r="L4593" s="1"/>
      <c r="M4593" s="1"/>
      <c r="N4593" s="1"/>
    </row>
    <row r="4594" spans="2:14" s="24" customFormat="1" x14ac:dyDescent="0.3">
      <c r="B4594" s="2"/>
      <c r="D4594" s="11">
        <v>37862</v>
      </c>
      <c r="E4594" s="12">
        <v>1008.01</v>
      </c>
      <c r="F4594" s="5">
        <f t="shared" si="234"/>
        <v>5.1553587810617436E-3</v>
      </c>
      <c r="G4594" s="25">
        <f t="shared" si="235"/>
        <v>6.9157380211070016</v>
      </c>
      <c r="I4594" s="1"/>
      <c r="J4594" s="1"/>
      <c r="K4594" s="1"/>
      <c r="L4594" s="1"/>
      <c r="M4594" s="1"/>
      <c r="N4594" s="1"/>
    </row>
    <row r="4595" spans="2:14" s="24" customFormat="1" x14ac:dyDescent="0.3">
      <c r="B4595" s="2"/>
      <c r="D4595" s="11">
        <v>37866</v>
      </c>
      <c r="E4595" s="12">
        <v>1021.99</v>
      </c>
      <c r="F4595" s="5">
        <f t="shared" si="234"/>
        <v>1.3868910030654475E-2</v>
      </c>
      <c r="G4595" s="25">
        <f t="shared" si="235"/>
        <v>6.9295116471348104</v>
      </c>
      <c r="I4595" s="1"/>
      <c r="J4595" s="1"/>
      <c r="K4595" s="1"/>
      <c r="L4595" s="1"/>
      <c r="M4595" s="1"/>
      <c r="N4595" s="1"/>
    </row>
    <row r="4596" spans="2:14" s="24" customFormat="1" x14ac:dyDescent="0.3">
      <c r="B4596" s="2"/>
      <c r="D4596" s="11">
        <v>37867</v>
      </c>
      <c r="E4596" s="12">
        <v>1026.27</v>
      </c>
      <c r="F4596" s="5">
        <f t="shared" si="234"/>
        <v>4.1879079051653856E-3</v>
      </c>
      <c r="G4596" s="25">
        <f t="shared" si="235"/>
        <v>6.9336908129714576</v>
      </c>
      <c r="I4596" s="1"/>
      <c r="J4596" s="1"/>
      <c r="K4596" s="1"/>
      <c r="L4596" s="1"/>
      <c r="M4596" s="1"/>
      <c r="N4596" s="1"/>
    </row>
    <row r="4597" spans="2:14" s="24" customFormat="1" x14ac:dyDescent="0.3">
      <c r="B4597" s="2"/>
      <c r="D4597" s="11">
        <v>37868</v>
      </c>
      <c r="E4597" s="12">
        <v>1027.97</v>
      </c>
      <c r="F4597" s="5">
        <f t="shared" si="234"/>
        <v>1.6564841610882571E-3</v>
      </c>
      <c r="G4597" s="25">
        <f t="shared" si="235"/>
        <v>6.9353459277891929</v>
      </c>
      <c r="I4597" s="1"/>
      <c r="J4597" s="1"/>
      <c r="K4597" s="1"/>
      <c r="L4597" s="1"/>
      <c r="M4597" s="1"/>
      <c r="N4597" s="1"/>
    </row>
    <row r="4598" spans="2:14" s="24" customFormat="1" x14ac:dyDescent="0.3">
      <c r="B4598" s="2"/>
      <c r="D4598" s="11">
        <v>37869</v>
      </c>
      <c r="E4598" s="12">
        <v>1021.39</v>
      </c>
      <c r="F4598" s="5">
        <f t="shared" si="234"/>
        <v>-6.4009650087065197E-3</v>
      </c>
      <c r="G4598" s="25">
        <f t="shared" si="235"/>
        <v>6.9289243844417863</v>
      </c>
      <c r="I4598" s="1"/>
      <c r="J4598" s="1"/>
      <c r="K4598" s="1"/>
      <c r="L4598" s="1"/>
      <c r="M4598" s="1"/>
      <c r="N4598" s="1"/>
    </row>
    <row r="4599" spans="2:14" s="24" customFormat="1" x14ac:dyDescent="0.3">
      <c r="B4599" s="2"/>
      <c r="D4599" s="11">
        <v>37872</v>
      </c>
      <c r="E4599" s="12">
        <v>1031.6400000000001</v>
      </c>
      <c r="F4599" s="5">
        <f t="shared" ref="F4599:F4662" si="236">(E4599-E4598)/E4598</f>
        <v>1.0035343992010998E-2</v>
      </c>
      <c r="G4599" s="25">
        <f t="shared" si="235"/>
        <v>6.9389097154508335</v>
      </c>
      <c r="I4599" s="1"/>
      <c r="J4599" s="1"/>
      <c r="K4599" s="1"/>
      <c r="L4599" s="1"/>
      <c r="M4599" s="1"/>
      <c r="N4599" s="1"/>
    </row>
    <row r="4600" spans="2:14" s="24" customFormat="1" x14ac:dyDescent="0.3">
      <c r="B4600" s="2"/>
      <c r="D4600" s="11">
        <v>37873</v>
      </c>
      <c r="E4600" s="12">
        <v>1023.17</v>
      </c>
      <c r="F4600" s="5">
        <f t="shared" si="236"/>
        <v>-8.2102283742392108E-3</v>
      </c>
      <c r="G4600" s="25">
        <f t="shared" si="235"/>
        <v>6.9306655919847682</v>
      </c>
      <c r="I4600" s="1"/>
      <c r="J4600" s="1"/>
      <c r="K4600" s="1"/>
      <c r="L4600" s="1"/>
      <c r="M4600" s="1"/>
      <c r="N4600" s="1"/>
    </row>
    <row r="4601" spans="2:14" s="24" customFormat="1" x14ac:dyDescent="0.3">
      <c r="B4601" s="2"/>
      <c r="D4601" s="11">
        <v>37874</v>
      </c>
      <c r="E4601" s="12">
        <v>1010.92</v>
      </c>
      <c r="F4601" s="5">
        <f t="shared" si="236"/>
        <v>-1.1972594974442176E-2</v>
      </c>
      <c r="G4601" s="25">
        <f t="shared" si="235"/>
        <v>6.9186207401439281</v>
      </c>
      <c r="I4601" s="1"/>
      <c r="J4601" s="1"/>
      <c r="K4601" s="1"/>
      <c r="L4601" s="1"/>
      <c r="M4601" s="1"/>
      <c r="N4601" s="1"/>
    </row>
    <row r="4602" spans="2:14" s="24" customFormat="1" x14ac:dyDescent="0.3">
      <c r="B4602" s="2"/>
      <c r="D4602" s="11">
        <v>37875</v>
      </c>
      <c r="E4602" s="12">
        <v>1016.42</v>
      </c>
      <c r="F4602" s="5">
        <f t="shared" si="236"/>
        <v>5.4405887706247781E-3</v>
      </c>
      <c r="G4602" s="25">
        <f t="shared" si="235"/>
        <v>6.9240465860235734</v>
      </c>
      <c r="I4602" s="1"/>
      <c r="J4602" s="1"/>
      <c r="K4602" s="1"/>
      <c r="L4602" s="1"/>
      <c r="M4602" s="1"/>
      <c r="N4602" s="1"/>
    </row>
    <row r="4603" spans="2:14" s="24" customFormat="1" x14ac:dyDescent="0.3">
      <c r="B4603" s="2"/>
      <c r="D4603" s="11">
        <v>37876</v>
      </c>
      <c r="E4603" s="12">
        <v>1018.63</v>
      </c>
      <c r="F4603" s="5">
        <f t="shared" si="236"/>
        <v>2.1742980264064429E-3</v>
      </c>
      <c r="G4603" s="25">
        <f t="shared" si="235"/>
        <v>6.9262185251457922</v>
      </c>
      <c r="I4603" s="1"/>
      <c r="J4603" s="1"/>
      <c r="K4603" s="1"/>
      <c r="L4603" s="1"/>
      <c r="M4603" s="1"/>
      <c r="N4603" s="1"/>
    </row>
    <row r="4604" spans="2:14" s="24" customFormat="1" x14ac:dyDescent="0.3">
      <c r="B4604" s="2"/>
      <c r="D4604" s="11">
        <v>37879</v>
      </c>
      <c r="E4604" s="12">
        <v>1014.81</v>
      </c>
      <c r="F4604" s="5">
        <f t="shared" si="236"/>
        <v>-3.7501349852253028E-3</v>
      </c>
      <c r="G4604" s="25">
        <f t="shared" si="235"/>
        <v>6.922461338247464</v>
      </c>
      <c r="I4604" s="1"/>
      <c r="J4604" s="1"/>
      <c r="K4604" s="1"/>
      <c r="L4604" s="1"/>
      <c r="M4604" s="1"/>
      <c r="N4604" s="1"/>
    </row>
    <row r="4605" spans="2:14" s="24" customFormat="1" x14ac:dyDescent="0.3">
      <c r="B4605" s="2"/>
      <c r="D4605" s="11">
        <v>37880</v>
      </c>
      <c r="E4605" s="12">
        <v>1029.32</v>
      </c>
      <c r="F4605" s="5">
        <f t="shared" si="236"/>
        <v>1.4298243020861039E-2</v>
      </c>
      <c r="G4605" s="25">
        <f t="shared" si="235"/>
        <v>6.936658334986868</v>
      </c>
      <c r="I4605" s="1"/>
      <c r="J4605" s="1"/>
      <c r="K4605" s="1"/>
      <c r="L4605" s="1"/>
      <c r="M4605" s="1"/>
      <c r="N4605" s="1"/>
    </row>
    <row r="4606" spans="2:14" s="24" customFormat="1" x14ac:dyDescent="0.3">
      <c r="B4606" s="2"/>
      <c r="D4606" s="11">
        <v>37881</v>
      </c>
      <c r="E4606" s="12">
        <v>1025.97</v>
      </c>
      <c r="F4606" s="5">
        <f t="shared" si="236"/>
        <v>-3.2545758364744774E-3</v>
      </c>
      <c r="G4606" s="25">
        <f t="shared" si="235"/>
        <v>6.9333984493064547</v>
      </c>
      <c r="I4606" s="1"/>
      <c r="J4606" s="1"/>
      <c r="K4606" s="1"/>
      <c r="L4606" s="1"/>
      <c r="M4606" s="1"/>
      <c r="N4606" s="1"/>
    </row>
    <row r="4607" spans="2:14" s="24" customFormat="1" x14ac:dyDescent="0.3">
      <c r="B4607" s="2"/>
      <c r="D4607" s="11">
        <v>37882</v>
      </c>
      <c r="E4607" s="12">
        <v>1039.58</v>
      </c>
      <c r="F4607" s="5">
        <f t="shared" si="236"/>
        <v>1.3265495092448999E-2</v>
      </c>
      <c r="G4607" s="25">
        <f t="shared" si="235"/>
        <v>6.9465767370474758</v>
      </c>
      <c r="I4607" s="1"/>
      <c r="J4607" s="1"/>
      <c r="K4607" s="1"/>
      <c r="L4607" s="1"/>
      <c r="M4607" s="1"/>
      <c r="N4607" s="1"/>
    </row>
    <row r="4608" spans="2:14" s="24" customFormat="1" x14ac:dyDescent="0.3">
      <c r="B4608" s="2"/>
      <c r="D4608" s="11">
        <v>37883</v>
      </c>
      <c r="E4608" s="12">
        <v>1036.3</v>
      </c>
      <c r="F4608" s="5">
        <f t="shared" si="236"/>
        <v>-3.1551203370591709E-3</v>
      </c>
      <c r="G4608" s="25">
        <f t="shared" si="235"/>
        <v>6.9434166266982373</v>
      </c>
      <c r="I4608" s="1"/>
      <c r="J4608" s="1"/>
      <c r="K4608" s="1"/>
      <c r="L4608" s="1"/>
      <c r="M4608" s="1"/>
      <c r="N4608" s="1"/>
    </row>
    <row r="4609" spans="2:14" s="24" customFormat="1" x14ac:dyDescent="0.3">
      <c r="B4609" s="2"/>
      <c r="D4609" s="11">
        <v>37886</v>
      </c>
      <c r="E4609" s="12">
        <v>1022.82</v>
      </c>
      <c r="F4609" s="5">
        <f t="shared" si="236"/>
        <v>-1.300781626941996E-2</v>
      </c>
      <c r="G4609" s="25">
        <f t="shared" si="235"/>
        <v>6.9303234590917997</v>
      </c>
      <c r="I4609" s="1"/>
      <c r="J4609" s="1"/>
      <c r="K4609" s="1"/>
      <c r="L4609" s="1"/>
      <c r="M4609" s="1"/>
      <c r="N4609" s="1"/>
    </row>
    <row r="4610" spans="2:14" s="24" customFormat="1" x14ac:dyDescent="0.3">
      <c r="B4610" s="2"/>
      <c r="D4610" s="11">
        <v>37887</v>
      </c>
      <c r="E4610" s="12">
        <v>1029.03</v>
      </c>
      <c r="F4610" s="5">
        <f t="shared" si="236"/>
        <v>6.0714495219099376E-3</v>
      </c>
      <c r="G4610" s="25">
        <f t="shared" si="235"/>
        <v>6.9363765557005586</v>
      </c>
      <c r="I4610" s="1"/>
      <c r="J4610" s="1"/>
      <c r="K4610" s="1"/>
      <c r="L4610" s="1"/>
      <c r="M4610" s="1"/>
      <c r="N4610" s="1"/>
    </row>
    <row r="4611" spans="2:14" s="24" customFormat="1" x14ac:dyDescent="0.3">
      <c r="B4611" s="2"/>
      <c r="D4611" s="11">
        <v>37888</v>
      </c>
      <c r="E4611" s="12">
        <v>1009.38</v>
      </c>
      <c r="F4611" s="5">
        <f t="shared" si="236"/>
        <v>-1.9095653187953681E-2</v>
      </c>
      <c r="G4611" s="25">
        <f t="shared" si="235"/>
        <v>6.9170962127626918</v>
      </c>
      <c r="I4611" s="1"/>
      <c r="J4611" s="1"/>
      <c r="K4611" s="1"/>
      <c r="L4611" s="1"/>
      <c r="M4611" s="1"/>
      <c r="N4611" s="1"/>
    </row>
    <row r="4612" spans="2:14" s="24" customFormat="1" x14ac:dyDescent="0.3">
      <c r="B4612" s="2"/>
      <c r="D4612" s="11">
        <v>37889</v>
      </c>
      <c r="E4612" s="12">
        <v>1003.27</v>
      </c>
      <c r="F4612" s="5">
        <f t="shared" si="236"/>
        <v>-6.0532207889992008E-3</v>
      </c>
      <c r="G4612" s="25">
        <f t="shared" si="235"/>
        <v>6.9110245928783645</v>
      </c>
      <c r="I4612" s="1"/>
      <c r="J4612" s="1"/>
      <c r="K4612" s="1"/>
      <c r="L4612" s="1"/>
      <c r="M4612" s="1"/>
      <c r="N4612" s="1"/>
    </row>
    <row r="4613" spans="2:14" s="24" customFormat="1" x14ac:dyDescent="0.3">
      <c r="B4613" s="2"/>
      <c r="D4613" s="11">
        <v>37890</v>
      </c>
      <c r="E4613" s="12">
        <v>996.85</v>
      </c>
      <c r="F4613" s="5">
        <f t="shared" si="236"/>
        <v>-6.3990750246692906E-3</v>
      </c>
      <c r="G4613" s="25">
        <f t="shared" si="235"/>
        <v>6.9046049516901231</v>
      </c>
      <c r="I4613" s="1"/>
      <c r="J4613" s="1"/>
      <c r="K4613" s="1"/>
      <c r="L4613" s="1"/>
      <c r="M4613" s="1"/>
      <c r="N4613" s="1"/>
    </row>
    <row r="4614" spans="2:14" s="24" customFormat="1" x14ac:dyDescent="0.3">
      <c r="B4614" s="2"/>
      <c r="D4614" s="11">
        <v>37893</v>
      </c>
      <c r="E4614" s="12">
        <v>1006.58</v>
      </c>
      <c r="F4614" s="5">
        <f t="shared" si="236"/>
        <v>9.7607463510056853E-3</v>
      </c>
      <c r="G4614" s="25">
        <f t="shared" si="235"/>
        <v>6.9143183762144318</v>
      </c>
      <c r="I4614" s="1"/>
      <c r="J4614" s="1"/>
      <c r="K4614" s="1"/>
      <c r="L4614" s="1"/>
      <c r="M4614" s="1"/>
      <c r="N4614" s="1"/>
    </row>
    <row r="4615" spans="2:14" s="24" customFormat="1" x14ac:dyDescent="0.3">
      <c r="B4615" s="2"/>
      <c r="D4615" s="11">
        <v>37894</v>
      </c>
      <c r="E4615" s="12">
        <v>995.97</v>
      </c>
      <c r="F4615" s="5">
        <f t="shared" si="236"/>
        <v>-1.0540642571877062E-2</v>
      </c>
      <c r="G4615" s="25">
        <f t="shared" si="235"/>
        <v>6.9037217804562596</v>
      </c>
      <c r="I4615" s="1"/>
      <c r="J4615" s="1"/>
      <c r="K4615" s="1"/>
      <c r="L4615" s="1"/>
      <c r="M4615" s="1"/>
      <c r="N4615" s="1"/>
    </row>
    <row r="4616" spans="2:14" s="24" customFormat="1" x14ac:dyDescent="0.3">
      <c r="B4616" s="2"/>
      <c r="D4616" s="11">
        <v>37895</v>
      </c>
      <c r="E4616" s="12">
        <v>1018.22</v>
      </c>
      <c r="F4616" s="5">
        <f t="shared" si="236"/>
        <v>2.2340030322198459E-2</v>
      </c>
      <c r="G4616" s="25">
        <f t="shared" si="235"/>
        <v>6.925815942450626</v>
      </c>
      <c r="I4616" s="1"/>
      <c r="J4616" s="1"/>
      <c r="K4616" s="1"/>
      <c r="L4616" s="1"/>
      <c r="M4616" s="1"/>
      <c r="N4616" s="1"/>
    </row>
    <row r="4617" spans="2:14" s="24" customFormat="1" x14ac:dyDescent="0.3">
      <c r="B4617" s="2"/>
      <c r="D4617" s="11">
        <v>37896</v>
      </c>
      <c r="E4617" s="12">
        <v>1020.24</v>
      </c>
      <c r="F4617" s="5">
        <f t="shared" si="236"/>
        <v>1.98385417689692E-3</v>
      </c>
      <c r="G4617" s="25">
        <f t="shared" si="235"/>
        <v>6.9277978327206862</v>
      </c>
      <c r="I4617" s="1"/>
      <c r="J4617" s="1"/>
      <c r="K4617" s="1"/>
      <c r="L4617" s="1"/>
      <c r="M4617" s="1"/>
      <c r="N4617" s="1"/>
    </row>
    <row r="4618" spans="2:14" s="24" customFormat="1" x14ac:dyDescent="0.3">
      <c r="B4618" s="2"/>
      <c r="D4618" s="11">
        <v>37897</v>
      </c>
      <c r="E4618" s="12">
        <v>1029.8499999999999</v>
      </c>
      <c r="F4618" s="5">
        <f t="shared" si="236"/>
        <v>9.4193523092604686E-3</v>
      </c>
      <c r="G4618" s="25">
        <f t="shared" si="235"/>
        <v>6.9371731058588315</v>
      </c>
      <c r="I4618" s="1"/>
      <c r="J4618" s="1"/>
      <c r="K4618" s="1"/>
      <c r="L4618" s="1"/>
      <c r="M4618" s="1"/>
      <c r="N4618" s="1"/>
    </row>
    <row r="4619" spans="2:14" s="24" customFormat="1" x14ac:dyDescent="0.3">
      <c r="B4619" s="2"/>
      <c r="D4619" s="11">
        <v>37900</v>
      </c>
      <c r="E4619" s="12">
        <v>1034.3499999999999</v>
      </c>
      <c r="F4619" s="5">
        <f t="shared" si="236"/>
        <v>4.3695683837452056E-3</v>
      </c>
      <c r="G4619" s="25">
        <f t="shared" si="235"/>
        <v>6.9415331583302038</v>
      </c>
      <c r="I4619" s="1"/>
      <c r="J4619" s="1"/>
      <c r="K4619" s="1"/>
      <c r="L4619" s="1"/>
      <c r="M4619" s="1"/>
      <c r="N4619" s="1"/>
    </row>
    <row r="4620" spans="2:14" s="24" customFormat="1" x14ac:dyDescent="0.3">
      <c r="B4620" s="2"/>
      <c r="D4620" s="11">
        <v>37901</v>
      </c>
      <c r="E4620" s="12">
        <v>1039.25</v>
      </c>
      <c r="F4620" s="5">
        <f t="shared" si="236"/>
        <v>4.7372746169092586E-3</v>
      </c>
      <c r="G4620" s="25">
        <f t="shared" ref="G4620:G4683" si="237">LOG(E4620,2.71828)</f>
        <v>6.9462592505529113</v>
      </c>
      <c r="I4620" s="1"/>
      <c r="J4620" s="1"/>
      <c r="K4620" s="1"/>
      <c r="L4620" s="1"/>
      <c r="M4620" s="1"/>
      <c r="N4620" s="1"/>
    </row>
    <row r="4621" spans="2:14" s="24" customFormat="1" x14ac:dyDescent="0.3">
      <c r="B4621" s="2"/>
      <c r="D4621" s="11">
        <v>37902</v>
      </c>
      <c r="E4621" s="12">
        <v>1033.78</v>
      </c>
      <c r="F4621" s="5">
        <f t="shared" si="236"/>
        <v>-5.2634111137840047E-3</v>
      </c>
      <c r="G4621" s="25">
        <f t="shared" si="237"/>
        <v>6.9409819353434044</v>
      </c>
      <c r="I4621" s="1"/>
      <c r="J4621" s="1"/>
      <c r="K4621" s="1"/>
      <c r="L4621" s="1"/>
      <c r="M4621" s="1"/>
      <c r="N4621" s="1"/>
    </row>
    <row r="4622" spans="2:14" s="24" customFormat="1" x14ac:dyDescent="0.3">
      <c r="B4622" s="2"/>
      <c r="D4622" s="11">
        <v>37903</v>
      </c>
      <c r="E4622" s="12">
        <v>1038.73</v>
      </c>
      <c r="F4622" s="5">
        <f t="shared" si="236"/>
        <v>4.7882528197489265E-3</v>
      </c>
      <c r="G4622" s="25">
        <f t="shared" si="237"/>
        <v>6.9457587641568592</v>
      </c>
      <c r="I4622" s="1"/>
      <c r="J4622" s="1"/>
      <c r="K4622" s="1"/>
      <c r="L4622" s="1"/>
      <c r="M4622" s="1"/>
      <c r="N4622" s="1"/>
    </row>
    <row r="4623" spans="2:14" s="24" customFormat="1" x14ac:dyDescent="0.3">
      <c r="B4623" s="2"/>
      <c r="D4623" s="11">
        <v>37904</v>
      </c>
      <c r="E4623" s="12">
        <v>1038.06</v>
      </c>
      <c r="F4623" s="5">
        <f t="shared" si="236"/>
        <v>-6.4501843597476987E-4</v>
      </c>
      <c r="G4623" s="25">
        <f t="shared" si="237"/>
        <v>6.9451135371729835</v>
      </c>
      <c r="I4623" s="1"/>
      <c r="J4623" s="1"/>
      <c r="K4623" s="1"/>
      <c r="L4623" s="1"/>
      <c r="M4623" s="1"/>
      <c r="N4623" s="1"/>
    </row>
    <row r="4624" spans="2:14" s="24" customFormat="1" x14ac:dyDescent="0.3">
      <c r="B4624" s="2"/>
      <c r="D4624" s="11">
        <v>37907</v>
      </c>
      <c r="E4624" s="12">
        <v>1045.3499999999999</v>
      </c>
      <c r="F4624" s="5">
        <f t="shared" si="236"/>
        <v>7.0227154499739554E-3</v>
      </c>
      <c r="G4624" s="25">
        <f t="shared" si="237"/>
        <v>6.9521117129094767</v>
      </c>
      <c r="I4624" s="1"/>
      <c r="J4624" s="1"/>
      <c r="K4624" s="1"/>
      <c r="L4624" s="1"/>
      <c r="M4624" s="1"/>
      <c r="N4624" s="1"/>
    </row>
    <row r="4625" spans="2:14" s="24" customFormat="1" x14ac:dyDescent="0.3">
      <c r="B4625" s="2"/>
      <c r="D4625" s="11">
        <v>37908</v>
      </c>
      <c r="E4625" s="12">
        <v>1049.48</v>
      </c>
      <c r="F4625" s="5">
        <f t="shared" si="236"/>
        <v>3.9508298655953596E-3</v>
      </c>
      <c r="G4625" s="25">
        <f t="shared" si="237"/>
        <v>6.9560547613945847</v>
      </c>
      <c r="I4625" s="1"/>
      <c r="J4625" s="1"/>
      <c r="K4625" s="1"/>
      <c r="L4625" s="1"/>
      <c r="M4625" s="1"/>
      <c r="N4625" s="1"/>
    </row>
    <row r="4626" spans="2:14" s="24" customFormat="1" x14ac:dyDescent="0.3">
      <c r="B4626" s="2"/>
      <c r="D4626" s="11">
        <v>37909</v>
      </c>
      <c r="E4626" s="12">
        <v>1046.76</v>
      </c>
      <c r="F4626" s="5">
        <f t="shared" si="236"/>
        <v>-2.5917597286275367E-3</v>
      </c>
      <c r="G4626" s="25">
        <f t="shared" si="237"/>
        <v>6.9534596354966505</v>
      </c>
      <c r="I4626" s="1"/>
      <c r="J4626" s="1"/>
      <c r="K4626" s="1"/>
      <c r="L4626" s="1"/>
      <c r="M4626" s="1"/>
      <c r="N4626" s="1"/>
    </row>
    <row r="4627" spans="2:14" s="24" customFormat="1" x14ac:dyDescent="0.3">
      <c r="B4627" s="2"/>
      <c r="D4627" s="11">
        <v>37910</v>
      </c>
      <c r="E4627" s="12">
        <v>1050.07</v>
      </c>
      <c r="F4627" s="5">
        <f t="shared" si="236"/>
        <v>3.1621384080399951E-3</v>
      </c>
      <c r="G4627" s="25">
        <f t="shared" si="237"/>
        <v>6.956616786983302</v>
      </c>
      <c r="I4627" s="1"/>
      <c r="J4627" s="1"/>
      <c r="K4627" s="1"/>
      <c r="L4627" s="1"/>
      <c r="M4627" s="1"/>
      <c r="N4627" s="1"/>
    </row>
    <row r="4628" spans="2:14" s="24" customFormat="1" x14ac:dyDescent="0.3">
      <c r="B4628" s="2"/>
      <c r="D4628" s="11">
        <v>37911</v>
      </c>
      <c r="E4628" s="12">
        <v>1039.32</v>
      </c>
      <c r="F4628" s="5">
        <f t="shared" si="236"/>
        <v>-1.0237412743912312E-2</v>
      </c>
      <c r="G4628" s="25">
        <f t="shared" si="237"/>
        <v>6.9463266045964245</v>
      </c>
      <c r="I4628" s="1"/>
      <c r="J4628" s="1"/>
      <c r="K4628" s="1"/>
      <c r="L4628" s="1"/>
      <c r="M4628" s="1"/>
      <c r="N4628" s="1"/>
    </row>
    <row r="4629" spans="2:14" s="24" customFormat="1" x14ac:dyDescent="0.3">
      <c r="B4629" s="2"/>
      <c r="D4629" s="11">
        <v>37914</v>
      </c>
      <c r="E4629" s="12">
        <v>1044.68</v>
      </c>
      <c r="F4629" s="5">
        <f t="shared" si="236"/>
        <v>5.1572181811185462E-3</v>
      </c>
      <c r="G4629" s="25">
        <f t="shared" si="237"/>
        <v>6.9514705733338449</v>
      </c>
      <c r="I4629" s="1"/>
      <c r="J4629" s="1"/>
      <c r="K4629" s="1"/>
      <c r="L4629" s="1"/>
      <c r="M4629" s="1"/>
      <c r="N4629" s="1"/>
    </row>
    <row r="4630" spans="2:14" s="24" customFormat="1" x14ac:dyDescent="0.3">
      <c r="B4630" s="2"/>
      <c r="D4630" s="11">
        <v>37915</v>
      </c>
      <c r="E4630" s="12">
        <v>1046.03</v>
      </c>
      <c r="F4630" s="5">
        <f t="shared" si="236"/>
        <v>1.2922617452233306E-3</v>
      </c>
      <c r="G4630" s="25">
        <f t="shared" si="237"/>
        <v>6.9527620016961791</v>
      </c>
      <c r="I4630" s="1"/>
      <c r="J4630" s="1"/>
      <c r="K4630" s="1"/>
      <c r="L4630" s="1"/>
      <c r="M4630" s="1"/>
      <c r="N4630" s="1"/>
    </row>
    <row r="4631" spans="2:14" s="24" customFormat="1" x14ac:dyDescent="0.3">
      <c r="B4631" s="2"/>
      <c r="D4631" s="11">
        <v>37916</v>
      </c>
      <c r="E4631" s="12">
        <v>1030.3599999999999</v>
      </c>
      <c r="F4631" s="5">
        <f t="shared" si="236"/>
        <v>-1.4980449891494578E-2</v>
      </c>
      <c r="G4631" s="25">
        <f t="shared" si="237"/>
        <v>6.9376682013621735</v>
      </c>
      <c r="I4631" s="1"/>
      <c r="J4631" s="1"/>
      <c r="K4631" s="1"/>
      <c r="L4631" s="1"/>
      <c r="M4631" s="1"/>
      <c r="N4631" s="1"/>
    </row>
    <row r="4632" spans="2:14" s="24" customFormat="1" x14ac:dyDescent="0.3">
      <c r="B4632" s="2"/>
      <c r="D4632" s="11">
        <v>37917</v>
      </c>
      <c r="E4632" s="12">
        <v>1033.77</v>
      </c>
      <c r="F4632" s="5">
        <f t="shared" si="236"/>
        <v>3.3095228852052508E-3</v>
      </c>
      <c r="G4632" s="25">
        <f t="shared" si="237"/>
        <v>6.9409722620520915</v>
      </c>
      <c r="I4632" s="1"/>
      <c r="J4632" s="1"/>
      <c r="K4632" s="1"/>
      <c r="L4632" s="1"/>
      <c r="M4632" s="1"/>
      <c r="N4632" s="1"/>
    </row>
    <row r="4633" spans="2:14" s="24" customFormat="1" x14ac:dyDescent="0.3">
      <c r="B4633" s="2"/>
      <c r="D4633" s="11">
        <v>37918</v>
      </c>
      <c r="E4633" s="12">
        <v>1028.9100000000001</v>
      </c>
      <c r="F4633" s="5">
        <f t="shared" si="236"/>
        <v>-4.7012391537768553E-3</v>
      </c>
      <c r="G4633" s="25">
        <f t="shared" si="237"/>
        <v>6.9362599341461353</v>
      </c>
      <c r="I4633" s="1"/>
      <c r="J4633" s="1"/>
      <c r="K4633" s="1"/>
      <c r="L4633" s="1"/>
      <c r="M4633" s="1"/>
      <c r="N4633" s="1"/>
    </row>
    <row r="4634" spans="2:14" s="24" customFormat="1" x14ac:dyDescent="0.3">
      <c r="B4634" s="2"/>
      <c r="D4634" s="11">
        <v>37921</v>
      </c>
      <c r="E4634" s="12">
        <v>1031.1300000000001</v>
      </c>
      <c r="F4634" s="5">
        <f t="shared" si="236"/>
        <v>2.1576231157244335E-3</v>
      </c>
      <c r="G4634" s="25">
        <f t="shared" si="237"/>
        <v>6.9384152343856202</v>
      </c>
      <c r="I4634" s="1"/>
      <c r="J4634" s="1"/>
      <c r="K4634" s="1"/>
      <c r="L4634" s="1"/>
      <c r="M4634" s="1"/>
      <c r="N4634" s="1"/>
    </row>
    <row r="4635" spans="2:14" s="24" customFormat="1" x14ac:dyDescent="0.3">
      <c r="B4635" s="2"/>
      <c r="D4635" s="11">
        <v>37922</v>
      </c>
      <c r="E4635" s="12">
        <v>1046.79</v>
      </c>
      <c r="F4635" s="5">
        <f t="shared" si="236"/>
        <v>1.5187221785807661E-2</v>
      </c>
      <c r="G4635" s="25">
        <f t="shared" si="237"/>
        <v>6.9534882949699677</v>
      </c>
      <c r="I4635" s="1"/>
      <c r="J4635" s="1"/>
      <c r="K4635" s="1"/>
      <c r="L4635" s="1"/>
      <c r="M4635" s="1"/>
      <c r="N4635" s="1"/>
    </row>
    <row r="4636" spans="2:14" s="24" customFormat="1" x14ac:dyDescent="0.3">
      <c r="B4636" s="2"/>
      <c r="D4636" s="11">
        <v>37923</v>
      </c>
      <c r="E4636" s="12">
        <v>1048.1099999999999</v>
      </c>
      <c r="F4636" s="5">
        <f t="shared" si="236"/>
        <v>1.2609979078897738E-3</v>
      </c>
      <c r="G4636" s="25">
        <f t="shared" si="237"/>
        <v>6.9547484993354223</v>
      </c>
      <c r="I4636" s="1"/>
      <c r="J4636" s="1"/>
      <c r="K4636" s="1"/>
      <c r="L4636" s="1"/>
      <c r="M4636" s="1"/>
      <c r="N4636" s="1"/>
    </row>
    <row r="4637" spans="2:14" s="24" customFormat="1" x14ac:dyDescent="0.3">
      <c r="B4637" s="2"/>
      <c r="D4637" s="11">
        <v>37924</v>
      </c>
      <c r="E4637" s="12">
        <v>1046.94</v>
      </c>
      <c r="F4637" s="5">
        <f t="shared" si="236"/>
        <v>-1.1162950453672282E-3</v>
      </c>
      <c r="G4637" s="25">
        <f t="shared" si="237"/>
        <v>6.9536315800173751</v>
      </c>
      <c r="I4637" s="1"/>
      <c r="J4637" s="1"/>
      <c r="K4637" s="1"/>
      <c r="L4637" s="1"/>
      <c r="M4637" s="1"/>
      <c r="N4637" s="1"/>
    </row>
    <row r="4638" spans="2:14" s="24" customFormat="1" x14ac:dyDescent="0.3">
      <c r="B4638" s="2"/>
      <c r="D4638" s="11">
        <v>37925</v>
      </c>
      <c r="E4638" s="12">
        <v>1050.71</v>
      </c>
      <c r="F4638" s="5">
        <f t="shared" si="236"/>
        <v>3.6009704472080364E-3</v>
      </c>
      <c r="G4638" s="25">
        <f t="shared" si="237"/>
        <v>6.9572260849110217</v>
      </c>
      <c r="I4638" s="1"/>
      <c r="J4638" s="1"/>
      <c r="K4638" s="1"/>
      <c r="L4638" s="1"/>
      <c r="M4638" s="1"/>
      <c r="N4638" s="1"/>
    </row>
    <row r="4639" spans="2:14" s="24" customFormat="1" x14ac:dyDescent="0.3">
      <c r="B4639" s="2"/>
      <c r="D4639" s="11">
        <v>37928</v>
      </c>
      <c r="E4639" s="12">
        <v>1059.02</v>
      </c>
      <c r="F4639" s="5">
        <f t="shared" si="236"/>
        <v>7.9089377658915824E-3</v>
      </c>
      <c r="G4639" s="25">
        <f t="shared" si="237"/>
        <v>6.9651039162604187</v>
      </c>
      <c r="I4639" s="1"/>
      <c r="J4639" s="1"/>
      <c r="K4639" s="1"/>
      <c r="L4639" s="1"/>
      <c r="M4639" s="1"/>
      <c r="N4639" s="1"/>
    </row>
    <row r="4640" spans="2:14" s="24" customFormat="1" x14ac:dyDescent="0.3">
      <c r="B4640" s="2"/>
      <c r="D4640" s="11">
        <v>37929</v>
      </c>
      <c r="E4640" s="12">
        <v>1053.25</v>
      </c>
      <c r="F4640" s="5">
        <f t="shared" si="236"/>
        <v>-5.4484334573473422E-3</v>
      </c>
      <c r="G4640" s="25">
        <f t="shared" si="237"/>
        <v>6.9596405822802794</v>
      </c>
      <c r="I4640" s="1"/>
      <c r="J4640" s="1"/>
      <c r="K4640" s="1"/>
      <c r="L4640" s="1"/>
      <c r="M4640" s="1"/>
      <c r="N4640" s="1"/>
    </row>
    <row r="4641" spans="2:14" s="24" customFormat="1" x14ac:dyDescent="0.3">
      <c r="B4641" s="2"/>
      <c r="D4641" s="11">
        <v>37930</v>
      </c>
      <c r="E4641" s="12">
        <v>1051.81</v>
      </c>
      <c r="F4641" s="5">
        <f t="shared" si="236"/>
        <v>-1.3671967718965625E-3</v>
      </c>
      <c r="G4641" s="25">
        <f t="shared" si="237"/>
        <v>6.9582724491218562</v>
      </c>
      <c r="I4641" s="1"/>
      <c r="J4641" s="1"/>
      <c r="K4641" s="1"/>
      <c r="L4641" s="1"/>
      <c r="M4641" s="1"/>
      <c r="N4641" s="1"/>
    </row>
    <row r="4642" spans="2:14" s="24" customFormat="1" x14ac:dyDescent="0.3">
      <c r="B4642" s="2"/>
      <c r="D4642" s="11">
        <v>37931</v>
      </c>
      <c r="E4642" s="12">
        <v>1058.05</v>
      </c>
      <c r="F4642" s="5">
        <f t="shared" si="236"/>
        <v>5.9326304180412903E-3</v>
      </c>
      <c r="G4642" s="25">
        <f t="shared" si="237"/>
        <v>6.9641875547604668</v>
      </c>
      <c r="I4642" s="1"/>
      <c r="J4642" s="1"/>
      <c r="K4642" s="1"/>
      <c r="L4642" s="1"/>
      <c r="M4642" s="1"/>
      <c r="N4642" s="1"/>
    </row>
    <row r="4643" spans="2:14" s="24" customFormat="1" x14ac:dyDescent="0.3">
      <c r="B4643" s="2"/>
      <c r="D4643" s="11">
        <v>37932</v>
      </c>
      <c r="E4643" s="12">
        <v>1053.21</v>
      </c>
      <c r="F4643" s="5">
        <f t="shared" si="236"/>
        <v>-4.5744530031661245E-3</v>
      </c>
      <c r="G4643" s="25">
        <f t="shared" si="237"/>
        <v>6.9596026038454539</v>
      </c>
      <c r="I4643" s="1"/>
      <c r="J4643" s="1"/>
      <c r="K4643" s="1"/>
      <c r="L4643" s="1"/>
      <c r="M4643" s="1"/>
      <c r="N4643" s="1"/>
    </row>
    <row r="4644" spans="2:14" s="24" customFormat="1" x14ac:dyDescent="0.3">
      <c r="B4644" s="2"/>
      <c r="D4644" s="11">
        <v>37935</v>
      </c>
      <c r="E4644" s="12">
        <v>1047.1099999999999</v>
      </c>
      <c r="F4644" s="5">
        <f t="shared" si="236"/>
        <v>-5.7918173963408398E-3</v>
      </c>
      <c r="G4644" s="25">
        <f t="shared" si="237"/>
        <v>6.95379394492244</v>
      </c>
      <c r="I4644" s="1"/>
      <c r="J4644" s="1"/>
      <c r="K4644" s="1"/>
      <c r="L4644" s="1"/>
      <c r="M4644" s="1"/>
      <c r="N4644" s="1"/>
    </row>
    <row r="4645" spans="2:14" s="24" customFormat="1" x14ac:dyDescent="0.3">
      <c r="B4645" s="2"/>
      <c r="D4645" s="11">
        <v>37936</v>
      </c>
      <c r="E4645" s="12">
        <v>1046.57</v>
      </c>
      <c r="F4645" s="5">
        <f t="shared" si="236"/>
        <v>-5.1570513126602136E-4</v>
      </c>
      <c r="G4645" s="25">
        <f t="shared" si="237"/>
        <v>6.9532781064225668</v>
      </c>
      <c r="I4645" s="1"/>
      <c r="J4645" s="1"/>
      <c r="K4645" s="1"/>
      <c r="L4645" s="1"/>
      <c r="M4645" s="1"/>
      <c r="N4645" s="1"/>
    </row>
    <row r="4646" spans="2:14" s="24" customFormat="1" x14ac:dyDescent="0.3">
      <c r="B4646" s="2"/>
      <c r="D4646" s="11">
        <v>37937</v>
      </c>
      <c r="E4646" s="12">
        <v>1058.56</v>
      </c>
      <c r="F4646" s="5">
        <f t="shared" si="236"/>
        <v>1.1456472094556512E-2</v>
      </c>
      <c r="G4646" s="25">
        <f t="shared" si="237"/>
        <v>6.964669457759058</v>
      </c>
      <c r="I4646" s="1"/>
      <c r="J4646" s="1"/>
      <c r="K4646" s="1"/>
      <c r="L4646" s="1"/>
      <c r="M4646" s="1"/>
      <c r="N4646" s="1"/>
    </row>
    <row r="4647" spans="2:14" s="24" customFormat="1" x14ac:dyDescent="0.3">
      <c r="B4647" s="2"/>
      <c r="D4647" s="11">
        <v>37938</v>
      </c>
      <c r="E4647" s="12">
        <v>1058.4100000000001</v>
      </c>
      <c r="F4647" s="5">
        <f t="shared" si="236"/>
        <v>-1.4170193470361962E-4</v>
      </c>
      <c r="G4647" s="25">
        <f t="shared" si="237"/>
        <v>6.964527745688363</v>
      </c>
      <c r="I4647" s="1"/>
      <c r="J4647" s="1"/>
      <c r="K4647" s="1"/>
      <c r="L4647" s="1"/>
      <c r="M4647" s="1"/>
      <c r="N4647" s="1"/>
    </row>
    <row r="4648" spans="2:14" s="24" customFormat="1" x14ac:dyDescent="0.3">
      <c r="B4648" s="2"/>
      <c r="D4648" s="11">
        <v>37939</v>
      </c>
      <c r="E4648" s="12">
        <v>1050.3499999999999</v>
      </c>
      <c r="F4648" s="5">
        <f t="shared" si="236"/>
        <v>-7.615196379475035E-3</v>
      </c>
      <c r="G4648" s="25">
        <f t="shared" si="237"/>
        <v>6.9568834005082172</v>
      </c>
      <c r="I4648" s="1"/>
      <c r="J4648" s="1"/>
      <c r="K4648" s="1"/>
      <c r="L4648" s="1"/>
      <c r="M4648" s="1"/>
      <c r="N4648" s="1"/>
    </row>
    <row r="4649" spans="2:14" s="24" customFormat="1" x14ac:dyDescent="0.3">
      <c r="B4649" s="2"/>
      <c r="D4649" s="11">
        <v>37942</v>
      </c>
      <c r="E4649" s="12">
        <v>1043.6300000000001</v>
      </c>
      <c r="F4649" s="5">
        <f t="shared" si="236"/>
        <v>-6.3978673775406296E-3</v>
      </c>
      <c r="G4649" s="25">
        <f t="shared" si="237"/>
        <v>6.9504649747447775</v>
      </c>
      <c r="I4649" s="1"/>
      <c r="J4649" s="1"/>
      <c r="K4649" s="1"/>
      <c r="L4649" s="1"/>
      <c r="M4649" s="1"/>
      <c r="N4649" s="1"/>
    </row>
    <row r="4650" spans="2:14" s="24" customFormat="1" x14ac:dyDescent="0.3">
      <c r="B4650" s="2"/>
      <c r="D4650" s="11">
        <v>37943</v>
      </c>
      <c r="E4650" s="12">
        <v>1034.1500000000001</v>
      </c>
      <c r="F4650" s="5">
        <f t="shared" si="236"/>
        <v>-9.083679081666891E-3</v>
      </c>
      <c r="G4650" s="25">
        <f t="shared" si="237"/>
        <v>6.9413397813564028</v>
      </c>
      <c r="I4650" s="1"/>
      <c r="J4650" s="1"/>
      <c r="K4650" s="1"/>
      <c r="L4650" s="1"/>
      <c r="M4650" s="1"/>
      <c r="N4650" s="1"/>
    </row>
    <row r="4651" spans="2:14" s="24" customFormat="1" x14ac:dyDescent="0.3">
      <c r="B4651" s="2"/>
      <c r="D4651" s="11">
        <v>37944</v>
      </c>
      <c r="E4651" s="12">
        <v>1042.44</v>
      </c>
      <c r="F4651" s="5">
        <f t="shared" si="236"/>
        <v>8.0162452255475147E-3</v>
      </c>
      <c r="G4651" s="25">
        <f t="shared" si="237"/>
        <v>6.9493240725415548</v>
      </c>
      <c r="I4651" s="1"/>
      <c r="J4651" s="1"/>
      <c r="K4651" s="1"/>
      <c r="L4651" s="1"/>
      <c r="M4651" s="1"/>
      <c r="N4651" s="1"/>
    </row>
    <row r="4652" spans="2:14" s="24" customFormat="1" x14ac:dyDescent="0.3">
      <c r="B4652" s="2"/>
      <c r="D4652" s="11">
        <v>37945</v>
      </c>
      <c r="E4652" s="12">
        <v>1033.6500000000001</v>
      </c>
      <c r="F4652" s="5">
        <f t="shared" si="236"/>
        <v>-8.4321399792793468E-3</v>
      </c>
      <c r="G4652" s="25">
        <f t="shared" si="237"/>
        <v>6.9408561752570979</v>
      </c>
      <c r="I4652" s="1"/>
      <c r="J4652" s="1"/>
      <c r="K4652" s="1"/>
      <c r="L4652" s="1"/>
      <c r="M4652" s="1"/>
      <c r="N4652" s="1"/>
    </row>
    <row r="4653" spans="2:14" s="24" customFormat="1" x14ac:dyDescent="0.3">
      <c r="B4653" s="2"/>
      <c r="D4653" s="11">
        <v>37946</v>
      </c>
      <c r="E4653" s="12">
        <v>1035.28</v>
      </c>
      <c r="F4653" s="5">
        <f t="shared" si="236"/>
        <v>1.5769361002272351E-3</v>
      </c>
      <c r="G4653" s="25">
        <f t="shared" si="237"/>
        <v>6.9424318703590808</v>
      </c>
      <c r="I4653" s="1"/>
      <c r="J4653" s="1"/>
      <c r="K4653" s="1"/>
      <c r="L4653" s="1"/>
      <c r="M4653" s="1"/>
      <c r="N4653" s="1"/>
    </row>
    <row r="4654" spans="2:14" s="24" customFormat="1" x14ac:dyDescent="0.3">
      <c r="B4654" s="2"/>
      <c r="D4654" s="11">
        <v>37949</v>
      </c>
      <c r="E4654" s="12">
        <v>1052.08</v>
      </c>
      <c r="F4654" s="5">
        <f t="shared" si="236"/>
        <v>1.6227494011281929E-2</v>
      </c>
      <c r="G4654" s="25">
        <f t="shared" si="237"/>
        <v>6.9585291167072327</v>
      </c>
      <c r="I4654" s="1"/>
      <c r="J4654" s="1"/>
      <c r="K4654" s="1"/>
      <c r="L4654" s="1"/>
      <c r="M4654" s="1"/>
      <c r="N4654" s="1"/>
    </row>
    <row r="4655" spans="2:14" s="24" customFormat="1" x14ac:dyDescent="0.3">
      <c r="B4655" s="2"/>
      <c r="D4655" s="11">
        <v>37950</v>
      </c>
      <c r="E4655" s="12">
        <v>1053.8900000000001</v>
      </c>
      <c r="F4655" s="5">
        <f t="shared" si="236"/>
        <v>1.720401490381124E-3</v>
      </c>
      <c r="G4655" s="25">
        <f t="shared" si="237"/>
        <v>6.9602480411583594</v>
      </c>
      <c r="I4655" s="1"/>
      <c r="J4655" s="1"/>
      <c r="K4655" s="1"/>
      <c r="L4655" s="1"/>
      <c r="M4655" s="1"/>
      <c r="N4655" s="1"/>
    </row>
    <row r="4656" spans="2:14" s="24" customFormat="1" x14ac:dyDescent="0.3">
      <c r="B4656" s="2"/>
      <c r="D4656" s="11">
        <v>37951</v>
      </c>
      <c r="E4656" s="12">
        <v>1058.45</v>
      </c>
      <c r="F4656" s="5">
        <f t="shared" si="236"/>
        <v>4.3268272779891119E-3</v>
      </c>
      <c r="G4656" s="25">
        <f t="shared" si="237"/>
        <v>6.9645655375375277</v>
      </c>
      <c r="I4656" s="1"/>
      <c r="J4656" s="1"/>
      <c r="K4656" s="1"/>
      <c r="L4656" s="1"/>
      <c r="M4656" s="1"/>
      <c r="N4656" s="1"/>
    </row>
    <row r="4657" spans="2:14" s="24" customFormat="1" x14ac:dyDescent="0.3">
      <c r="B4657" s="2"/>
      <c r="D4657" s="11">
        <v>37953</v>
      </c>
      <c r="E4657" s="12">
        <v>1058.2</v>
      </c>
      <c r="F4657" s="5">
        <f t="shared" si="236"/>
        <v>-2.361944352591053E-4</v>
      </c>
      <c r="G4657" s="25">
        <f t="shared" si="237"/>
        <v>6.9643293150450738</v>
      </c>
      <c r="I4657" s="1"/>
      <c r="J4657" s="1"/>
      <c r="K4657" s="1"/>
      <c r="L4657" s="1"/>
      <c r="M4657" s="1"/>
      <c r="N4657" s="1"/>
    </row>
    <row r="4658" spans="2:14" s="24" customFormat="1" x14ac:dyDescent="0.3">
      <c r="B4658" s="2"/>
      <c r="D4658" s="11">
        <v>37956</v>
      </c>
      <c r="E4658" s="12">
        <v>1070.1199999999999</v>
      </c>
      <c r="F4658" s="5">
        <f t="shared" si="236"/>
        <v>1.1264411264411118E-2</v>
      </c>
      <c r="G4658" s="25">
        <f t="shared" si="237"/>
        <v>6.9755307628100995</v>
      </c>
      <c r="I4658" s="1"/>
      <c r="J4658" s="1"/>
      <c r="K4658" s="1"/>
      <c r="L4658" s="1"/>
      <c r="M4658" s="1"/>
      <c r="N4658" s="1"/>
    </row>
    <row r="4659" spans="2:14" s="24" customFormat="1" x14ac:dyDescent="0.3">
      <c r="B4659" s="2"/>
      <c r="D4659" s="11">
        <v>37957</v>
      </c>
      <c r="E4659" s="12">
        <v>1066.6199999999999</v>
      </c>
      <c r="F4659" s="5">
        <f t="shared" si="236"/>
        <v>-3.2706612342541029E-3</v>
      </c>
      <c r="G4659" s="25">
        <f t="shared" si="237"/>
        <v>6.9722547390687497</v>
      </c>
      <c r="I4659" s="1"/>
      <c r="J4659" s="1"/>
      <c r="K4659" s="1"/>
      <c r="L4659" s="1"/>
      <c r="M4659" s="1"/>
      <c r="N4659" s="1"/>
    </row>
    <row r="4660" spans="2:14" s="24" customFormat="1" x14ac:dyDescent="0.3">
      <c r="B4660" s="2"/>
      <c r="D4660" s="11">
        <v>37958</v>
      </c>
      <c r="E4660" s="12">
        <v>1064.73</v>
      </c>
      <c r="F4660" s="5">
        <f t="shared" si="236"/>
        <v>-1.7719525229227587E-3</v>
      </c>
      <c r="G4660" s="25">
        <f t="shared" si="237"/>
        <v>6.9704812135879859</v>
      </c>
      <c r="I4660" s="1"/>
      <c r="J4660" s="1"/>
      <c r="K4660" s="1"/>
      <c r="L4660" s="1"/>
      <c r="M4660" s="1"/>
      <c r="N4660" s="1"/>
    </row>
    <row r="4661" spans="2:14" s="24" customFormat="1" x14ac:dyDescent="0.3">
      <c r="B4661" s="2"/>
      <c r="D4661" s="11">
        <v>37959</v>
      </c>
      <c r="E4661" s="12">
        <v>1069.72</v>
      </c>
      <c r="F4661" s="5">
        <f t="shared" si="236"/>
        <v>4.6866341701652147E-3</v>
      </c>
      <c r="G4661" s="25">
        <f t="shared" si="237"/>
        <v>6.9751569028264377</v>
      </c>
      <c r="I4661" s="1"/>
      <c r="J4661" s="1"/>
      <c r="K4661" s="1"/>
      <c r="L4661" s="1"/>
      <c r="M4661" s="1"/>
      <c r="N4661" s="1"/>
    </row>
    <row r="4662" spans="2:14" s="24" customFormat="1" x14ac:dyDescent="0.3">
      <c r="B4662" s="2"/>
      <c r="D4662" s="11">
        <v>37960</v>
      </c>
      <c r="E4662" s="12">
        <v>1061.5</v>
      </c>
      <c r="F4662" s="5">
        <f t="shared" si="236"/>
        <v>-7.684253823430456E-3</v>
      </c>
      <c r="G4662" s="25">
        <f t="shared" si="237"/>
        <v>6.9674429678127607</v>
      </c>
      <c r="I4662" s="1"/>
      <c r="J4662" s="1"/>
      <c r="K4662" s="1"/>
      <c r="L4662" s="1"/>
      <c r="M4662" s="1"/>
      <c r="N4662" s="1"/>
    </row>
    <row r="4663" spans="2:14" s="24" customFormat="1" x14ac:dyDescent="0.3">
      <c r="B4663" s="2"/>
      <c r="D4663" s="11">
        <v>37963</v>
      </c>
      <c r="E4663" s="12">
        <v>1069.3</v>
      </c>
      <c r="F4663" s="5">
        <f t="shared" ref="F4663:F4726" si="238">(E4663-E4662)/E4662</f>
        <v>7.3480923221855435E-3</v>
      </c>
      <c r="G4663" s="25">
        <f t="shared" si="237"/>
        <v>6.9747641993567076</v>
      </c>
      <c r="I4663" s="1"/>
      <c r="J4663" s="1"/>
      <c r="K4663" s="1"/>
      <c r="L4663" s="1"/>
      <c r="M4663" s="1"/>
      <c r="N4663" s="1"/>
    </row>
    <row r="4664" spans="2:14" s="24" customFormat="1" x14ac:dyDescent="0.3">
      <c r="B4664" s="2"/>
      <c r="D4664" s="11">
        <v>37964</v>
      </c>
      <c r="E4664" s="12">
        <v>1060.18</v>
      </c>
      <c r="F4664" s="5">
        <f t="shared" si="238"/>
        <v>-8.5289441690824756E-3</v>
      </c>
      <c r="G4664" s="25">
        <f t="shared" si="237"/>
        <v>6.9661986698430267</v>
      </c>
      <c r="I4664" s="1"/>
      <c r="J4664" s="1"/>
      <c r="K4664" s="1"/>
      <c r="L4664" s="1"/>
      <c r="M4664" s="1"/>
      <c r="N4664" s="1"/>
    </row>
    <row r="4665" spans="2:14" s="24" customFormat="1" x14ac:dyDescent="0.3">
      <c r="B4665" s="2"/>
      <c r="D4665" s="11">
        <v>37965</v>
      </c>
      <c r="E4665" s="12">
        <v>1059.05</v>
      </c>
      <c r="F4665" s="5">
        <f t="shared" si="238"/>
        <v>-1.0658567413081826E-3</v>
      </c>
      <c r="G4665" s="25">
        <f t="shared" si="237"/>
        <v>6.965132243955142</v>
      </c>
      <c r="I4665" s="1"/>
      <c r="J4665" s="1"/>
      <c r="K4665" s="1"/>
      <c r="L4665" s="1"/>
      <c r="M4665" s="1"/>
      <c r="N4665" s="1"/>
    </row>
    <row r="4666" spans="2:14" s="24" customFormat="1" x14ac:dyDescent="0.3">
      <c r="B4666" s="2"/>
      <c r="D4666" s="11">
        <v>37966</v>
      </c>
      <c r="E4666" s="12">
        <v>1071.21</v>
      </c>
      <c r="F4666" s="5">
        <f t="shared" si="238"/>
        <v>1.1481988574666053E-2</v>
      </c>
      <c r="G4666" s="25">
        <f t="shared" si="237"/>
        <v>6.9765488224527852</v>
      </c>
      <c r="I4666" s="1"/>
      <c r="J4666" s="1"/>
      <c r="K4666" s="1"/>
      <c r="L4666" s="1"/>
      <c r="M4666" s="1"/>
      <c r="N4666" s="1"/>
    </row>
    <row r="4667" spans="2:14" s="24" customFormat="1" x14ac:dyDescent="0.3">
      <c r="B4667" s="2"/>
      <c r="D4667" s="11">
        <v>37967</v>
      </c>
      <c r="E4667" s="12">
        <v>1074.1400000000001</v>
      </c>
      <c r="F4667" s="5">
        <f t="shared" si="238"/>
        <v>2.7352246524958352E-3</v>
      </c>
      <c r="G4667" s="25">
        <f t="shared" si="237"/>
        <v>6.9792803150228675</v>
      </c>
      <c r="I4667" s="1"/>
      <c r="J4667" s="1"/>
      <c r="K4667" s="1"/>
      <c r="L4667" s="1"/>
      <c r="M4667" s="1"/>
      <c r="N4667" s="1"/>
    </row>
    <row r="4668" spans="2:14" s="24" customFormat="1" x14ac:dyDescent="0.3">
      <c r="B4668" s="2"/>
      <c r="D4668" s="11">
        <v>37970</v>
      </c>
      <c r="E4668" s="12">
        <v>1068.04</v>
      </c>
      <c r="F4668" s="5">
        <f t="shared" si="238"/>
        <v>-5.6789617740705452E-3</v>
      </c>
      <c r="G4668" s="25">
        <f t="shared" si="237"/>
        <v>6.973585162803321</v>
      </c>
      <c r="I4668" s="1"/>
      <c r="J4668" s="1"/>
      <c r="K4668" s="1"/>
      <c r="L4668" s="1"/>
      <c r="M4668" s="1"/>
      <c r="N4668" s="1"/>
    </row>
    <row r="4669" spans="2:14" s="24" customFormat="1" x14ac:dyDescent="0.3">
      <c r="B4669" s="2"/>
      <c r="D4669" s="11">
        <v>37971</v>
      </c>
      <c r="E4669" s="12">
        <v>1075.1300000000001</v>
      </c>
      <c r="F4669" s="5">
        <f t="shared" si="238"/>
        <v>6.638328152503788E-3</v>
      </c>
      <c r="G4669" s="25">
        <f t="shared" si="237"/>
        <v>6.9802015587344002</v>
      </c>
      <c r="I4669" s="1"/>
      <c r="J4669" s="1"/>
      <c r="K4669" s="1"/>
      <c r="L4669" s="1"/>
      <c r="M4669" s="1"/>
      <c r="N4669" s="1"/>
    </row>
    <row r="4670" spans="2:14" s="24" customFormat="1" x14ac:dyDescent="0.3">
      <c r="B4670" s="2"/>
      <c r="D4670" s="11">
        <v>37972</v>
      </c>
      <c r="E4670" s="12">
        <v>1076.48</v>
      </c>
      <c r="F4670" s="5">
        <f t="shared" si="238"/>
        <v>1.2556621059777971E-3</v>
      </c>
      <c r="G4670" s="25">
        <f t="shared" si="237"/>
        <v>6.9814564340001199</v>
      </c>
      <c r="I4670" s="1"/>
      <c r="J4670" s="1"/>
      <c r="K4670" s="1"/>
      <c r="L4670" s="1"/>
      <c r="M4670" s="1"/>
      <c r="N4670" s="1"/>
    </row>
    <row r="4671" spans="2:14" s="24" customFormat="1" x14ac:dyDescent="0.3">
      <c r="B4671" s="2"/>
      <c r="D4671" s="11">
        <v>37973</v>
      </c>
      <c r="E4671" s="12">
        <v>1089.18</v>
      </c>
      <c r="F4671" s="5">
        <f t="shared" si="238"/>
        <v>1.1797711058264014E-2</v>
      </c>
      <c r="G4671" s="25">
        <f t="shared" si="237"/>
        <v>6.993185102515362</v>
      </c>
      <c r="I4671" s="1"/>
      <c r="J4671" s="1"/>
      <c r="K4671" s="1"/>
      <c r="L4671" s="1"/>
      <c r="M4671" s="1"/>
      <c r="N4671" s="1"/>
    </row>
    <row r="4672" spans="2:14" s="24" customFormat="1" x14ac:dyDescent="0.3">
      <c r="B4672" s="2"/>
      <c r="D4672" s="11">
        <v>37974</v>
      </c>
      <c r="E4672" s="12">
        <v>1088.67</v>
      </c>
      <c r="F4672" s="5">
        <f t="shared" si="238"/>
        <v>-4.6824216382966165E-4</v>
      </c>
      <c r="G4672" s="25">
        <f t="shared" si="237"/>
        <v>6.992716750376899</v>
      </c>
      <c r="I4672" s="1"/>
      <c r="J4672" s="1"/>
      <c r="K4672" s="1"/>
      <c r="L4672" s="1"/>
      <c r="M4672" s="1"/>
      <c r="N4672" s="1"/>
    </row>
    <row r="4673" spans="2:14" s="24" customFormat="1" x14ac:dyDescent="0.3">
      <c r="B4673" s="2"/>
      <c r="D4673" s="11">
        <v>37977</v>
      </c>
      <c r="E4673" s="12">
        <v>1092.94</v>
      </c>
      <c r="F4673" s="5">
        <f t="shared" si="238"/>
        <v>3.9222170170942353E-3</v>
      </c>
      <c r="G4673" s="25">
        <f t="shared" si="237"/>
        <v>6.9966312981878289</v>
      </c>
      <c r="I4673" s="1"/>
      <c r="J4673" s="1"/>
      <c r="K4673" s="1"/>
      <c r="L4673" s="1"/>
      <c r="M4673" s="1"/>
      <c r="N4673" s="1"/>
    </row>
    <row r="4674" spans="2:14" s="24" customFormat="1" x14ac:dyDescent="0.3">
      <c r="B4674" s="2"/>
      <c r="D4674" s="11">
        <v>37978</v>
      </c>
      <c r="E4674" s="12">
        <v>1096.02</v>
      </c>
      <c r="F4674" s="5">
        <f t="shared" si="238"/>
        <v>2.8180869947114452E-3</v>
      </c>
      <c r="G4674" s="25">
        <f t="shared" si="237"/>
        <v>6.9994454237126362</v>
      </c>
      <c r="I4674" s="1"/>
      <c r="J4674" s="1"/>
      <c r="K4674" s="1"/>
      <c r="L4674" s="1"/>
      <c r="M4674" s="1"/>
      <c r="N4674" s="1"/>
    </row>
    <row r="4675" spans="2:14" s="24" customFormat="1" x14ac:dyDescent="0.3">
      <c r="B4675" s="2"/>
      <c r="D4675" s="11">
        <v>37979</v>
      </c>
      <c r="E4675" s="12">
        <v>1094.04</v>
      </c>
      <c r="F4675" s="5">
        <f t="shared" si="238"/>
        <v>-1.8065363770734277E-3</v>
      </c>
      <c r="G4675" s="25">
        <f t="shared" si="237"/>
        <v>6.9976372523645285</v>
      </c>
      <c r="I4675" s="1"/>
      <c r="J4675" s="1"/>
      <c r="K4675" s="1"/>
      <c r="L4675" s="1"/>
      <c r="M4675" s="1"/>
      <c r="N4675" s="1"/>
    </row>
    <row r="4676" spans="2:14" s="24" customFormat="1" x14ac:dyDescent="0.3">
      <c r="B4676" s="2"/>
      <c r="D4676" s="11">
        <v>37981</v>
      </c>
      <c r="E4676" s="12">
        <v>1095.8900000000001</v>
      </c>
      <c r="F4676" s="5">
        <f t="shared" si="238"/>
        <v>1.6909802201017664E-3</v>
      </c>
      <c r="G4676" s="25">
        <f t="shared" si="237"/>
        <v>6.999326805623757</v>
      </c>
      <c r="I4676" s="1"/>
      <c r="J4676" s="1"/>
      <c r="K4676" s="1"/>
      <c r="L4676" s="1"/>
      <c r="M4676" s="1"/>
      <c r="N4676" s="1"/>
    </row>
    <row r="4677" spans="2:14" s="24" customFormat="1" x14ac:dyDescent="0.3">
      <c r="B4677" s="2"/>
      <c r="D4677" s="11">
        <v>37984</v>
      </c>
      <c r="E4677" s="12">
        <v>1109.48</v>
      </c>
      <c r="F4677" s="5">
        <f t="shared" si="238"/>
        <v>1.2400879650329794E-2</v>
      </c>
      <c r="G4677" s="25">
        <f t="shared" si="237"/>
        <v>7.0116514324786694</v>
      </c>
      <c r="I4677" s="1"/>
      <c r="J4677" s="1"/>
      <c r="K4677" s="1"/>
      <c r="L4677" s="1"/>
      <c r="M4677" s="1"/>
      <c r="N4677" s="1"/>
    </row>
    <row r="4678" spans="2:14" s="24" customFormat="1" x14ac:dyDescent="0.3">
      <c r="B4678" s="2"/>
      <c r="D4678" s="11">
        <v>37985</v>
      </c>
      <c r="E4678" s="12">
        <v>1109.6400000000001</v>
      </c>
      <c r="F4678" s="5">
        <f t="shared" si="238"/>
        <v>1.4421170277975436E-4</v>
      </c>
      <c r="G4678" s="25">
        <f t="shared" si="237"/>
        <v>7.0117956338809391</v>
      </c>
      <c r="I4678" s="1"/>
      <c r="J4678" s="1"/>
      <c r="K4678" s="1"/>
      <c r="L4678" s="1"/>
      <c r="M4678" s="1"/>
      <c r="N4678" s="1"/>
    </row>
    <row r="4679" spans="2:14" s="24" customFormat="1" x14ac:dyDescent="0.3">
      <c r="B4679" s="2"/>
      <c r="D4679" s="11">
        <v>37986</v>
      </c>
      <c r="E4679" s="12">
        <v>1111.92</v>
      </c>
      <c r="F4679" s="5">
        <f t="shared" si="238"/>
        <v>2.0547204498756106E-3</v>
      </c>
      <c r="G4679" s="25">
        <f t="shared" si="237"/>
        <v>7.0138482476605892</v>
      </c>
      <c r="I4679" s="1"/>
      <c r="J4679" s="1"/>
      <c r="K4679" s="1"/>
      <c r="L4679" s="1"/>
      <c r="M4679" s="1"/>
      <c r="N4679" s="1"/>
    </row>
    <row r="4680" spans="2:14" s="24" customFormat="1" x14ac:dyDescent="0.3">
      <c r="B4680" s="2"/>
      <c r="D4680" s="11">
        <v>37988</v>
      </c>
      <c r="E4680" s="12">
        <v>1108.48</v>
      </c>
      <c r="F4680" s="5">
        <f t="shared" si="238"/>
        <v>-3.0937477516368573E-3</v>
      </c>
      <c r="G4680" s="25">
        <f t="shared" si="237"/>
        <v>7.0107497022938032</v>
      </c>
      <c r="I4680" s="1"/>
      <c r="J4680" s="1"/>
      <c r="K4680" s="1"/>
      <c r="L4680" s="1"/>
      <c r="M4680" s="1"/>
      <c r="N4680" s="1"/>
    </row>
    <row r="4681" spans="2:14" s="24" customFormat="1" x14ac:dyDescent="0.3">
      <c r="B4681" s="2"/>
      <c r="D4681" s="11">
        <v>37991</v>
      </c>
      <c r="E4681" s="12">
        <v>1122.22</v>
      </c>
      <c r="F4681" s="5">
        <f t="shared" si="238"/>
        <v>1.2395352193995389E-2</v>
      </c>
      <c r="G4681" s="25">
        <f t="shared" si="237"/>
        <v>7.0230688693795154</v>
      </c>
      <c r="I4681" s="1"/>
      <c r="J4681" s="1"/>
      <c r="K4681" s="1"/>
      <c r="L4681" s="1"/>
      <c r="M4681" s="1"/>
      <c r="N4681" s="1"/>
    </row>
    <row r="4682" spans="2:14" s="24" customFormat="1" x14ac:dyDescent="0.3">
      <c r="B4682" s="2"/>
      <c r="D4682" s="11">
        <v>37992</v>
      </c>
      <c r="E4682" s="12">
        <v>1123.67</v>
      </c>
      <c r="F4682" s="5">
        <f t="shared" si="238"/>
        <v>1.292081766498588E-3</v>
      </c>
      <c r="G4682" s="25">
        <f t="shared" si="237"/>
        <v>7.0243601179952657</v>
      </c>
      <c r="I4682" s="1"/>
      <c r="J4682" s="1"/>
      <c r="K4682" s="1"/>
      <c r="L4682" s="1"/>
      <c r="M4682" s="1"/>
      <c r="N4682" s="1"/>
    </row>
    <row r="4683" spans="2:14" s="24" customFormat="1" x14ac:dyDescent="0.3">
      <c r="B4683" s="2"/>
      <c r="D4683" s="11">
        <v>37993</v>
      </c>
      <c r="E4683" s="12">
        <v>1126.33</v>
      </c>
      <c r="F4683" s="5">
        <f t="shared" si="238"/>
        <v>2.367243051785537E-3</v>
      </c>
      <c r="G4683" s="25">
        <f t="shared" si="237"/>
        <v>7.0267245651317181</v>
      </c>
      <c r="I4683" s="1"/>
      <c r="J4683" s="1"/>
      <c r="K4683" s="1"/>
      <c r="L4683" s="1"/>
      <c r="M4683" s="1"/>
      <c r="N4683" s="1"/>
    </row>
    <row r="4684" spans="2:14" s="24" customFormat="1" x14ac:dyDescent="0.3">
      <c r="B4684" s="2"/>
      <c r="D4684" s="11">
        <v>37994</v>
      </c>
      <c r="E4684" s="12">
        <v>1131.92</v>
      </c>
      <c r="F4684" s="5">
        <f t="shared" si="238"/>
        <v>4.963021494588749E-3</v>
      </c>
      <c r="G4684" s="25">
        <f t="shared" ref="G4684:G4747" si="239">LOG(E4684,2.71828)</f>
        <v>7.0316753147632092</v>
      </c>
      <c r="I4684" s="1"/>
      <c r="J4684" s="1"/>
      <c r="K4684" s="1"/>
      <c r="L4684" s="1"/>
      <c r="M4684" s="1"/>
      <c r="N4684" s="1"/>
    </row>
    <row r="4685" spans="2:14" s="24" customFormat="1" x14ac:dyDescent="0.3">
      <c r="B4685" s="2"/>
      <c r="D4685" s="11">
        <v>37995</v>
      </c>
      <c r="E4685" s="12">
        <v>1121.8599999999999</v>
      </c>
      <c r="F4685" s="5">
        <f t="shared" si="238"/>
        <v>-8.8875538907344804E-3</v>
      </c>
      <c r="G4685" s="25">
        <f t="shared" si="239"/>
        <v>7.0227480249842671</v>
      </c>
      <c r="I4685" s="1"/>
      <c r="J4685" s="1"/>
      <c r="K4685" s="1"/>
      <c r="L4685" s="1"/>
      <c r="M4685" s="1"/>
      <c r="N4685" s="1"/>
    </row>
    <row r="4686" spans="2:14" s="24" customFormat="1" x14ac:dyDescent="0.3">
      <c r="B4686" s="2"/>
      <c r="D4686" s="11">
        <v>37998</v>
      </c>
      <c r="E4686" s="12">
        <v>1127.23</v>
      </c>
      <c r="F4686" s="5">
        <f t="shared" si="238"/>
        <v>4.7866935268216348E-3</v>
      </c>
      <c r="G4686" s="25">
        <f t="shared" si="239"/>
        <v>7.0275233019332557</v>
      </c>
      <c r="I4686" s="1"/>
      <c r="J4686" s="1"/>
      <c r="K4686" s="1"/>
      <c r="L4686" s="1"/>
      <c r="M4686" s="1"/>
      <c r="N4686" s="1"/>
    </row>
    <row r="4687" spans="2:14" s="24" customFormat="1" x14ac:dyDescent="0.3">
      <c r="B4687" s="2"/>
      <c r="D4687" s="11">
        <v>37999</v>
      </c>
      <c r="E4687" s="12">
        <v>1121.22</v>
      </c>
      <c r="F4687" s="5">
        <f t="shared" si="238"/>
        <v>-5.3316536997773225E-3</v>
      </c>
      <c r="G4687" s="25">
        <f t="shared" si="239"/>
        <v>7.0221773806489205</v>
      </c>
      <c r="I4687" s="1"/>
      <c r="J4687" s="1"/>
      <c r="K4687" s="1"/>
      <c r="L4687" s="1"/>
      <c r="M4687" s="1"/>
      <c r="N4687" s="1"/>
    </row>
    <row r="4688" spans="2:14" s="24" customFormat="1" x14ac:dyDescent="0.3">
      <c r="B4688" s="2"/>
      <c r="D4688" s="11">
        <v>38000</v>
      </c>
      <c r="E4688" s="12">
        <v>1130.52</v>
      </c>
      <c r="F4688" s="5">
        <f t="shared" si="238"/>
        <v>8.2945363086637369E-3</v>
      </c>
      <c r="G4688" s="25">
        <f t="shared" si="239"/>
        <v>7.0304377118916124</v>
      </c>
      <c r="I4688" s="1"/>
      <c r="J4688" s="1"/>
      <c r="K4688" s="1"/>
      <c r="L4688" s="1"/>
      <c r="M4688" s="1"/>
      <c r="N4688" s="1"/>
    </row>
    <row r="4689" spans="2:14" s="24" customFormat="1" x14ac:dyDescent="0.3">
      <c r="B4689" s="2"/>
      <c r="D4689" s="11">
        <v>38001</v>
      </c>
      <c r="E4689" s="12">
        <v>1132.05</v>
      </c>
      <c r="F4689" s="5">
        <f t="shared" si="238"/>
        <v>1.3533595159749255E-3</v>
      </c>
      <c r="G4689" s="25">
        <f t="shared" si="239"/>
        <v>7.0317901573517494</v>
      </c>
      <c r="I4689" s="1"/>
      <c r="J4689" s="1"/>
      <c r="K4689" s="1"/>
      <c r="L4689" s="1"/>
      <c r="M4689" s="1"/>
      <c r="N4689" s="1"/>
    </row>
    <row r="4690" spans="2:14" s="24" customFormat="1" x14ac:dyDescent="0.3">
      <c r="B4690" s="2"/>
      <c r="D4690" s="11">
        <v>38002</v>
      </c>
      <c r="E4690" s="12">
        <v>1139.83</v>
      </c>
      <c r="F4690" s="5">
        <f t="shared" si="238"/>
        <v>6.8724879643125066E-3</v>
      </c>
      <c r="G4690" s="25">
        <f t="shared" si="239"/>
        <v>7.0386391420213616</v>
      </c>
      <c r="I4690" s="1"/>
      <c r="J4690" s="1"/>
      <c r="K4690" s="1"/>
      <c r="L4690" s="1"/>
      <c r="M4690" s="1"/>
      <c r="N4690" s="1"/>
    </row>
    <row r="4691" spans="2:14" s="24" customFormat="1" x14ac:dyDescent="0.3">
      <c r="B4691" s="2"/>
      <c r="D4691" s="11">
        <v>38006</v>
      </c>
      <c r="E4691" s="12">
        <v>1138.77</v>
      </c>
      <c r="F4691" s="5">
        <f t="shared" si="238"/>
        <v>-9.2996324013225264E-4</v>
      </c>
      <c r="G4691" s="25">
        <f t="shared" si="239"/>
        <v>7.0377087454713072</v>
      </c>
      <c r="I4691" s="1"/>
      <c r="J4691" s="1"/>
      <c r="K4691" s="1"/>
      <c r="L4691" s="1"/>
      <c r="M4691" s="1"/>
      <c r="N4691" s="1"/>
    </row>
    <row r="4692" spans="2:14" s="24" customFormat="1" x14ac:dyDescent="0.3">
      <c r="B4692" s="2"/>
      <c r="D4692" s="11">
        <v>38007</v>
      </c>
      <c r="E4692" s="12">
        <v>1147.6199999999999</v>
      </c>
      <c r="F4692" s="5">
        <f t="shared" si="238"/>
        <v>7.7715429805842347E-3</v>
      </c>
      <c r="G4692" s="25">
        <f t="shared" si="239"/>
        <v>7.0454502507717587</v>
      </c>
      <c r="I4692" s="1"/>
      <c r="J4692" s="1"/>
      <c r="K4692" s="1"/>
      <c r="L4692" s="1"/>
      <c r="M4692" s="1"/>
      <c r="N4692" s="1"/>
    </row>
    <row r="4693" spans="2:14" s="24" customFormat="1" x14ac:dyDescent="0.3">
      <c r="B4693" s="2"/>
      <c r="D4693" s="11">
        <v>38008</v>
      </c>
      <c r="E4693" s="12">
        <v>1143.94</v>
      </c>
      <c r="F4693" s="5">
        <f t="shared" si="238"/>
        <v>-3.206636343040237E-3</v>
      </c>
      <c r="G4693" s="25">
        <f t="shared" si="239"/>
        <v>7.0422384599927152</v>
      </c>
      <c r="I4693" s="1"/>
      <c r="J4693" s="1"/>
      <c r="K4693" s="1"/>
      <c r="L4693" s="1"/>
      <c r="M4693" s="1"/>
      <c r="N4693" s="1"/>
    </row>
    <row r="4694" spans="2:14" s="24" customFormat="1" x14ac:dyDescent="0.3">
      <c r="B4694" s="2"/>
      <c r="D4694" s="11">
        <v>38009</v>
      </c>
      <c r="E4694" s="12">
        <v>1141.55</v>
      </c>
      <c r="F4694" s="5">
        <f t="shared" si="238"/>
        <v>-2.0892704162806617E-3</v>
      </c>
      <c r="G4694" s="25">
        <f t="shared" si="239"/>
        <v>7.040147002599479</v>
      </c>
      <c r="I4694" s="1"/>
      <c r="J4694" s="1"/>
      <c r="K4694" s="1"/>
      <c r="L4694" s="1"/>
      <c r="M4694" s="1"/>
      <c r="N4694" s="1"/>
    </row>
    <row r="4695" spans="2:14" s="24" customFormat="1" x14ac:dyDescent="0.3">
      <c r="B4695" s="2"/>
      <c r="D4695" s="11">
        <v>38012</v>
      </c>
      <c r="E4695" s="12">
        <v>1155.3699999999999</v>
      </c>
      <c r="F4695" s="5">
        <f t="shared" si="238"/>
        <v>1.2106346633962539E-2</v>
      </c>
      <c r="G4695" s="25">
        <f t="shared" si="239"/>
        <v>7.0521806616448028</v>
      </c>
      <c r="I4695" s="1"/>
      <c r="J4695" s="1"/>
      <c r="K4695" s="1"/>
      <c r="L4695" s="1"/>
      <c r="M4695" s="1"/>
      <c r="N4695" s="1"/>
    </row>
    <row r="4696" spans="2:14" s="24" customFormat="1" x14ac:dyDescent="0.3">
      <c r="B4696" s="2"/>
      <c r="D4696" s="11">
        <v>38013</v>
      </c>
      <c r="E4696" s="12">
        <v>1144.05</v>
      </c>
      <c r="F4696" s="5">
        <f t="shared" si="238"/>
        <v>-9.797727135030283E-3</v>
      </c>
      <c r="G4696" s="25">
        <f t="shared" si="239"/>
        <v>7.0423346143238765</v>
      </c>
      <c r="I4696" s="1"/>
      <c r="J4696" s="1"/>
      <c r="K4696" s="1"/>
      <c r="L4696" s="1"/>
      <c r="M4696" s="1"/>
      <c r="N4696" s="1"/>
    </row>
    <row r="4697" spans="2:14" s="24" customFormat="1" x14ac:dyDescent="0.3">
      <c r="B4697" s="2"/>
      <c r="D4697" s="11">
        <v>38014</v>
      </c>
      <c r="E4697" s="12">
        <v>1128.48</v>
      </c>
      <c r="F4697" s="5">
        <f t="shared" si="238"/>
        <v>-1.3609545037367193E-2</v>
      </c>
      <c r="G4697" s="25">
        <f t="shared" si="239"/>
        <v>7.0286316012880192</v>
      </c>
      <c r="I4697" s="1"/>
      <c r="J4697" s="1"/>
      <c r="K4697" s="1"/>
      <c r="L4697" s="1"/>
      <c r="M4697" s="1"/>
      <c r="N4697" s="1"/>
    </row>
    <row r="4698" spans="2:14" s="24" customFormat="1" x14ac:dyDescent="0.3">
      <c r="B4698" s="2"/>
      <c r="D4698" s="11">
        <v>38015</v>
      </c>
      <c r="E4698" s="12">
        <v>1134.1099999999999</v>
      </c>
      <c r="F4698" s="5">
        <f t="shared" si="238"/>
        <v>4.9890117680418634E-3</v>
      </c>
      <c r="G4698" s="25">
        <f t="shared" si="239"/>
        <v>7.0336082125226804</v>
      </c>
      <c r="I4698" s="1"/>
      <c r="J4698" s="1"/>
      <c r="K4698" s="1"/>
      <c r="L4698" s="1"/>
      <c r="M4698" s="1"/>
      <c r="N4698" s="1"/>
    </row>
    <row r="4699" spans="2:14" s="24" customFormat="1" x14ac:dyDescent="0.3">
      <c r="B4699" s="2"/>
      <c r="D4699" s="11">
        <v>38016</v>
      </c>
      <c r="E4699" s="12">
        <v>1131.1300000000001</v>
      </c>
      <c r="F4699" s="5">
        <f t="shared" si="238"/>
        <v>-2.6276110782902816E-3</v>
      </c>
      <c r="G4699" s="25">
        <f t="shared" si="239"/>
        <v>7.0309771414453541</v>
      </c>
      <c r="I4699" s="1"/>
      <c r="J4699" s="1"/>
      <c r="K4699" s="1"/>
      <c r="L4699" s="1"/>
      <c r="M4699" s="1"/>
      <c r="N4699" s="1"/>
    </row>
    <row r="4700" spans="2:14" s="24" customFormat="1" x14ac:dyDescent="0.3">
      <c r="B4700" s="2"/>
      <c r="D4700" s="11">
        <v>38019</v>
      </c>
      <c r="E4700" s="12">
        <v>1135.26</v>
      </c>
      <c r="F4700" s="5">
        <f t="shared" si="238"/>
        <v>3.6512160405964668E-3</v>
      </c>
      <c r="G4700" s="25">
        <f t="shared" si="239"/>
        <v>7.0346217104291382</v>
      </c>
      <c r="I4700" s="1"/>
      <c r="J4700" s="1"/>
      <c r="K4700" s="1"/>
      <c r="L4700" s="1"/>
      <c r="M4700" s="1"/>
      <c r="N4700" s="1"/>
    </row>
    <row r="4701" spans="2:14" s="24" customFormat="1" x14ac:dyDescent="0.3">
      <c r="B4701" s="2"/>
      <c r="D4701" s="11">
        <v>38020</v>
      </c>
      <c r="E4701" s="12">
        <v>1136.03</v>
      </c>
      <c r="F4701" s="5">
        <f t="shared" si="238"/>
        <v>6.7825872487358124E-4</v>
      </c>
      <c r="G4701" s="25">
        <f t="shared" si="239"/>
        <v>7.0352997396965948</v>
      </c>
      <c r="I4701" s="1"/>
      <c r="J4701" s="1"/>
      <c r="K4701" s="1"/>
      <c r="L4701" s="1"/>
      <c r="M4701" s="1"/>
      <c r="N4701" s="1"/>
    </row>
    <row r="4702" spans="2:14" s="24" customFormat="1" x14ac:dyDescent="0.3">
      <c r="B4702" s="2"/>
      <c r="D4702" s="11">
        <v>38021</v>
      </c>
      <c r="E4702" s="12">
        <v>1126.52</v>
      </c>
      <c r="F4702" s="5">
        <f t="shared" si="238"/>
        <v>-8.3712578012904507E-3</v>
      </c>
      <c r="G4702" s="25">
        <f t="shared" si="239"/>
        <v>7.0268932404791702</v>
      </c>
      <c r="I4702" s="1"/>
      <c r="J4702" s="1"/>
      <c r="K4702" s="1"/>
      <c r="L4702" s="1"/>
      <c r="M4702" s="1"/>
      <c r="N4702" s="1"/>
    </row>
    <row r="4703" spans="2:14" s="24" customFormat="1" x14ac:dyDescent="0.3">
      <c r="B4703" s="2"/>
      <c r="D4703" s="11">
        <v>38022</v>
      </c>
      <c r="E4703" s="12">
        <v>1128.5899999999999</v>
      </c>
      <c r="F4703" s="5">
        <f t="shared" si="238"/>
        <v>1.837517309945617E-3</v>
      </c>
      <c r="G4703" s="25">
        <f t="shared" si="239"/>
        <v>7.0287290728543237</v>
      </c>
      <c r="I4703" s="1"/>
      <c r="J4703" s="1"/>
      <c r="K4703" s="1"/>
      <c r="L4703" s="1"/>
      <c r="M4703" s="1"/>
      <c r="N4703" s="1"/>
    </row>
    <row r="4704" spans="2:14" s="24" customFormat="1" x14ac:dyDescent="0.3">
      <c r="B4704" s="2"/>
      <c r="D4704" s="11">
        <v>38023</v>
      </c>
      <c r="E4704" s="12">
        <v>1142.76</v>
      </c>
      <c r="F4704" s="5">
        <f t="shared" si="238"/>
        <v>1.255548959320929E-2</v>
      </c>
      <c r="G4704" s="25">
        <f t="shared" si="239"/>
        <v>7.0412064042805813</v>
      </c>
      <c r="I4704" s="1"/>
      <c r="J4704" s="1"/>
      <c r="K4704" s="1"/>
      <c r="L4704" s="1"/>
      <c r="M4704" s="1"/>
      <c r="N4704" s="1"/>
    </row>
    <row r="4705" spans="2:14" s="24" customFormat="1" x14ac:dyDescent="0.3">
      <c r="B4705" s="2"/>
      <c r="D4705" s="11">
        <v>38026</v>
      </c>
      <c r="E4705" s="12">
        <v>1139.81</v>
      </c>
      <c r="F4705" s="5">
        <f t="shared" si="238"/>
        <v>-2.5814694249011562E-3</v>
      </c>
      <c r="G4705" s="25">
        <f t="shared" si="239"/>
        <v>7.0386215953793885</v>
      </c>
      <c r="I4705" s="1"/>
      <c r="J4705" s="1"/>
      <c r="K4705" s="1"/>
      <c r="L4705" s="1"/>
      <c r="M4705" s="1"/>
      <c r="N4705" s="1"/>
    </row>
    <row r="4706" spans="2:14" s="24" customFormat="1" x14ac:dyDescent="0.3">
      <c r="B4706" s="2"/>
      <c r="D4706" s="11">
        <v>38027</v>
      </c>
      <c r="E4706" s="12">
        <v>1145.54</v>
      </c>
      <c r="F4706" s="5">
        <f t="shared" si="238"/>
        <v>5.0271536484151032E-3</v>
      </c>
      <c r="G4706" s="25">
        <f t="shared" si="239"/>
        <v>7.04363615845413</v>
      </c>
      <c r="I4706" s="1"/>
      <c r="J4706" s="1"/>
      <c r="K4706" s="1"/>
      <c r="L4706" s="1"/>
      <c r="M4706" s="1"/>
      <c r="N4706" s="1"/>
    </row>
    <row r="4707" spans="2:14" s="24" customFormat="1" x14ac:dyDescent="0.3">
      <c r="B4707" s="2"/>
      <c r="D4707" s="11">
        <v>38028</v>
      </c>
      <c r="E4707" s="12">
        <v>1157.76</v>
      </c>
      <c r="F4707" s="5">
        <f t="shared" si="238"/>
        <v>1.0667458142011652E-2</v>
      </c>
      <c r="G4707" s="25">
        <f t="shared" si="239"/>
        <v>7.0542471278253789</v>
      </c>
      <c r="I4707" s="1"/>
      <c r="J4707" s="1"/>
      <c r="K4707" s="1"/>
      <c r="L4707" s="1"/>
      <c r="M4707" s="1"/>
      <c r="N4707" s="1"/>
    </row>
    <row r="4708" spans="2:14" s="24" customFormat="1" x14ac:dyDescent="0.3">
      <c r="B4708" s="2"/>
      <c r="D4708" s="11">
        <v>38029</v>
      </c>
      <c r="E4708" s="12">
        <v>1152.1099999999999</v>
      </c>
      <c r="F4708" s="5">
        <f t="shared" si="238"/>
        <v>-4.8801133222775798E-3</v>
      </c>
      <c r="G4708" s="25">
        <f t="shared" si="239"/>
        <v>7.0493550645762832</v>
      </c>
      <c r="I4708" s="1"/>
      <c r="J4708" s="1"/>
      <c r="K4708" s="1"/>
      <c r="L4708" s="1"/>
      <c r="M4708" s="1"/>
      <c r="N4708" s="1"/>
    </row>
    <row r="4709" spans="2:14" s="24" customFormat="1" x14ac:dyDescent="0.3">
      <c r="B4709" s="2"/>
      <c r="D4709" s="11">
        <v>38030</v>
      </c>
      <c r="E4709" s="12">
        <v>1145.81</v>
      </c>
      <c r="F4709" s="5">
        <f t="shared" si="238"/>
        <v>-5.4682278601869225E-3</v>
      </c>
      <c r="G4709" s="25">
        <f t="shared" si="239"/>
        <v>7.0438718275425414</v>
      </c>
      <c r="I4709" s="1"/>
      <c r="J4709" s="1"/>
      <c r="K4709" s="1"/>
      <c r="L4709" s="1"/>
      <c r="M4709" s="1"/>
      <c r="N4709" s="1"/>
    </row>
    <row r="4710" spans="2:14" s="24" customFormat="1" x14ac:dyDescent="0.3">
      <c r="B4710" s="2"/>
      <c r="D4710" s="11">
        <v>38034</v>
      </c>
      <c r="E4710" s="12">
        <v>1156.99</v>
      </c>
      <c r="F4710" s="5">
        <f t="shared" si="238"/>
        <v>9.7572896029883352E-3</v>
      </c>
      <c r="G4710" s="25">
        <f t="shared" si="239"/>
        <v>7.0535818287249628</v>
      </c>
      <c r="I4710" s="1"/>
      <c r="J4710" s="1"/>
      <c r="K4710" s="1"/>
      <c r="L4710" s="1"/>
      <c r="M4710" s="1"/>
      <c r="N4710" s="1"/>
    </row>
    <row r="4711" spans="2:14" s="24" customFormat="1" x14ac:dyDescent="0.3">
      <c r="B4711" s="2"/>
      <c r="D4711" s="11">
        <v>38035</v>
      </c>
      <c r="E4711" s="12">
        <v>1151.82</v>
      </c>
      <c r="F4711" s="5">
        <f t="shared" si="238"/>
        <v>-4.4684915167806745E-3</v>
      </c>
      <c r="G4711" s="25">
        <f t="shared" si="239"/>
        <v>7.0491033206460409</v>
      </c>
      <c r="I4711" s="1"/>
      <c r="J4711" s="1"/>
      <c r="K4711" s="1"/>
      <c r="L4711" s="1"/>
      <c r="M4711" s="1"/>
      <c r="N4711" s="1"/>
    </row>
    <row r="4712" spans="2:14" s="24" customFormat="1" x14ac:dyDescent="0.3">
      <c r="B4712" s="2"/>
      <c r="D4712" s="11">
        <v>38036</v>
      </c>
      <c r="E4712" s="12">
        <v>1147.06</v>
      </c>
      <c r="F4712" s="5">
        <f t="shared" si="238"/>
        <v>-4.1325901616571957E-3</v>
      </c>
      <c r="G4712" s="25">
        <f t="shared" si="239"/>
        <v>7.0449621649490703</v>
      </c>
      <c r="I4712" s="1"/>
      <c r="J4712" s="1"/>
      <c r="K4712" s="1"/>
      <c r="L4712" s="1"/>
      <c r="M4712" s="1"/>
      <c r="N4712" s="1"/>
    </row>
    <row r="4713" spans="2:14" s="24" customFormat="1" x14ac:dyDescent="0.3">
      <c r="B4713" s="2"/>
      <c r="D4713" s="11">
        <v>38037</v>
      </c>
      <c r="E4713" s="12">
        <v>1144.1099999999999</v>
      </c>
      <c r="F4713" s="5">
        <f t="shared" si="238"/>
        <v>-2.571792234059287E-3</v>
      </c>
      <c r="G4713" s="25">
        <f t="shared" si="239"/>
        <v>7.0423870582442083</v>
      </c>
      <c r="I4713" s="1"/>
      <c r="J4713" s="1"/>
      <c r="K4713" s="1"/>
      <c r="L4713" s="1"/>
      <c r="M4713" s="1"/>
      <c r="N4713" s="1"/>
    </row>
    <row r="4714" spans="2:14" s="24" customFormat="1" x14ac:dyDescent="0.3">
      <c r="B4714" s="2"/>
      <c r="D4714" s="11">
        <v>38040</v>
      </c>
      <c r="E4714" s="12">
        <v>1140.99</v>
      </c>
      <c r="F4714" s="5">
        <f t="shared" si="238"/>
        <v>-2.7270105147231393E-3</v>
      </c>
      <c r="G4714" s="25">
        <f t="shared" si="239"/>
        <v>7.0396563208257339</v>
      </c>
      <c r="I4714" s="1"/>
      <c r="J4714" s="1"/>
      <c r="K4714" s="1"/>
      <c r="L4714" s="1"/>
      <c r="M4714" s="1"/>
      <c r="N4714" s="1"/>
    </row>
    <row r="4715" spans="2:14" s="24" customFormat="1" x14ac:dyDescent="0.3">
      <c r="B4715" s="2"/>
      <c r="D4715" s="11">
        <v>38041</v>
      </c>
      <c r="E4715" s="12">
        <v>1139.0899999999999</v>
      </c>
      <c r="F4715" s="5">
        <f t="shared" si="238"/>
        <v>-1.6652205540803084E-3</v>
      </c>
      <c r="G4715" s="25">
        <f t="shared" si="239"/>
        <v>7.037989711129736</v>
      </c>
      <c r="I4715" s="1"/>
      <c r="J4715" s="1"/>
      <c r="K4715" s="1"/>
      <c r="L4715" s="1"/>
      <c r="M4715" s="1"/>
      <c r="N4715" s="1"/>
    </row>
    <row r="4716" spans="2:14" s="24" customFormat="1" x14ac:dyDescent="0.3">
      <c r="B4716" s="2"/>
      <c r="D4716" s="11">
        <v>38042</v>
      </c>
      <c r="E4716" s="12">
        <v>1143.67</v>
      </c>
      <c r="F4716" s="5">
        <f t="shared" si="238"/>
        <v>4.0207534084226483E-3</v>
      </c>
      <c r="G4716" s="25">
        <f t="shared" si="239"/>
        <v>7.0420024056103072</v>
      </c>
      <c r="I4716" s="1"/>
      <c r="J4716" s="1"/>
      <c r="K4716" s="1"/>
      <c r="L4716" s="1"/>
      <c r="M4716" s="1"/>
      <c r="N4716" s="1"/>
    </row>
    <row r="4717" spans="2:14" s="24" customFormat="1" x14ac:dyDescent="0.3">
      <c r="B4717" s="2"/>
      <c r="D4717" s="11">
        <v>38043</v>
      </c>
      <c r="E4717" s="12">
        <v>1144.9100000000001</v>
      </c>
      <c r="F4717" s="5">
        <f t="shared" si="238"/>
        <v>1.0842288422359676E-3</v>
      </c>
      <c r="G4717" s="25">
        <f t="shared" si="239"/>
        <v>7.0430860478298776</v>
      </c>
      <c r="I4717" s="1"/>
      <c r="J4717" s="1"/>
      <c r="K4717" s="1"/>
      <c r="L4717" s="1"/>
      <c r="M4717" s="1"/>
      <c r="N4717" s="1"/>
    </row>
    <row r="4718" spans="2:14" s="24" customFormat="1" x14ac:dyDescent="0.3">
      <c r="B4718" s="2"/>
      <c r="D4718" s="11">
        <v>38044</v>
      </c>
      <c r="E4718" s="12">
        <v>1144.94</v>
      </c>
      <c r="F4718" s="5">
        <f t="shared" si="238"/>
        <v>2.6202932981607909E-5</v>
      </c>
      <c r="G4718" s="25">
        <f t="shared" si="239"/>
        <v>7.0431122504371935</v>
      </c>
      <c r="I4718" s="1"/>
      <c r="J4718" s="1"/>
      <c r="K4718" s="1"/>
      <c r="L4718" s="1"/>
      <c r="M4718" s="1"/>
      <c r="N4718" s="1"/>
    </row>
    <row r="4719" spans="2:14" s="24" customFormat="1" x14ac:dyDescent="0.3">
      <c r="B4719" s="2"/>
      <c r="D4719" s="11">
        <v>38047</v>
      </c>
      <c r="E4719" s="12">
        <v>1155.96</v>
      </c>
      <c r="F4719" s="5">
        <f t="shared" si="238"/>
        <v>9.6249585131098405E-3</v>
      </c>
      <c r="G4719" s="25">
        <f t="shared" si="239"/>
        <v>7.0526911905694307</v>
      </c>
      <c r="I4719" s="1"/>
      <c r="J4719" s="1"/>
      <c r="K4719" s="1"/>
      <c r="L4719" s="1"/>
      <c r="M4719" s="1"/>
      <c r="N4719" s="1"/>
    </row>
    <row r="4720" spans="2:14" s="24" customFormat="1" x14ac:dyDescent="0.3">
      <c r="B4720" s="2"/>
      <c r="D4720" s="11">
        <v>38048</v>
      </c>
      <c r="E4720" s="12">
        <v>1149.0999999999999</v>
      </c>
      <c r="F4720" s="5">
        <f t="shared" si="238"/>
        <v>-5.9344614000485544E-3</v>
      </c>
      <c r="G4720" s="25">
        <f t="shared" si="239"/>
        <v>7.0467390462717603</v>
      </c>
      <c r="I4720" s="1"/>
      <c r="J4720" s="1"/>
      <c r="K4720" s="1"/>
      <c r="L4720" s="1"/>
      <c r="M4720" s="1"/>
      <c r="N4720" s="1"/>
    </row>
    <row r="4721" spans="2:14" s="24" customFormat="1" x14ac:dyDescent="0.3">
      <c r="B4721" s="2"/>
      <c r="D4721" s="11">
        <v>38049</v>
      </c>
      <c r="E4721" s="12">
        <v>1151.04</v>
      </c>
      <c r="F4721" s="5">
        <f t="shared" si="238"/>
        <v>1.688277782612527E-3</v>
      </c>
      <c r="G4721" s="25">
        <f t="shared" si="239"/>
        <v>7.0484259016500994</v>
      </c>
      <c r="I4721" s="1"/>
      <c r="J4721" s="1"/>
      <c r="K4721" s="1"/>
      <c r="L4721" s="1"/>
      <c r="M4721" s="1"/>
      <c r="N4721" s="1"/>
    </row>
    <row r="4722" spans="2:14" s="24" customFormat="1" x14ac:dyDescent="0.3">
      <c r="B4722" s="2"/>
      <c r="D4722" s="11">
        <v>38050</v>
      </c>
      <c r="E4722" s="12">
        <v>1154.8800000000001</v>
      </c>
      <c r="F4722" s="5">
        <f t="shared" si="238"/>
        <v>3.3361134278566736E-3</v>
      </c>
      <c r="G4722" s="25">
        <f t="shared" si="239"/>
        <v>7.0517564648375766</v>
      </c>
      <c r="I4722" s="1"/>
      <c r="J4722" s="1"/>
      <c r="K4722" s="1"/>
      <c r="L4722" s="1"/>
      <c r="M4722" s="1"/>
      <c r="N4722" s="1"/>
    </row>
    <row r="4723" spans="2:14" s="24" customFormat="1" x14ac:dyDescent="0.3">
      <c r="B4723" s="2"/>
      <c r="D4723" s="11">
        <v>38051</v>
      </c>
      <c r="E4723" s="12">
        <v>1156.8699999999999</v>
      </c>
      <c r="F4723" s="5">
        <f t="shared" si="238"/>
        <v>1.7231227486836568E-3</v>
      </c>
      <c r="G4723" s="25">
        <f t="shared" si="239"/>
        <v>7.0534781058715268</v>
      </c>
      <c r="I4723" s="1"/>
      <c r="J4723" s="1"/>
      <c r="K4723" s="1"/>
      <c r="L4723" s="1"/>
      <c r="M4723" s="1"/>
      <c r="N4723" s="1"/>
    </row>
    <row r="4724" spans="2:14" s="24" customFormat="1" x14ac:dyDescent="0.3">
      <c r="B4724" s="2"/>
      <c r="D4724" s="11">
        <v>38054</v>
      </c>
      <c r="E4724" s="12">
        <v>1147.21</v>
      </c>
      <c r="F4724" s="5">
        <f t="shared" si="238"/>
        <v>-8.3501171263839977E-3</v>
      </c>
      <c r="G4724" s="25">
        <f t="shared" si="239"/>
        <v>7.0450929255841404</v>
      </c>
      <c r="I4724" s="1"/>
      <c r="J4724" s="1"/>
      <c r="K4724" s="1"/>
      <c r="L4724" s="1"/>
      <c r="M4724" s="1"/>
      <c r="N4724" s="1"/>
    </row>
    <row r="4725" spans="2:14" s="24" customFormat="1" x14ac:dyDescent="0.3">
      <c r="B4725" s="2"/>
      <c r="D4725" s="11">
        <v>38055</v>
      </c>
      <c r="E4725" s="12">
        <v>1140.58</v>
      </c>
      <c r="F4725" s="5">
        <f t="shared" si="238"/>
        <v>-5.7792383260258443E-3</v>
      </c>
      <c r="G4725" s="25">
        <f t="shared" si="239"/>
        <v>7.0392969189400141</v>
      </c>
      <c r="I4725" s="1"/>
      <c r="J4725" s="1"/>
      <c r="K4725" s="1"/>
      <c r="L4725" s="1"/>
      <c r="M4725" s="1"/>
      <c r="N4725" s="1"/>
    </row>
    <row r="4726" spans="2:14" s="24" customFormat="1" x14ac:dyDescent="0.3">
      <c r="B4726" s="2"/>
      <c r="D4726" s="11">
        <v>38056</v>
      </c>
      <c r="E4726" s="12">
        <v>1123.8900000000001</v>
      </c>
      <c r="F4726" s="5">
        <f t="shared" si="238"/>
        <v>-1.463290606533503E-2</v>
      </c>
      <c r="G4726" s="25">
        <f t="shared" si="239"/>
        <v>7.024555885982493</v>
      </c>
      <c r="I4726" s="1"/>
      <c r="J4726" s="1"/>
      <c r="K4726" s="1"/>
      <c r="L4726" s="1"/>
      <c r="M4726" s="1"/>
      <c r="N4726" s="1"/>
    </row>
    <row r="4727" spans="2:14" s="24" customFormat="1" x14ac:dyDescent="0.3">
      <c r="B4727" s="2"/>
      <c r="D4727" s="11">
        <v>38057</v>
      </c>
      <c r="E4727" s="12">
        <v>1106.78</v>
      </c>
      <c r="F4727" s="5">
        <f t="shared" ref="F4727:F4790" si="240">(E4727-E4726)/E4726</f>
        <v>-1.5223909813238063E-2</v>
      </c>
      <c r="G4727" s="25">
        <f t="shared" si="239"/>
        <v>7.009214892404918</v>
      </c>
      <c r="I4727" s="1"/>
      <c r="J4727" s="1"/>
      <c r="K4727" s="1"/>
      <c r="L4727" s="1"/>
      <c r="M4727" s="1"/>
      <c r="N4727" s="1"/>
    </row>
    <row r="4728" spans="2:14" s="24" customFormat="1" x14ac:dyDescent="0.3">
      <c r="B4728" s="2"/>
      <c r="D4728" s="11">
        <v>38058</v>
      </c>
      <c r="E4728" s="12">
        <v>1120.57</v>
      </c>
      <c r="F4728" s="5">
        <f t="shared" si="240"/>
        <v>1.2459567393700613E-2</v>
      </c>
      <c r="G4728" s="25">
        <f t="shared" si="239"/>
        <v>7.0215974864969795</v>
      </c>
      <c r="I4728" s="1"/>
      <c r="J4728" s="1"/>
      <c r="K4728" s="1"/>
      <c r="L4728" s="1"/>
      <c r="M4728" s="1"/>
      <c r="N4728" s="1"/>
    </row>
    <row r="4729" spans="2:14" s="24" customFormat="1" x14ac:dyDescent="0.3">
      <c r="B4729" s="2"/>
      <c r="D4729" s="11">
        <v>38061</v>
      </c>
      <c r="E4729" s="12">
        <v>1104.49</v>
      </c>
      <c r="F4729" s="5">
        <f t="shared" si="240"/>
        <v>-1.4349839813666195E-2</v>
      </c>
      <c r="G4729" s="25">
        <f t="shared" si="239"/>
        <v>7.0071436823228987</v>
      </c>
      <c r="I4729" s="1"/>
      <c r="J4729" s="1"/>
      <c r="K4729" s="1"/>
      <c r="L4729" s="1"/>
      <c r="M4729" s="1"/>
      <c r="N4729" s="1"/>
    </row>
    <row r="4730" spans="2:14" s="24" customFormat="1" x14ac:dyDescent="0.3">
      <c r="B4730" s="2"/>
      <c r="D4730" s="11">
        <v>38062</v>
      </c>
      <c r="E4730" s="12">
        <v>1110.7</v>
      </c>
      <c r="F4730" s="5">
        <f t="shared" si="240"/>
        <v>5.6225045043414032E-3</v>
      </c>
      <c r="G4730" s="25">
        <f t="shared" si="239"/>
        <v>7.0127504433187209</v>
      </c>
      <c r="I4730" s="1"/>
      <c r="J4730" s="1"/>
      <c r="K4730" s="1"/>
      <c r="L4730" s="1"/>
      <c r="M4730" s="1"/>
      <c r="N4730" s="1"/>
    </row>
    <row r="4731" spans="2:14" s="24" customFormat="1" x14ac:dyDescent="0.3">
      <c r="B4731" s="2"/>
      <c r="D4731" s="11">
        <v>38063</v>
      </c>
      <c r="E4731" s="12">
        <v>1123.75</v>
      </c>
      <c r="F4731" s="5">
        <f t="shared" si="240"/>
        <v>1.1749347258485598E-2</v>
      </c>
      <c r="G4731" s="25">
        <f t="shared" si="239"/>
        <v>7.0244313107886427</v>
      </c>
      <c r="I4731" s="1"/>
      <c r="J4731" s="1"/>
      <c r="K4731" s="1"/>
      <c r="L4731" s="1"/>
      <c r="M4731" s="1"/>
      <c r="N4731" s="1"/>
    </row>
    <row r="4732" spans="2:14" s="24" customFormat="1" x14ac:dyDescent="0.3">
      <c r="B4732" s="2"/>
      <c r="D4732" s="11">
        <v>38064</v>
      </c>
      <c r="E4732" s="12">
        <v>1122.32</v>
      </c>
      <c r="F4732" s="5">
        <f t="shared" si="240"/>
        <v>-1.272525027808733E-3</v>
      </c>
      <c r="G4732" s="25">
        <f t="shared" si="239"/>
        <v>7.0231579745568169</v>
      </c>
      <c r="I4732" s="1"/>
      <c r="J4732" s="1"/>
      <c r="K4732" s="1"/>
      <c r="L4732" s="1"/>
      <c r="M4732" s="1"/>
      <c r="N4732" s="1"/>
    </row>
    <row r="4733" spans="2:14" s="24" customFormat="1" x14ac:dyDescent="0.3">
      <c r="B4733" s="2"/>
      <c r="D4733" s="11">
        <v>38065</v>
      </c>
      <c r="E4733" s="12">
        <v>1109.78</v>
      </c>
      <c r="F4733" s="5">
        <f t="shared" si="240"/>
        <v>-1.1173283911896753E-2</v>
      </c>
      <c r="G4733" s="25">
        <f t="shared" si="239"/>
        <v>7.0119217930525757</v>
      </c>
      <c r="I4733" s="1"/>
      <c r="J4733" s="1"/>
      <c r="K4733" s="1"/>
      <c r="L4733" s="1"/>
      <c r="M4733" s="1"/>
      <c r="N4733" s="1"/>
    </row>
    <row r="4734" spans="2:14" s="24" customFormat="1" x14ac:dyDescent="0.3">
      <c r="B4734" s="2"/>
      <c r="D4734" s="11">
        <v>38068</v>
      </c>
      <c r="E4734" s="12">
        <v>1095.4000000000001</v>
      </c>
      <c r="F4734" s="5">
        <f t="shared" si="240"/>
        <v>-1.2957523112688895E-2</v>
      </c>
      <c r="G4734" s="25">
        <f t="shared" si="239"/>
        <v>6.998879580164993</v>
      </c>
      <c r="I4734" s="1"/>
      <c r="J4734" s="1"/>
      <c r="K4734" s="1"/>
      <c r="L4734" s="1"/>
      <c r="M4734" s="1"/>
      <c r="N4734" s="1"/>
    </row>
    <row r="4735" spans="2:14" s="24" customFormat="1" x14ac:dyDescent="0.3">
      <c r="B4735" s="2"/>
      <c r="D4735" s="11">
        <v>38069</v>
      </c>
      <c r="E4735" s="12">
        <v>1093.95</v>
      </c>
      <c r="F4735" s="5">
        <f t="shared" si="240"/>
        <v>-1.3237173635202166E-3</v>
      </c>
      <c r="G4735" s="25">
        <f t="shared" si="239"/>
        <v>6.9975549850227319</v>
      </c>
      <c r="I4735" s="1"/>
      <c r="J4735" s="1"/>
      <c r="K4735" s="1"/>
      <c r="L4735" s="1"/>
      <c r="M4735" s="1"/>
      <c r="N4735" s="1"/>
    </row>
    <row r="4736" spans="2:14" s="24" customFormat="1" x14ac:dyDescent="0.3">
      <c r="B4736" s="2"/>
      <c r="D4736" s="11">
        <v>38070</v>
      </c>
      <c r="E4736" s="12">
        <v>1091.33</v>
      </c>
      <c r="F4736" s="5">
        <f t="shared" si="240"/>
        <v>-2.394990630284856E-3</v>
      </c>
      <c r="G4736" s="25">
        <f t="shared" si="239"/>
        <v>6.99515712020201</v>
      </c>
      <c r="I4736" s="1"/>
      <c r="J4736" s="1"/>
      <c r="K4736" s="1"/>
      <c r="L4736" s="1"/>
      <c r="M4736" s="1"/>
      <c r="N4736" s="1"/>
    </row>
    <row r="4737" spans="2:14" s="24" customFormat="1" x14ac:dyDescent="0.3">
      <c r="B4737" s="2"/>
      <c r="D4737" s="11">
        <v>38071</v>
      </c>
      <c r="E4737" s="12">
        <v>1109.19</v>
      </c>
      <c r="F4737" s="5">
        <f t="shared" si="240"/>
        <v>1.6365352368211381E-2</v>
      </c>
      <c r="G4737" s="25">
        <f t="shared" si="239"/>
        <v>7.0113900144248618</v>
      </c>
      <c r="I4737" s="1"/>
      <c r="J4737" s="1"/>
      <c r="K4737" s="1"/>
      <c r="L4737" s="1"/>
      <c r="M4737" s="1"/>
      <c r="N4737" s="1"/>
    </row>
    <row r="4738" spans="2:14" s="24" customFormat="1" x14ac:dyDescent="0.3">
      <c r="B4738" s="2"/>
      <c r="D4738" s="11">
        <v>38072</v>
      </c>
      <c r="E4738" s="12">
        <v>1108.06</v>
      </c>
      <c r="F4738" s="5">
        <f t="shared" si="240"/>
        <v>-1.0187614385273119E-3</v>
      </c>
      <c r="G4738" s="25">
        <f t="shared" si="239"/>
        <v>7.0103707330105598</v>
      </c>
      <c r="I4738" s="1"/>
      <c r="J4738" s="1"/>
      <c r="K4738" s="1"/>
      <c r="L4738" s="1"/>
      <c r="M4738" s="1"/>
      <c r="N4738" s="1"/>
    </row>
    <row r="4739" spans="2:14" s="24" customFormat="1" x14ac:dyDescent="0.3">
      <c r="B4739" s="2"/>
      <c r="D4739" s="11">
        <v>38075</v>
      </c>
      <c r="E4739" s="12">
        <v>1122.47</v>
      </c>
      <c r="F4739" s="5">
        <f t="shared" si="240"/>
        <v>1.3004710936230965E-2</v>
      </c>
      <c r="G4739" s="25">
        <f t="shared" si="239"/>
        <v>7.0232916174375504</v>
      </c>
      <c r="I4739" s="1"/>
      <c r="J4739" s="1"/>
      <c r="K4739" s="1"/>
      <c r="L4739" s="1"/>
      <c r="M4739" s="1"/>
      <c r="N4739" s="1"/>
    </row>
    <row r="4740" spans="2:14" s="24" customFormat="1" x14ac:dyDescent="0.3">
      <c r="B4740" s="2"/>
      <c r="D4740" s="11">
        <v>38076</v>
      </c>
      <c r="E4740" s="12">
        <v>1127</v>
      </c>
      <c r="F4740" s="5">
        <f t="shared" si="240"/>
        <v>4.0357426033657672E-3</v>
      </c>
      <c r="G4740" s="25">
        <f t="shared" si="239"/>
        <v>7.0273192409851637</v>
      </c>
      <c r="I4740" s="1"/>
      <c r="J4740" s="1"/>
      <c r="K4740" s="1"/>
      <c r="L4740" s="1"/>
      <c r="M4740" s="1"/>
      <c r="N4740" s="1"/>
    </row>
    <row r="4741" spans="2:14" s="24" customFormat="1" x14ac:dyDescent="0.3">
      <c r="B4741" s="2"/>
      <c r="D4741" s="11">
        <v>38077</v>
      </c>
      <c r="E4741" s="12">
        <v>1126.21</v>
      </c>
      <c r="F4741" s="5">
        <f t="shared" si="240"/>
        <v>-7.0097604259091719E-4</v>
      </c>
      <c r="G4741" s="25">
        <f t="shared" si="239"/>
        <v>7.0266180186723153</v>
      </c>
      <c r="I4741" s="1"/>
      <c r="J4741" s="1"/>
      <c r="K4741" s="1"/>
      <c r="L4741" s="1"/>
      <c r="M4741" s="1"/>
      <c r="N4741" s="1"/>
    </row>
    <row r="4742" spans="2:14" s="24" customFormat="1" x14ac:dyDescent="0.3">
      <c r="B4742" s="2"/>
      <c r="D4742" s="11">
        <v>38078</v>
      </c>
      <c r="E4742" s="12">
        <v>1132.17</v>
      </c>
      <c r="F4742" s="5">
        <f t="shared" si="240"/>
        <v>5.2920858454462635E-3</v>
      </c>
      <c r="G4742" s="25">
        <f t="shared" si="239"/>
        <v>7.0318961541902452</v>
      </c>
      <c r="I4742" s="1"/>
      <c r="J4742" s="1"/>
      <c r="K4742" s="1"/>
      <c r="L4742" s="1"/>
      <c r="M4742" s="1"/>
      <c r="N4742" s="1"/>
    </row>
    <row r="4743" spans="2:14" s="24" customFormat="1" x14ac:dyDescent="0.3">
      <c r="B4743" s="2"/>
      <c r="D4743" s="11">
        <v>38079</v>
      </c>
      <c r="E4743" s="12">
        <v>1141.81</v>
      </c>
      <c r="F4743" s="5">
        <f t="shared" si="240"/>
        <v>8.5146223623659631E-3</v>
      </c>
      <c r="G4743" s="25">
        <f t="shared" si="239"/>
        <v>7.0403747373202528</v>
      </c>
      <c r="I4743" s="1"/>
      <c r="J4743" s="1"/>
      <c r="K4743" s="1"/>
      <c r="L4743" s="1"/>
      <c r="M4743" s="1"/>
      <c r="N4743" s="1"/>
    </row>
    <row r="4744" spans="2:14" s="24" customFormat="1" x14ac:dyDescent="0.3">
      <c r="B4744" s="2"/>
      <c r="D4744" s="11">
        <v>38082</v>
      </c>
      <c r="E4744" s="12">
        <v>1150.57</v>
      </c>
      <c r="F4744" s="5">
        <f t="shared" si="240"/>
        <v>7.6720294970266433E-3</v>
      </c>
      <c r="G4744" s="25">
        <f t="shared" si="239"/>
        <v>7.0480174916043659</v>
      </c>
      <c r="I4744" s="1"/>
      <c r="J4744" s="1"/>
      <c r="K4744" s="1"/>
      <c r="L4744" s="1"/>
      <c r="M4744" s="1"/>
      <c r="N4744" s="1"/>
    </row>
    <row r="4745" spans="2:14" s="24" customFormat="1" x14ac:dyDescent="0.3">
      <c r="B4745" s="2"/>
      <c r="D4745" s="11">
        <v>38083</v>
      </c>
      <c r="E4745" s="12">
        <v>1148.1600000000001</v>
      </c>
      <c r="F4745" s="5">
        <f t="shared" si="240"/>
        <v>-2.0946139739432233E-3</v>
      </c>
      <c r="G4745" s="25">
        <f t="shared" si="239"/>
        <v>7.0459206794480176</v>
      </c>
      <c r="I4745" s="1"/>
      <c r="J4745" s="1"/>
      <c r="K4745" s="1"/>
      <c r="L4745" s="1"/>
      <c r="M4745" s="1"/>
      <c r="N4745" s="1"/>
    </row>
    <row r="4746" spans="2:14" s="24" customFormat="1" x14ac:dyDescent="0.3">
      <c r="B4746" s="2"/>
      <c r="D4746" s="11">
        <v>38084</v>
      </c>
      <c r="E4746" s="12">
        <v>1140.53</v>
      </c>
      <c r="F4746" s="5">
        <f t="shared" si="240"/>
        <v>-6.6454152731327586E-3</v>
      </c>
      <c r="G4746" s="25">
        <f t="shared" si="239"/>
        <v>7.0392530806037295</v>
      </c>
      <c r="I4746" s="1"/>
      <c r="J4746" s="1"/>
      <c r="K4746" s="1"/>
      <c r="L4746" s="1"/>
      <c r="M4746" s="1"/>
      <c r="N4746" s="1"/>
    </row>
    <row r="4747" spans="2:14" s="24" customFormat="1" x14ac:dyDescent="0.3">
      <c r="B4747" s="2"/>
      <c r="D4747" s="11">
        <v>38085</v>
      </c>
      <c r="E4747" s="12">
        <v>1139.32</v>
      </c>
      <c r="F4747" s="5">
        <f t="shared" si="240"/>
        <v>-1.0609102785547389E-3</v>
      </c>
      <c r="G4747" s="25">
        <f t="shared" si="239"/>
        <v>7.0381916064475165</v>
      </c>
      <c r="I4747" s="1"/>
      <c r="J4747" s="1"/>
      <c r="K4747" s="1"/>
      <c r="L4747" s="1"/>
      <c r="M4747" s="1"/>
      <c r="N4747" s="1"/>
    </row>
    <row r="4748" spans="2:14" s="24" customFormat="1" x14ac:dyDescent="0.3">
      <c r="B4748" s="2"/>
      <c r="D4748" s="11">
        <v>38089</v>
      </c>
      <c r="E4748" s="12">
        <v>1145.2</v>
      </c>
      <c r="F4748" s="5">
        <f t="shared" si="240"/>
        <v>5.1609732120915189E-3</v>
      </c>
      <c r="G4748" s="25">
        <f t="shared" ref="G4748:G4811" si="241">LOG(E4748,2.71828)</f>
        <v>7.0433393109452904</v>
      </c>
      <c r="I4748" s="1"/>
      <c r="J4748" s="1"/>
      <c r="K4748" s="1"/>
      <c r="L4748" s="1"/>
      <c r="M4748" s="1"/>
      <c r="N4748" s="1"/>
    </row>
    <row r="4749" spans="2:14" s="24" customFormat="1" x14ac:dyDescent="0.3">
      <c r="B4749" s="2"/>
      <c r="D4749" s="11">
        <v>38090</v>
      </c>
      <c r="E4749" s="12">
        <v>1129.44</v>
      </c>
      <c r="F4749" s="5">
        <f t="shared" si="240"/>
        <v>-1.3761788333915465E-2</v>
      </c>
      <c r="G4749" s="25">
        <f t="shared" si="241"/>
        <v>7.0294819420472967</v>
      </c>
      <c r="I4749" s="1"/>
      <c r="J4749" s="1"/>
      <c r="K4749" s="1"/>
      <c r="L4749" s="1"/>
      <c r="M4749" s="1"/>
      <c r="N4749" s="1"/>
    </row>
    <row r="4750" spans="2:14" s="24" customFormat="1" x14ac:dyDescent="0.3">
      <c r="B4750" s="2"/>
      <c r="D4750" s="11">
        <v>38091</v>
      </c>
      <c r="E4750" s="12">
        <v>1128.17</v>
      </c>
      <c r="F4750" s="5">
        <f t="shared" si="240"/>
        <v>-1.1244510553902658E-3</v>
      </c>
      <c r="G4750" s="25">
        <f t="shared" si="241"/>
        <v>7.0283568575657123</v>
      </c>
      <c r="I4750" s="1"/>
      <c r="J4750" s="1"/>
      <c r="K4750" s="1"/>
      <c r="L4750" s="1"/>
      <c r="M4750" s="1"/>
      <c r="N4750" s="1"/>
    </row>
    <row r="4751" spans="2:14" s="24" customFormat="1" x14ac:dyDescent="0.3">
      <c r="B4751" s="2"/>
      <c r="D4751" s="11">
        <v>38092</v>
      </c>
      <c r="E4751" s="12">
        <v>1128.8399999999999</v>
      </c>
      <c r="F4751" s="5">
        <f t="shared" si="240"/>
        <v>5.938821276933843E-4</v>
      </c>
      <c r="G4751" s="25">
        <f t="shared" si="241"/>
        <v>7.0289505638145613</v>
      </c>
      <c r="I4751" s="1"/>
      <c r="J4751" s="1"/>
      <c r="K4751" s="1"/>
      <c r="L4751" s="1"/>
      <c r="M4751" s="1"/>
      <c r="N4751" s="1"/>
    </row>
    <row r="4752" spans="2:14" s="24" customFormat="1" x14ac:dyDescent="0.3">
      <c r="B4752" s="2"/>
      <c r="D4752" s="11">
        <v>38093</v>
      </c>
      <c r="E4752" s="12">
        <v>1134.6099999999999</v>
      </c>
      <c r="F4752" s="5">
        <f t="shared" si="240"/>
        <v>5.1114418340951614E-3</v>
      </c>
      <c r="G4752" s="25">
        <f t="shared" si="241"/>
        <v>7.034048990004627</v>
      </c>
      <c r="I4752" s="1"/>
      <c r="J4752" s="1"/>
      <c r="K4752" s="1"/>
      <c r="L4752" s="1"/>
      <c r="M4752" s="1"/>
      <c r="N4752" s="1"/>
    </row>
    <row r="4753" spans="2:14" s="24" customFormat="1" x14ac:dyDescent="0.3">
      <c r="B4753" s="2"/>
      <c r="D4753" s="11">
        <v>38096</v>
      </c>
      <c r="E4753" s="12">
        <v>1135.82</v>
      </c>
      <c r="F4753" s="5">
        <f t="shared" si="240"/>
        <v>1.0664457390645566E-3</v>
      </c>
      <c r="G4753" s="25">
        <f t="shared" si="241"/>
        <v>7.0351148682113696</v>
      </c>
      <c r="I4753" s="1"/>
      <c r="J4753" s="1"/>
      <c r="K4753" s="1"/>
      <c r="L4753" s="1"/>
      <c r="M4753" s="1"/>
      <c r="N4753" s="1"/>
    </row>
    <row r="4754" spans="2:14" s="24" customFormat="1" x14ac:dyDescent="0.3">
      <c r="B4754" s="2"/>
      <c r="D4754" s="11">
        <v>38097</v>
      </c>
      <c r="E4754" s="12">
        <v>1118.1500000000001</v>
      </c>
      <c r="F4754" s="5">
        <f t="shared" si="240"/>
        <v>-1.5557042489126663E-2</v>
      </c>
      <c r="G4754" s="25">
        <f t="shared" si="241"/>
        <v>7.0194355345151171</v>
      </c>
      <c r="I4754" s="1"/>
      <c r="J4754" s="1"/>
      <c r="K4754" s="1"/>
      <c r="L4754" s="1"/>
      <c r="M4754" s="1"/>
      <c r="N4754" s="1"/>
    </row>
    <row r="4755" spans="2:14" s="24" customFormat="1" x14ac:dyDescent="0.3">
      <c r="B4755" s="2"/>
      <c r="D4755" s="11">
        <v>38098</v>
      </c>
      <c r="E4755" s="12">
        <v>1124.0899999999999</v>
      </c>
      <c r="F4755" s="5">
        <f t="shared" si="240"/>
        <v>5.3123462862762838E-3</v>
      </c>
      <c r="G4755" s="25">
        <f t="shared" si="241"/>
        <v>7.0247338236287877</v>
      </c>
      <c r="I4755" s="1"/>
      <c r="J4755" s="1"/>
      <c r="K4755" s="1"/>
      <c r="L4755" s="1"/>
      <c r="M4755" s="1"/>
      <c r="N4755" s="1"/>
    </row>
    <row r="4756" spans="2:14" s="24" customFormat="1" x14ac:dyDescent="0.3">
      <c r="B4756" s="2"/>
      <c r="D4756" s="11">
        <v>38099</v>
      </c>
      <c r="E4756" s="12">
        <v>1139.93</v>
      </c>
      <c r="F4756" s="5">
        <f t="shared" si="240"/>
        <v>1.409139837557504E-2</v>
      </c>
      <c r="G4756" s="25">
        <f t="shared" si="241"/>
        <v>7.0387268706132566</v>
      </c>
      <c r="I4756" s="1"/>
      <c r="J4756" s="1"/>
      <c r="K4756" s="1"/>
      <c r="L4756" s="1"/>
      <c r="M4756" s="1"/>
      <c r="N4756" s="1"/>
    </row>
    <row r="4757" spans="2:14" s="24" customFormat="1" x14ac:dyDescent="0.3">
      <c r="B4757" s="2"/>
      <c r="D4757" s="11">
        <v>38100</v>
      </c>
      <c r="E4757" s="12">
        <v>1140.5999999999999</v>
      </c>
      <c r="F4757" s="5">
        <f t="shared" si="240"/>
        <v>5.8775538848863116E-4</v>
      </c>
      <c r="G4757" s="25">
        <f t="shared" si="241"/>
        <v>7.0393144537364378</v>
      </c>
      <c r="I4757" s="1"/>
      <c r="J4757" s="1"/>
      <c r="K4757" s="1"/>
      <c r="L4757" s="1"/>
      <c r="M4757" s="1"/>
      <c r="N4757" s="1"/>
    </row>
    <row r="4758" spans="2:14" s="24" customFormat="1" x14ac:dyDescent="0.3">
      <c r="B4758" s="2"/>
      <c r="D4758" s="11">
        <v>38103</v>
      </c>
      <c r="E4758" s="12">
        <v>1135.53</v>
      </c>
      <c r="F4758" s="5">
        <f t="shared" si="240"/>
        <v>-4.4450289321409228E-3</v>
      </c>
      <c r="G4758" s="25">
        <f t="shared" si="241"/>
        <v>7.0348595132932408</v>
      </c>
      <c r="I4758" s="1"/>
      <c r="J4758" s="1"/>
      <c r="K4758" s="1"/>
      <c r="L4758" s="1"/>
      <c r="M4758" s="1"/>
      <c r="N4758" s="1"/>
    </row>
    <row r="4759" spans="2:14" s="24" customFormat="1" x14ac:dyDescent="0.3">
      <c r="B4759" s="2"/>
      <c r="D4759" s="11">
        <v>38104</v>
      </c>
      <c r="E4759" s="12">
        <v>1138.1099999999999</v>
      </c>
      <c r="F4759" s="5">
        <f t="shared" si="240"/>
        <v>2.2720667881957566E-3</v>
      </c>
      <c r="G4759" s="25">
        <f t="shared" si="241"/>
        <v>7.0371290043673085</v>
      </c>
      <c r="I4759" s="1"/>
      <c r="J4759" s="1"/>
      <c r="K4759" s="1"/>
      <c r="L4759" s="1"/>
      <c r="M4759" s="1"/>
      <c r="N4759" s="1"/>
    </row>
    <row r="4760" spans="2:14" s="24" customFormat="1" x14ac:dyDescent="0.3">
      <c r="B4760" s="2"/>
      <c r="D4760" s="11">
        <v>38105</v>
      </c>
      <c r="E4760" s="12">
        <v>1122.4100000000001</v>
      </c>
      <c r="F4760" s="5">
        <f t="shared" si="240"/>
        <v>-1.3794800151127589E-2</v>
      </c>
      <c r="G4760" s="25">
        <f t="shared" si="241"/>
        <v>7.0232381624284876</v>
      </c>
      <c r="I4760" s="1"/>
      <c r="J4760" s="1"/>
      <c r="K4760" s="1"/>
      <c r="L4760" s="1"/>
      <c r="M4760" s="1"/>
      <c r="N4760" s="1"/>
    </row>
    <row r="4761" spans="2:14" s="24" customFormat="1" x14ac:dyDescent="0.3">
      <c r="B4761" s="2"/>
      <c r="D4761" s="11">
        <v>38106</v>
      </c>
      <c r="E4761" s="12">
        <v>1113.8900000000001</v>
      </c>
      <c r="F4761" s="5">
        <f t="shared" si="240"/>
        <v>-7.5908090626419771E-3</v>
      </c>
      <c r="G4761" s="25">
        <f t="shared" si="241"/>
        <v>7.0156183914190668</v>
      </c>
      <c r="I4761" s="1"/>
      <c r="J4761" s="1"/>
      <c r="K4761" s="1"/>
      <c r="L4761" s="1"/>
      <c r="M4761" s="1"/>
      <c r="N4761" s="1"/>
    </row>
    <row r="4762" spans="2:14" s="24" customFormat="1" x14ac:dyDescent="0.3">
      <c r="B4762" s="2"/>
      <c r="D4762" s="11">
        <v>38107</v>
      </c>
      <c r="E4762" s="12">
        <v>1107.3</v>
      </c>
      <c r="F4762" s="5">
        <f t="shared" si="240"/>
        <v>-5.9162035748594067E-3</v>
      </c>
      <c r="G4762" s="25">
        <f t="shared" si="241"/>
        <v>7.0096846137874698</v>
      </c>
      <c r="I4762" s="1"/>
      <c r="J4762" s="1"/>
      <c r="K4762" s="1"/>
      <c r="L4762" s="1"/>
      <c r="M4762" s="1"/>
      <c r="N4762" s="1"/>
    </row>
    <row r="4763" spans="2:14" s="24" customFormat="1" x14ac:dyDescent="0.3">
      <c r="B4763" s="2"/>
      <c r="D4763" s="11">
        <v>38110</v>
      </c>
      <c r="E4763" s="12">
        <v>1117.49</v>
      </c>
      <c r="F4763" s="5">
        <f t="shared" si="240"/>
        <v>9.2025647972546337E-3</v>
      </c>
      <c r="G4763" s="25">
        <f t="shared" si="241"/>
        <v>7.0188450991470575</v>
      </c>
      <c r="I4763" s="1"/>
      <c r="J4763" s="1"/>
      <c r="K4763" s="1"/>
      <c r="L4763" s="1"/>
      <c r="M4763" s="1"/>
      <c r="N4763" s="1"/>
    </row>
    <row r="4764" spans="2:14" s="24" customFormat="1" x14ac:dyDescent="0.3">
      <c r="B4764" s="2"/>
      <c r="D4764" s="11">
        <v>38111</v>
      </c>
      <c r="E4764" s="12">
        <v>1119.55</v>
      </c>
      <c r="F4764" s="5">
        <f t="shared" si="240"/>
        <v>1.8434169433283031E-3</v>
      </c>
      <c r="G4764" s="25">
        <f t="shared" si="241"/>
        <v>7.0206868203214192</v>
      </c>
      <c r="I4764" s="1"/>
      <c r="J4764" s="1"/>
      <c r="K4764" s="1"/>
      <c r="L4764" s="1"/>
      <c r="M4764" s="1"/>
      <c r="N4764" s="1"/>
    </row>
    <row r="4765" spans="2:14" s="24" customFormat="1" x14ac:dyDescent="0.3">
      <c r="B4765" s="2"/>
      <c r="D4765" s="11">
        <v>38112</v>
      </c>
      <c r="E4765" s="12">
        <v>1121.53</v>
      </c>
      <c r="F4765" s="5">
        <f t="shared" si="240"/>
        <v>1.7685677281050584E-3</v>
      </c>
      <c r="G4765" s="25">
        <f t="shared" si="241"/>
        <v>7.0224538271636874</v>
      </c>
      <c r="I4765" s="1"/>
      <c r="J4765" s="1"/>
      <c r="K4765" s="1"/>
      <c r="L4765" s="1"/>
      <c r="M4765" s="1"/>
      <c r="N4765" s="1"/>
    </row>
    <row r="4766" spans="2:14" s="24" customFormat="1" x14ac:dyDescent="0.3">
      <c r="B4766" s="2"/>
      <c r="D4766" s="11">
        <v>38113</v>
      </c>
      <c r="E4766" s="12">
        <v>1113.99</v>
      </c>
      <c r="F4766" s="5">
        <f t="shared" si="240"/>
        <v>-6.7229588151899314E-3</v>
      </c>
      <c r="G4766" s="25">
        <f t="shared" si="241"/>
        <v>7.0157081629214213</v>
      </c>
      <c r="I4766" s="1"/>
      <c r="J4766" s="1"/>
      <c r="K4766" s="1"/>
      <c r="L4766" s="1"/>
      <c r="M4766" s="1"/>
      <c r="N4766" s="1"/>
    </row>
    <row r="4767" spans="2:14" s="24" customFormat="1" x14ac:dyDescent="0.3">
      <c r="B4767" s="2"/>
      <c r="D4767" s="11">
        <v>38114</v>
      </c>
      <c r="E4767" s="12">
        <v>1098.7</v>
      </c>
      <c r="F4767" s="5">
        <f t="shared" si="240"/>
        <v>-1.3725437391718026E-2</v>
      </c>
      <c r="G4767" s="25">
        <f t="shared" si="241"/>
        <v>7.0018876515455952</v>
      </c>
      <c r="I4767" s="1"/>
      <c r="J4767" s="1"/>
      <c r="K4767" s="1"/>
      <c r="L4767" s="1"/>
      <c r="M4767" s="1"/>
      <c r="N4767" s="1"/>
    </row>
    <row r="4768" spans="2:14" s="24" customFormat="1" x14ac:dyDescent="0.3">
      <c r="B4768" s="2"/>
      <c r="D4768" s="11">
        <v>38117</v>
      </c>
      <c r="E4768" s="12">
        <v>1087.1199999999999</v>
      </c>
      <c r="F4768" s="5">
        <f t="shared" si="240"/>
        <v>-1.0539728770365117E-2</v>
      </c>
      <c r="G4768" s="25">
        <f t="shared" si="241"/>
        <v>6.991291979323794</v>
      </c>
      <c r="I4768" s="1"/>
      <c r="J4768" s="1"/>
      <c r="K4768" s="1"/>
      <c r="L4768" s="1"/>
      <c r="M4768" s="1"/>
      <c r="N4768" s="1"/>
    </row>
    <row r="4769" spans="2:14" s="24" customFormat="1" x14ac:dyDescent="0.3">
      <c r="B4769" s="2"/>
      <c r="D4769" s="11">
        <v>38118</v>
      </c>
      <c r="E4769" s="12">
        <v>1095.45</v>
      </c>
      <c r="F4769" s="5">
        <f t="shared" si="240"/>
        <v>7.6624475678859329E-3</v>
      </c>
      <c r="G4769" s="25">
        <f t="shared" si="241"/>
        <v>6.9989252245803035</v>
      </c>
      <c r="I4769" s="1"/>
      <c r="J4769" s="1"/>
      <c r="K4769" s="1"/>
      <c r="L4769" s="1"/>
      <c r="M4769" s="1"/>
      <c r="N4769" s="1"/>
    </row>
    <row r="4770" spans="2:14" s="24" customFormat="1" x14ac:dyDescent="0.3">
      <c r="B4770" s="2"/>
      <c r="D4770" s="11">
        <v>38119</v>
      </c>
      <c r="E4770" s="12">
        <v>1097.28</v>
      </c>
      <c r="F4770" s="5">
        <f t="shared" si="240"/>
        <v>1.6705463508146672E-3</v>
      </c>
      <c r="G4770" s="25">
        <f t="shared" si="241"/>
        <v>7.0005943782433917</v>
      </c>
      <c r="I4770" s="1"/>
      <c r="J4770" s="1"/>
      <c r="K4770" s="1"/>
      <c r="L4770" s="1"/>
      <c r="M4770" s="1"/>
      <c r="N4770" s="1"/>
    </row>
    <row r="4771" spans="2:14" s="24" customFormat="1" x14ac:dyDescent="0.3">
      <c r="B4771" s="2"/>
      <c r="D4771" s="11">
        <v>38120</v>
      </c>
      <c r="E4771" s="12">
        <v>1096.44</v>
      </c>
      <c r="F4771" s="5">
        <f t="shared" si="240"/>
        <v>-7.6552930883632092E-4</v>
      </c>
      <c r="G4771" s="25">
        <f t="shared" si="241"/>
        <v>6.9998285552522326</v>
      </c>
      <c r="I4771" s="1"/>
      <c r="J4771" s="1"/>
      <c r="K4771" s="1"/>
      <c r="L4771" s="1"/>
      <c r="M4771" s="1"/>
      <c r="N4771" s="1"/>
    </row>
    <row r="4772" spans="2:14" s="24" customFormat="1" x14ac:dyDescent="0.3">
      <c r="B4772" s="2"/>
      <c r="D4772" s="11">
        <v>38121</v>
      </c>
      <c r="E4772" s="12">
        <v>1095.7</v>
      </c>
      <c r="F4772" s="5">
        <f t="shared" si="240"/>
        <v>-6.7491153186677712E-4</v>
      </c>
      <c r="G4772" s="25">
        <f t="shared" si="241"/>
        <v>6.9991534154109161</v>
      </c>
      <c r="I4772" s="1"/>
      <c r="J4772" s="1"/>
      <c r="K4772" s="1"/>
      <c r="L4772" s="1"/>
      <c r="M4772" s="1"/>
      <c r="N4772" s="1"/>
    </row>
    <row r="4773" spans="2:14" s="24" customFormat="1" x14ac:dyDescent="0.3">
      <c r="B4773" s="2"/>
      <c r="D4773" s="11">
        <v>38124</v>
      </c>
      <c r="E4773" s="12">
        <v>1084.0999999999999</v>
      </c>
      <c r="F4773" s="5">
        <f t="shared" si="240"/>
        <v>-1.0586839463356883E-2</v>
      </c>
      <c r="G4773" s="25">
        <f t="shared" si="241"/>
        <v>6.9885101295075787</v>
      </c>
      <c r="I4773" s="1"/>
      <c r="J4773" s="1"/>
      <c r="K4773" s="1"/>
      <c r="L4773" s="1"/>
      <c r="M4773" s="1"/>
      <c r="N4773" s="1"/>
    </row>
    <row r="4774" spans="2:14" s="24" customFormat="1" x14ac:dyDescent="0.3">
      <c r="B4774" s="2"/>
      <c r="D4774" s="11">
        <v>38125</v>
      </c>
      <c r="E4774" s="12">
        <v>1091.49</v>
      </c>
      <c r="F4774" s="5">
        <f t="shared" si="240"/>
        <v>6.8167143252468414E-3</v>
      </c>
      <c r="G4774" s="25">
        <f t="shared" si="241"/>
        <v>6.9953037196540127</v>
      </c>
      <c r="I4774" s="1"/>
      <c r="J4774" s="1"/>
      <c r="K4774" s="1"/>
      <c r="L4774" s="1"/>
      <c r="M4774" s="1"/>
      <c r="N4774" s="1"/>
    </row>
    <row r="4775" spans="2:14" s="24" customFormat="1" x14ac:dyDescent="0.3">
      <c r="B4775" s="2"/>
      <c r="D4775" s="11">
        <v>38126</v>
      </c>
      <c r="E4775" s="12">
        <v>1088.68</v>
      </c>
      <c r="F4775" s="5">
        <f t="shared" si="240"/>
        <v>-2.5744624320881964E-3</v>
      </c>
      <c r="G4775" s="25">
        <f t="shared" si="241"/>
        <v>6.9927259358608369</v>
      </c>
      <c r="I4775" s="1"/>
      <c r="J4775" s="1"/>
      <c r="K4775" s="1"/>
      <c r="L4775" s="1"/>
      <c r="M4775" s="1"/>
      <c r="N4775" s="1"/>
    </row>
    <row r="4776" spans="2:14" s="24" customFormat="1" x14ac:dyDescent="0.3">
      <c r="B4776" s="2"/>
      <c r="D4776" s="11">
        <v>38127</v>
      </c>
      <c r="E4776" s="12">
        <v>1089.19</v>
      </c>
      <c r="F4776" s="5">
        <f t="shared" si="240"/>
        <v>4.6845721424109094E-4</v>
      </c>
      <c r="G4776" s="25">
        <f t="shared" si="241"/>
        <v>6.9931942836982888</v>
      </c>
      <c r="I4776" s="1"/>
      <c r="J4776" s="1"/>
      <c r="K4776" s="1"/>
      <c r="L4776" s="1"/>
      <c r="M4776" s="1"/>
      <c r="N4776" s="1"/>
    </row>
    <row r="4777" spans="2:14" s="24" customFormat="1" x14ac:dyDescent="0.3">
      <c r="B4777" s="2"/>
      <c r="D4777" s="11">
        <v>38128</v>
      </c>
      <c r="E4777" s="12">
        <v>1093.56</v>
      </c>
      <c r="F4777" s="5">
        <f t="shared" si="240"/>
        <v>4.0121558222164094E-3</v>
      </c>
      <c r="G4777" s="25">
        <f t="shared" si="241"/>
        <v>6.9971984149805673</v>
      </c>
      <c r="I4777" s="1"/>
      <c r="J4777" s="1"/>
      <c r="K4777" s="1"/>
      <c r="L4777" s="1"/>
      <c r="M4777" s="1"/>
      <c r="N4777" s="1"/>
    </row>
    <row r="4778" spans="2:14" s="24" customFormat="1" x14ac:dyDescent="0.3">
      <c r="B4778" s="2"/>
      <c r="D4778" s="11">
        <v>38131</v>
      </c>
      <c r="E4778" s="12">
        <v>1095.4100000000001</v>
      </c>
      <c r="F4778" s="5">
        <f t="shared" si="240"/>
        <v>1.6917224477853402E-3</v>
      </c>
      <c r="G4778" s="25">
        <f t="shared" si="241"/>
        <v>6.9988887092147296</v>
      </c>
      <c r="I4778" s="1"/>
      <c r="J4778" s="1"/>
      <c r="K4778" s="1"/>
      <c r="L4778" s="1"/>
      <c r="M4778" s="1"/>
      <c r="N4778" s="1"/>
    </row>
    <row r="4779" spans="2:14" s="24" customFormat="1" x14ac:dyDescent="0.3">
      <c r="B4779" s="2"/>
      <c r="D4779" s="11">
        <v>38132</v>
      </c>
      <c r="E4779" s="12">
        <v>1113.05</v>
      </c>
      <c r="F4779" s="5">
        <f t="shared" si="240"/>
        <v>1.6103559397850915E-2</v>
      </c>
      <c r="G4779" s="25">
        <f t="shared" si="241"/>
        <v>7.0148639924636687</v>
      </c>
      <c r="I4779" s="1"/>
      <c r="J4779" s="1"/>
      <c r="K4779" s="1"/>
      <c r="L4779" s="1"/>
      <c r="M4779" s="1"/>
      <c r="N4779" s="1"/>
    </row>
    <row r="4780" spans="2:14" s="24" customFormat="1" x14ac:dyDescent="0.3">
      <c r="B4780" s="2"/>
      <c r="D4780" s="11">
        <v>38133</v>
      </c>
      <c r="E4780" s="12">
        <v>1114.94</v>
      </c>
      <c r="F4780" s="5">
        <f t="shared" si="240"/>
        <v>1.6980369255649792E-3</v>
      </c>
      <c r="G4780" s="25">
        <f t="shared" si="241"/>
        <v>7.0165605904956792</v>
      </c>
      <c r="I4780" s="1"/>
      <c r="J4780" s="1"/>
      <c r="K4780" s="1"/>
      <c r="L4780" s="1"/>
      <c r="M4780" s="1"/>
      <c r="N4780" s="1"/>
    </row>
    <row r="4781" spans="2:14" s="24" customFormat="1" x14ac:dyDescent="0.3">
      <c r="B4781" s="2"/>
      <c r="D4781" s="11">
        <v>38134</v>
      </c>
      <c r="E4781" s="12">
        <v>1121.28</v>
      </c>
      <c r="F4781" s="5">
        <f t="shared" si="240"/>
        <v>5.686404649577482E-3</v>
      </c>
      <c r="G4781" s="25">
        <f t="shared" si="241"/>
        <v>7.0222308923906125</v>
      </c>
      <c r="I4781" s="1"/>
      <c r="J4781" s="1"/>
      <c r="K4781" s="1"/>
      <c r="L4781" s="1"/>
      <c r="M4781" s="1"/>
      <c r="N4781" s="1"/>
    </row>
    <row r="4782" spans="2:14" s="24" customFormat="1" x14ac:dyDescent="0.3">
      <c r="B4782" s="2"/>
      <c r="D4782" s="11">
        <v>38135</v>
      </c>
      <c r="E4782" s="12">
        <v>1120.68</v>
      </c>
      <c r="F4782" s="5">
        <f t="shared" si="240"/>
        <v>-5.3510273972594627E-4</v>
      </c>
      <c r="G4782" s="25">
        <f t="shared" si="241"/>
        <v>7.0216956460722875</v>
      </c>
      <c r="I4782" s="1"/>
      <c r="J4782" s="1"/>
      <c r="K4782" s="1"/>
      <c r="L4782" s="1"/>
      <c r="M4782" s="1"/>
      <c r="N4782" s="1"/>
    </row>
    <row r="4783" spans="2:14" s="24" customFormat="1" x14ac:dyDescent="0.3">
      <c r="B4783" s="2"/>
      <c r="D4783" s="11">
        <v>38139</v>
      </c>
      <c r="E4783" s="12">
        <v>1121.2</v>
      </c>
      <c r="F4783" s="5">
        <f t="shared" si="240"/>
        <v>4.6400399757288589E-4</v>
      </c>
      <c r="G4783" s="25">
        <f t="shared" si="241"/>
        <v>7.0221595427653352</v>
      </c>
      <c r="I4783" s="1"/>
      <c r="J4783" s="1"/>
      <c r="K4783" s="1"/>
      <c r="L4783" s="1"/>
      <c r="M4783" s="1"/>
      <c r="N4783" s="1"/>
    </row>
    <row r="4784" spans="2:14" s="24" customFormat="1" x14ac:dyDescent="0.3">
      <c r="B4784" s="2"/>
      <c r="D4784" s="11">
        <v>38140</v>
      </c>
      <c r="E4784" s="12">
        <v>1124.99</v>
      </c>
      <c r="F4784" s="5">
        <f t="shared" si="240"/>
        <v>3.3803068141276876E-3</v>
      </c>
      <c r="G4784" s="25">
        <f t="shared" si="241"/>
        <v>7.0255341514547673</v>
      </c>
      <c r="I4784" s="1"/>
      <c r="J4784" s="1"/>
      <c r="K4784" s="1"/>
      <c r="L4784" s="1"/>
      <c r="M4784" s="1"/>
      <c r="N4784" s="1"/>
    </row>
    <row r="4785" spans="2:14" s="24" customFormat="1" x14ac:dyDescent="0.3">
      <c r="B4785" s="2"/>
      <c r="D4785" s="11">
        <v>38141</v>
      </c>
      <c r="E4785" s="12">
        <v>1116.6400000000001</v>
      </c>
      <c r="F4785" s="5">
        <f t="shared" si="240"/>
        <v>-7.4222881981172353E-3</v>
      </c>
      <c r="G4785" s="25">
        <f t="shared" si="241"/>
        <v>7.0180841760022377</v>
      </c>
      <c r="I4785" s="1"/>
      <c r="J4785" s="1"/>
      <c r="K4785" s="1"/>
      <c r="L4785" s="1"/>
      <c r="M4785" s="1"/>
      <c r="N4785" s="1"/>
    </row>
    <row r="4786" spans="2:14" s="24" customFormat="1" x14ac:dyDescent="0.3">
      <c r="B4786" s="2"/>
      <c r="D4786" s="11">
        <v>38142</v>
      </c>
      <c r="E4786" s="12">
        <v>1122.5</v>
      </c>
      <c r="F4786" s="5">
        <f t="shared" si="240"/>
        <v>5.2478865166928458E-3</v>
      </c>
      <c r="G4786" s="25">
        <f t="shared" si="241"/>
        <v>7.0233183438705824</v>
      </c>
      <c r="I4786" s="1"/>
      <c r="J4786" s="1"/>
      <c r="K4786" s="1"/>
      <c r="L4786" s="1"/>
      <c r="M4786" s="1"/>
      <c r="N4786" s="1"/>
    </row>
    <row r="4787" spans="2:14" s="24" customFormat="1" x14ac:dyDescent="0.3">
      <c r="B4787" s="2"/>
      <c r="D4787" s="11">
        <v>38145</v>
      </c>
      <c r="E4787" s="12">
        <v>1140.42</v>
      </c>
      <c r="F4787" s="5">
        <f t="shared" si="240"/>
        <v>1.5964365256124786E-2</v>
      </c>
      <c r="G4787" s="25">
        <f t="shared" si="241"/>
        <v>7.0391566294986401</v>
      </c>
      <c r="I4787" s="1"/>
      <c r="J4787" s="1"/>
      <c r="K4787" s="1"/>
      <c r="L4787" s="1"/>
      <c r="M4787" s="1"/>
      <c r="N4787" s="1"/>
    </row>
    <row r="4788" spans="2:14" s="24" customFormat="1" x14ac:dyDescent="0.3">
      <c r="B4788" s="2"/>
      <c r="D4788" s="11">
        <v>38146</v>
      </c>
      <c r="E4788" s="12">
        <v>1142.18</v>
      </c>
      <c r="F4788" s="5">
        <f t="shared" si="240"/>
        <v>1.5432910682029346E-3</v>
      </c>
      <c r="G4788" s="25">
        <f t="shared" si="241"/>
        <v>7.0406987319543086</v>
      </c>
      <c r="I4788" s="1"/>
      <c r="J4788" s="1"/>
      <c r="K4788" s="1"/>
      <c r="L4788" s="1"/>
      <c r="M4788" s="1"/>
      <c r="N4788" s="1"/>
    </row>
    <row r="4789" spans="2:14" s="24" customFormat="1" x14ac:dyDescent="0.3">
      <c r="B4789" s="2"/>
      <c r="D4789" s="11">
        <v>38147</v>
      </c>
      <c r="E4789" s="12">
        <v>1131.33</v>
      </c>
      <c r="F4789" s="5">
        <f t="shared" si="240"/>
        <v>-9.4993783816912716E-3</v>
      </c>
      <c r="G4789" s="25">
        <f t="shared" si="241"/>
        <v>7.0311539402705723</v>
      </c>
      <c r="I4789" s="1"/>
      <c r="J4789" s="1"/>
      <c r="K4789" s="1"/>
      <c r="L4789" s="1"/>
      <c r="M4789" s="1"/>
      <c r="N4789" s="1"/>
    </row>
    <row r="4790" spans="2:14" s="24" customFormat="1" x14ac:dyDescent="0.3">
      <c r="B4790" s="2"/>
      <c r="D4790" s="11">
        <v>38148</v>
      </c>
      <c r="E4790" s="12">
        <v>1136.47</v>
      </c>
      <c r="F4790" s="5">
        <f t="shared" si="240"/>
        <v>4.5433251129202799E-3</v>
      </c>
      <c r="G4790" s="25">
        <f t="shared" si="241"/>
        <v>7.0356869786857841</v>
      </c>
      <c r="I4790" s="1"/>
      <c r="J4790" s="1"/>
      <c r="K4790" s="1"/>
      <c r="L4790" s="1"/>
      <c r="M4790" s="1"/>
      <c r="N4790" s="1"/>
    </row>
    <row r="4791" spans="2:14" s="24" customFormat="1" x14ac:dyDescent="0.3">
      <c r="B4791" s="2"/>
      <c r="D4791" s="11">
        <v>38152</v>
      </c>
      <c r="E4791" s="12">
        <v>1125.29</v>
      </c>
      <c r="F4791" s="5">
        <f t="shared" ref="F4791:F4854" si="242">(E4791-E4790)/E4790</f>
        <v>-9.8374792119458182E-3</v>
      </c>
      <c r="G4791" s="25">
        <f t="shared" si="241"/>
        <v>7.0258007851213096</v>
      </c>
      <c r="I4791" s="1"/>
      <c r="J4791" s="1"/>
      <c r="K4791" s="1"/>
      <c r="L4791" s="1"/>
      <c r="M4791" s="1"/>
      <c r="N4791" s="1"/>
    </row>
    <row r="4792" spans="2:14" s="24" customFormat="1" x14ac:dyDescent="0.3">
      <c r="B4792" s="2"/>
      <c r="D4792" s="11">
        <v>38153</v>
      </c>
      <c r="E4792" s="12">
        <v>1132.01</v>
      </c>
      <c r="F4792" s="5">
        <f t="shared" si="242"/>
        <v>5.9717939375627856E-3</v>
      </c>
      <c r="G4792" s="25">
        <f t="shared" si="241"/>
        <v>7.0317548225753645</v>
      </c>
      <c r="I4792" s="1"/>
      <c r="J4792" s="1"/>
      <c r="K4792" s="1"/>
      <c r="L4792" s="1"/>
      <c r="M4792" s="1"/>
      <c r="N4792" s="1"/>
    </row>
    <row r="4793" spans="2:14" s="24" customFormat="1" x14ac:dyDescent="0.3">
      <c r="B4793" s="2"/>
      <c r="D4793" s="11">
        <v>38154</v>
      </c>
      <c r="E4793" s="12">
        <v>1133.56</v>
      </c>
      <c r="F4793" s="5">
        <f t="shared" si="242"/>
        <v>1.3692458547185577E-3</v>
      </c>
      <c r="G4793" s="25">
        <f t="shared" si="241"/>
        <v>7.0331231327882007</v>
      </c>
      <c r="I4793" s="1"/>
      <c r="J4793" s="1"/>
      <c r="K4793" s="1"/>
      <c r="L4793" s="1"/>
      <c r="M4793" s="1"/>
      <c r="N4793" s="1"/>
    </row>
    <row r="4794" spans="2:14" s="24" customFormat="1" x14ac:dyDescent="0.3">
      <c r="B4794" s="2"/>
      <c r="D4794" s="11">
        <v>38155</v>
      </c>
      <c r="E4794" s="12">
        <v>1132.05</v>
      </c>
      <c r="F4794" s="5">
        <f t="shared" si="242"/>
        <v>-1.3320865238716883E-3</v>
      </c>
      <c r="G4794" s="25">
        <f t="shared" si="241"/>
        <v>7.0317901573517494</v>
      </c>
      <c r="I4794" s="1"/>
      <c r="J4794" s="1"/>
      <c r="K4794" s="1"/>
      <c r="L4794" s="1"/>
      <c r="M4794" s="1"/>
      <c r="N4794" s="1"/>
    </row>
    <row r="4795" spans="2:14" s="24" customFormat="1" x14ac:dyDescent="0.3">
      <c r="B4795" s="2"/>
      <c r="D4795" s="11">
        <v>38156</v>
      </c>
      <c r="E4795" s="12">
        <v>1135.02</v>
      </c>
      <c r="F4795" s="5">
        <f t="shared" si="242"/>
        <v>2.6235590300782009E-3</v>
      </c>
      <c r="G4795" s="25">
        <f t="shared" si="241"/>
        <v>7.034410282620823</v>
      </c>
      <c r="I4795" s="1"/>
      <c r="J4795" s="1"/>
      <c r="K4795" s="1"/>
      <c r="L4795" s="1"/>
      <c r="M4795" s="1"/>
      <c r="N4795" s="1"/>
    </row>
    <row r="4796" spans="2:14" s="24" customFormat="1" x14ac:dyDescent="0.3">
      <c r="B4796" s="2"/>
      <c r="D4796" s="11">
        <v>38159</v>
      </c>
      <c r="E4796" s="12">
        <v>1130.3</v>
      </c>
      <c r="F4796" s="5">
        <f t="shared" si="242"/>
        <v>-4.1585170305369311E-3</v>
      </c>
      <c r="G4796" s="25">
        <f t="shared" si="241"/>
        <v>7.0302430921088099</v>
      </c>
      <c r="I4796" s="1"/>
      <c r="J4796" s="1"/>
      <c r="K4796" s="1"/>
      <c r="L4796" s="1"/>
      <c r="M4796" s="1"/>
      <c r="N4796" s="1"/>
    </row>
    <row r="4797" spans="2:14" s="24" customFormat="1" x14ac:dyDescent="0.3">
      <c r="B4797" s="2"/>
      <c r="D4797" s="11">
        <v>38160</v>
      </c>
      <c r="E4797" s="12">
        <v>1134.4100000000001</v>
      </c>
      <c r="F4797" s="5">
        <f t="shared" si="242"/>
        <v>3.6362027780236462E-3</v>
      </c>
      <c r="G4797" s="25">
        <f t="shared" si="241"/>
        <v>7.033872702325322</v>
      </c>
      <c r="I4797" s="1"/>
      <c r="J4797" s="1"/>
      <c r="K4797" s="1"/>
      <c r="L4797" s="1"/>
      <c r="M4797" s="1"/>
      <c r="N4797" s="1"/>
    </row>
    <row r="4798" spans="2:14" s="24" customFormat="1" x14ac:dyDescent="0.3">
      <c r="B4798" s="2"/>
      <c r="D4798" s="11">
        <v>38161</v>
      </c>
      <c r="E4798" s="12">
        <v>1144.06</v>
      </c>
      <c r="F4798" s="5">
        <f t="shared" si="242"/>
        <v>8.5066245889932769E-3</v>
      </c>
      <c r="G4798" s="25">
        <f t="shared" si="241"/>
        <v>7.0423433551682653</v>
      </c>
      <c r="I4798" s="1"/>
      <c r="J4798" s="1"/>
      <c r="K4798" s="1"/>
      <c r="L4798" s="1"/>
      <c r="M4798" s="1"/>
      <c r="N4798" s="1"/>
    </row>
    <row r="4799" spans="2:14" s="24" customFormat="1" x14ac:dyDescent="0.3">
      <c r="B4799" s="2"/>
      <c r="D4799" s="11">
        <v>38162</v>
      </c>
      <c r="E4799" s="12">
        <v>1140.6500000000001</v>
      </c>
      <c r="F4799" s="5">
        <f t="shared" si="242"/>
        <v>-2.9806129049174471E-3</v>
      </c>
      <c r="G4799" s="25">
        <f t="shared" si="241"/>
        <v>7.0393582893823705</v>
      </c>
      <c r="I4799" s="1"/>
      <c r="J4799" s="1"/>
      <c r="K4799" s="1"/>
      <c r="L4799" s="1"/>
      <c r="M4799" s="1"/>
      <c r="N4799" s="1"/>
    </row>
    <row r="4800" spans="2:14" s="24" customFormat="1" x14ac:dyDescent="0.3">
      <c r="B4800" s="2"/>
      <c r="D4800" s="11">
        <v>38163</v>
      </c>
      <c r="E4800" s="12">
        <v>1134.43</v>
      </c>
      <c r="F4800" s="5">
        <f t="shared" si="242"/>
        <v>-5.4530311664402111E-3</v>
      </c>
      <c r="G4800" s="25">
        <f t="shared" si="241"/>
        <v>7.0338903324917981</v>
      </c>
      <c r="I4800" s="1"/>
      <c r="J4800" s="1"/>
      <c r="K4800" s="1"/>
      <c r="L4800" s="1"/>
      <c r="M4800" s="1"/>
      <c r="N4800" s="1"/>
    </row>
    <row r="4801" spans="2:14" s="24" customFormat="1" x14ac:dyDescent="0.3">
      <c r="B4801" s="2"/>
      <c r="D4801" s="11">
        <v>38166</v>
      </c>
      <c r="E4801" s="12">
        <v>1133.3499999999999</v>
      </c>
      <c r="F4801" s="5">
        <f t="shared" si="242"/>
        <v>-9.5201995715923817E-4</v>
      </c>
      <c r="G4801" s="25">
        <f t="shared" si="241"/>
        <v>7.0329378584351314</v>
      </c>
      <c r="I4801" s="1"/>
      <c r="J4801" s="1"/>
      <c r="K4801" s="1"/>
      <c r="L4801" s="1"/>
      <c r="M4801" s="1"/>
      <c r="N4801" s="1"/>
    </row>
    <row r="4802" spans="2:14" s="24" customFormat="1" x14ac:dyDescent="0.3">
      <c r="B4802" s="2"/>
      <c r="D4802" s="11">
        <v>38167</v>
      </c>
      <c r="E4802" s="12">
        <v>1136.2</v>
      </c>
      <c r="F4802" s="5">
        <f t="shared" si="242"/>
        <v>2.5146689019280334E-3</v>
      </c>
      <c r="G4802" s="25">
        <f t="shared" si="241"/>
        <v>7.035449372537169</v>
      </c>
      <c r="I4802" s="1"/>
      <c r="J4802" s="1"/>
      <c r="K4802" s="1"/>
      <c r="L4802" s="1"/>
      <c r="M4802" s="1"/>
      <c r="N4802" s="1"/>
    </row>
    <row r="4803" spans="2:14" s="24" customFormat="1" x14ac:dyDescent="0.3">
      <c r="B4803" s="2"/>
      <c r="D4803" s="11">
        <v>38168</v>
      </c>
      <c r="E4803" s="12">
        <v>1140.8399999999999</v>
      </c>
      <c r="F4803" s="5">
        <f t="shared" si="242"/>
        <v>4.0837880654813171E-3</v>
      </c>
      <c r="G4803" s="25">
        <f t="shared" si="241"/>
        <v>7.0395248473144614</v>
      </c>
      <c r="I4803" s="1"/>
      <c r="J4803" s="1"/>
      <c r="K4803" s="1"/>
      <c r="L4803" s="1"/>
      <c r="M4803" s="1"/>
      <c r="N4803" s="1"/>
    </row>
    <row r="4804" spans="2:14" s="24" customFormat="1" x14ac:dyDescent="0.3">
      <c r="B4804" s="2"/>
      <c r="D4804" s="11">
        <v>38169</v>
      </c>
      <c r="E4804" s="12">
        <v>1128.94</v>
      </c>
      <c r="F4804" s="5">
        <f t="shared" si="242"/>
        <v>-1.0430910557133221E-2</v>
      </c>
      <c r="G4804" s="25">
        <f t="shared" si="241"/>
        <v>7.029039146464183</v>
      </c>
      <c r="I4804" s="1"/>
      <c r="J4804" s="1"/>
      <c r="K4804" s="1"/>
      <c r="L4804" s="1"/>
      <c r="M4804" s="1"/>
      <c r="N4804" s="1"/>
    </row>
    <row r="4805" spans="2:14" s="24" customFormat="1" x14ac:dyDescent="0.3">
      <c r="B4805" s="2"/>
      <c r="D4805" s="11">
        <v>38170</v>
      </c>
      <c r="E4805" s="12">
        <v>1125.3800000000001</v>
      </c>
      <c r="F4805" s="5">
        <f t="shared" si="242"/>
        <v>-3.1534005350150984E-3</v>
      </c>
      <c r="G4805" s="25">
        <f t="shared" si="241"/>
        <v>7.0258807613600185</v>
      </c>
      <c r="I4805" s="1"/>
      <c r="J4805" s="1"/>
      <c r="K4805" s="1"/>
      <c r="L4805" s="1"/>
      <c r="M4805" s="1"/>
      <c r="N4805" s="1"/>
    </row>
    <row r="4806" spans="2:14" s="24" customFormat="1" x14ac:dyDescent="0.3">
      <c r="B4806" s="2"/>
      <c r="D4806" s="11">
        <v>38174</v>
      </c>
      <c r="E4806" s="12">
        <v>1116.21</v>
      </c>
      <c r="F4806" s="5">
        <f t="shared" si="242"/>
        <v>-8.1483587765910827E-3</v>
      </c>
      <c r="G4806" s="25">
        <f t="shared" si="241"/>
        <v>7.0176990177564473</v>
      </c>
      <c r="I4806" s="1"/>
      <c r="J4806" s="1"/>
      <c r="K4806" s="1"/>
      <c r="L4806" s="1"/>
      <c r="M4806" s="1"/>
      <c r="N4806" s="1"/>
    </row>
    <row r="4807" spans="2:14" s="24" customFormat="1" x14ac:dyDescent="0.3">
      <c r="B4807" s="2"/>
      <c r="D4807" s="11">
        <v>38175</v>
      </c>
      <c r="E4807" s="12">
        <v>1118.33</v>
      </c>
      <c r="F4807" s="5">
        <f t="shared" si="242"/>
        <v>1.8992841848755079E-3</v>
      </c>
      <c r="G4807" s="25">
        <f t="shared" si="241"/>
        <v>7.0195965018579649</v>
      </c>
      <c r="I4807" s="1"/>
      <c r="J4807" s="1"/>
      <c r="K4807" s="1"/>
      <c r="L4807" s="1"/>
      <c r="M4807" s="1"/>
      <c r="N4807" s="1"/>
    </row>
    <row r="4808" spans="2:14" s="24" customFormat="1" x14ac:dyDescent="0.3">
      <c r="B4808" s="2"/>
      <c r="D4808" s="11">
        <v>38176</v>
      </c>
      <c r="E4808" s="12">
        <v>1109.1099999999999</v>
      </c>
      <c r="F4808" s="5">
        <f t="shared" si="242"/>
        <v>-8.2444358999579984E-3</v>
      </c>
      <c r="G4808" s="25">
        <f t="shared" si="241"/>
        <v>7.0113178870716206</v>
      </c>
      <c r="I4808" s="1"/>
      <c r="J4808" s="1"/>
      <c r="K4808" s="1"/>
      <c r="L4808" s="1"/>
      <c r="M4808" s="1"/>
      <c r="N4808" s="1"/>
    </row>
    <row r="4809" spans="2:14" s="24" customFormat="1" x14ac:dyDescent="0.3">
      <c r="B4809" s="2"/>
      <c r="D4809" s="11">
        <v>38177</v>
      </c>
      <c r="E4809" s="12">
        <v>1112.81</v>
      </c>
      <c r="F4809" s="5">
        <f t="shared" si="242"/>
        <v>3.3360081506794148E-3</v>
      </c>
      <c r="G4809" s="25">
        <f t="shared" si="241"/>
        <v>7.0146483453318931</v>
      </c>
      <c r="I4809" s="1"/>
      <c r="J4809" s="1"/>
      <c r="K4809" s="1"/>
      <c r="L4809" s="1"/>
      <c r="M4809" s="1"/>
      <c r="N4809" s="1"/>
    </row>
    <row r="4810" spans="2:14" s="24" customFormat="1" x14ac:dyDescent="0.3">
      <c r="B4810" s="2"/>
      <c r="D4810" s="11">
        <v>38180</v>
      </c>
      <c r="E4810" s="12">
        <v>1114.3499999999999</v>
      </c>
      <c r="F4810" s="5">
        <f t="shared" si="242"/>
        <v>1.3838840413008184E-3</v>
      </c>
      <c r="G4810" s="25">
        <f t="shared" si="241"/>
        <v>7.01603127361843</v>
      </c>
      <c r="I4810" s="1"/>
      <c r="J4810" s="1"/>
      <c r="K4810" s="1"/>
      <c r="L4810" s="1"/>
      <c r="M4810" s="1"/>
      <c r="N4810" s="1"/>
    </row>
    <row r="4811" spans="2:14" s="24" customFormat="1" x14ac:dyDescent="0.3">
      <c r="B4811" s="2"/>
      <c r="D4811" s="11">
        <v>38181</v>
      </c>
      <c r="E4811" s="12">
        <v>1115.1400000000001</v>
      </c>
      <c r="F4811" s="5">
        <f t="shared" si="242"/>
        <v>7.0893345896728228E-4</v>
      </c>
      <c r="G4811" s="25">
        <f t="shared" si="241"/>
        <v>7.0167399563794746</v>
      </c>
      <c r="I4811" s="1"/>
      <c r="J4811" s="1"/>
      <c r="K4811" s="1"/>
      <c r="L4811" s="1"/>
      <c r="M4811" s="1"/>
      <c r="N4811" s="1"/>
    </row>
    <row r="4812" spans="2:14" s="24" customFormat="1" x14ac:dyDescent="0.3">
      <c r="B4812" s="2"/>
      <c r="D4812" s="11">
        <v>38182</v>
      </c>
      <c r="E4812" s="12">
        <v>1111.47</v>
      </c>
      <c r="F4812" s="5">
        <f t="shared" si="242"/>
        <v>-3.2910665925355315E-3</v>
      </c>
      <c r="G4812" s="25">
        <f t="shared" ref="G4812:G4875" si="243">LOG(E4812,2.71828)</f>
        <v>7.0134434600984994</v>
      </c>
      <c r="I4812" s="1"/>
      <c r="J4812" s="1"/>
      <c r="K4812" s="1"/>
      <c r="L4812" s="1"/>
      <c r="M4812" s="1"/>
      <c r="N4812" s="1"/>
    </row>
    <row r="4813" spans="2:14" s="24" customFormat="1" x14ac:dyDescent="0.3">
      <c r="B4813" s="2"/>
      <c r="D4813" s="11">
        <v>38183</v>
      </c>
      <c r="E4813" s="12">
        <v>1106.69</v>
      </c>
      <c r="F4813" s="5">
        <f t="shared" si="242"/>
        <v>-4.3006109026784102E-3</v>
      </c>
      <c r="G4813" s="25">
        <f t="shared" si="243"/>
        <v>7.009133572070251</v>
      </c>
      <c r="I4813" s="1"/>
      <c r="J4813" s="1"/>
      <c r="K4813" s="1"/>
      <c r="L4813" s="1"/>
      <c r="M4813" s="1"/>
      <c r="N4813" s="1"/>
    </row>
    <row r="4814" spans="2:14" s="24" customFormat="1" x14ac:dyDescent="0.3">
      <c r="B4814" s="2"/>
      <c r="D4814" s="11">
        <v>38184</v>
      </c>
      <c r="E4814" s="12">
        <v>1101.3900000000001</v>
      </c>
      <c r="F4814" s="5">
        <f t="shared" si="242"/>
        <v>-4.7890556524410217E-3</v>
      </c>
      <c r="G4814" s="25">
        <f t="shared" si="243"/>
        <v>7.00433300891725</v>
      </c>
      <c r="I4814" s="1"/>
      <c r="J4814" s="1"/>
      <c r="K4814" s="1"/>
      <c r="L4814" s="1"/>
      <c r="M4814" s="1"/>
      <c r="N4814" s="1"/>
    </row>
    <row r="4815" spans="2:14" s="24" customFormat="1" x14ac:dyDescent="0.3">
      <c r="B4815" s="2"/>
      <c r="D4815" s="11">
        <v>38187</v>
      </c>
      <c r="E4815" s="12">
        <v>1100.9000000000001</v>
      </c>
      <c r="F4815" s="5">
        <f t="shared" si="242"/>
        <v>-4.4489236328640086E-4</v>
      </c>
      <c r="G4815" s="25">
        <f t="shared" si="243"/>
        <v>7.0038880172606683</v>
      </c>
      <c r="I4815" s="1"/>
      <c r="J4815" s="1"/>
      <c r="K4815" s="1"/>
      <c r="L4815" s="1"/>
      <c r="M4815" s="1"/>
      <c r="N4815" s="1"/>
    </row>
    <row r="4816" spans="2:14" s="24" customFormat="1" x14ac:dyDescent="0.3">
      <c r="B4816" s="2"/>
      <c r="D4816" s="11">
        <v>38188</v>
      </c>
      <c r="E4816" s="12">
        <v>1108.67</v>
      </c>
      <c r="F4816" s="5">
        <f t="shared" si="242"/>
        <v>7.0578617494776834E-3</v>
      </c>
      <c r="G4816" s="25">
        <f t="shared" si="243"/>
        <v>7.0109210936099249</v>
      </c>
      <c r="I4816" s="1"/>
      <c r="J4816" s="1"/>
      <c r="K4816" s="1"/>
      <c r="L4816" s="1"/>
      <c r="M4816" s="1"/>
      <c r="N4816" s="1"/>
    </row>
    <row r="4817" spans="2:14" s="24" customFormat="1" x14ac:dyDescent="0.3">
      <c r="B4817" s="2"/>
      <c r="D4817" s="11">
        <v>38189</v>
      </c>
      <c r="E4817" s="12">
        <v>1093.8800000000001</v>
      </c>
      <c r="F4817" s="5">
        <f t="shared" si="242"/>
        <v>-1.3340308658121859E-2</v>
      </c>
      <c r="G4817" s="25">
        <f t="shared" si="243"/>
        <v>6.9974909946330675</v>
      </c>
      <c r="I4817" s="1"/>
      <c r="J4817" s="1"/>
      <c r="K4817" s="1"/>
      <c r="L4817" s="1"/>
      <c r="M4817" s="1"/>
      <c r="N4817" s="1"/>
    </row>
    <row r="4818" spans="2:14" s="24" customFormat="1" x14ac:dyDescent="0.3">
      <c r="B4818" s="2"/>
      <c r="D4818" s="11">
        <v>38190</v>
      </c>
      <c r="E4818" s="12">
        <v>1096.8399999999999</v>
      </c>
      <c r="F4818" s="5">
        <f t="shared" si="242"/>
        <v>2.7059640911249942E-3</v>
      </c>
      <c r="G4818" s="25">
        <f t="shared" si="243"/>
        <v>7.0001933060122781</v>
      </c>
      <c r="I4818" s="1"/>
      <c r="J4818" s="1"/>
      <c r="K4818" s="1"/>
      <c r="L4818" s="1"/>
      <c r="M4818" s="1"/>
      <c r="N4818" s="1"/>
    </row>
    <row r="4819" spans="2:14" s="24" customFormat="1" x14ac:dyDescent="0.3">
      <c r="B4819" s="2"/>
      <c r="D4819" s="11">
        <v>38191</v>
      </c>
      <c r="E4819" s="12">
        <v>1086.2</v>
      </c>
      <c r="F4819" s="5">
        <f t="shared" si="242"/>
        <v>-9.7005944349220254E-3</v>
      </c>
      <c r="G4819" s="25">
        <f t="shared" si="243"/>
        <v>6.9904453477428081</v>
      </c>
      <c r="I4819" s="1"/>
      <c r="J4819" s="1"/>
      <c r="K4819" s="1"/>
      <c r="L4819" s="1"/>
      <c r="M4819" s="1"/>
      <c r="N4819" s="1"/>
    </row>
    <row r="4820" spans="2:14" s="24" customFormat="1" x14ac:dyDescent="0.3">
      <c r="B4820" s="2"/>
      <c r="D4820" s="11">
        <v>38194</v>
      </c>
      <c r="E4820" s="12">
        <v>1084.07</v>
      </c>
      <c r="F4820" s="5">
        <f t="shared" si="242"/>
        <v>-1.9609648315228401E-3</v>
      </c>
      <c r="G4820" s="25">
        <f t="shared" si="243"/>
        <v>6.9884824563821493</v>
      </c>
      <c r="I4820" s="1"/>
      <c r="J4820" s="1"/>
      <c r="K4820" s="1"/>
      <c r="L4820" s="1"/>
      <c r="M4820" s="1"/>
      <c r="N4820" s="1"/>
    </row>
    <row r="4821" spans="2:14" s="24" customFormat="1" x14ac:dyDescent="0.3">
      <c r="B4821" s="2"/>
      <c r="D4821" s="11">
        <v>38195</v>
      </c>
      <c r="E4821" s="12">
        <v>1094.83</v>
      </c>
      <c r="F4821" s="5">
        <f t="shared" si="242"/>
        <v>9.9255583126550799E-3</v>
      </c>
      <c r="G4821" s="25">
        <f t="shared" si="243"/>
        <v>6.9983590865216039</v>
      </c>
      <c r="I4821" s="1"/>
      <c r="J4821" s="1"/>
      <c r="K4821" s="1"/>
      <c r="L4821" s="1"/>
      <c r="M4821" s="1"/>
      <c r="N4821" s="1"/>
    </row>
    <row r="4822" spans="2:14" s="24" customFormat="1" x14ac:dyDescent="0.3">
      <c r="B4822" s="2"/>
      <c r="D4822" s="11">
        <v>38196</v>
      </c>
      <c r="E4822" s="12">
        <v>1095.42</v>
      </c>
      <c r="F4822" s="5">
        <f t="shared" si="242"/>
        <v>5.3889644967725179E-4</v>
      </c>
      <c r="G4822" s="25">
        <f t="shared" si="243"/>
        <v>6.9988978381811275</v>
      </c>
      <c r="I4822" s="1"/>
      <c r="J4822" s="1"/>
      <c r="K4822" s="1"/>
      <c r="L4822" s="1"/>
      <c r="M4822" s="1"/>
      <c r="N4822" s="1"/>
    </row>
    <row r="4823" spans="2:14" s="24" customFormat="1" x14ac:dyDescent="0.3">
      <c r="B4823" s="2"/>
      <c r="D4823" s="11">
        <v>38197</v>
      </c>
      <c r="E4823" s="12">
        <v>1100.43</v>
      </c>
      <c r="F4823" s="5">
        <f t="shared" si="242"/>
        <v>4.5735882127403106E-3</v>
      </c>
      <c r="G4823" s="25">
        <f t="shared" si="243"/>
        <v>7.0034610023893968</v>
      </c>
      <c r="I4823" s="1"/>
      <c r="J4823" s="1"/>
      <c r="K4823" s="1"/>
      <c r="L4823" s="1"/>
      <c r="M4823" s="1"/>
      <c r="N4823" s="1"/>
    </row>
    <row r="4824" spans="2:14" s="24" customFormat="1" x14ac:dyDescent="0.3">
      <c r="B4824" s="2"/>
      <c r="D4824" s="11">
        <v>38198</v>
      </c>
      <c r="E4824" s="12">
        <v>1101.72</v>
      </c>
      <c r="F4824" s="5">
        <f t="shared" si="242"/>
        <v>1.1722690221095059E-3</v>
      </c>
      <c r="G4824" s="25">
        <f t="shared" si="243"/>
        <v>7.0046325856287561</v>
      </c>
      <c r="I4824" s="1"/>
      <c r="J4824" s="1"/>
      <c r="K4824" s="1"/>
      <c r="L4824" s="1"/>
      <c r="M4824" s="1"/>
      <c r="N4824" s="1"/>
    </row>
    <row r="4825" spans="2:14" s="24" customFormat="1" x14ac:dyDescent="0.3">
      <c r="B4825" s="2"/>
      <c r="D4825" s="11">
        <v>38201</v>
      </c>
      <c r="E4825" s="12">
        <v>1106.6199999999999</v>
      </c>
      <c r="F4825" s="5">
        <f t="shared" si="242"/>
        <v>4.4475910394654386E-3</v>
      </c>
      <c r="G4825" s="25">
        <f t="shared" si="243"/>
        <v>7.0090703183488019</v>
      </c>
      <c r="I4825" s="1"/>
      <c r="J4825" s="1"/>
      <c r="K4825" s="1"/>
      <c r="L4825" s="1"/>
      <c r="M4825" s="1"/>
      <c r="N4825" s="1"/>
    </row>
    <row r="4826" spans="2:14" s="24" customFormat="1" x14ac:dyDescent="0.3">
      <c r="B4826" s="2"/>
      <c r="D4826" s="11">
        <v>38202</v>
      </c>
      <c r="E4826" s="12">
        <v>1099.69</v>
      </c>
      <c r="F4826" s="5">
        <f t="shared" si="242"/>
        <v>-6.2623122661797518E-3</v>
      </c>
      <c r="G4826" s="25">
        <f t="shared" si="243"/>
        <v>7.0027883113310283</v>
      </c>
      <c r="I4826" s="1"/>
      <c r="J4826" s="1"/>
      <c r="K4826" s="1"/>
      <c r="L4826" s="1"/>
      <c r="M4826" s="1"/>
      <c r="N4826" s="1"/>
    </row>
    <row r="4827" spans="2:14" s="24" customFormat="1" x14ac:dyDescent="0.3">
      <c r="B4827" s="2"/>
      <c r="D4827" s="11">
        <v>38203</v>
      </c>
      <c r="E4827" s="12">
        <v>1098.6300000000001</v>
      </c>
      <c r="F4827" s="5">
        <f t="shared" si="242"/>
        <v>-9.6390801043925599E-4</v>
      </c>
      <c r="G4827" s="25">
        <f t="shared" si="243"/>
        <v>7.0018239378138301</v>
      </c>
      <c r="I4827" s="1"/>
      <c r="J4827" s="1"/>
      <c r="K4827" s="1"/>
      <c r="L4827" s="1"/>
      <c r="M4827" s="1"/>
      <c r="N4827" s="1"/>
    </row>
    <row r="4828" spans="2:14" s="24" customFormat="1" x14ac:dyDescent="0.3">
      <c r="B4828" s="2"/>
      <c r="D4828" s="11">
        <v>38204</v>
      </c>
      <c r="E4828" s="12">
        <v>1080.7</v>
      </c>
      <c r="F4828" s="5">
        <f t="shared" si="242"/>
        <v>-1.6320326224479636E-2</v>
      </c>
      <c r="G4828" s="25">
        <f t="shared" si="243"/>
        <v>6.9853689570365347</v>
      </c>
      <c r="I4828" s="1"/>
      <c r="J4828" s="1"/>
      <c r="K4828" s="1"/>
      <c r="L4828" s="1"/>
      <c r="M4828" s="1"/>
      <c r="N4828" s="1"/>
    </row>
    <row r="4829" spans="2:14" s="24" customFormat="1" x14ac:dyDescent="0.3">
      <c r="B4829" s="2"/>
      <c r="D4829" s="11">
        <v>38205</v>
      </c>
      <c r="E4829" s="12">
        <v>1063.97</v>
      </c>
      <c r="F4829" s="5">
        <f t="shared" si="242"/>
        <v>-1.548070694919961E-2</v>
      </c>
      <c r="G4829" s="25">
        <f t="shared" si="243"/>
        <v>6.9697671622481927</v>
      </c>
      <c r="I4829" s="1"/>
      <c r="J4829" s="1"/>
      <c r="K4829" s="1"/>
      <c r="L4829" s="1"/>
      <c r="M4829" s="1"/>
      <c r="N4829" s="1"/>
    </row>
    <row r="4830" spans="2:14" s="24" customFormat="1" x14ac:dyDescent="0.3">
      <c r="B4830" s="2"/>
      <c r="D4830" s="11">
        <v>38208</v>
      </c>
      <c r="E4830" s="12">
        <v>1065.22</v>
      </c>
      <c r="F4830" s="5">
        <f t="shared" si="242"/>
        <v>1.1748451554085171E-3</v>
      </c>
      <c r="G4830" s="25">
        <f t="shared" si="243"/>
        <v>6.9709413186028861</v>
      </c>
      <c r="I4830" s="1"/>
      <c r="J4830" s="1"/>
      <c r="K4830" s="1"/>
      <c r="L4830" s="1"/>
      <c r="M4830" s="1"/>
      <c r="N4830" s="1"/>
    </row>
    <row r="4831" spans="2:14" s="24" customFormat="1" x14ac:dyDescent="0.3">
      <c r="B4831" s="2"/>
      <c r="D4831" s="11">
        <v>38209</v>
      </c>
      <c r="E4831" s="12">
        <v>1079.04</v>
      </c>
      <c r="F4831" s="5">
        <f t="shared" si="242"/>
        <v>1.2973845778336809E-2</v>
      </c>
      <c r="G4831" s="25">
        <f t="shared" si="243"/>
        <v>6.9838317336267792</v>
      </c>
      <c r="I4831" s="1"/>
      <c r="J4831" s="1"/>
      <c r="K4831" s="1"/>
      <c r="L4831" s="1"/>
      <c r="M4831" s="1"/>
      <c r="N4831" s="1"/>
    </row>
    <row r="4832" spans="2:14" s="24" customFormat="1" x14ac:dyDescent="0.3">
      <c r="B4832" s="2"/>
      <c r="D4832" s="11">
        <v>38210</v>
      </c>
      <c r="E4832" s="12">
        <v>1075.79</v>
      </c>
      <c r="F4832" s="5">
        <f t="shared" si="242"/>
        <v>-3.0119365361803087E-3</v>
      </c>
      <c r="G4832" s="25">
        <f t="shared" si="243"/>
        <v>6.9808152500522231</v>
      </c>
      <c r="I4832" s="1"/>
      <c r="J4832" s="1"/>
      <c r="K4832" s="1"/>
      <c r="L4832" s="1"/>
      <c r="M4832" s="1"/>
      <c r="N4832" s="1"/>
    </row>
    <row r="4833" spans="2:14" s="24" customFormat="1" x14ac:dyDescent="0.3">
      <c r="B4833" s="2"/>
      <c r="D4833" s="11">
        <v>38211</v>
      </c>
      <c r="E4833" s="12">
        <v>1063.23</v>
      </c>
      <c r="F4833" s="5">
        <f t="shared" si="242"/>
        <v>-1.1675141059128589E-2</v>
      </c>
      <c r="G4833" s="25">
        <f t="shared" si="243"/>
        <v>6.9690714114700674</v>
      </c>
      <c r="I4833" s="1"/>
      <c r="J4833" s="1"/>
      <c r="K4833" s="1"/>
      <c r="L4833" s="1"/>
      <c r="M4833" s="1"/>
      <c r="N4833" s="1"/>
    </row>
    <row r="4834" spans="2:14" s="24" customFormat="1" x14ac:dyDescent="0.3">
      <c r="B4834" s="2"/>
      <c r="D4834" s="11">
        <v>38212</v>
      </c>
      <c r="E4834" s="12">
        <v>1064.8</v>
      </c>
      <c r="F4834" s="5">
        <f t="shared" si="242"/>
        <v>1.4766325254177706E-3</v>
      </c>
      <c r="G4834" s="25">
        <f t="shared" si="243"/>
        <v>6.9705469558382571</v>
      </c>
      <c r="I4834" s="1"/>
      <c r="J4834" s="1"/>
      <c r="K4834" s="1"/>
      <c r="L4834" s="1"/>
      <c r="M4834" s="1"/>
      <c r="N4834" s="1"/>
    </row>
    <row r="4835" spans="2:14" s="24" customFormat="1" x14ac:dyDescent="0.3">
      <c r="B4835" s="2"/>
      <c r="D4835" s="11">
        <v>38215</v>
      </c>
      <c r="E4835" s="12">
        <v>1079.3399999999999</v>
      </c>
      <c r="F4835" s="5">
        <f t="shared" si="242"/>
        <v>1.3655146506386143E-2</v>
      </c>
      <c r="G4835" s="25">
        <f t="shared" si="243"/>
        <v>6.984109720083036</v>
      </c>
      <c r="I4835" s="1"/>
      <c r="J4835" s="1"/>
      <c r="K4835" s="1"/>
      <c r="L4835" s="1"/>
      <c r="M4835" s="1"/>
      <c r="N4835" s="1"/>
    </row>
    <row r="4836" spans="2:14" s="24" customFormat="1" x14ac:dyDescent="0.3">
      <c r="B4836" s="2"/>
      <c r="D4836" s="11">
        <v>38216</v>
      </c>
      <c r="E4836" s="12">
        <v>1081.71</v>
      </c>
      <c r="F4836" s="5">
        <f t="shared" si="242"/>
        <v>2.1957863138585788E-3</v>
      </c>
      <c r="G4836" s="25">
        <f t="shared" si="243"/>
        <v>6.986303100656686</v>
      </c>
      <c r="I4836" s="1"/>
      <c r="J4836" s="1"/>
      <c r="K4836" s="1"/>
      <c r="L4836" s="1"/>
      <c r="M4836" s="1"/>
      <c r="N4836" s="1"/>
    </row>
    <row r="4837" spans="2:14" s="24" customFormat="1" x14ac:dyDescent="0.3">
      <c r="B4837" s="2"/>
      <c r="D4837" s="11">
        <v>38217</v>
      </c>
      <c r="E4837" s="12">
        <v>1095.17</v>
      </c>
      <c r="F4837" s="5">
        <f t="shared" si="242"/>
        <v>1.2443261132836007E-2</v>
      </c>
      <c r="G4837" s="25">
        <f t="shared" si="243"/>
        <v>6.998669589016064</v>
      </c>
      <c r="I4837" s="1"/>
      <c r="J4837" s="1"/>
      <c r="K4837" s="1"/>
      <c r="L4837" s="1"/>
      <c r="M4837" s="1"/>
      <c r="N4837" s="1"/>
    </row>
    <row r="4838" spans="2:14" s="24" customFormat="1" x14ac:dyDescent="0.3">
      <c r="B4838" s="2"/>
      <c r="D4838" s="11">
        <v>38218</v>
      </c>
      <c r="E4838" s="12">
        <v>1091.23</v>
      </c>
      <c r="F4838" s="5">
        <f t="shared" si="242"/>
        <v>-3.5976149821489397E-3</v>
      </c>
      <c r="G4838" s="25">
        <f t="shared" si="243"/>
        <v>6.9950654846297127</v>
      </c>
      <c r="I4838" s="1"/>
      <c r="J4838" s="1"/>
      <c r="K4838" s="1"/>
      <c r="L4838" s="1"/>
      <c r="M4838" s="1"/>
      <c r="N4838" s="1"/>
    </row>
    <row r="4839" spans="2:14" s="24" customFormat="1" x14ac:dyDescent="0.3">
      <c r="B4839" s="2"/>
      <c r="D4839" s="11">
        <v>38219</v>
      </c>
      <c r="E4839" s="12">
        <v>1098.3499999999999</v>
      </c>
      <c r="F4839" s="5">
        <f t="shared" si="242"/>
        <v>6.5247473035014531E-3</v>
      </c>
      <c r="G4839" s="25">
        <f t="shared" si="243"/>
        <v>7.0015690422846406</v>
      </c>
      <c r="I4839" s="1"/>
      <c r="J4839" s="1"/>
      <c r="K4839" s="1"/>
      <c r="L4839" s="1"/>
      <c r="M4839" s="1"/>
      <c r="N4839" s="1"/>
    </row>
    <row r="4840" spans="2:14" s="24" customFormat="1" x14ac:dyDescent="0.3">
      <c r="B4840" s="2"/>
      <c r="D4840" s="11">
        <v>38222</v>
      </c>
      <c r="E4840" s="12">
        <v>1095.68</v>
      </c>
      <c r="F4840" s="5">
        <f t="shared" si="242"/>
        <v>-2.4309191059314842E-3</v>
      </c>
      <c r="G4840" s="25">
        <f t="shared" si="243"/>
        <v>6.9991351620605577</v>
      </c>
      <c r="I4840" s="1"/>
      <c r="J4840" s="1"/>
      <c r="K4840" s="1"/>
      <c r="L4840" s="1"/>
      <c r="M4840" s="1"/>
      <c r="N4840" s="1"/>
    </row>
    <row r="4841" spans="2:14" s="24" customFormat="1" x14ac:dyDescent="0.3">
      <c r="B4841" s="2"/>
      <c r="D4841" s="11">
        <v>38223</v>
      </c>
      <c r="E4841" s="12">
        <v>1096.19</v>
      </c>
      <c r="F4841" s="5">
        <f t="shared" si="242"/>
        <v>4.6546436915887015E-4</v>
      </c>
      <c r="G4841" s="25">
        <f t="shared" si="243"/>
        <v>6.9996005184478038</v>
      </c>
      <c r="I4841" s="1"/>
      <c r="J4841" s="1"/>
      <c r="K4841" s="1"/>
      <c r="L4841" s="1"/>
      <c r="M4841" s="1"/>
      <c r="N4841" s="1"/>
    </row>
    <row r="4842" spans="2:14" s="24" customFormat="1" x14ac:dyDescent="0.3">
      <c r="B4842" s="2"/>
      <c r="D4842" s="11">
        <v>38224</v>
      </c>
      <c r="E4842" s="12">
        <v>1104.96</v>
      </c>
      <c r="F4842" s="5">
        <f t="shared" si="242"/>
        <v>8.000437880294458E-3</v>
      </c>
      <c r="G4842" s="25">
        <f t="shared" si="243"/>
        <v>7.0075691278620473</v>
      </c>
      <c r="I4842" s="1"/>
      <c r="J4842" s="1"/>
      <c r="K4842" s="1"/>
      <c r="L4842" s="1"/>
      <c r="M4842" s="1"/>
      <c r="N4842" s="1"/>
    </row>
    <row r="4843" spans="2:14" s="24" customFormat="1" x14ac:dyDescent="0.3">
      <c r="B4843" s="2"/>
      <c r="D4843" s="11">
        <v>38225</v>
      </c>
      <c r="E4843" s="12">
        <v>1105.0899999999999</v>
      </c>
      <c r="F4843" s="5">
        <f t="shared" si="242"/>
        <v>1.1765131769465117E-4</v>
      </c>
      <c r="G4843" s="25">
        <f t="shared" si="243"/>
        <v>7.007686772338503</v>
      </c>
      <c r="I4843" s="1"/>
      <c r="J4843" s="1"/>
      <c r="K4843" s="1"/>
      <c r="L4843" s="1"/>
      <c r="M4843" s="1"/>
      <c r="N4843" s="1"/>
    </row>
    <row r="4844" spans="2:14" s="24" customFormat="1" x14ac:dyDescent="0.3">
      <c r="B4844" s="2"/>
      <c r="D4844" s="11">
        <v>38226</v>
      </c>
      <c r="E4844" s="12">
        <v>1107.77</v>
      </c>
      <c r="F4844" s="5">
        <f t="shared" si="242"/>
        <v>2.4251418436508011E-3</v>
      </c>
      <c r="G4844" s="25">
        <f t="shared" si="243"/>
        <v>7.0101089799006866</v>
      </c>
      <c r="I4844" s="1"/>
      <c r="J4844" s="1"/>
      <c r="K4844" s="1"/>
      <c r="L4844" s="1"/>
      <c r="M4844" s="1"/>
      <c r="N4844" s="1"/>
    </row>
    <row r="4845" spans="2:14" s="24" customFormat="1" x14ac:dyDescent="0.3">
      <c r="B4845" s="2"/>
      <c r="D4845" s="11">
        <v>38229</v>
      </c>
      <c r="E4845" s="12">
        <v>1099.1500000000001</v>
      </c>
      <c r="F4845" s="5">
        <f t="shared" si="242"/>
        <v>-7.7813986657879258E-3</v>
      </c>
      <c r="G4845" s="25">
        <f t="shared" si="243"/>
        <v>7.0022971429203311</v>
      </c>
      <c r="I4845" s="1"/>
      <c r="J4845" s="1"/>
      <c r="K4845" s="1"/>
      <c r="L4845" s="1"/>
      <c r="M4845" s="1"/>
      <c r="N4845" s="1"/>
    </row>
    <row r="4846" spans="2:14" s="24" customFormat="1" x14ac:dyDescent="0.3">
      <c r="B4846" s="2"/>
      <c r="D4846" s="11">
        <v>38230</v>
      </c>
      <c r="E4846" s="12">
        <v>1104.24</v>
      </c>
      <c r="F4846" s="5">
        <f t="shared" si="242"/>
        <v>4.630851112223007E-3</v>
      </c>
      <c r="G4846" s="25">
        <f t="shared" si="243"/>
        <v>7.0069173077372948</v>
      </c>
      <c r="I4846" s="1"/>
      <c r="J4846" s="1"/>
      <c r="K4846" s="1"/>
      <c r="L4846" s="1"/>
      <c r="M4846" s="1"/>
      <c r="N4846" s="1"/>
    </row>
    <row r="4847" spans="2:14" s="24" customFormat="1" x14ac:dyDescent="0.3">
      <c r="B4847" s="2"/>
      <c r="D4847" s="11">
        <v>38231</v>
      </c>
      <c r="E4847" s="12">
        <v>1105.9100000000001</v>
      </c>
      <c r="F4847" s="5">
        <f t="shared" si="242"/>
        <v>1.5123523871622771E-3</v>
      </c>
      <c r="G4847" s="25">
        <f t="shared" si="243"/>
        <v>7.0084285186878219</v>
      </c>
      <c r="I4847" s="1"/>
      <c r="J4847" s="1"/>
      <c r="K4847" s="1"/>
      <c r="L4847" s="1"/>
      <c r="M4847" s="1"/>
      <c r="N4847" s="1"/>
    </row>
    <row r="4848" spans="2:14" s="24" customFormat="1" x14ac:dyDescent="0.3">
      <c r="B4848" s="2"/>
      <c r="D4848" s="11">
        <v>38232</v>
      </c>
      <c r="E4848" s="12">
        <v>1118.31</v>
      </c>
      <c r="F4848" s="5">
        <f t="shared" si="242"/>
        <v>1.1212485645305552E-2</v>
      </c>
      <c r="G4848" s="25">
        <f t="shared" si="243"/>
        <v>7.0195786178771247</v>
      </c>
      <c r="I4848" s="1"/>
      <c r="J4848" s="1"/>
      <c r="K4848" s="1"/>
      <c r="L4848" s="1"/>
      <c r="M4848" s="1"/>
      <c r="N4848" s="1"/>
    </row>
    <row r="4849" spans="2:14" s="24" customFormat="1" x14ac:dyDescent="0.3">
      <c r="B4849" s="2"/>
      <c r="D4849" s="11">
        <v>38233</v>
      </c>
      <c r="E4849" s="12">
        <v>1113.6300000000001</v>
      </c>
      <c r="F4849" s="5">
        <f t="shared" si="242"/>
        <v>-4.1848861228101662E-3</v>
      </c>
      <c r="G4849" s="25">
        <f t="shared" si="243"/>
        <v>7.0153849477902144</v>
      </c>
      <c r="I4849" s="1"/>
      <c r="J4849" s="1"/>
      <c r="K4849" s="1"/>
      <c r="L4849" s="1"/>
      <c r="M4849" s="1"/>
      <c r="N4849" s="1"/>
    </row>
    <row r="4850" spans="2:14" s="24" customFormat="1" x14ac:dyDescent="0.3">
      <c r="B4850" s="2"/>
      <c r="D4850" s="11">
        <v>38237</v>
      </c>
      <c r="E4850" s="12">
        <v>1121.3</v>
      </c>
      <c r="F4850" s="5">
        <f t="shared" si="242"/>
        <v>6.8873862952684864E-3</v>
      </c>
      <c r="G4850" s="25">
        <f t="shared" si="243"/>
        <v>7.0222487290015287</v>
      </c>
      <c r="I4850" s="1"/>
      <c r="J4850" s="1"/>
      <c r="K4850" s="1"/>
      <c r="L4850" s="1"/>
      <c r="M4850" s="1"/>
      <c r="N4850" s="1"/>
    </row>
    <row r="4851" spans="2:14" s="24" customFormat="1" x14ac:dyDescent="0.3">
      <c r="B4851" s="2"/>
      <c r="D4851" s="11">
        <v>38238</v>
      </c>
      <c r="E4851" s="12">
        <v>1116.27</v>
      </c>
      <c r="F4851" s="5">
        <f t="shared" si="242"/>
        <v>-4.4858646214215401E-3</v>
      </c>
      <c r="G4851" s="25">
        <f t="shared" si="243"/>
        <v>7.0177527696739324</v>
      </c>
      <c r="I4851" s="1"/>
      <c r="J4851" s="1"/>
      <c r="K4851" s="1"/>
      <c r="L4851" s="1"/>
      <c r="M4851" s="1"/>
      <c r="N4851" s="1"/>
    </row>
    <row r="4852" spans="2:14" s="24" customFormat="1" x14ac:dyDescent="0.3">
      <c r="B4852" s="2"/>
      <c r="D4852" s="11">
        <v>38239</v>
      </c>
      <c r="E4852" s="12">
        <v>1118.3800000000001</v>
      </c>
      <c r="F4852" s="5">
        <f t="shared" si="242"/>
        <v>1.8902236914009401E-3</v>
      </c>
      <c r="G4852" s="25">
        <f t="shared" si="243"/>
        <v>7.0196412104108319</v>
      </c>
      <c r="I4852" s="1"/>
      <c r="J4852" s="1"/>
      <c r="K4852" s="1"/>
      <c r="L4852" s="1"/>
      <c r="M4852" s="1"/>
      <c r="N4852" s="1"/>
    </row>
    <row r="4853" spans="2:14" s="24" customFormat="1" x14ac:dyDescent="0.3">
      <c r="B4853" s="2"/>
      <c r="D4853" s="11">
        <v>38240</v>
      </c>
      <c r="E4853" s="12">
        <v>1123.92</v>
      </c>
      <c r="F4853" s="5">
        <f t="shared" si="242"/>
        <v>4.9535935907294151E-3</v>
      </c>
      <c r="G4853" s="25">
        <f t="shared" si="243"/>
        <v>7.0245825786479603</v>
      </c>
      <c r="I4853" s="1"/>
      <c r="J4853" s="1"/>
      <c r="K4853" s="1"/>
      <c r="L4853" s="1"/>
      <c r="M4853" s="1"/>
      <c r="N4853" s="1"/>
    </row>
    <row r="4854" spans="2:14" s="24" customFormat="1" x14ac:dyDescent="0.3">
      <c r="B4854" s="2"/>
      <c r="D4854" s="11">
        <v>38243</v>
      </c>
      <c r="E4854" s="12">
        <v>1125.82</v>
      </c>
      <c r="F4854" s="5">
        <f t="shared" si="242"/>
        <v>1.6905117801977573E-3</v>
      </c>
      <c r="G4854" s="25">
        <f t="shared" si="243"/>
        <v>7.0262716642576457</v>
      </c>
      <c r="I4854" s="1"/>
      <c r="J4854" s="1"/>
      <c r="K4854" s="1"/>
      <c r="L4854" s="1"/>
      <c r="M4854" s="1"/>
      <c r="N4854" s="1"/>
    </row>
    <row r="4855" spans="2:14" s="24" customFormat="1" x14ac:dyDescent="0.3">
      <c r="B4855" s="2"/>
      <c r="D4855" s="11">
        <v>38244</v>
      </c>
      <c r="E4855" s="12">
        <v>1128.33</v>
      </c>
      <c r="F4855" s="5">
        <f t="shared" ref="F4855:F4918" si="244">(E4855-E4854)/E4854</f>
        <v>2.2294860634914917E-3</v>
      </c>
      <c r="G4855" s="25">
        <f t="shared" si="243"/>
        <v>7.0284986702028869</v>
      </c>
      <c r="I4855" s="1"/>
      <c r="J4855" s="1"/>
      <c r="K4855" s="1"/>
      <c r="L4855" s="1"/>
      <c r="M4855" s="1"/>
      <c r="N4855" s="1"/>
    </row>
    <row r="4856" spans="2:14" s="24" customFormat="1" x14ac:dyDescent="0.3">
      <c r="B4856" s="2"/>
      <c r="D4856" s="11">
        <v>38245</v>
      </c>
      <c r="E4856" s="12">
        <v>1120.3699999999999</v>
      </c>
      <c r="F4856" s="5">
        <f t="shared" si="244"/>
        <v>-7.0546737213404206E-3</v>
      </c>
      <c r="G4856" s="25">
        <f t="shared" si="243"/>
        <v>7.0214189898526582</v>
      </c>
      <c r="I4856" s="1"/>
      <c r="J4856" s="1"/>
      <c r="K4856" s="1"/>
      <c r="L4856" s="1"/>
      <c r="M4856" s="1"/>
      <c r="N4856" s="1"/>
    </row>
    <row r="4857" spans="2:14" s="24" customFormat="1" x14ac:dyDescent="0.3">
      <c r="B4857" s="2"/>
      <c r="D4857" s="11">
        <v>38246</v>
      </c>
      <c r="E4857" s="12">
        <v>1123.5</v>
      </c>
      <c r="F4857" s="5">
        <f t="shared" si="244"/>
        <v>2.7937199318083398E-3</v>
      </c>
      <c r="G4857" s="25">
        <f t="shared" si="243"/>
        <v>7.0242088164785361</v>
      </c>
      <c r="I4857" s="1"/>
      <c r="J4857" s="1"/>
      <c r="K4857" s="1"/>
      <c r="L4857" s="1"/>
      <c r="M4857" s="1"/>
      <c r="N4857" s="1"/>
    </row>
    <row r="4858" spans="2:14" s="24" customFormat="1" x14ac:dyDescent="0.3">
      <c r="B4858" s="2"/>
      <c r="D4858" s="11">
        <v>38247</v>
      </c>
      <c r="E4858" s="12">
        <v>1128.55</v>
      </c>
      <c r="F4858" s="5">
        <f t="shared" si="244"/>
        <v>4.4948820649754829E-3</v>
      </c>
      <c r="G4858" s="25">
        <f t="shared" si="243"/>
        <v>7.0286936297476394</v>
      </c>
      <c r="I4858" s="1"/>
      <c r="J4858" s="1"/>
      <c r="K4858" s="1"/>
      <c r="L4858" s="1"/>
      <c r="M4858" s="1"/>
      <c r="N4858" s="1"/>
    </row>
    <row r="4859" spans="2:14" s="24" customFormat="1" x14ac:dyDescent="0.3">
      <c r="B4859" s="2"/>
      <c r="D4859" s="11">
        <v>38250</v>
      </c>
      <c r="E4859" s="12">
        <v>1122.2</v>
      </c>
      <c r="F4859" s="5">
        <f t="shared" si="244"/>
        <v>-5.6266891143501923E-3</v>
      </c>
      <c r="G4859" s="25">
        <f t="shared" si="243"/>
        <v>7.0230510473912471</v>
      </c>
      <c r="I4859" s="1"/>
      <c r="J4859" s="1"/>
      <c r="K4859" s="1"/>
      <c r="L4859" s="1"/>
      <c r="M4859" s="1"/>
      <c r="N4859" s="1"/>
    </row>
    <row r="4860" spans="2:14" s="24" customFormat="1" x14ac:dyDescent="0.3">
      <c r="B4860" s="2"/>
      <c r="D4860" s="11">
        <v>38251</v>
      </c>
      <c r="E4860" s="12">
        <v>1129.3</v>
      </c>
      <c r="F4860" s="5">
        <f t="shared" si="244"/>
        <v>6.3268579575832375E-3</v>
      </c>
      <c r="G4860" s="25">
        <f t="shared" si="243"/>
        <v>7.0293579790463747</v>
      </c>
      <c r="I4860" s="1"/>
      <c r="J4860" s="1"/>
      <c r="K4860" s="1"/>
      <c r="L4860" s="1"/>
      <c r="M4860" s="1"/>
      <c r="N4860" s="1"/>
    </row>
    <row r="4861" spans="2:14" s="24" customFormat="1" x14ac:dyDescent="0.3">
      <c r="B4861" s="2"/>
      <c r="D4861" s="11">
        <v>38252</v>
      </c>
      <c r="E4861" s="12">
        <v>1113.56</v>
      </c>
      <c r="F4861" s="5">
        <f t="shared" si="244"/>
        <v>-1.3937837598512361E-2</v>
      </c>
      <c r="G4861" s="25">
        <f t="shared" si="243"/>
        <v>7.0153220882702731</v>
      </c>
      <c r="I4861" s="1"/>
      <c r="J4861" s="1"/>
      <c r="K4861" s="1"/>
      <c r="L4861" s="1"/>
      <c r="M4861" s="1"/>
      <c r="N4861" s="1"/>
    </row>
    <row r="4862" spans="2:14" s="24" customFormat="1" x14ac:dyDescent="0.3">
      <c r="B4862" s="2"/>
      <c r="D4862" s="11">
        <v>38253</v>
      </c>
      <c r="E4862" s="12">
        <v>1108.3599999999999</v>
      </c>
      <c r="F4862" s="5">
        <f t="shared" si="244"/>
        <v>-4.6697079636481608E-3</v>
      </c>
      <c r="G4862" s="25">
        <f t="shared" si="243"/>
        <v>7.0106414400097998</v>
      </c>
      <c r="I4862" s="1"/>
      <c r="J4862" s="1"/>
      <c r="K4862" s="1"/>
      <c r="L4862" s="1"/>
      <c r="M4862" s="1"/>
      <c r="N4862" s="1"/>
    </row>
    <row r="4863" spans="2:14" s="24" customFormat="1" x14ac:dyDescent="0.3">
      <c r="B4863" s="2"/>
      <c r="D4863" s="11">
        <v>38254</v>
      </c>
      <c r="E4863" s="12">
        <v>1110.1099999999999</v>
      </c>
      <c r="F4863" s="5">
        <f t="shared" si="244"/>
        <v>1.5789093796239491E-3</v>
      </c>
      <c r="G4863" s="25">
        <f t="shared" si="243"/>
        <v>7.0122191052837275</v>
      </c>
      <c r="I4863" s="1"/>
      <c r="J4863" s="1"/>
      <c r="K4863" s="1"/>
      <c r="L4863" s="1"/>
      <c r="M4863" s="1"/>
      <c r="N4863" s="1"/>
    </row>
    <row r="4864" spans="2:14" s="24" customFormat="1" x14ac:dyDescent="0.3">
      <c r="B4864" s="2"/>
      <c r="D4864" s="11">
        <v>38257</v>
      </c>
      <c r="E4864" s="12">
        <v>1103.52</v>
      </c>
      <c r="F4864" s="5">
        <f t="shared" si="244"/>
        <v>-5.936348650133697E-3</v>
      </c>
      <c r="G4864" s="25">
        <f t="shared" si="243"/>
        <v>7.0062650624662188</v>
      </c>
      <c r="I4864" s="1"/>
      <c r="J4864" s="1"/>
      <c r="K4864" s="1"/>
      <c r="L4864" s="1"/>
      <c r="M4864" s="1"/>
      <c r="N4864" s="1"/>
    </row>
    <row r="4865" spans="2:14" s="24" customFormat="1" x14ac:dyDescent="0.3">
      <c r="B4865" s="2"/>
      <c r="D4865" s="11">
        <v>38258</v>
      </c>
      <c r="E4865" s="12">
        <v>1110.06</v>
      </c>
      <c r="F4865" s="5">
        <f t="shared" si="244"/>
        <v>5.9264897781643863E-3</v>
      </c>
      <c r="G4865" s="25">
        <f t="shared" si="243"/>
        <v>7.0121740636575085</v>
      </c>
      <c r="I4865" s="1"/>
      <c r="J4865" s="1"/>
      <c r="K4865" s="1"/>
      <c r="L4865" s="1"/>
      <c r="M4865" s="1"/>
      <c r="N4865" s="1"/>
    </row>
    <row r="4866" spans="2:14" s="24" customFormat="1" x14ac:dyDescent="0.3">
      <c r="B4866" s="2"/>
      <c r="D4866" s="11">
        <v>38259</v>
      </c>
      <c r="E4866" s="12">
        <v>1114.8</v>
      </c>
      <c r="F4866" s="5">
        <f t="shared" si="244"/>
        <v>4.270039457326639E-3</v>
      </c>
      <c r="G4866" s="25">
        <f t="shared" si="243"/>
        <v>7.0164350152318766</v>
      </c>
      <c r="I4866" s="1"/>
      <c r="J4866" s="1"/>
      <c r="K4866" s="1"/>
      <c r="L4866" s="1"/>
      <c r="M4866" s="1"/>
      <c r="N4866" s="1"/>
    </row>
    <row r="4867" spans="2:14" s="24" customFormat="1" x14ac:dyDescent="0.3">
      <c r="B4867" s="2"/>
      <c r="D4867" s="11">
        <v>38260</v>
      </c>
      <c r="E4867" s="12">
        <v>1114.58</v>
      </c>
      <c r="F4867" s="5">
        <f t="shared" si="244"/>
        <v>-1.9734481521351568E-4</v>
      </c>
      <c r="G4867" s="25">
        <f t="shared" si="243"/>
        <v>7.0162376508088551</v>
      </c>
      <c r="I4867" s="1"/>
      <c r="J4867" s="1"/>
      <c r="K4867" s="1"/>
      <c r="L4867" s="1"/>
      <c r="M4867" s="1"/>
      <c r="N4867" s="1"/>
    </row>
    <row r="4868" spans="2:14" s="24" customFormat="1" x14ac:dyDescent="0.3">
      <c r="B4868" s="2"/>
      <c r="D4868" s="11">
        <v>38261</v>
      </c>
      <c r="E4868" s="12">
        <v>1131.5</v>
      </c>
      <c r="F4868" s="5">
        <f t="shared" si="244"/>
        <v>1.5180606147607236E-2</v>
      </c>
      <c r="G4868" s="25">
        <f t="shared" si="243"/>
        <v>7.0313041946994694</v>
      </c>
      <c r="I4868" s="1"/>
      <c r="J4868" s="1"/>
      <c r="K4868" s="1"/>
      <c r="L4868" s="1"/>
      <c r="M4868" s="1"/>
      <c r="N4868" s="1"/>
    </row>
    <row r="4869" spans="2:14" s="24" customFormat="1" x14ac:dyDescent="0.3">
      <c r="B4869" s="2"/>
      <c r="D4869" s="11">
        <v>38264</v>
      </c>
      <c r="E4869" s="12">
        <v>1135.17</v>
      </c>
      <c r="F4869" s="5">
        <f t="shared" si="244"/>
        <v>3.2434821034026274E-3</v>
      </c>
      <c r="G4869" s="25">
        <f t="shared" si="243"/>
        <v>7.0345424302394068</v>
      </c>
      <c r="I4869" s="1"/>
      <c r="J4869" s="1"/>
      <c r="K4869" s="1"/>
      <c r="L4869" s="1"/>
      <c r="M4869" s="1"/>
      <c r="N4869" s="1"/>
    </row>
    <row r="4870" spans="2:14" s="24" customFormat="1" x14ac:dyDescent="0.3">
      <c r="B4870" s="2"/>
      <c r="D4870" s="11">
        <v>38265</v>
      </c>
      <c r="E4870" s="12">
        <v>1134.48</v>
      </c>
      <c r="F4870" s="5">
        <f t="shared" si="244"/>
        <v>-6.0783847353264666E-4</v>
      </c>
      <c r="G4870" s="25">
        <f t="shared" si="243"/>
        <v>7.0339344065481866</v>
      </c>
      <c r="I4870" s="1"/>
      <c r="J4870" s="1"/>
      <c r="K4870" s="1"/>
      <c r="L4870" s="1"/>
      <c r="M4870" s="1"/>
      <c r="N4870" s="1"/>
    </row>
    <row r="4871" spans="2:14" s="24" customFormat="1" x14ac:dyDescent="0.3">
      <c r="B4871" s="2"/>
      <c r="D4871" s="11">
        <v>38266</v>
      </c>
      <c r="E4871" s="12">
        <v>1142.05</v>
      </c>
      <c r="F4871" s="5">
        <f t="shared" si="244"/>
        <v>6.6726606022141739E-3</v>
      </c>
      <c r="G4871" s="25">
        <f t="shared" si="243"/>
        <v>7.0405849079632175</v>
      </c>
      <c r="I4871" s="1"/>
      <c r="J4871" s="1"/>
      <c r="K4871" s="1"/>
      <c r="L4871" s="1"/>
      <c r="M4871" s="1"/>
      <c r="N4871" s="1"/>
    </row>
    <row r="4872" spans="2:14" s="24" customFormat="1" x14ac:dyDescent="0.3">
      <c r="B4872" s="2"/>
      <c r="D4872" s="11">
        <v>38267</v>
      </c>
      <c r="E4872" s="12">
        <v>1130.6500000000001</v>
      </c>
      <c r="F4872" s="5">
        <f t="shared" si="244"/>
        <v>-9.9820498226871543E-3</v>
      </c>
      <c r="G4872" s="25">
        <f t="shared" si="243"/>
        <v>7.0305526966893837</v>
      </c>
      <c r="I4872" s="1"/>
      <c r="J4872" s="1"/>
      <c r="K4872" s="1"/>
      <c r="L4872" s="1"/>
      <c r="M4872" s="1"/>
      <c r="N4872" s="1"/>
    </row>
    <row r="4873" spans="2:14" s="24" customFormat="1" x14ac:dyDescent="0.3">
      <c r="B4873" s="2"/>
      <c r="D4873" s="11">
        <v>38268</v>
      </c>
      <c r="E4873" s="12">
        <v>1122.1400000000001</v>
      </c>
      <c r="F4873" s="5">
        <f t="shared" si="244"/>
        <v>-7.5266439658603374E-3</v>
      </c>
      <c r="G4873" s="25">
        <f t="shared" si="243"/>
        <v>7.0229975795206272</v>
      </c>
      <c r="I4873" s="1"/>
      <c r="J4873" s="1"/>
      <c r="K4873" s="1"/>
      <c r="L4873" s="1"/>
      <c r="M4873" s="1"/>
      <c r="N4873" s="1"/>
    </row>
    <row r="4874" spans="2:14" s="24" customFormat="1" x14ac:dyDescent="0.3">
      <c r="B4874" s="2"/>
      <c r="D4874" s="11">
        <v>38271</v>
      </c>
      <c r="E4874" s="12">
        <v>1124.3900000000001</v>
      </c>
      <c r="F4874" s="5">
        <f t="shared" si="244"/>
        <v>2.0050974031760741E-3</v>
      </c>
      <c r="G4874" s="25">
        <f t="shared" si="243"/>
        <v>7.0250006707464632</v>
      </c>
      <c r="I4874" s="1"/>
      <c r="J4874" s="1"/>
      <c r="K4874" s="1"/>
      <c r="L4874" s="1"/>
      <c r="M4874" s="1"/>
      <c r="N4874" s="1"/>
    </row>
    <row r="4875" spans="2:14" s="24" customFormat="1" x14ac:dyDescent="0.3">
      <c r="B4875" s="2"/>
      <c r="D4875" s="11">
        <v>38272</v>
      </c>
      <c r="E4875" s="12">
        <v>1121.8399999999999</v>
      </c>
      <c r="F4875" s="5">
        <f t="shared" si="244"/>
        <v>-2.2678963704765979E-3</v>
      </c>
      <c r="G4875" s="25">
        <f t="shared" si="243"/>
        <v>7.0227301972769505</v>
      </c>
      <c r="I4875" s="1"/>
      <c r="J4875" s="1"/>
      <c r="K4875" s="1"/>
      <c r="L4875" s="1"/>
      <c r="M4875" s="1"/>
      <c r="N4875" s="1"/>
    </row>
    <row r="4876" spans="2:14" s="24" customFormat="1" x14ac:dyDescent="0.3">
      <c r="B4876" s="2"/>
      <c r="D4876" s="11">
        <v>38273</v>
      </c>
      <c r="E4876" s="12">
        <v>1113.6500000000001</v>
      </c>
      <c r="F4876" s="5">
        <f t="shared" si="244"/>
        <v>-7.300506311060247E-3</v>
      </c>
      <c r="G4876" s="25">
        <f t="shared" ref="G4876:G4939" si="245">LOG(E4876,2.71828)</f>
        <v>7.015402906927326</v>
      </c>
      <c r="I4876" s="1"/>
      <c r="J4876" s="1"/>
      <c r="K4876" s="1"/>
      <c r="L4876" s="1"/>
      <c r="M4876" s="1"/>
      <c r="N4876" s="1"/>
    </row>
    <row r="4877" spans="2:14" s="24" customFormat="1" x14ac:dyDescent="0.3">
      <c r="B4877" s="2"/>
      <c r="D4877" s="11">
        <v>38274</v>
      </c>
      <c r="E4877" s="12">
        <v>1103.29</v>
      </c>
      <c r="F4877" s="5">
        <f t="shared" si="244"/>
        <v>-9.3027432317156437E-3</v>
      </c>
      <c r="G4877" s="25">
        <f t="shared" si="245"/>
        <v>7.0060566166502722</v>
      </c>
      <c r="I4877" s="1"/>
      <c r="J4877" s="1"/>
      <c r="K4877" s="1"/>
      <c r="L4877" s="1"/>
      <c r="M4877" s="1"/>
      <c r="N4877" s="1"/>
    </row>
    <row r="4878" spans="2:14" s="24" customFormat="1" x14ac:dyDescent="0.3">
      <c r="B4878" s="2"/>
      <c r="D4878" s="11">
        <v>38275</v>
      </c>
      <c r="E4878" s="12">
        <v>1108.2</v>
      </c>
      <c r="F4878" s="5">
        <f t="shared" si="244"/>
        <v>4.4503258436132676E-3</v>
      </c>
      <c r="G4878" s="25">
        <f t="shared" si="245"/>
        <v>7.010497072063159</v>
      </c>
      <c r="I4878" s="1"/>
      <c r="J4878" s="1"/>
      <c r="K4878" s="1"/>
      <c r="L4878" s="1"/>
      <c r="M4878" s="1"/>
      <c r="N4878" s="1"/>
    </row>
    <row r="4879" spans="2:14" s="24" customFormat="1" x14ac:dyDescent="0.3">
      <c r="B4879" s="2"/>
      <c r="D4879" s="11">
        <v>38278</v>
      </c>
      <c r="E4879" s="12">
        <v>1114.02</v>
      </c>
      <c r="F4879" s="5">
        <f t="shared" si="244"/>
        <v>5.2517596101786107E-3</v>
      </c>
      <c r="G4879" s="25">
        <f t="shared" si="245"/>
        <v>7.0157350928007141</v>
      </c>
      <c r="I4879" s="1"/>
      <c r="J4879" s="1"/>
      <c r="K4879" s="1"/>
      <c r="L4879" s="1"/>
      <c r="M4879" s="1"/>
      <c r="N4879" s="1"/>
    </row>
    <row r="4880" spans="2:14" s="24" customFormat="1" x14ac:dyDescent="0.3">
      <c r="B4880" s="2"/>
      <c r="D4880" s="11">
        <v>38279</v>
      </c>
      <c r="E4880" s="12">
        <v>1103.23</v>
      </c>
      <c r="F4880" s="5">
        <f t="shared" si="244"/>
        <v>-9.6856429866608897E-3</v>
      </c>
      <c r="G4880" s="25">
        <f t="shared" si="245"/>
        <v>7.0060022323343603</v>
      </c>
      <c r="I4880" s="1"/>
      <c r="J4880" s="1"/>
      <c r="K4880" s="1"/>
      <c r="L4880" s="1"/>
      <c r="M4880" s="1"/>
      <c r="N4880" s="1"/>
    </row>
    <row r="4881" spans="2:14" s="24" customFormat="1" x14ac:dyDescent="0.3">
      <c r="B4881" s="2"/>
      <c r="D4881" s="11">
        <v>38280</v>
      </c>
      <c r="E4881" s="12">
        <v>1103.6600000000001</v>
      </c>
      <c r="F4881" s="5">
        <f t="shared" si="244"/>
        <v>3.8976460031005651E-4</v>
      </c>
      <c r="G4881" s="25">
        <f t="shared" si="245"/>
        <v>7.006391921258305</v>
      </c>
      <c r="I4881" s="1"/>
      <c r="J4881" s="1"/>
      <c r="K4881" s="1"/>
      <c r="L4881" s="1"/>
      <c r="M4881" s="1"/>
      <c r="N4881" s="1"/>
    </row>
    <row r="4882" spans="2:14" s="24" customFormat="1" x14ac:dyDescent="0.3">
      <c r="B4882" s="2"/>
      <c r="D4882" s="11">
        <v>38281</v>
      </c>
      <c r="E4882" s="12">
        <v>1106.49</v>
      </c>
      <c r="F4882" s="5">
        <f t="shared" si="244"/>
        <v>2.564195494989333E-3</v>
      </c>
      <c r="G4882" s="25">
        <f t="shared" si="245"/>
        <v>7.0089528365357925</v>
      </c>
      <c r="I4882" s="1"/>
      <c r="J4882" s="1"/>
      <c r="K4882" s="1"/>
      <c r="L4882" s="1"/>
      <c r="M4882" s="1"/>
      <c r="N4882" s="1"/>
    </row>
    <row r="4883" spans="2:14" s="24" customFormat="1" x14ac:dyDescent="0.3">
      <c r="B4883" s="2"/>
      <c r="D4883" s="11">
        <v>38282</v>
      </c>
      <c r="E4883" s="12">
        <v>1095.74</v>
      </c>
      <c r="F4883" s="5">
        <f t="shared" si="244"/>
        <v>-9.7154063751140989E-3</v>
      </c>
      <c r="G4883" s="25">
        <f t="shared" si="245"/>
        <v>6.9991899211121087</v>
      </c>
      <c r="I4883" s="1"/>
      <c r="J4883" s="1"/>
      <c r="K4883" s="1"/>
      <c r="L4883" s="1"/>
      <c r="M4883" s="1"/>
      <c r="N4883" s="1"/>
    </row>
    <row r="4884" spans="2:14" s="24" customFormat="1" x14ac:dyDescent="0.3">
      <c r="B4884" s="2"/>
      <c r="D4884" s="11">
        <v>38285</v>
      </c>
      <c r="E4884" s="12">
        <v>1094.81</v>
      </c>
      <c r="F4884" s="5">
        <f t="shared" si="244"/>
        <v>-8.4874148976952894E-4</v>
      </c>
      <c r="G4884" s="25">
        <f t="shared" si="245"/>
        <v>6.9983408186661995</v>
      </c>
      <c r="I4884" s="1"/>
      <c r="J4884" s="1"/>
      <c r="K4884" s="1"/>
      <c r="L4884" s="1"/>
      <c r="M4884" s="1"/>
      <c r="N4884" s="1"/>
    </row>
    <row r="4885" spans="2:14" s="24" customFormat="1" x14ac:dyDescent="0.3">
      <c r="B4885" s="2"/>
      <c r="D4885" s="11">
        <v>38286</v>
      </c>
      <c r="E4885" s="12">
        <v>1111.0899999999999</v>
      </c>
      <c r="F4885" s="5">
        <f t="shared" si="244"/>
        <v>1.4870160119107401E-2</v>
      </c>
      <c r="G4885" s="25">
        <f t="shared" si="245"/>
        <v>7.0131015118412545</v>
      </c>
      <c r="I4885" s="1"/>
      <c r="J4885" s="1"/>
      <c r="K4885" s="1"/>
      <c r="L4885" s="1"/>
      <c r="M4885" s="1"/>
      <c r="N4885" s="1"/>
    </row>
    <row r="4886" spans="2:14" s="24" customFormat="1" x14ac:dyDescent="0.3">
      <c r="B4886" s="2"/>
      <c r="D4886" s="11">
        <v>38287</v>
      </c>
      <c r="E4886" s="12">
        <v>1125.4000000000001</v>
      </c>
      <c r="F4886" s="5">
        <f t="shared" si="244"/>
        <v>1.2879244705649565E-2</v>
      </c>
      <c r="G4886" s="25">
        <f t="shared" si="245"/>
        <v>7.025898532988923</v>
      </c>
      <c r="I4886" s="1"/>
      <c r="J4886" s="1"/>
      <c r="K4886" s="1"/>
      <c r="L4886" s="1"/>
      <c r="M4886" s="1"/>
      <c r="N4886" s="1"/>
    </row>
    <row r="4887" spans="2:14" s="24" customFormat="1" x14ac:dyDescent="0.3">
      <c r="B4887" s="2"/>
      <c r="D4887" s="11">
        <v>38288</v>
      </c>
      <c r="E4887" s="12">
        <v>1127.44</v>
      </c>
      <c r="F4887" s="5">
        <f t="shared" si="244"/>
        <v>1.8126888217522333E-3</v>
      </c>
      <c r="G4887" s="25">
        <f t="shared" si="245"/>
        <v>7.027709582091207</v>
      </c>
      <c r="I4887" s="1"/>
      <c r="J4887" s="1"/>
      <c r="K4887" s="1"/>
      <c r="L4887" s="1"/>
      <c r="M4887" s="1"/>
      <c r="N4887" s="1"/>
    </row>
    <row r="4888" spans="2:14" s="24" customFormat="1" x14ac:dyDescent="0.3">
      <c r="B4888" s="2"/>
      <c r="D4888" s="11">
        <v>38289</v>
      </c>
      <c r="E4888" s="12">
        <v>1130.2</v>
      </c>
      <c r="F4888" s="5">
        <f t="shared" si="244"/>
        <v>2.4480238416234928E-3</v>
      </c>
      <c r="G4888" s="25">
        <f t="shared" si="245"/>
        <v>7.0301546160483532</v>
      </c>
      <c r="I4888" s="1"/>
      <c r="J4888" s="1"/>
      <c r="K4888" s="1"/>
      <c r="L4888" s="1"/>
      <c r="M4888" s="1"/>
      <c r="N4888" s="1"/>
    </row>
    <row r="4889" spans="2:14" s="24" customFormat="1" x14ac:dyDescent="0.3">
      <c r="B4889" s="2"/>
      <c r="D4889" s="11">
        <v>38292</v>
      </c>
      <c r="E4889" s="12">
        <v>1130.51</v>
      </c>
      <c r="F4889" s="5">
        <f t="shared" si="244"/>
        <v>2.7428773668372451E-4</v>
      </c>
      <c r="G4889" s="25">
        <f t="shared" si="245"/>
        <v>7.0304288663595083</v>
      </c>
      <c r="I4889" s="1"/>
      <c r="J4889" s="1"/>
      <c r="K4889" s="1"/>
      <c r="L4889" s="1"/>
      <c r="M4889" s="1"/>
      <c r="N4889" s="1"/>
    </row>
    <row r="4890" spans="2:14" s="24" customFormat="1" x14ac:dyDescent="0.3">
      <c r="B4890" s="2"/>
      <c r="D4890" s="11">
        <v>38293</v>
      </c>
      <c r="E4890" s="12">
        <v>1130.54</v>
      </c>
      <c r="F4890" s="5">
        <f t="shared" si="244"/>
        <v>2.6536695827522725E-5</v>
      </c>
      <c r="G4890" s="25">
        <f t="shared" si="245"/>
        <v>7.0304554027210937</v>
      </c>
      <c r="I4890" s="1"/>
      <c r="J4890" s="1"/>
      <c r="K4890" s="1"/>
      <c r="L4890" s="1"/>
      <c r="M4890" s="1"/>
      <c r="N4890" s="1"/>
    </row>
    <row r="4891" spans="2:14" s="24" customFormat="1" x14ac:dyDescent="0.3">
      <c r="B4891" s="2"/>
      <c r="D4891" s="11">
        <v>38294</v>
      </c>
      <c r="E4891" s="12">
        <v>1143.2</v>
      </c>
      <c r="F4891" s="5">
        <f t="shared" si="244"/>
        <v>1.1198188476303432E-2</v>
      </c>
      <c r="G4891" s="25">
        <f t="shared" si="245"/>
        <v>7.0415913631612268</v>
      </c>
      <c r="I4891" s="1"/>
      <c r="J4891" s="1"/>
      <c r="K4891" s="1"/>
      <c r="L4891" s="1"/>
      <c r="M4891" s="1"/>
      <c r="N4891" s="1"/>
    </row>
    <row r="4892" spans="2:14" s="24" customFormat="1" x14ac:dyDescent="0.3">
      <c r="B4892" s="2"/>
      <c r="D4892" s="11">
        <v>38295</v>
      </c>
      <c r="E4892" s="12">
        <v>1161.67</v>
      </c>
      <c r="F4892" s="5">
        <f t="shared" si="244"/>
        <v>1.6156403079076301E-2</v>
      </c>
      <c r="G4892" s="25">
        <f t="shared" si="245"/>
        <v>7.0576186512892249</v>
      </c>
      <c r="I4892" s="1"/>
      <c r="J4892" s="1"/>
      <c r="K4892" s="1"/>
      <c r="L4892" s="1"/>
      <c r="M4892" s="1"/>
      <c r="N4892" s="1"/>
    </row>
    <row r="4893" spans="2:14" s="24" customFormat="1" x14ac:dyDescent="0.3">
      <c r="B4893" s="2"/>
      <c r="D4893" s="11">
        <v>38296</v>
      </c>
      <c r="E4893" s="12">
        <v>1166.17</v>
      </c>
      <c r="F4893" s="5">
        <f t="shared" si="244"/>
        <v>3.8737335043514936E-3</v>
      </c>
      <c r="G4893" s="25">
        <f t="shared" si="245"/>
        <v>7.0614849038086422</v>
      </c>
      <c r="I4893" s="1"/>
      <c r="J4893" s="1"/>
      <c r="K4893" s="1"/>
      <c r="L4893" s="1"/>
      <c r="M4893" s="1"/>
      <c r="N4893" s="1"/>
    </row>
    <row r="4894" spans="2:14" s="24" customFormat="1" x14ac:dyDescent="0.3">
      <c r="B4894" s="2"/>
      <c r="D4894" s="11">
        <v>38299</v>
      </c>
      <c r="E4894" s="12">
        <v>1164.8900000000001</v>
      </c>
      <c r="F4894" s="5">
        <f t="shared" si="244"/>
        <v>-1.0976101254533837E-3</v>
      </c>
      <c r="G4894" s="25">
        <f t="shared" si="245"/>
        <v>7.0603866901293344</v>
      </c>
      <c r="I4894" s="1"/>
      <c r="J4894" s="1"/>
      <c r="K4894" s="1"/>
      <c r="L4894" s="1"/>
      <c r="M4894" s="1"/>
      <c r="N4894" s="1"/>
    </row>
    <row r="4895" spans="2:14" s="24" customFormat="1" x14ac:dyDescent="0.3">
      <c r="B4895" s="2"/>
      <c r="D4895" s="11">
        <v>38300</v>
      </c>
      <c r="E4895" s="12">
        <v>1164.08</v>
      </c>
      <c r="F4895" s="5">
        <f t="shared" si="244"/>
        <v>-6.9534462481450848E-4</v>
      </c>
      <c r="G4895" s="25">
        <f t="shared" si="245"/>
        <v>7.0596911031724323</v>
      </c>
      <c r="I4895" s="1"/>
      <c r="J4895" s="1"/>
      <c r="K4895" s="1"/>
      <c r="L4895" s="1"/>
      <c r="M4895" s="1"/>
      <c r="N4895" s="1"/>
    </row>
    <row r="4896" spans="2:14" s="24" customFormat="1" x14ac:dyDescent="0.3">
      <c r="B4896" s="2"/>
      <c r="D4896" s="11">
        <v>38301</v>
      </c>
      <c r="E4896" s="12">
        <v>1162.9100000000001</v>
      </c>
      <c r="F4896" s="5">
        <f t="shared" si="244"/>
        <v>-1.0050855611296865E-3</v>
      </c>
      <c r="G4896" s="25">
        <f t="shared" si="245"/>
        <v>7.0586855114976954</v>
      </c>
      <c r="I4896" s="1"/>
      <c r="J4896" s="1"/>
      <c r="K4896" s="1"/>
      <c r="L4896" s="1"/>
      <c r="M4896" s="1"/>
      <c r="N4896" s="1"/>
    </row>
    <row r="4897" spans="2:14" s="24" customFormat="1" x14ac:dyDescent="0.3">
      <c r="B4897" s="2"/>
      <c r="D4897" s="11">
        <v>38302</v>
      </c>
      <c r="E4897" s="12">
        <v>1173.48</v>
      </c>
      <c r="F4897" s="5">
        <f t="shared" si="244"/>
        <v>9.0892674411604812E-3</v>
      </c>
      <c r="G4897" s="25">
        <f t="shared" si="245"/>
        <v>7.0677337262424853</v>
      </c>
      <c r="I4897" s="1"/>
      <c r="J4897" s="1"/>
      <c r="K4897" s="1"/>
      <c r="L4897" s="1"/>
      <c r="M4897" s="1"/>
      <c r="N4897" s="1"/>
    </row>
    <row r="4898" spans="2:14" s="24" customFormat="1" x14ac:dyDescent="0.3">
      <c r="B4898" s="2"/>
      <c r="D4898" s="11">
        <v>38303</v>
      </c>
      <c r="E4898" s="12">
        <v>1184.17</v>
      </c>
      <c r="F4898" s="5">
        <f t="shared" si="244"/>
        <v>9.1096567474520697E-3</v>
      </c>
      <c r="G4898" s="25">
        <f t="shared" si="245"/>
        <v>7.0768021464484541</v>
      </c>
      <c r="I4898" s="1"/>
      <c r="J4898" s="1"/>
      <c r="K4898" s="1"/>
      <c r="L4898" s="1"/>
      <c r="M4898" s="1"/>
      <c r="N4898" s="1"/>
    </row>
    <row r="4899" spans="2:14" s="24" customFormat="1" x14ac:dyDescent="0.3">
      <c r="B4899" s="2"/>
      <c r="D4899" s="11">
        <v>38306</v>
      </c>
      <c r="E4899" s="12">
        <v>1183.81</v>
      </c>
      <c r="F4899" s="5">
        <f t="shared" si="244"/>
        <v>-3.0401040391170802E-4</v>
      </c>
      <c r="G4899" s="25">
        <f t="shared" si="245"/>
        <v>7.0764980896194869</v>
      </c>
      <c r="I4899" s="1"/>
      <c r="J4899" s="1"/>
      <c r="K4899" s="1"/>
      <c r="L4899" s="1"/>
      <c r="M4899" s="1"/>
      <c r="N4899" s="1"/>
    </row>
    <row r="4900" spans="2:14" s="24" customFormat="1" x14ac:dyDescent="0.3">
      <c r="B4900" s="2"/>
      <c r="D4900" s="11">
        <v>38307</v>
      </c>
      <c r="E4900" s="12">
        <v>1175.43</v>
      </c>
      <c r="F4900" s="5">
        <f t="shared" si="244"/>
        <v>-7.0788386649883695E-3</v>
      </c>
      <c r="G4900" s="25">
        <f t="shared" si="245"/>
        <v>7.0693940723261113</v>
      </c>
      <c r="I4900" s="1"/>
      <c r="J4900" s="1"/>
      <c r="K4900" s="1"/>
      <c r="L4900" s="1"/>
      <c r="M4900" s="1"/>
      <c r="N4900" s="1"/>
    </row>
    <row r="4901" spans="2:14" s="24" customFormat="1" x14ac:dyDescent="0.3">
      <c r="B4901" s="2"/>
      <c r="D4901" s="11">
        <v>38308</v>
      </c>
      <c r="E4901" s="12">
        <v>1181.94</v>
      </c>
      <c r="F4901" s="5">
        <f t="shared" si="244"/>
        <v>5.5383987136622265E-3</v>
      </c>
      <c r="G4901" s="25">
        <f t="shared" si="245"/>
        <v>7.0749171942185995</v>
      </c>
      <c r="I4901" s="1"/>
      <c r="J4901" s="1"/>
      <c r="K4901" s="1"/>
      <c r="L4901" s="1"/>
      <c r="M4901" s="1"/>
      <c r="N4901" s="1"/>
    </row>
    <row r="4902" spans="2:14" s="24" customFormat="1" x14ac:dyDescent="0.3">
      <c r="B4902" s="2"/>
      <c r="D4902" s="11">
        <v>38309</v>
      </c>
      <c r="E4902" s="12">
        <v>1183.55</v>
      </c>
      <c r="F4902" s="5">
        <f t="shared" si="244"/>
        <v>1.3621672842952263E-3</v>
      </c>
      <c r="G4902" s="25">
        <f t="shared" si="245"/>
        <v>7.0762784355103223</v>
      </c>
      <c r="I4902" s="1"/>
      <c r="J4902" s="1"/>
      <c r="K4902" s="1"/>
      <c r="L4902" s="1"/>
      <c r="M4902" s="1"/>
      <c r="N4902" s="1"/>
    </row>
    <row r="4903" spans="2:14" s="24" customFormat="1" x14ac:dyDescent="0.3">
      <c r="B4903" s="2"/>
      <c r="D4903" s="11">
        <v>38310</v>
      </c>
      <c r="E4903" s="12">
        <v>1170.3399999999999</v>
      </c>
      <c r="F4903" s="5">
        <f t="shared" si="244"/>
        <v>-1.1161336656668528E-2</v>
      </c>
      <c r="G4903" s="25">
        <f t="shared" si="245"/>
        <v>7.0650543361948976</v>
      </c>
      <c r="I4903" s="1"/>
      <c r="J4903" s="1"/>
      <c r="K4903" s="1"/>
      <c r="L4903" s="1"/>
      <c r="M4903" s="1"/>
      <c r="N4903" s="1"/>
    </row>
    <row r="4904" spans="2:14" s="24" customFormat="1" x14ac:dyDescent="0.3">
      <c r="B4904" s="2"/>
      <c r="D4904" s="11">
        <v>38313</v>
      </c>
      <c r="E4904" s="12">
        <v>1177.24</v>
      </c>
      <c r="F4904" s="5">
        <f t="shared" si="244"/>
        <v>5.8957226105235154E-3</v>
      </c>
      <c r="G4904" s="25">
        <f t="shared" si="245"/>
        <v>7.0709327509972422</v>
      </c>
      <c r="I4904" s="1"/>
      <c r="J4904" s="1"/>
      <c r="K4904" s="1"/>
      <c r="L4904" s="1"/>
      <c r="M4904" s="1"/>
      <c r="N4904" s="1"/>
    </row>
    <row r="4905" spans="2:14" s="24" customFormat="1" x14ac:dyDescent="0.3">
      <c r="B4905" s="2"/>
      <c r="D4905" s="11">
        <v>38314</v>
      </c>
      <c r="E4905" s="12">
        <v>1176.94</v>
      </c>
      <c r="F4905" s="5">
        <f t="shared" si="244"/>
        <v>-2.5483333899625781E-4</v>
      </c>
      <c r="G4905" s="25">
        <f t="shared" si="245"/>
        <v>7.0706778850112766</v>
      </c>
      <c r="I4905" s="1"/>
      <c r="J4905" s="1"/>
      <c r="K4905" s="1"/>
      <c r="L4905" s="1"/>
      <c r="M4905" s="1"/>
      <c r="N4905" s="1"/>
    </row>
    <row r="4906" spans="2:14" s="24" customFormat="1" x14ac:dyDescent="0.3">
      <c r="B4906" s="2"/>
      <c r="D4906" s="11">
        <v>38315</v>
      </c>
      <c r="E4906" s="12">
        <v>1181.76</v>
      </c>
      <c r="F4906" s="5">
        <f t="shared" si="244"/>
        <v>4.0953659489863002E-3</v>
      </c>
      <c r="G4906" s="25">
        <f t="shared" si="245"/>
        <v>7.0747648905240306</v>
      </c>
      <c r="I4906" s="1"/>
      <c r="J4906" s="1"/>
      <c r="K4906" s="1"/>
      <c r="L4906" s="1"/>
      <c r="M4906" s="1"/>
      <c r="N4906" s="1"/>
    </row>
    <row r="4907" spans="2:14" s="24" customFormat="1" x14ac:dyDescent="0.3">
      <c r="B4907" s="2"/>
      <c r="D4907" s="11">
        <v>38317</v>
      </c>
      <c r="E4907" s="12">
        <v>1182.6500000000001</v>
      </c>
      <c r="F4907" s="5">
        <f t="shared" si="244"/>
        <v>7.5311399945851955E-4</v>
      </c>
      <c r="G4907" s="25">
        <f t="shared" si="245"/>
        <v>7.0755177215818392</v>
      </c>
      <c r="I4907" s="1"/>
      <c r="J4907" s="1"/>
      <c r="K4907" s="1"/>
      <c r="L4907" s="1"/>
      <c r="M4907" s="1"/>
      <c r="N4907" s="1"/>
    </row>
    <row r="4908" spans="2:14" s="24" customFormat="1" x14ac:dyDescent="0.3">
      <c r="B4908" s="2"/>
      <c r="D4908" s="11">
        <v>38320</v>
      </c>
      <c r="E4908" s="12">
        <v>1178.57</v>
      </c>
      <c r="F4908" s="5">
        <f t="shared" si="244"/>
        <v>-3.4498795078849653E-3</v>
      </c>
      <c r="G4908" s="25">
        <f t="shared" si="245"/>
        <v>7.0720618751931088</v>
      </c>
      <c r="I4908" s="1"/>
      <c r="J4908" s="1"/>
      <c r="K4908" s="1"/>
      <c r="L4908" s="1"/>
      <c r="M4908" s="1"/>
      <c r="N4908" s="1"/>
    </row>
    <row r="4909" spans="2:14" s="24" customFormat="1" x14ac:dyDescent="0.3">
      <c r="B4909" s="2"/>
      <c r="D4909" s="11">
        <v>38321</v>
      </c>
      <c r="E4909" s="12">
        <v>1173.82</v>
      </c>
      <c r="F4909" s="5">
        <f t="shared" si="244"/>
        <v>-4.0303079155247466E-3</v>
      </c>
      <c r="G4909" s="25">
        <f t="shared" si="245"/>
        <v>7.0680234209820405</v>
      </c>
      <c r="I4909" s="1"/>
      <c r="J4909" s="1"/>
      <c r="K4909" s="1"/>
      <c r="L4909" s="1"/>
      <c r="M4909" s="1"/>
      <c r="N4909" s="1"/>
    </row>
    <row r="4910" spans="2:14" s="24" customFormat="1" x14ac:dyDescent="0.3">
      <c r="B4910" s="2"/>
      <c r="D4910" s="11">
        <v>38322</v>
      </c>
      <c r="E4910" s="12">
        <v>1191.3699999999999</v>
      </c>
      <c r="F4910" s="5">
        <f t="shared" si="244"/>
        <v>1.4951185019849683E-2</v>
      </c>
      <c r="G4910" s="25">
        <f t="shared" si="245"/>
        <v>7.0828639487252767</v>
      </c>
      <c r="I4910" s="1"/>
      <c r="J4910" s="1"/>
      <c r="K4910" s="1"/>
      <c r="L4910" s="1"/>
      <c r="M4910" s="1"/>
      <c r="N4910" s="1"/>
    </row>
    <row r="4911" spans="2:14" s="24" customFormat="1" x14ac:dyDescent="0.3">
      <c r="B4911" s="2"/>
      <c r="D4911" s="11">
        <v>38323</v>
      </c>
      <c r="E4911" s="12">
        <v>1190.33</v>
      </c>
      <c r="F4911" s="5">
        <f t="shared" si="244"/>
        <v>-8.7294459319939538E-4</v>
      </c>
      <c r="G4911" s="25">
        <f t="shared" si="245"/>
        <v>7.081990622306618</v>
      </c>
      <c r="I4911" s="1"/>
      <c r="J4911" s="1"/>
      <c r="K4911" s="1"/>
      <c r="L4911" s="1"/>
      <c r="M4911" s="1"/>
      <c r="N4911" s="1"/>
    </row>
    <row r="4912" spans="2:14" s="24" customFormat="1" x14ac:dyDescent="0.3">
      <c r="B4912" s="2"/>
      <c r="D4912" s="11">
        <v>38324</v>
      </c>
      <c r="E4912" s="12">
        <v>1191.17</v>
      </c>
      <c r="F4912" s="5">
        <f t="shared" si="244"/>
        <v>7.0568665832176415E-4</v>
      </c>
      <c r="G4912" s="25">
        <f t="shared" si="245"/>
        <v>7.082696060559706</v>
      </c>
      <c r="I4912" s="1"/>
      <c r="J4912" s="1"/>
      <c r="K4912" s="1"/>
      <c r="L4912" s="1"/>
      <c r="M4912" s="1"/>
      <c r="N4912" s="1"/>
    </row>
    <row r="4913" spans="2:14" s="24" customFormat="1" x14ac:dyDescent="0.3">
      <c r="B4913" s="2"/>
      <c r="D4913" s="11">
        <v>38327</v>
      </c>
      <c r="E4913" s="12">
        <v>1190.25</v>
      </c>
      <c r="F4913" s="5">
        <f t="shared" si="244"/>
        <v>-7.7234987449320645E-4</v>
      </c>
      <c r="G4913" s="25">
        <f t="shared" si="245"/>
        <v>7.0819234117496599</v>
      </c>
      <c r="I4913" s="1"/>
      <c r="J4913" s="1"/>
      <c r="K4913" s="1"/>
      <c r="L4913" s="1"/>
      <c r="M4913" s="1"/>
      <c r="N4913" s="1"/>
    </row>
    <row r="4914" spans="2:14" s="24" customFormat="1" x14ac:dyDescent="0.3">
      <c r="B4914" s="2"/>
      <c r="D4914" s="11">
        <v>38328</v>
      </c>
      <c r="E4914" s="12">
        <v>1177.07</v>
      </c>
      <c r="F4914" s="5">
        <f t="shared" si="244"/>
        <v>-1.1073303927746326E-2</v>
      </c>
      <c r="G4914" s="25">
        <f t="shared" si="245"/>
        <v>7.0707883349138489</v>
      </c>
      <c r="I4914" s="1"/>
      <c r="J4914" s="1"/>
      <c r="K4914" s="1"/>
      <c r="L4914" s="1"/>
      <c r="M4914" s="1"/>
      <c r="N4914" s="1"/>
    </row>
    <row r="4915" spans="2:14" s="24" customFormat="1" x14ac:dyDescent="0.3">
      <c r="B4915" s="2"/>
      <c r="D4915" s="11">
        <v>38329</v>
      </c>
      <c r="E4915" s="12">
        <v>1182.81</v>
      </c>
      <c r="F4915" s="5">
        <f t="shared" si="244"/>
        <v>4.8765154153958641E-3</v>
      </c>
      <c r="G4915" s="25">
        <f t="shared" si="245"/>
        <v>7.0756530019145165</v>
      </c>
      <c r="I4915" s="1"/>
      <c r="J4915" s="1"/>
      <c r="K4915" s="1"/>
      <c r="L4915" s="1"/>
      <c r="M4915" s="1"/>
      <c r="N4915" s="1"/>
    </row>
    <row r="4916" spans="2:14" s="24" customFormat="1" x14ac:dyDescent="0.3">
      <c r="B4916" s="2"/>
      <c r="D4916" s="11">
        <v>38330</v>
      </c>
      <c r="E4916" s="12">
        <v>1189.24</v>
      </c>
      <c r="F4916" s="5">
        <f t="shared" si="244"/>
        <v>5.4362069985881617E-3</v>
      </c>
      <c r="G4916" s="25">
        <f t="shared" si="245"/>
        <v>7.0810744897201188</v>
      </c>
      <c r="I4916" s="1"/>
      <c r="J4916" s="1"/>
      <c r="K4916" s="1"/>
      <c r="L4916" s="1"/>
      <c r="M4916" s="1"/>
      <c r="N4916" s="1"/>
    </row>
    <row r="4917" spans="2:14" s="24" customFormat="1" x14ac:dyDescent="0.3">
      <c r="B4917" s="2"/>
      <c r="D4917" s="11">
        <v>38331</v>
      </c>
      <c r="E4917" s="12">
        <v>1188</v>
      </c>
      <c r="F4917" s="5">
        <f t="shared" si="244"/>
        <v>-1.0426827217382606E-3</v>
      </c>
      <c r="G4917" s="25">
        <f t="shared" si="245"/>
        <v>7.0800312623248622</v>
      </c>
      <c r="I4917" s="1"/>
      <c r="J4917" s="1"/>
      <c r="K4917" s="1"/>
      <c r="L4917" s="1"/>
      <c r="M4917" s="1"/>
      <c r="N4917" s="1"/>
    </row>
    <row r="4918" spans="2:14" s="24" customFormat="1" x14ac:dyDescent="0.3">
      <c r="B4918" s="2"/>
      <c r="D4918" s="11">
        <v>38334</v>
      </c>
      <c r="E4918" s="12">
        <v>1198.68</v>
      </c>
      <c r="F4918" s="5">
        <f t="shared" si="244"/>
        <v>8.9898989898990443E-3</v>
      </c>
      <c r="G4918" s="25">
        <f t="shared" si="245"/>
        <v>7.088980998754395</v>
      </c>
      <c r="I4918" s="1"/>
      <c r="J4918" s="1"/>
      <c r="K4918" s="1"/>
      <c r="L4918" s="1"/>
      <c r="M4918" s="1"/>
      <c r="N4918" s="1"/>
    </row>
    <row r="4919" spans="2:14" s="24" customFormat="1" x14ac:dyDescent="0.3">
      <c r="B4919" s="2"/>
      <c r="D4919" s="11">
        <v>38335</v>
      </c>
      <c r="E4919" s="12">
        <v>1203.3800000000001</v>
      </c>
      <c r="F4919" s="5">
        <f t="shared" ref="F4919:F4982" si="246">(E4919-E4918)/E4918</f>
        <v>3.9209797443855287E-3</v>
      </c>
      <c r="G4919" s="25">
        <f t="shared" si="245"/>
        <v>7.0928943141249201</v>
      </c>
      <c r="I4919" s="1"/>
      <c r="J4919" s="1"/>
      <c r="K4919" s="1"/>
      <c r="L4919" s="1"/>
      <c r="M4919" s="1"/>
      <c r="N4919" s="1"/>
    </row>
    <row r="4920" spans="2:14" s="24" customFormat="1" x14ac:dyDescent="0.3">
      <c r="B4920" s="2"/>
      <c r="D4920" s="11">
        <v>38336</v>
      </c>
      <c r="E4920" s="12">
        <v>1205.72</v>
      </c>
      <c r="F4920" s="5">
        <f t="shared" si="246"/>
        <v>1.944522927088632E-3</v>
      </c>
      <c r="G4920" s="25">
        <f t="shared" si="245"/>
        <v>7.0948369502213104</v>
      </c>
      <c r="I4920" s="1"/>
      <c r="J4920" s="1"/>
      <c r="K4920" s="1"/>
      <c r="L4920" s="1"/>
      <c r="M4920" s="1"/>
      <c r="N4920" s="1"/>
    </row>
    <row r="4921" spans="2:14" s="24" customFormat="1" x14ac:dyDescent="0.3">
      <c r="B4921" s="2"/>
      <c r="D4921" s="11">
        <v>38337</v>
      </c>
      <c r="E4921" s="12">
        <v>1203.21</v>
      </c>
      <c r="F4921" s="5">
        <f t="shared" si="246"/>
        <v>-2.0817436884185306E-3</v>
      </c>
      <c r="G4921" s="25">
        <f t="shared" si="245"/>
        <v>7.0927530352908574</v>
      </c>
      <c r="I4921" s="1"/>
      <c r="J4921" s="1"/>
      <c r="K4921" s="1"/>
      <c r="L4921" s="1"/>
      <c r="M4921" s="1"/>
      <c r="N4921" s="1"/>
    </row>
    <row r="4922" spans="2:14" s="24" customFormat="1" x14ac:dyDescent="0.3">
      <c r="B4922" s="2"/>
      <c r="D4922" s="11">
        <v>38338</v>
      </c>
      <c r="E4922" s="12">
        <v>1194.22</v>
      </c>
      <c r="F4922" s="5">
        <f t="shared" si="246"/>
        <v>-7.4716799228729891E-3</v>
      </c>
      <c r="G4922" s="25">
        <f t="shared" si="245"/>
        <v>7.085253297501005</v>
      </c>
      <c r="I4922" s="1"/>
      <c r="J4922" s="1"/>
      <c r="K4922" s="1"/>
      <c r="L4922" s="1"/>
      <c r="M4922" s="1"/>
      <c r="N4922" s="1"/>
    </row>
    <row r="4923" spans="2:14" s="24" customFormat="1" x14ac:dyDescent="0.3">
      <c r="B4923" s="2"/>
      <c r="D4923" s="11">
        <v>38341</v>
      </c>
      <c r="E4923" s="12">
        <v>1194.6500000000001</v>
      </c>
      <c r="F4923" s="5">
        <f t="shared" si="246"/>
        <v>3.6006765922532168E-4</v>
      </c>
      <c r="G4923" s="25">
        <f t="shared" si="245"/>
        <v>7.0856133005935851</v>
      </c>
      <c r="I4923" s="1"/>
      <c r="J4923" s="1"/>
      <c r="K4923" s="1"/>
      <c r="L4923" s="1"/>
      <c r="M4923" s="1"/>
      <c r="N4923" s="1"/>
    </row>
    <row r="4924" spans="2:14" s="24" customFormat="1" x14ac:dyDescent="0.3">
      <c r="B4924" s="2"/>
      <c r="D4924" s="11">
        <v>38342</v>
      </c>
      <c r="E4924" s="12">
        <v>1205.45</v>
      </c>
      <c r="F4924" s="5">
        <f t="shared" si="246"/>
        <v>9.0403046917506835E-3</v>
      </c>
      <c r="G4924" s="25">
        <f t="shared" si="245"/>
        <v>7.0946129924060211</v>
      </c>
      <c r="I4924" s="1"/>
      <c r="J4924" s="1"/>
      <c r="K4924" s="1"/>
      <c r="L4924" s="1"/>
      <c r="M4924" s="1"/>
      <c r="N4924" s="1"/>
    </row>
    <row r="4925" spans="2:14" s="24" customFormat="1" x14ac:dyDescent="0.3">
      <c r="B4925" s="2"/>
      <c r="D4925" s="11">
        <v>38343</v>
      </c>
      <c r="E4925" s="12">
        <v>1209.57</v>
      </c>
      <c r="F4925" s="5">
        <f t="shared" si="246"/>
        <v>3.4178107760586426E-3</v>
      </c>
      <c r="G4925" s="25">
        <f t="shared" si="245"/>
        <v>7.0980249780361957</v>
      </c>
      <c r="I4925" s="1"/>
      <c r="J4925" s="1"/>
      <c r="K4925" s="1"/>
      <c r="L4925" s="1"/>
      <c r="M4925" s="1"/>
      <c r="N4925" s="1"/>
    </row>
    <row r="4926" spans="2:14" s="24" customFormat="1" x14ac:dyDescent="0.3">
      <c r="B4926" s="2"/>
      <c r="D4926" s="11">
        <v>38344</v>
      </c>
      <c r="E4926" s="12">
        <v>1210.1300000000001</v>
      </c>
      <c r="F4926" s="5">
        <f t="shared" si="246"/>
        <v>4.6297444546423343E-4</v>
      </c>
      <c r="G4926" s="25">
        <f t="shared" si="245"/>
        <v>7.0984878456534082</v>
      </c>
      <c r="I4926" s="1"/>
      <c r="J4926" s="1"/>
      <c r="K4926" s="1"/>
      <c r="L4926" s="1"/>
      <c r="M4926" s="1"/>
      <c r="N4926" s="1"/>
    </row>
    <row r="4927" spans="2:14" s="24" customFormat="1" x14ac:dyDescent="0.3">
      <c r="B4927" s="2"/>
      <c r="D4927" s="11">
        <v>38348</v>
      </c>
      <c r="E4927" s="12">
        <v>1204.92</v>
      </c>
      <c r="F4927" s="5">
        <f t="shared" si="246"/>
        <v>-4.3053225686496789E-3</v>
      </c>
      <c r="G4927" s="25">
        <f t="shared" si="245"/>
        <v>7.0941732255942478</v>
      </c>
      <c r="I4927" s="1"/>
      <c r="J4927" s="1"/>
      <c r="K4927" s="1"/>
      <c r="L4927" s="1"/>
      <c r="M4927" s="1"/>
      <c r="N4927" s="1"/>
    </row>
    <row r="4928" spans="2:14" s="24" customFormat="1" x14ac:dyDescent="0.3">
      <c r="B4928" s="2"/>
      <c r="D4928" s="11">
        <v>38349</v>
      </c>
      <c r="E4928" s="12">
        <v>1213.54</v>
      </c>
      <c r="F4928" s="5">
        <f t="shared" si="246"/>
        <v>7.1540019254389426E-3</v>
      </c>
      <c r="G4928" s="25">
        <f t="shared" si="245"/>
        <v>7.1013017638384879</v>
      </c>
      <c r="I4928" s="1"/>
      <c r="J4928" s="1"/>
      <c r="K4928" s="1"/>
      <c r="L4928" s="1"/>
      <c r="M4928" s="1"/>
      <c r="N4928" s="1"/>
    </row>
    <row r="4929" spans="2:14" s="24" customFormat="1" x14ac:dyDescent="0.3">
      <c r="B4929" s="2"/>
      <c r="D4929" s="11">
        <v>38350</v>
      </c>
      <c r="E4929" s="12">
        <v>1213.45</v>
      </c>
      <c r="F4929" s="5">
        <f t="shared" si="246"/>
        <v>-7.4163191983715534E-5</v>
      </c>
      <c r="G4929" s="25">
        <f t="shared" si="245"/>
        <v>7.1012275978463899</v>
      </c>
      <c r="I4929" s="1"/>
      <c r="J4929" s="1"/>
      <c r="K4929" s="1"/>
      <c r="L4929" s="1"/>
      <c r="M4929" s="1"/>
      <c r="N4929" s="1"/>
    </row>
    <row r="4930" spans="2:14" s="24" customFormat="1" x14ac:dyDescent="0.3">
      <c r="B4930" s="2"/>
      <c r="D4930" s="11">
        <v>38351</v>
      </c>
      <c r="E4930" s="12">
        <v>1213.55</v>
      </c>
      <c r="F4930" s="5">
        <f t="shared" si="246"/>
        <v>8.2409658411890929E-5</v>
      </c>
      <c r="G4930" s="25">
        <f t="shared" si="245"/>
        <v>7.1013100041647439</v>
      </c>
      <c r="I4930" s="1"/>
      <c r="J4930" s="1"/>
      <c r="K4930" s="1"/>
      <c r="L4930" s="1"/>
      <c r="M4930" s="1"/>
      <c r="N4930" s="1"/>
    </row>
    <row r="4931" spans="2:14" s="24" customFormat="1" x14ac:dyDescent="0.3">
      <c r="B4931" s="2"/>
      <c r="D4931" s="11">
        <v>38352</v>
      </c>
      <c r="E4931" s="12">
        <v>1211.92</v>
      </c>
      <c r="F4931" s="5">
        <f t="shared" si="246"/>
        <v>-1.3431667422025312E-3</v>
      </c>
      <c r="G4931" s="25">
        <f t="shared" si="245"/>
        <v>7.0999659336614513</v>
      </c>
      <c r="I4931" s="1"/>
      <c r="J4931" s="1"/>
      <c r="K4931" s="1"/>
      <c r="L4931" s="1"/>
      <c r="M4931" s="1"/>
      <c r="N4931" s="1"/>
    </row>
    <row r="4932" spans="2:14" s="24" customFormat="1" x14ac:dyDescent="0.3">
      <c r="B4932" s="2"/>
      <c r="D4932" s="11">
        <v>38355</v>
      </c>
      <c r="E4932" s="12">
        <v>1202.08</v>
      </c>
      <c r="F4932" s="5">
        <f t="shared" si="246"/>
        <v>-8.1193478117368677E-3</v>
      </c>
      <c r="G4932" s="25">
        <f t="shared" si="245"/>
        <v>7.091813438948436</v>
      </c>
      <c r="I4932" s="1"/>
      <c r="J4932" s="1"/>
      <c r="K4932" s="1"/>
      <c r="L4932" s="1"/>
      <c r="M4932" s="1"/>
      <c r="N4932" s="1"/>
    </row>
    <row r="4933" spans="2:14" s="24" customFormat="1" x14ac:dyDescent="0.3">
      <c r="B4933" s="2"/>
      <c r="D4933" s="11">
        <v>38356</v>
      </c>
      <c r="E4933" s="12">
        <v>1188.05</v>
      </c>
      <c r="F4933" s="5">
        <f t="shared" si="246"/>
        <v>-1.167143617729267E-2</v>
      </c>
      <c r="G4933" s="25">
        <f t="shared" si="245"/>
        <v>7.0800733490096031</v>
      </c>
      <c r="I4933" s="1"/>
      <c r="J4933" s="1"/>
      <c r="K4933" s="1"/>
      <c r="L4933" s="1"/>
      <c r="M4933" s="1"/>
      <c r="N4933" s="1"/>
    </row>
    <row r="4934" spans="2:14" s="24" customFormat="1" x14ac:dyDescent="0.3">
      <c r="B4934" s="2"/>
      <c r="D4934" s="11">
        <v>38357</v>
      </c>
      <c r="E4934" s="12">
        <v>1183.74</v>
      </c>
      <c r="F4934" s="5">
        <f t="shared" si="246"/>
        <v>-3.6277934430368635E-3</v>
      </c>
      <c r="G4934" s="25">
        <f t="shared" si="245"/>
        <v>7.076438956720831</v>
      </c>
      <c r="I4934" s="1"/>
      <c r="J4934" s="1"/>
      <c r="K4934" s="1"/>
      <c r="L4934" s="1"/>
      <c r="M4934" s="1"/>
      <c r="N4934" s="1"/>
    </row>
    <row r="4935" spans="2:14" s="24" customFormat="1" x14ac:dyDescent="0.3">
      <c r="B4935" s="2"/>
      <c r="D4935" s="11">
        <v>38358</v>
      </c>
      <c r="E4935" s="12">
        <v>1187.8900000000001</v>
      </c>
      <c r="F4935" s="5">
        <f t="shared" si="246"/>
        <v>3.5058374305169133E-3</v>
      </c>
      <c r="G4935" s="25">
        <f t="shared" si="245"/>
        <v>7.0799386653830254</v>
      </c>
      <c r="I4935" s="1"/>
      <c r="J4935" s="1"/>
      <c r="K4935" s="1"/>
      <c r="L4935" s="1"/>
      <c r="M4935" s="1"/>
      <c r="N4935" s="1"/>
    </row>
    <row r="4936" spans="2:14" s="24" customFormat="1" x14ac:dyDescent="0.3">
      <c r="B4936" s="2"/>
      <c r="D4936" s="11">
        <v>38359</v>
      </c>
      <c r="E4936" s="12">
        <v>1186.19</v>
      </c>
      <c r="F4936" s="5">
        <f t="shared" si="246"/>
        <v>-1.4311089410636046E-3</v>
      </c>
      <c r="G4936" s="25">
        <f t="shared" si="245"/>
        <v>7.0785065304641765</v>
      </c>
      <c r="I4936" s="1"/>
      <c r="J4936" s="1"/>
      <c r="K4936" s="1"/>
      <c r="L4936" s="1"/>
      <c r="M4936" s="1"/>
      <c r="N4936" s="1"/>
    </row>
    <row r="4937" spans="2:14" s="24" customFormat="1" x14ac:dyDescent="0.3">
      <c r="B4937" s="2"/>
      <c r="D4937" s="11">
        <v>38362</v>
      </c>
      <c r="E4937" s="12">
        <v>1190.25</v>
      </c>
      <c r="F4937" s="5">
        <f t="shared" si="246"/>
        <v>3.4227231725102599E-3</v>
      </c>
      <c r="G4937" s="25">
        <f t="shared" si="245"/>
        <v>7.0819234117496599</v>
      </c>
      <c r="I4937" s="1"/>
      <c r="J4937" s="1"/>
      <c r="K4937" s="1"/>
      <c r="L4937" s="1"/>
      <c r="M4937" s="1"/>
      <c r="N4937" s="1"/>
    </row>
    <row r="4938" spans="2:14" s="24" customFormat="1" x14ac:dyDescent="0.3">
      <c r="B4938" s="2"/>
      <c r="D4938" s="11">
        <v>38363</v>
      </c>
      <c r="E4938" s="12">
        <v>1182.99</v>
      </c>
      <c r="F4938" s="5">
        <f t="shared" si="246"/>
        <v>-6.0995589161940691E-3</v>
      </c>
      <c r="G4938" s="25">
        <f t="shared" si="245"/>
        <v>7.0758051704168627</v>
      </c>
      <c r="I4938" s="1"/>
      <c r="J4938" s="1"/>
      <c r="K4938" s="1"/>
      <c r="L4938" s="1"/>
      <c r="M4938" s="1"/>
      <c r="N4938" s="1"/>
    </row>
    <row r="4939" spans="2:14" s="24" customFormat="1" x14ac:dyDescent="0.3">
      <c r="B4939" s="2"/>
      <c r="D4939" s="11">
        <v>38364</v>
      </c>
      <c r="E4939" s="12">
        <v>1187.7</v>
      </c>
      <c r="F4939" s="5">
        <f t="shared" si="246"/>
        <v>3.9814368675982351E-3</v>
      </c>
      <c r="G4939" s="25">
        <f t="shared" si="245"/>
        <v>7.0797787050125836</v>
      </c>
      <c r="I4939" s="1"/>
      <c r="J4939" s="1"/>
      <c r="K4939" s="1"/>
      <c r="L4939" s="1"/>
      <c r="M4939" s="1"/>
      <c r="N4939" s="1"/>
    </row>
    <row r="4940" spans="2:14" s="24" customFormat="1" x14ac:dyDescent="0.3">
      <c r="B4940" s="2"/>
      <c r="D4940" s="11">
        <v>38365</v>
      </c>
      <c r="E4940" s="12">
        <v>1177.45</v>
      </c>
      <c r="F4940" s="5">
        <f t="shared" si="246"/>
        <v>-8.6301254525553584E-3</v>
      </c>
      <c r="G4940" s="25">
        <f t="shared" ref="G4940:G5003" si="247">LOG(E4940,2.71828)</f>
        <v>7.0711111185461029</v>
      </c>
      <c r="I4940" s="1"/>
      <c r="J4940" s="1"/>
      <c r="K4940" s="1"/>
      <c r="L4940" s="1"/>
      <c r="M4940" s="1"/>
      <c r="N4940" s="1"/>
    </row>
    <row r="4941" spans="2:14" s="24" customFormat="1" x14ac:dyDescent="0.3">
      <c r="B4941" s="2"/>
      <c r="D4941" s="11">
        <v>38366</v>
      </c>
      <c r="E4941" s="12">
        <v>1184.52</v>
      </c>
      <c r="F4941" s="5">
        <f t="shared" si="246"/>
        <v>6.0045012527070668E-3</v>
      </c>
      <c r="G4941" s="25">
        <f t="shared" si="247"/>
        <v>7.077097668646779</v>
      </c>
      <c r="I4941" s="1"/>
      <c r="J4941" s="1"/>
      <c r="K4941" s="1"/>
      <c r="L4941" s="1"/>
      <c r="M4941" s="1"/>
      <c r="N4941" s="1"/>
    </row>
    <row r="4942" spans="2:14" s="24" customFormat="1" x14ac:dyDescent="0.3">
      <c r="B4942" s="2"/>
      <c r="D4942" s="11">
        <v>38370</v>
      </c>
      <c r="E4942" s="12">
        <v>1195.98</v>
      </c>
      <c r="F4942" s="5">
        <f t="shared" si="246"/>
        <v>9.6748049842974686E-3</v>
      </c>
      <c r="G4942" s="25">
        <f t="shared" si="247"/>
        <v>7.0867259788682198</v>
      </c>
      <c r="I4942" s="1"/>
      <c r="J4942" s="1"/>
      <c r="K4942" s="1"/>
      <c r="L4942" s="1"/>
      <c r="M4942" s="1"/>
      <c r="N4942" s="1"/>
    </row>
    <row r="4943" spans="2:14" s="24" customFormat="1" x14ac:dyDescent="0.3">
      <c r="B4943" s="2"/>
      <c r="D4943" s="11">
        <v>38371</v>
      </c>
      <c r="E4943" s="12">
        <v>1184.6300000000001</v>
      </c>
      <c r="F4943" s="5">
        <f t="shared" si="246"/>
        <v>-9.4901252529305744E-3</v>
      </c>
      <c r="G4943" s="25">
        <f t="shared" si="247"/>
        <v>7.0771905290178578</v>
      </c>
      <c r="I4943" s="1"/>
      <c r="J4943" s="1"/>
      <c r="K4943" s="1"/>
      <c r="L4943" s="1"/>
      <c r="M4943" s="1"/>
      <c r="N4943" s="1"/>
    </row>
    <row r="4944" spans="2:14" s="24" customFormat="1" x14ac:dyDescent="0.3">
      <c r="B4944" s="2"/>
      <c r="D4944" s="11">
        <v>38372</v>
      </c>
      <c r="E4944" s="12">
        <v>1175.4100000000001</v>
      </c>
      <c r="F4944" s="5">
        <f t="shared" si="246"/>
        <v>-7.7830208588335822E-3</v>
      </c>
      <c r="G4944" s="25">
        <f t="shared" si="247"/>
        <v>7.0693770571200965</v>
      </c>
      <c r="I4944" s="1"/>
      <c r="J4944" s="1"/>
      <c r="K4944" s="1"/>
      <c r="L4944" s="1"/>
      <c r="M4944" s="1"/>
      <c r="N4944" s="1"/>
    </row>
    <row r="4945" spans="2:14" s="24" customFormat="1" x14ac:dyDescent="0.3">
      <c r="B4945" s="2"/>
      <c r="D4945" s="11">
        <v>38373</v>
      </c>
      <c r="E4945" s="12">
        <v>1167.8699999999999</v>
      </c>
      <c r="F4945" s="5">
        <f t="shared" si="246"/>
        <v>-6.4147829268086801E-3</v>
      </c>
      <c r="G4945" s="25">
        <f t="shared" si="247"/>
        <v>7.0629416067307211</v>
      </c>
      <c r="I4945" s="1"/>
      <c r="J4945" s="1"/>
      <c r="K4945" s="1"/>
      <c r="L4945" s="1"/>
      <c r="M4945" s="1"/>
      <c r="N4945" s="1"/>
    </row>
    <row r="4946" spans="2:14" s="24" customFormat="1" x14ac:dyDescent="0.3">
      <c r="B4946" s="2"/>
      <c r="D4946" s="11">
        <v>38376</v>
      </c>
      <c r="E4946" s="12">
        <v>1163.75</v>
      </c>
      <c r="F4946" s="5">
        <f t="shared" si="246"/>
        <v>-3.5277899081232423E-3</v>
      </c>
      <c r="G4946" s="25">
        <f t="shared" si="247"/>
        <v>7.0594075771209708</v>
      </c>
      <c r="I4946" s="1"/>
      <c r="J4946" s="1"/>
      <c r="K4946" s="1"/>
      <c r="L4946" s="1"/>
      <c r="M4946" s="1"/>
      <c r="N4946" s="1"/>
    </row>
    <row r="4947" spans="2:14" s="24" customFormat="1" x14ac:dyDescent="0.3">
      <c r="B4947" s="2"/>
      <c r="D4947" s="11">
        <v>38377</v>
      </c>
      <c r="E4947" s="12">
        <v>1168.4100000000001</v>
      </c>
      <c r="F4947" s="5">
        <f t="shared" si="246"/>
        <v>4.004296455424345E-3</v>
      </c>
      <c r="G4947" s="25">
        <f t="shared" si="247"/>
        <v>7.0634038804075479</v>
      </c>
      <c r="I4947" s="1"/>
      <c r="J4947" s="1"/>
      <c r="K4947" s="1"/>
      <c r="L4947" s="1"/>
      <c r="M4947" s="1"/>
      <c r="N4947" s="1"/>
    </row>
    <row r="4948" spans="2:14" s="24" customFormat="1" x14ac:dyDescent="0.3">
      <c r="B4948" s="2"/>
      <c r="D4948" s="11">
        <v>38378</v>
      </c>
      <c r="E4948" s="12">
        <v>1174.07</v>
      </c>
      <c r="F4948" s="5">
        <f t="shared" si="246"/>
        <v>4.8441899675626312E-3</v>
      </c>
      <c r="G4948" s="25">
        <f t="shared" si="247"/>
        <v>7.0682363782918873</v>
      </c>
      <c r="I4948" s="1"/>
      <c r="J4948" s="1"/>
      <c r="K4948" s="1"/>
      <c r="L4948" s="1"/>
      <c r="M4948" s="1"/>
      <c r="N4948" s="1"/>
    </row>
    <row r="4949" spans="2:14" s="24" customFormat="1" x14ac:dyDescent="0.3">
      <c r="B4949" s="2"/>
      <c r="D4949" s="11">
        <v>38379</v>
      </c>
      <c r="E4949" s="12">
        <v>1174.55</v>
      </c>
      <c r="F4949" s="5">
        <f t="shared" si="246"/>
        <v>4.0883422623865548E-4</v>
      </c>
      <c r="G4949" s="25">
        <f t="shared" si="247"/>
        <v>7.0686451292431327</v>
      </c>
      <c r="I4949" s="1"/>
      <c r="J4949" s="1"/>
      <c r="K4949" s="1"/>
      <c r="L4949" s="1"/>
      <c r="M4949" s="1"/>
      <c r="N4949" s="1"/>
    </row>
    <row r="4950" spans="2:14" s="24" customFormat="1" x14ac:dyDescent="0.3">
      <c r="B4950" s="2"/>
      <c r="D4950" s="11">
        <v>38380</v>
      </c>
      <c r="E4950" s="12">
        <v>1171.3599999999999</v>
      </c>
      <c r="F4950" s="5">
        <f t="shared" si="246"/>
        <v>-2.7159337618662934E-3</v>
      </c>
      <c r="G4950" s="25">
        <f t="shared" si="247"/>
        <v>7.0659254988123248</v>
      </c>
      <c r="I4950" s="1"/>
      <c r="J4950" s="1"/>
      <c r="K4950" s="1"/>
      <c r="L4950" s="1"/>
      <c r="M4950" s="1"/>
      <c r="N4950" s="1"/>
    </row>
    <row r="4951" spans="2:14" s="24" customFormat="1" x14ac:dyDescent="0.3">
      <c r="B4951" s="2"/>
      <c r="D4951" s="11">
        <v>38383</v>
      </c>
      <c r="E4951" s="12">
        <v>1181.27</v>
      </c>
      <c r="F4951" s="5">
        <f t="shared" si="246"/>
        <v>8.460251331785346E-3</v>
      </c>
      <c r="G4951" s="25">
        <f t="shared" si="247"/>
        <v>7.0743501684624208</v>
      </c>
      <c r="I4951" s="1"/>
      <c r="J4951" s="1"/>
      <c r="K4951" s="1"/>
      <c r="L4951" s="1"/>
      <c r="M4951" s="1"/>
      <c r="N4951" s="1"/>
    </row>
    <row r="4952" spans="2:14" s="24" customFormat="1" x14ac:dyDescent="0.3">
      <c r="B4952" s="2"/>
      <c r="D4952" s="11">
        <v>38384</v>
      </c>
      <c r="E4952" s="12">
        <v>1189.4100000000001</v>
      </c>
      <c r="F4952" s="5">
        <f t="shared" si="246"/>
        <v>6.8908886198753043E-3</v>
      </c>
      <c r="G4952" s="25">
        <f t="shared" si="247"/>
        <v>7.0812174280377702</v>
      </c>
      <c r="I4952" s="1"/>
      <c r="J4952" s="1"/>
      <c r="K4952" s="1"/>
      <c r="L4952" s="1"/>
      <c r="M4952" s="1"/>
      <c r="N4952" s="1"/>
    </row>
    <row r="4953" spans="2:14" s="24" customFormat="1" x14ac:dyDescent="0.3">
      <c r="B4953" s="2"/>
      <c r="D4953" s="11">
        <v>38385</v>
      </c>
      <c r="E4953" s="12">
        <v>1193.19</v>
      </c>
      <c r="F4953" s="5">
        <f t="shared" si="246"/>
        <v>3.1780462582288466E-3</v>
      </c>
      <c r="G4953" s="25">
        <f t="shared" si="247"/>
        <v>7.0843904371152835</v>
      </c>
      <c r="I4953" s="1"/>
      <c r="J4953" s="1"/>
      <c r="K4953" s="1"/>
      <c r="L4953" s="1"/>
      <c r="M4953" s="1"/>
      <c r="N4953" s="1"/>
    </row>
    <row r="4954" spans="2:14" s="24" customFormat="1" x14ac:dyDescent="0.3">
      <c r="B4954" s="2"/>
      <c r="D4954" s="11">
        <v>38386</v>
      </c>
      <c r="E4954" s="12">
        <v>1189.8900000000001</v>
      </c>
      <c r="F4954" s="5">
        <f t="shared" si="246"/>
        <v>-2.7656953209463323E-3</v>
      </c>
      <c r="G4954" s="25">
        <f t="shared" si="247"/>
        <v>7.0816209083297759</v>
      </c>
      <c r="I4954" s="1"/>
      <c r="J4954" s="1"/>
      <c r="K4954" s="1"/>
      <c r="L4954" s="1"/>
      <c r="M4954" s="1"/>
      <c r="N4954" s="1"/>
    </row>
    <row r="4955" spans="2:14" s="24" customFormat="1" x14ac:dyDescent="0.3">
      <c r="B4955" s="2"/>
      <c r="D4955" s="11">
        <v>38387</v>
      </c>
      <c r="E4955" s="12">
        <v>1203.03</v>
      </c>
      <c r="F4955" s="5">
        <f t="shared" si="246"/>
        <v>1.1043037591710049E-2</v>
      </c>
      <c r="G4955" s="25">
        <f t="shared" si="247"/>
        <v>7.0926034241785718</v>
      </c>
      <c r="I4955" s="1"/>
      <c r="J4955" s="1"/>
      <c r="K4955" s="1"/>
      <c r="L4955" s="1"/>
      <c r="M4955" s="1"/>
      <c r="N4955" s="1"/>
    </row>
    <row r="4956" spans="2:14" s="24" customFormat="1" x14ac:dyDescent="0.3">
      <c r="B4956" s="2"/>
      <c r="D4956" s="11">
        <v>38390</v>
      </c>
      <c r="E4956" s="12">
        <v>1201.72</v>
      </c>
      <c r="F4956" s="5">
        <f t="shared" si="246"/>
        <v>-1.0889171508606979E-3</v>
      </c>
      <c r="G4956" s="25">
        <f t="shared" si="247"/>
        <v>7.0915139129938254</v>
      </c>
      <c r="I4956" s="1"/>
      <c r="J4956" s="1"/>
      <c r="K4956" s="1"/>
      <c r="L4956" s="1"/>
      <c r="M4956" s="1"/>
      <c r="N4956" s="1"/>
    </row>
    <row r="4957" spans="2:14" s="24" customFormat="1" x14ac:dyDescent="0.3">
      <c r="B4957" s="2"/>
      <c r="D4957" s="11">
        <v>38391</v>
      </c>
      <c r="E4957" s="12">
        <v>1202.3</v>
      </c>
      <c r="F4957" s="5">
        <f t="shared" si="246"/>
        <v>4.8264154711574015E-4</v>
      </c>
      <c r="G4957" s="25">
        <f t="shared" si="247"/>
        <v>7.0919964384315435</v>
      </c>
      <c r="I4957" s="1"/>
      <c r="J4957" s="1"/>
      <c r="K4957" s="1"/>
      <c r="L4957" s="1"/>
      <c r="M4957" s="1"/>
      <c r="N4957" s="1"/>
    </row>
    <row r="4958" spans="2:14" s="24" customFormat="1" x14ac:dyDescent="0.3">
      <c r="B4958" s="2"/>
      <c r="D4958" s="11">
        <v>38392</v>
      </c>
      <c r="E4958" s="12">
        <v>1191.99</v>
      </c>
      <c r="F4958" s="5">
        <f t="shared" si="246"/>
        <v>-8.5752308076186851E-3</v>
      </c>
      <c r="G4958" s="25">
        <f t="shared" si="247"/>
        <v>7.0833842229860098</v>
      </c>
      <c r="I4958" s="1"/>
      <c r="J4958" s="1"/>
      <c r="K4958" s="1"/>
      <c r="L4958" s="1"/>
      <c r="M4958" s="1"/>
      <c r="N4958" s="1"/>
    </row>
    <row r="4959" spans="2:14" s="24" customFormat="1" x14ac:dyDescent="0.3">
      <c r="B4959" s="2"/>
      <c r="D4959" s="11">
        <v>38393</v>
      </c>
      <c r="E4959" s="12">
        <v>1197.01</v>
      </c>
      <c r="F4959" s="5">
        <f t="shared" si="246"/>
        <v>4.2114447268852776E-3</v>
      </c>
      <c r="G4959" s="25">
        <f t="shared" si="247"/>
        <v>7.0875868272265006</v>
      </c>
      <c r="I4959" s="1"/>
      <c r="J4959" s="1"/>
      <c r="K4959" s="1"/>
      <c r="L4959" s="1"/>
      <c r="M4959" s="1"/>
      <c r="N4959" s="1"/>
    </row>
    <row r="4960" spans="2:14" s="24" customFormat="1" x14ac:dyDescent="0.3">
      <c r="B4960" s="2"/>
      <c r="D4960" s="11">
        <v>38394</v>
      </c>
      <c r="E4960" s="12">
        <v>1205.3</v>
      </c>
      <c r="F4960" s="5">
        <f t="shared" si="246"/>
        <v>6.9255895940718657E-3</v>
      </c>
      <c r="G4960" s="25">
        <f t="shared" si="247"/>
        <v>7.0944885497213033</v>
      </c>
      <c r="I4960" s="1"/>
      <c r="J4960" s="1"/>
      <c r="K4960" s="1"/>
      <c r="L4960" s="1"/>
      <c r="M4960" s="1"/>
      <c r="N4960" s="1"/>
    </row>
    <row r="4961" spans="2:14" s="24" customFormat="1" x14ac:dyDescent="0.3">
      <c r="B4961" s="2"/>
      <c r="D4961" s="11">
        <v>38397</v>
      </c>
      <c r="E4961" s="12">
        <v>1206.1400000000001</v>
      </c>
      <c r="F4961" s="5">
        <f t="shared" si="246"/>
        <v>6.9692192815078863E-4</v>
      </c>
      <c r="G4961" s="25">
        <f t="shared" si="247"/>
        <v>7.0951852293807631</v>
      </c>
      <c r="I4961" s="1"/>
      <c r="J4961" s="1"/>
      <c r="K4961" s="1"/>
      <c r="L4961" s="1"/>
      <c r="M4961" s="1"/>
      <c r="N4961" s="1"/>
    </row>
    <row r="4962" spans="2:14" s="24" customFormat="1" x14ac:dyDescent="0.3">
      <c r="B4962" s="2"/>
      <c r="D4962" s="11">
        <v>38398</v>
      </c>
      <c r="E4962" s="12">
        <v>1210.1199999999999</v>
      </c>
      <c r="F4962" s="5">
        <f t="shared" si="246"/>
        <v>3.2997827781184527E-3</v>
      </c>
      <c r="G4962" s="25">
        <f t="shared" si="247"/>
        <v>7.0984795820387179</v>
      </c>
      <c r="I4962" s="1"/>
      <c r="J4962" s="1"/>
      <c r="K4962" s="1"/>
      <c r="L4962" s="1"/>
      <c r="M4962" s="1"/>
      <c r="N4962" s="1"/>
    </row>
    <row r="4963" spans="2:14" s="24" customFormat="1" x14ac:dyDescent="0.3">
      <c r="B4963" s="2"/>
      <c r="D4963" s="11">
        <v>38399</v>
      </c>
      <c r="E4963" s="12">
        <v>1210.3399999999999</v>
      </c>
      <c r="F4963" s="5">
        <f t="shared" si="246"/>
        <v>1.8180015205105884E-4</v>
      </c>
      <c r="G4963" s="25">
        <f t="shared" si="247"/>
        <v>7.0986613657894013</v>
      </c>
      <c r="I4963" s="1"/>
      <c r="J4963" s="1"/>
      <c r="K4963" s="1"/>
      <c r="L4963" s="1"/>
      <c r="M4963" s="1"/>
      <c r="N4963" s="1"/>
    </row>
    <row r="4964" spans="2:14" s="24" customFormat="1" x14ac:dyDescent="0.3">
      <c r="B4964" s="2"/>
      <c r="D4964" s="11">
        <v>38400</v>
      </c>
      <c r="E4964" s="12">
        <v>1200.75</v>
      </c>
      <c r="F4964" s="5">
        <f t="shared" si="246"/>
        <v>-7.9233934266403818E-3</v>
      </c>
      <c r="G4964" s="25">
        <f t="shared" si="247"/>
        <v>7.0907064101278729</v>
      </c>
      <c r="I4964" s="1"/>
      <c r="J4964" s="1"/>
      <c r="K4964" s="1"/>
      <c r="L4964" s="1"/>
      <c r="M4964" s="1"/>
      <c r="N4964" s="1"/>
    </row>
    <row r="4965" spans="2:14" s="24" customFormat="1" x14ac:dyDescent="0.3">
      <c r="B4965" s="2"/>
      <c r="D4965" s="11">
        <v>38401</v>
      </c>
      <c r="E4965" s="12">
        <v>1201.5899999999999</v>
      </c>
      <c r="F4965" s="5">
        <f t="shared" si="246"/>
        <v>6.995627732666401E-4</v>
      </c>
      <c r="G4965" s="25">
        <f t="shared" si="247"/>
        <v>7.0914057287915613</v>
      </c>
      <c r="I4965" s="1"/>
      <c r="J4965" s="1"/>
      <c r="K4965" s="1"/>
      <c r="L4965" s="1"/>
      <c r="M4965" s="1"/>
      <c r="N4965" s="1"/>
    </row>
    <row r="4966" spans="2:14" s="24" customFormat="1" x14ac:dyDescent="0.3">
      <c r="B4966" s="2"/>
      <c r="D4966" s="11">
        <v>38405</v>
      </c>
      <c r="E4966" s="12">
        <v>1184.1600000000001</v>
      </c>
      <c r="F4966" s="5">
        <f t="shared" si="246"/>
        <v>-1.4505779841709599E-2</v>
      </c>
      <c r="G4966" s="25">
        <f t="shared" si="247"/>
        <v>7.0767937016736742</v>
      </c>
      <c r="I4966" s="1"/>
      <c r="J4966" s="1"/>
      <c r="K4966" s="1"/>
      <c r="L4966" s="1"/>
      <c r="M4966" s="1"/>
      <c r="N4966" s="1"/>
    </row>
    <row r="4967" spans="2:14" s="24" customFormat="1" x14ac:dyDescent="0.3">
      <c r="B4967" s="2"/>
      <c r="D4967" s="11">
        <v>38406</v>
      </c>
      <c r="E4967" s="12">
        <v>1190.8</v>
      </c>
      <c r="F4967" s="5">
        <f t="shared" si="246"/>
        <v>5.6073503580596137E-3</v>
      </c>
      <c r="G4967" s="25">
        <f t="shared" si="247"/>
        <v>7.0823853931274057</v>
      </c>
      <c r="I4967" s="1"/>
      <c r="J4967" s="1"/>
      <c r="K4967" s="1"/>
      <c r="L4967" s="1"/>
      <c r="M4967" s="1"/>
      <c r="N4967" s="1"/>
    </row>
    <row r="4968" spans="2:14" s="24" customFormat="1" x14ac:dyDescent="0.3">
      <c r="B4968" s="2"/>
      <c r="D4968" s="11">
        <v>38407</v>
      </c>
      <c r="E4968" s="12">
        <v>1200.2</v>
      </c>
      <c r="F4968" s="5">
        <f t="shared" si="246"/>
        <v>7.8938528720188875E-3</v>
      </c>
      <c r="G4968" s="25">
        <f t="shared" si="247"/>
        <v>7.090248257830174</v>
      </c>
      <c r="I4968" s="1"/>
      <c r="J4968" s="1"/>
      <c r="K4968" s="1"/>
      <c r="L4968" s="1"/>
      <c r="M4968" s="1"/>
      <c r="N4968" s="1"/>
    </row>
    <row r="4969" spans="2:14" s="24" customFormat="1" x14ac:dyDescent="0.3">
      <c r="B4969" s="2"/>
      <c r="D4969" s="11">
        <v>38408</v>
      </c>
      <c r="E4969" s="12">
        <v>1211.3699999999999</v>
      </c>
      <c r="F4969" s="5">
        <f t="shared" si="246"/>
        <v>9.3067822029660428E-3</v>
      </c>
      <c r="G4969" s="25">
        <f t="shared" si="247"/>
        <v>7.099512005011225</v>
      </c>
      <c r="I4969" s="1"/>
      <c r="J4969" s="1"/>
      <c r="K4969" s="1"/>
      <c r="L4969" s="1"/>
      <c r="M4969" s="1"/>
      <c r="N4969" s="1"/>
    </row>
    <row r="4970" spans="2:14" s="24" customFormat="1" x14ac:dyDescent="0.3">
      <c r="B4970" s="2"/>
      <c r="D4970" s="11">
        <v>38411</v>
      </c>
      <c r="E4970" s="12">
        <v>1203.5999999999999</v>
      </c>
      <c r="F4970" s="5">
        <f t="shared" si="246"/>
        <v>-6.4142252160776497E-3</v>
      </c>
      <c r="G4970" s="25">
        <f t="shared" si="247"/>
        <v>7.0930771159334904</v>
      </c>
      <c r="I4970" s="1"/>
      <c r="J4970" s="1"/>
      <c r="K4970" s="1"/>
      <c r="L4970" s="1"/>
      <c r="M4970" s="1"/>
      <c r="N4970" s="1"/>
    </row>
    <row r="4971" spans="2:14" s="24" customFormat="1" x14ac:dyDescent="0.3">
      <c r="B4971" s="2"/>
      <c r="D4971" s="11">
        <v>38412</v>
      </c>
      <c r="E4971" s="12">
        <v>1210.4100000000001</v>
      </c>
      <c r="F4971" s="5">
        <f t="shared" si="246"/>
        <v>5.6580259222334438E-3</v>
      </c>
      <c r="G4971" s="25">
        <f t="shared" si="247"/>
        <v>7.0987191991444414</v>
      </c>
      <c r="I4971" s="1"/>
      <c r="J4971" s="1"/>
      <c r="K4971" s="1"/>
      <c r="L4971" s="1"/>
      <c r="M4971" s="1"/>
      <c r="N4971" s="1"/>
    </row>
    <row r="4972" spans="2:14" s="24" customFormat="1" x14ac:dyDescent="0.3">
      <c r="B4972" s="2"/>
      <c r="D4972" s="11">
        <v>38413</v>
      </c>
      <c r="E4972" s="12">
        <v>1210.08</v>
      </c>
      <c r="F4972" s="5">
        <f t="shared" si="246"/>
        <v>-2.7263489230934523E-4</v>
      </c>
      <c r="G4972" s="25">
        <f t="shared" si="247"/>
        <v>7.0984465268970691</v>
      </c>
      <c r="I4972" s="1"/>
      <c r="J4972" s="1"/>
      <c r="K4972" s="1"/>
      <c r="L4972" s="1"/>
      <c r="M4972" s="1"/>
      <c r="N4972" s="1"/>
    </row>
    <row r="4973" spans="2:14" s="24" customFormat="1" x14ac:dyDescent="0.3">
      <c r="B4973" s="2"/>
      <c r="D4973" s="11">
        <v>38414</v>
      </c>
      <c r="E4973" s="12">
        <v>1210.47</v>
      </c>
      <c r="F4973" s="5">
        <f t="shared" si="246"/>
        <v>3.2229274097588597E-4</v>
      </c>
      <c r="G4973" s="25">
        <f t="shared" si="247"/>
        <v>7.0987687679296521</v>
      </c>
      <c r="I4973" s="1"/>
      <c r="J4973" s="1"/>
      <c r="K4973" s="1"/>
      <c r="L4973" s="1"/>
      <c r="M4973" s="1"/>
      <c r="N4973" s="1"/>
    </row>
    <row r="4974" spans="2:14" s="24" customFormat="1" x14ac:dyDescent="0.3">
      <c r="B4974" s="2"/>
      <c r="D4974" s="11">
        <v>38415</v>
      </c>
      <c r="E4974" s="12">
        <v>1222.1199999999999</v>
      </c>
      <c r="F4974" s="5">
        <f t="shared" si="246"/>
        <v>9.624360785479907E-3</v>
      </c>
      <c r="G4974" s="25">
        <f t="shared" si="247"/>
        <v>7.1083471160319442</v>
      </c>
      <c r="I4974" s="1"/>
      <c r="J4974" s="1"/>
      <c r="K4974" s="1"/>
      <c r="L4974" s="1"/>
      <c r="M4974" s="1"/>
      <c r="N4974" s="1"/>
    </row>
    <row r="4975" spans="2:14" s="24" customFormat="1" x14ac:dyDescent="0.3">
      <c r="B4975" s="2"/>
      <c r="D4975" s="11">
        <v>38418</v>
      </c>
      <c r="E4975" s="12">
        <v>1225.31</v>
      </c>
      <c r="F4975" s="5">
        <f t="shared" si="246"/>
        <v>2.6102183091677206E-3</v>
      </c>
      <c r="G4975" s="25">
        <f t="shared" si="247"/>
        <v>7.1109539353912181</v>
      </c>
      <c r="I4975" s="1"/>
      <c r="J4975" s="1"/>
      <c r="K4975" s="1"/>
      <c r="L4975" s="1"/>
      <c r="M4975" s="1"/>
      <c r="N4975" s="1"/>
    </row>
    <row r="4976" spans="2:14" s="24" customFormat="1" x14ac:dyDescent="0.3">
      <c r="B4976" s="2"/>
      <c r="D4976" s="11">
        <v>38419</v>
      </c>
      <c r="E4976" s="12">
        <v>1219.43</v>
      </c>
      <c r="F4976" s="5">
        <f t="shared" si="246"/>
        <v>-4.7987856134365037E-3</v>
      </c>
      <c r="G4976" s="25">
        <f t="shared" si="247"/>
        <v>7.1061435954012966</v>
      </c>
      <c r="I4976" s="1"/>
      <c r="J4976" s="1"/>
      <c r="K4976" s="1"/>
      <c r="L4976" s="1"/>
      <c r="M4976" s="1"/>
      <c r="N4976" s="1"/>
    </row>
    <row r="4977" spans="2:14" s="24" customFormat="1" x14ac:dyDescent="0.3">
      <c r="B4977" s="2"/>
      <c r="D4977" s="11">
        <v>38420</v>
      </c>
      <c r="E4977" s="12">
        <v>1207.01</v>
      </c>
      <c r="F4977" s="5">
        <f t="shared" si="246"/>
        <v>-1.0185086474828462E-2</v>
      </c>
      <c r="G4977" s="25">
        <f t="shared" si="247"/>
        <v>7.0959062791479992</v>
      </c>
      <c r="I4977" s="1"/>
      <c r="J4977" s="1"/>
      <c r="K4977" s="1"/>
      <c r="L4977" s="1"/>
      <c r="M4977" s="1"/>
      <c r="N4977" s="1"/>
    </row>
    <row r="4978" spans="2:14" s="24" customFormat="1" x14ac:dyDescent="0.3">
      <c r="B4978" s="2"/>
      <c r="D4978" s="11">
        <v>38421</v>
      </c>
      <c r="E4978" s="12">
        <v>1209.25</v>
      </c>
      <c r="F4978" s="5">
        <f t="shared" si="246"/>
        <v>1.8558255523980821E-3</v>
      </c>
      <c r="G4978" s="25">
        <f t="shared" si="247"/>
        <v>7.0977603860309078</v>
      </c>
      <c r="I4978" s="1"/>
      <c r="J4978" s="1"/>
      <c r="K4978" s="1"/>
      <c r="L4978" s="1"/>
      <c r="M4978" s="1"/>
      <c r="N4978" s="1"/>
    </row>
    <row r="4979" spans="2:14" s="24" customFormat="1" x14ac:dyDescent="0.3">
      <c r="B4979" s="2"/>
      <c r="D4979" s="11">
        <v>38422</v>
      </c>
      <c r="E4979" s="12">
        <v>1200.08</v>
      </c>
      <c r="F4979" s="5">
        <f t="shared" si="246"/>
        <v>-7.5832127351664856E-3</v>
      </c>
      <c r="G4979" s="25">
        <f t="shared" si="247"/>
        <v>7.0901482694281395</v>
      </c>
      <c r="I4979" s="1"/>
      <c r="J4979" s="1"/>
      <c r="K4979" s="1"/>
      <c r="L4979" s="1"/>
      <c r="M4979" s="1"/>
      <c r="N4979" s="1"/>
    </row>
    <row r="4980" spans="2:14" s="24" customFormat="1" x14ac:dyDescent="0.3">
      <c r="B4980" s="2"/>
      <c r="D4980" s="11">
        <v>38425</v>
      </c>
      <c r="E4980" s="12">
        <v>1206.83</v>
      </c>
      <c r="F4980" s="5">
        <f t="shared" si="246"/>
        <v>5.6246250249983335E-3</v>
      </c>
      <c r="G4980" s="25">
        <f t="shared" si="247"/>
        <v>7.0957571390878362</v>
      </c>
      <c r="I4980" s="1"/>
      <c r="J4980" s="1"/>
      <c r="K4980" s="1"/>
      <c r="L4980" s="1"/>
      <c r="M4980" s="1"/>
      <c r="N4980" s="1"/>
    </row>
    <row r="4981" spans="2:14" s="24" customFormat="1" x14ac:dyDescent="0.3">
      <c r="B4981" s="2"/>
      <c r="D4981" s="11">
        <v>38426</v>
      </c>
      <c r="E4981" s="12">
        <v>1197.75</v>
      </c>
      <c r="F4981" s="5">
        <f t="shared" si="246"/>
        <v>-7.5238434576534625E-3</v>
      </c>
      <c r="G4981" s="25">
        <f t="shared" si="247"/>
        <v>7.088204843663485</v>
      </c>
      <c r="I4981" s="1"/>
      <c r="J4981" s="1"/>
      <c r="K4981" s="1"/>
      <c r="L4981" s="1"/>
      <c r="M4981" s="1"/>
      <c r="N4981" s="1"/>
    </row>
    <row r="4982" spans="2:14" s="24" customFormat="1" x14ac:dyDescent="0.3">
      <c r="B4982" s="2"/>
      <c r="D4982" s="11">
        <v>38427</v>
      </c>
      <c r="E4982" s="12">
        <v>1188.07</v>
      </c>
      <c r="F4982" s="5">
        <f t="shared" si="246"/>
        <v>-8.0818200793154361E-3</v>
      </c>
      <c r="G4982" s="25">
        <f t="shared" si="247"/>
        <v>7.0800901831875516</v>
      </c>
      <c r="I4982" s="1"/>
      <c r="J4982" s="1"/>
      <c r="K4982" s="1"/>
      <c r="L4982" s="1"/>
      <c r="M4982" s="1"/>
      <c r="N4982" s="1"/>
    </row>
    <row r="4983" spans="2:14" s="24" customFormat="1" x14ac:dyDescent="0.3">
      <c r="B4983" s="2"/>
      <c r="D4983" s="11">
        <v>38428</v>
      </c>
      <c r="E4983" s="12">
        <v>1190.21</v>
      </c>
      <c r="F4983" s="5">
        <f t="shared" ref="F4983:F5046" si="248">(E4983-E4982)/E4982</f>
        <v>1.8012406676375132E-3</v>
      </c>
      <c r="G4983" s="25">
        <f t="shared" si="247"/>
        <v>7.0818898047771333</v>
      </c>
      <c r="I4983" s="1"/>
      <c r="J4983" s="1"/>
      <c r="K4983" s="1"/>
      <c r="L4983" s="1"/>
      <c r="M4983" s="1"/>
      <c r="N4983" s="1"/>
    </row>
    <row r="4984" spans="2:14" s="24" customFormat="1" x14ac:dyDescent="0.3">
      <c r="B4984" s="2"/>
      <c r="D4984" s="11">
        <v>38429</v>
      </c>
      <c r="E4984" s="12">
        <v>1189.6500000000001</v>
      </c>
      <c r="F4984" s="5">
        <f t="shared" si="248"/>
        <v>-4.7050520496378403E-4</v>
      </c>
      <c r="G4984" s="25">
        <f t="shared" si="247"/>
        <v>7.0814191885333031</v>
      </c>
      <c r="I4984" s="1"/>
      <c r="J4984" s="1"/>
      <c r="K4984" s="1"/>
      <c r="L4984" s="1"/>
      <c r="M4984" s="1"/>
      <c r="N4984" s="1"/>
    </row>
    <row r="4985" spans="2:14" s="24" customFormat="1" x14ac:dyDescent="0.3">
      <c r="B4985" s="2"/>
      <c r="D4985" s="11">
        <v>38432</v>
      </c>
      <c r="E4985" s="12">
        <v>1183.78</v>
      </c>
      <c r="F4985" s="5">
        <f t="shared" si="248"/>
        <v>-4.9342243517001786E-3</v>
      </c>
      <c r="G4985" s="25">
        <f t="shared" si="247"/>
        <v>7.0764727473768003</v>
      </c>
      <c r="I4985" s="1"/>
      <c r="J4985" s="1"/>
      <c r="K4985" s="1"/>
      <c r="L4985" s="1"/>
      <c r="M4985" s="1"/>
      <c r="N4985" s="1"/>
    </row>
    <row r="4986" spans="2:14" s="24" customFormat="1" x14ac:dyDescent="0.3">
      <c r="B4986" s="2"/>
      <c r="D4986" s="11">
        <v>38433</v>
      </c>
      <c r="E4986" s="12">
        <v>1171.71</v>
      </c>
      <c r="F4986" s="5">
        <f t="shared" si="248"/>
        <v>-1.0196151311899116E-2</v>
      </c>
      <c r="G4986" s="25">
        <f t="shared" si="247"/>
        <v>7.0662242523604739</v>
      </c>
      <c r="I4986" s="1"/>
      <c r="J4986" s="1"/>
      <c r="K4986" s="1"/>
      <c r="L4986" s="1"/>
      <c r="M4986" s="1"/>
      <c r="N4986" s="1"/>
    </row>
    <row r="4987" spans="2:14" s="24" customFormat="1" x14ac:dyDescent="0.3">
      <c r="B4987" s="2"/>
      <c r="D4987" s="11">
        <v>38434</v>
      </c>
      <c r="E4987" s="12">
        <v>1172.53</v>
      </c>
      <c r="F4987" s="5">
        <f t="shared" si="248"/>
        <v>6.9983186966052723E-4</v>
      </c>
      <c r="G4987" s="25">
        <f t="shared" si="247"/>
        <v>7.0669238399325822</v>
      </c>
      <c r="I4987" s="1"/>
      <c r="J4987" s="1"/>
      <c r="K4987" s="1"/>
      <c r="L4987" s="1"/>
      <c r="M4987" s="1"/>
      <c r="N4987" s="1"/>
    </row>
    <row r="4988" spans="2:14" s="24" customFormat="1" x14ac:dyDescent="0.3">
      <c r="B4988" s="2"/>
      <c r="D4988" s="11">
        <v>38435</v>
      </c>
      <c r="E4988" s="12">
        <v>1171.42</v>
      </c>
      <c r="F4988" s="5">
        <f t="shared" si="248"/>
        <v>-9.4667087409268846E-4</v>
      </c>
      <c r="G4988" s="25">
        <f t="shared" si="247"/>
        <v>7.0659767200455361</v>
      </c>
      <c r="I4988" s="1"/>
      <c r="J4988" s="1"/>
      <c r="K4988" s="1"/>
      <c r="L4988" s="1"/>
      <c r="M4988" s="1"/>
      <c r="N4988" s="1"/>
    </row>
    <row r="4989" spans="2:14" s="24" customFormat="1" x14ac:dyDescent="0.3">
      <c r="B4989" s="2"/>
      <c r="D4989" s="11">
        <v>38439</v>
      </c>
      <c r="E4989" s="12">
        <v>1174.28</v>
      </c>
      <c r="F4989" s="5">
        <f t="shared" si="248"/>
        <v>2.4414812791312252E-3</v>
      </c>
      <c r="G4989" s="25">
        <f t="shared" si="247"/>
        <v>7.0684152273917382</v>
      </c>
      <c r="I4989" s="1"/>
      <c r="J4989" s="1"/>
      <c r="K4989" s="1"/>
      <c r="L4989" s="1"/>
      <c r="M4989" s="1"/>
      <c r="N4989" s="1"/>
    </row>
    <row r="4990" spans="2:14" s="24" customFormat="1" x14ac:dyDescent="0.3">
      <c r="B4990" s="2"/>
      <c r="D4990" s="11">
        <v>38440</v>
      </c>
      <c r="E4990" s="12">
        <v>1165.3599999999999</v>
      </c>
      <c r="F4990" s="5">
        <f t="shared" si="248"/>
        <v>-7.5961440201656105E-3</v>
      </c>
      <c r="G4990" s="25">
        <f t="shared" si="247"/>
        <v>7.0607900806003308</v>
      </c>
      <c r="I4990" s="1"/>
      <c r="J4990" s="1"/>
      <c r="K4990" s="1"/>
      <c r="L4990" s="1"/>
      <c r="M4990" s="1"/>
      <c r="N4990" s="1"/>
    </row>
    <row r="4991" spans="2:14" s="24" customFormat="1" x14ac:dyDescent="0.3">
      <c r="B4991" s="2"/>
      <c r="D4991" s="11">
        <v>38441</v>
      </c>
      <c r="E4991" s="12">
        <v>1181.4100000000001</v>
      </c>
      <c r="F4991" s="5">
        <f t="shared" si="248"/>
        <v>1.3772568133452481E-2</v>
      </c>
      <c r="G4991" s="25">
        <f t="shared" si="247"/>
        <v>7.0744686780314998</v>
      </c>
      <c r="I4991" s="1"/>
      <c r="J4991" s="1"/>
      <c r="K4991" s="1"/>
      <c r="L4991" s="1"/>
      <c r="M4991" s="1"/>
      <c r="N4991" s="1"/>
    </row>
    <row r="4992" spans="2:14" s="24" customFormat="1" x14ac:dyDescent="0.3">
      <c r="B4992" s="2"/>
      <c r="D4992" s="11">
        <v>38442</v>
      </c>
      <c r="E4992" s="12">
        <v>1180.5899999999999</v>
      </c>
      <c r="F4992" s="5">
        <f t="shared" si="248"/>
        <v>-6.9408588043114888E-4</v>
      </c>
      <c r="G4992" s="25">
        <f t="shared" si="247"/>
        <v>7.0737743506949045</v>
      </c>
      <c r="I4992" s="1"/>
      <c r="J4992" s="1"/>
      <c r="K4992" s="1"/>
      <c r="L4992" s="1"/>
      <c r="M4992" s="1"/>
      <c r="N4992" s="1"/>
    </row>
    <row r="4993" spans="2:14" s="24" customFormat="1" x14ac:dyDescent="0.3">
      <c r="B4993" s="2"/>
      <c r="D4993" s="11">
        <v>38443</v>
      </c>
      <c r="E4993" s="12">
        <v>1172.92</v>
      </c>
      <c r="F4993" s="5">
        <f t="shared" si="248"/>
        <v>-6.4967516241877755E-3</v>
      </c>
      <c r="G4993" s="25">
        <f t="shared" si="247"/>
        <v>7.067256398943373</v>
      </c>
      <c r="I4993" s="1"/>
      <c r="J4993" s="1"/>
      <c r="K4993" s="1"/>
      <c r="L4993" s="1"/>
      <c r="M4993" s="1"/>
      <c r="N4993" s="1"/>
    </row>
    <row r="4994" spans="2:14" s="24" customFormat="1" x14ac:dyDescent="0.3">
      <c r="B4994" s="2"/>
      <c r="D4994" s="11">
        <v>38446</v>
      </c>
      <c r="E4994" s="12">
        <v>1176.1199999999999</v>
      </c>
      <c r="F4994" s="5">
        <f t="shared" si="248"/>
        <v>2.7282338096373307E-3</v>
      </c>
      <c r="G4994" s="25">
        <f t="shared" si="247"/>
        <v>7.0699809197109706</v>
      </c>
      <c r="I4994" s="1"/>
      <c r="J4994" s="1"/>
      <c r="K4994" s="1"/>
      <c r="L4994" s="1"/>
      <c r="M4994" s="1"/>
      <c r="N4994" s="1"/>
    </row>
    <row r="4995" spans="2:14" s="24" customFormat="1" x14ac:dyDescent="0.3">
      <c r="B4995" s="2"/>
      <c r="D4995" s="11">
        <v>38447</v>
      </c>
      <c r="E4995" s="12">
        <v>1181.3900000000001</v>
      </c>
      <c r="F4995" s="5">
        <f t="shared" si="248"/>
        <v>4.4808352889162753E-3</v>
      </c>
      <c r="G4995" s="25">
        <f t="shared" si="247"/>
        <v>7.074451748952904</v>
      </c>
      <c r="I4995" s="1"/>
      <c r="J4995" s="1"/>
      <c r="K4995" s="1"/>
      <c r="L4995" s="1"/>
      <c r="M4995" s="1"/>
      <c r="N4995" s="1"/>
    </row>
    <row r="4996" spans="2:14" s="24" customFormat="1" x14ac:dyDescent="0.3">
      <c r="B4996" s="2"/>
      <c r="D4996" s="11">
        <v>38448</v>
      </c>
      <c r="E4996" s="12">
        <v>1184.07</v>
      </c>
      <c r="F4996" s="5">
        <f t="shared" si="248"/>
        <v>2.2685142078397785E-3</v>
      </c>
      <c r="G4996" s="25">
        <f t="shared" si="247"/>
        <v>7.0767176954913511</v>
      </c>
      <c r="I4996" s="1"/>
      <c r="J4996" s="1"/>
      <c r="K4996" s="1"/>
      <c r="L4996" s="1"/>
      <c r="M4996" s="1"/>
      <c r="N4996" s="1"/>
    </row>
    <row r="4997" spans="2:14" s="24" customFormat="1" x14ac:dyDescent="0.3">
      <c r="B4997" s="2"/>
      <c r="D4997" s="11">
        <v>38449</v>
      </c>
      <c r="E4997" s="12">
        <v>1191.1400000000001</v>
      </c>
      <c r="F4997" s="5">
        <f t="shared" si="248"/>
        <v>5.9709307726740516E-3</v>
      </c>
      <c r="G4997" s="25">
        <f t="shared" si="247"/>
        <v>7.0826708749036147</v>
      </c>
      <c r="I4997" s="1"/>
      <c r="J4997" s="1"/>
      <c r="K4997" s="1"/>
      <c r="L4997" s="1"/>
      <c r="M4997" s="1"/>
      <c r="N4997" s="1"/>
    </row>
    <row r="4998" spans="2:14" s="24" customFormat="1" x14ac:dyDescent="0.3">
      <c r="B4998" s="2"/>
      <c r="D4998" s="11">
        <v>38450</v>
      </c>
      <c r="E4998" s="12">
        <v>1181.2</v>
      </c>
      <c r="F4998" s="5">
        <f t="shared" si="248"/>
        <v>-8.3449468576322298E-3</v>
      </c>
      <c r="G4998" s="25">
        <f t="shared" si="247"/>
        <v>7.0742909084107755</v>
      </c>
      <c r="I4998" s="1"/>
      <c r="J4998" s="1"/>
      <c r="K4998" s="1"/>
      <c r="L4998" s="1"/>
      <c r="M4998" s="1"/>
      <c r="N4998" s="1"/>
    </row>
    <row r="4999" spans="2:14" s="24" customFormat="1" x14ac:dyDescent="0.3">
      <c r="B4999" s="2"/>
      <c r="D4999" s="11">
        <v>38453</v>
      </c>
      <c r="E4999" s="12">
        <v>1181.21</v>
      </c>
      <c r="F4999" s="5">
        <f t="shared" si="248"/>
        <v>8.465966813402392E-6</v>
      </c>
      <c r="G4999" s="25">
        <f t="shared" si="247"/>
        <v>7.0742993743474463</v>
      </c>
      <c r="I4999" s="1"/>
      <c r="J4999" s="1"/>
      <c r="K4999" s="1"/>
      <c r="L4999" s="1"/>
      <c r="M4999" s="1"/>
      <c r="N4999" s="1"/>
    </row>
    <row r="5000" spans="2:14" s="24" customFormat="1" x14ac:dyDescent="0.3">
      <c r="B5000" s="2"/>
      <c r="D5000" s="11">
        <v>38454</v>
      </c>
      <c r="E5000" s="12">
        <v>1187.76</v>
      </c>
      <c r="F5000" s="5">
        <f t="shared" si="248"/>
        <v>5.5451613176318816E-3</v>
      </c>
      <c r="G5000" s="25">
        <f t="shared" si="247"/>
        <v>7.0798292215781089</v>
      </c>
      <c r="I5000" s="1"/>
      <c r="J5000" s="1"/>
      <c r="K5000" s="1"/>
      <c r="L5000" s="1"/>
      <c r="M5000" s="1"/>
      <c r="N5000" s="1"/>
    </row>
    <row r="5001" spans="2:14" s="24" customFormat="1" x14ac:dyDescent="0.3">
      <c r="B5001" s="2"/>
      <c r="D5001" s="11">
        <v>38455</v>
      </c>
      <c r="E5001" s="12">
        <v>1173.79</v>
      </c>
      <c r="F5001" s="5">
        <f t="shared" si="248"/>
        <v>-1.1761635347208213E-2</v>
      </c>
      <c r="G5001" s="25">
        <f t="shared" si="247"/>
        <v>7.0679978630570179</v>
      </c>
      <c r="I5001" s="1"/>
      <c r="J5001" s="1"/>
      <c r="K5001" s="1"/>
      <c r="L5001" s="1"/>
      <c r="M5001" s="1"/>
      <c r="N5001" s="1"/>
    </row>
    <row r="5002" spans="2:14" s="24" customFormat="1" x14ac:dyDescent="0.3">
      <c r="B5002" s="2"/>
      <c r="D5002" s="11">
        <v>38456</v>
      </c>
      <c r="E5002" s="12">
        <v>1162.05</v>
      </c>
      <c r="F5002" s="5">
        <f t="shared" si="248"/>
        <v>-1.0001789076410609E-2</v>
      </c>
      <c r="G5002" s="25">
        <f t="shared" si="247"/>
        <v>7.0579457132923888</v>
      </c>
      <c r="I5002" s="1"/>
      <c r="J5002" s="1"/>
      <c r="K5002" s="1"/>
      <c r="L5002" s="1"/>
      <c r="M5002" s="1"/>
      <c r="N5002" s="1"/>
    </row>
    <row r="5003" spans="2:14" s="24" customFormat="1" x14ac:dyDescent="0.3">
      <c r="B5003" s="2"/>
      <c r="D5003" s="11">
        <v>38457</v>
      </c>
      <c r="E5003" s="12">
        <v>1142.6199999999999</v>
      </c>
      <c r="F5003" s="5">
        <f t="shared" si="248"/>
        <v>-1.6720450927240709E-2</v>
      </c>
      <c r="G5003" s="25">
        <f t="shared" si="247"/>
        <v>7.04108388627977</v>
      </c>
      <c r="I5003" s="1"/>
      <c r="J5003" s="1"/>
      <c r="K5003" s="1"/>
      <c r="L5003" s="1"/>
      <c r="M5003" s="1"/>
      <c r="N5003" s="1"/>
    </row>
    <row r="5004" spans="2:14" s="24" customFormat="1" x14ac:dyDescent="0.3">
      <c r="B5004" s="2"/>
      <c r="D5004" s="11">
        <v>38460</v>
      </c>
      <c r="E5004" s="12">
        <v>1145.98</v>
      </c>
      <c r="F5004" s="5">
        <f t="shared" si="248"/>
        <v>2.9406101766117588E-3</v>
      </c>
      <c r="G5004" s="25">
        <f t="shared" ref="G5004:G5067" si="249">LOG(E5004,2.71828)</f>
        <v>7.0440201832947382</v>
      </c>
      <c r="I5004" s="1"/>
      <c r="J5004" s="1"/>
      <c r="K5004" s="1"/>
      <c r="L5004" s="1"/>
      <c r="M5004" s="1"/>
      <c r="N5004" s="1"/>
    </row>
    <row r="5005" spans="2:14" s="24" customFormat="1" x14ac:dyDescent="0.3">
      <c r="B5005" s="2"/>
      <c r="D5005" s="11">
        <v>38461</v>
      </c>
      <c r="E5005" s="12">
        <v>1152.78</v>
      </c>
      <c r="F5005" s="5">
        <f t="shared" si="248"/>
        <v>5.9337859299463816E-3</v>
      </c>
      <c r="G5005" s="25">
        <f t="shared" si="249"/>
        <v>7.0499364376305715</v>
      </c>
      <c r="I5005" s="1"/>
      <c r="J5005" s="1"/>
      <c r="K5005" s="1"/>
      <c r="L5005" s="1"/>
      <c r="M5005" s="1"/>
      <c r="N5005" s="1"/>
    </row>
    <row r="5006" spans="2:14" s="24" customFormat="1" x14ac:dyDescent="0.3">
      <c r="B5006" s="2"/>
      <c r="D5006" s="11">
        <v>38462</v>
      </c>
      <c r="E5006" s="12">
        <v>1137.5</v>
      </c>
      <c r="F5006" s="5">
        <f t="shared" si="248"/>
        <v>-1.3254914207394275E-2</v>
      </c>
      <c r="G5006" s="25">
        <f t="shared" si="249"/>
        <v>7.0365928840084342</v>
      </c>
      <c r="I5006" s="1"/>
      <c r="J5006" s="1"/>
      <c r="K5006" s="1"/>
      <c r="L5006" s="1"/>
      <c r="M5006" s="1"/>
      <c r="N5006" s="1"/>
    </row>
    <row r="5007" spans="2:14" s="24" customFormat="1" x14ac:dyDescent="0.3">
      <c r="B5007" s="2"/>
      <c r="D5007" s="11">
        <v>38463</v>
      </c>
      <c r="E5007" s="12">
        <v>1159.95</v>
      </c>
      <c r="F5007" s="5">
        <f t="shared" si="248"/>
        <v>1.9736263736263776E-2</v>
      </c>
      <c r="G5007" s="25">
        <f t="shared" si="249"/>
        <v>7.0561369260528357</v>
      </c>
      <c r="I5007" s="1"/>
      <c r="J5007" s="1"/>
      <c r="K5007" s="1"/>
      <c r="L5007" s="1"/>
      <c r="M5007" s="1"/>
      <c r="N5007" s="1"/>
    </row>
    <row r="5008" spans="2:14" s="24" customFormat="1" x14ac:dyDescent="0.3">
      <c r="B5008" s="2"/>
      <c r="D5008" s="11">
        <v>38464</v>
      </c>
      <c r="E5008" s="12">
        <v>1152.1199999999999</v>
      </c>
      <c r="F5008" s="5">
        <f t="shared" si="248"/>
        <v>-6.7502909608174099E-3</v>
      </c>
      <c r="G5008" s="25">
        <f t="shared" si="249"/>
        <v>7.0493637442712149</v>
      </c>
      <c r="I5008" s="1"/>
      <c r="J5008" s="1"/>
      <c r="K5008" s="1"/>
      <c r="L5008" s="1"/>
      <c r="M5008" s="1"/>
      <c r="N5008" s="1"/>
    </row>
    <row r="5009" spans="2:14" s="24" customFormat="1" x14ac:dyDescent="0.3">
      <c r="B5009" s="2"/>
      <c r="D5009" s="11">
        <v>38467</v>
      </c>
      <c r="E5009" s="12">
        <v>1162.0999999999999</v>
      </c>
      <c r="F5009" s="5">
        <f t="shared" si="248"/>
        <v>8.6622921223483834E-3</v>
      </c>
      <c r="G5009" s="25">
        <f t="shared" si="249"/>
        <v>7.057988739804137</v>
      </c>
      <c r="I5009" s="1"/>
      <c r="J5009" s="1"/>
      <c r="K5009" s="1"/>
      <c r="L5009" s="1"/>
      <c r="M5009" s="1"/>
      <c r="N5009" s="1"/>
    </row>
    <row r="5010" spans="2:14" s="24" customFormat="1" x14ac:dyDescent="0.3">
      <c r="B5010" s="2"/>
      <c r="D5010" s="11">
        <v>38468</v>
      </c>
      <c r="E5010" s="12">
        <v>1151.74</v>
      </c>
      <c r="F5010" s="5">
        <f t="shared" si="248"/>
        <v>-8.9148954478959642E-3</v>
      </c>
      <c r="G5010" s="25">
        <f t="shared" si="249"/>
        <v>7.0490338628903553</v>
      </c>
      <c r="I5010" s="1"/>
      <c r="J5010" s="1"/>
      <c r="K5010" s="1"/>
      <c r="L5010" s="1"/>
      <c r="M5010" s="1"/>
      <c r="N5010" s="1"/>
    </row>
    <row r="5011" spans="2:14" s="24" customFormat="1" x14ac:dyDescent="0.3">
      <c r="B5011" s="2"/>
      <c r="D5011" s="11">
        <v>38469</v>
      </c>
      <c r="E5011" s="12">
        <v>1156.3800000000001</v>
      </c>
      <c r="F5011" s="5">
        <f t="shared" si="248"/>
        <v>4.028687030058954E-3</v>
      </c>
      <c r="G5011" s="25">
        <f t="shared" si="249"/>
        <v>7.0530544591952671</v>
      </c>
      <c r="I5011" s="1"/>
      <c r="J5011" s="1"/>
      <c r="K5011" s="1"/>
      <c r="L5011" s="1"/>
      <c r="M5011" s="1"/>
      <c r="N5011" s="1"/>
    </row>
    <row r="5012" spans="2:14" s="24" customFormat="1" x14ac:dyDescent="0.3">
      <c r="B5012" s="2"/>
      <c r="D5012" s="11">
        <v>38470</v>
      </c>
      <c r="E5012" s="12">
        <v>1143.22</v>
      </c>
      <c r="F5012" s="5">
        <f t="shared" si="248"/>
        <v>-1.1380342102077242E-2</v>
      </c>
      <c r="G5012" s="25">
        <f t="shared" si="249"/>
        <v>7.0416088577715383</v>
      </c>
      <c r="I5012" s="1"/>
      <c r="J5012" s="1"/>
      <c r="K5012" s="1"/>
      <c r="L5012" s="1"/>
      <c r="M5012" s="1"/>
      <c r="N5012" s="1"/>
    </row>
    <row r="5013" spans="2:14" s="24" customFormat="1" x14ac:dyDescent="0.3">
      <c r="B5013" s="2"/>
      <c r="D5013" s="11">
        <v>38471</v>
      </c>
      <c r="E5013" s="12">
        <v>1156.8499999999999</v>
      </c>
      <c r="F5013" s="5">
        <f t="shared" si="248"/>
        <v>1.1922464617483846E-2</v>
      </c>
      <c r="G5013" s="25">
        <f t="shared" si="249"/>
        <v>7.0534608176832814</v>
      </c>
      <c r="I5013" s="1"/>
      <c r="J5013" s="1"/>
      <c r="K5013" s="1"/>
      <c r="L5013" s="1"/>
      <c r="M5013" s="1"/>
      <c r="N5013" s="1"/>
    </row>
    <row r="5014" spans="2:14" s="24" customFormat="1" x14ac:dyDescent="0.3">
      <c r="B5014" s="2"/>
      <c r="D5014" s="11">
        <v>38474</v>
      </c>
      <c r="E5014" s="12">
        <v>1162.1600000000001</v>
      </c>
      <c r="F5014" s="5">
        <f t="shared" si="248"/>
        <v>4.5900505683538692E-3</v>
      </c>
      <c r="G5014" s="25">
        <f t="shared" si="249"/>
        <v>7.058040369174666</v>
      </c>
      <c r="I5014" s="1"/>
      <c r="J5014" s="1"/>
      <c r="K5014" s="1"/>
      <c r="L5014" s="1"/>
      <c r="M5014" s="1"/>
      <c r="N5014" s="1"/>
    </row>
    <row r="5015" spans="2:14" s="24" customFormat="1" x14ac:dyDescent="0.3">
      <c r="B5015" s="2"/>
      <c r="D5015" s="11">
        <v>38475</v>
      </c>
      <c r="E5015" s="12">
        <v>1161.17</v>
      </c>
      <c r="F5015" s="5">
        <f t="shared" si="248"/>
        <v>-8.5186204997591468E-4</v>
      </c>
      <c r="G5015" s="25">
        <f t="shared" si="249"/>
        <v>7.0571881435107739</v>
      </c>
      <c r="I5015" s="1"/>
      <c r="J5015" s="1"/>
      <c r="K5015" s="1"/>
      <c r="L5015" s="1"/>
      <c r="M5015" s="1"/>
      <c r="N5015" s="1"/>
    </row>
    <row r="5016" spans="2:14" s="24" customFormat="1" x14ac:dyDescent="0.3">
      <c r="B5016" s="2"/>
      <c r="D5016" s="11">
        <v>38476</v>
      </c>
      <c r="E5016" s="12">
        <v>1175.6500000000001</v>
      </c>
      <c r="F5016" s="5">
        <f t="shared" si="248"/>
        <v>1.2470180938191666E-2</v>
      </c>
      <c r="G5016" s="25">
        <f t="shared" si="249"/>
        <v>7.0695812204866373</v>
      </c>
      <c r="I5016" s="1"/>
      <c r="J5016" s="1"/>
      <c r="K5016" s="1"/>
      <c r="L5016" s="1"/>
      <c r="M5016" s="1"/>
      <c r="N5016" s="1"/>
    </row>
    <row r="5017" spans="2:14" s="24" customFormat="1" x14ac:dyDescent="0.3">
      <c r="B5017" s="2"/>
      <c r="D5017" s="11">
        <v>38477</v>
      </c>
      <c r="E5017" s="12">
        <v>1172.6300000000001</v>
      </c>
      <c r="F5017" s="5">
        <f t="shared" si="248"/>
        <v>-2.5687917322332172E-3</v>
      </c>
      <c r="G5017" s="25">
        <f t="shared" si="249"/>
        <v>7.067009122017665</v>
      </c>
      <c r="I5017" s="1"/>
      <c r="J5017" s="1"/>
      <c r="K5017" s="1"/>
      <c r="L5017" s="1"/>
      <c r="M5017" s="1"/>
      <c r="N5017" s="1"/>
    </row>
    <row r="5018" spans="2:14" s="24" customFormat="1" x14ac:dyDescent="0.3">
      <c r="B5018" s="2"/>
      <c r="D5018" s="11">
        <v>38478</v>
      </c>
      <c r="E5018" s="12">
        <v>1171.3499999999999</v>
      </c>
      <c r="F5018" s="5">
        <f t="shared" si="248"/>
        <v>-1.0915634087480279E-3</v>
      </c>
      <c r="G5018" s="25">
        <f t="shared" si="249"/>
        <v>7.0659169616850432</v>
      </c>
      <c r="I5018" s="1"/>
      <c r="J5018" s="1"/>
      <c r="K5018" s="1"/>
      <c r="L5018" s="1"/>
      <c r="M5018" s="1"/>
      <c r="N5018" s="1"/>
    </row>
    <row r="5019" spans="2:14" s="24" customFormat="1" x14ac:dyDescent="0.3">
      <c r="B5019" s="2"/>
      <c r="D5019" s="11">
        <v>38481</v>
      </c>
      <c r="E5019" s="12">
        <v>1178.8399999999999</v>
      </c>
      <c r="F5019" s="5">
        <f t="shared" si="248"/>
        <v>6.3943313271012164E-3</v>
      </c>
      <c r="G5019" s="25">
        <f t="shared" si="249"/>
        <v>7.0722909402965888</v>
      </c>
      <c r="I5019" s="1"/>
      <c r="J5019" s="1"/>
      <c r="K5019" s="1"/>
      <c r="L5019" s="1"/>
      <c r="M5019" s="1"/>
      <c r="N5019" s="1"/>
    </row>
    <row r="5020" spans="2:14" s="24" customFormat="1" x14ac:dyDescent="0.3">
      <c r="B5020" s="2"/>
      <c r="D5020" s="11">
        <v>38482</v>
      </c>
      <c r="E5020" s="12">
        <v>1166.22</v>
      </c>
      <c r="F5020" s="5">
        <f t="shared" si="248"/>
        <v>-1.0705439245359754E-2</v>
      </c>
      <c r="G5020" s="25">
        <f t="shared" si="249"/>
        <v>7.0615277783138843</v>
      </c>
      <c r="I5020" s="1"/>
      <c r="J5020" s="1"/>
      <c r="K5020" s="1"/>
      <c r="L5020" s="1"/>
      <c r="M5020" s="1"/>
      <c r="N5020" s="1"/>
    </row>
    <row r="5021" spans="2:14" s="24" customFormat="1" x14ac:dyDescent="0.3">
      <c r="B5021" s="2"/>
      <c r="D5021" s="11">
        <v>38483</v>
      </c>
      <c r="E5021" s="12">
        <v>1171.1099999999999</v>
      </c>
      <c r="F5021" s="5">
        <f t="shared" si="248"/>
        <v>4.1930339044090074E-3</v>
      </c>
      <c r="G5021" s="25">
        <f t="shared" si="249"/>
        <v>7.065712048762494</v>
      </c>
      <c r="I5021" s="1"/>
      <c r="J5021" s="1"/>
      <c r="K5021" s="1"/>
      <c r="L5021" s="1"/>
      <c r="M5021" s="1"/>
      <c r="N5021" s="1"/>
    </row>
    <row r="5022" spans="2:14" s="24" customFormat="1" x14ac:dyDescent="0.3">
      <c r="B5022" s="2"/>
      <c r="D5022" s="11">
        <v>38484</v>
      </c>
      <c r="E5022" s="12">
        <v>1159.3599999999999</v>
      </c>
      <c r="F5022" s="5">
        <f t="shared" si="248"/>
        <v>-1.0033216350300144E-2</v>
      </c>
      <c r="G5022" s="25">
        <f t="shared" si="249"/>
        <v>7.0556281536941672</v>
      </c>
      <c r="I5022" s="1"/>
      <c r="J5022" s="1"/>
      <c r="K5022" s="1"/>
      <c r="L5022" s="1"/>
      <c r="M5022" s="1"/>
      <c r="N5022" s="1"/>
    </row>
    <row r="5023" spans="2:14" s="24" customFormat="1" x14ac:dyDescent="0.3">
      <c r="B5023" s="2"/>
      <c r="D5023" s="11">
        <v>38485</v>
      </c>
      <c r="E5023" s="12">
        <v>1154.05</v>
      </c>
      <c r="F5023" s="5">
        <f t="shared" si="248"/>
        <v>-4.5801131658845797E-3</v>
      </c>
      <c r="G5023" s="25">
        <f t="shared" si="249"/>
        <v>7.0510375165853096</v>
      </c>
      <c r="I5023" s="1"/>
      <c r="J5023" s="1"/>
      <c r="K5023" s="1"/>
      <c r="L5023" s="1"/>
      <c r="M5023" s="1"/>
      <c r="N5023" s="1"/>
    </row>
    <row r="5024" spans="2:14" s="24" customFormat="1" x14ac:dyDescent="0.3">
      <c r="B5024" s="2"/>
      <c r="D5024" s="11">
        <v>38488</v>
      </c>
      <c r="E5024" s="12">
        <v>1165.69</v>
      </c>
      <c r="F5024" s="5">
        <f t="shared" si="248"/>
        <v>1.0086218101468827E-2</v>
      </c>
      <c r="G5024" s="25">
        <f t="shared" si="249"/>
        <v>7.0610732150025797</v>
      </c>
      <c r="I5024" s="1"/>
      <c r="J5024" s="1"/>
      <c r="K5024" s="1"/>
      <c r="L5024" s="1"/>
      <c r="M5024" s="1"/>
      <c r="N5024" s="1"/>
    </row>
    <row r="5025" spans="2:14" s="24" customFormat="1" x14ac:dyDescent="0.3">
      <c r="B5025" s="2"/>
      <c r="D5025" s="11">
        <v>38489</v>
      </c>
      <c r="E5025" s="12">
        <v>1173.8</v>
      </c>
      <c r="F5025" s="5">
        <f t="shared" si="248"/>
        <v>6.9572527859035416E-3</v>
      </c>
      <c r="G5025" s="25">
        <f t="shared" si="249"/>
        <v>7.0680063824379378</v>
      </c>
      <c r="I5025" s="1"/>
      <c r="J5025" s="1"/>
      <c r="K5025" s="1"/>
      <c r="L5025" s="1"/>
      <c r="M5025" s="1"/>
      <c r="N5025" s="1"/>
    </row>
    <row r="5026" spans="2:14" s="24" customFormat="1" x14ac:dyDescent="0.3">
      <c r="B5026" s="2"/>
      <c r="D5026" s="11">
        <v>38490</v>
      </c>
      <c r="E5026" s="12">
        <v>1185.56</v>
      </c>
      <c r="F5026" s="5">
        <f t="shared" si="248"/>
        <v>1.0018742545578456E-2</v>
      </c>
      <c r="G5026" s="25">
        <f t="shared" si="249"/>
        <v>7.0779752768003519</v>
      </c>
      <c r="I5026" s="1"/>
      <c r="J5026" s="1"/>
      <c r="K5026" s="1"/>
      <c r="L5026" s="1"/>
      <c r="M5026" s="1"/>
      <c r="N5026" s="1"/>
    </row>
    <row r="5027" spans="2:14" s="24" customFormat="1" x14ac:dyDescent="0.3">
      <c r="B5027" s="2"/>
      <c r="D5027" s="11">
        <v>38491</v>
      </c>
      <c r="E5027" s="12">
        <v>1191.08</v>
      </c>
      <c r="F5027" s="5">
        <f t="shared" si="248"/>
        <v>4.6560275312932135E-3</v>
      </c>
      <c r="G5027" s="25">
        <f t="shared" si="249"/>
        <v>7.0826205016884014</v>
      </c>
      <c r="I5027" s="1"/>
      <c r="J5027" s="1"/>
      <c r="K5027" s="1"/>
      <c r="L5027" s="1"/>
      <c r="M5027" s="1"/>
      <c r="N5027" s="1"/>
    </row>
    <row r="5028" spans="2:14" s="24" customFormat="1" x14ac:dyDescent="0.3">
      <c r="B5028" s="2"/>
      <c r="D5028" s="11">
        <v>38492</v>
      </c>
      <c r="E5028" s="12">
        <v>1189.28</v>
      </c>
      <c r="F5028" s="5">
        <f t="shared" si="248"/>
        <v>-1.511233502367561E-3</v>
      </c>
      <c r="G5028" s="25">
        <f t="shared" si="249"/>
        <v>7.0811081241036087</v>
      </c>
      <c r="I5028" s="1"/>
      <c r="J5028" s="1"/>
      <c r="K5028" s="1"/>
      <c r="L5028" s="1"/>
      <c r="M5028" s="1"/>
      <c r="N5028" s="1"/>
    </row>
    <row r="5029" spans="2:14" s="24" customFormat="1" x14ac:dyDescent="0.3">
      <c r="B5029" s="2"/>
      <c r="D5029" s="11">
        <v>38495</v>
      </c>
      <c r="E5029" s="12">
        <v>1193.8599999999999</v>
      </c>
      <c r="F5029" s="5">
        <f t="shared" si="248"/>
        <v>3.85106955468849E-3</v>
      </c>
      <c r="G5029" s="25">
        <f t="shared" si="249"/>
        <v>7.0849517998586462</v>
      </c>
      <c r="I5029" s="1"/>
      <c r="J5029" s="1"/>
      <c r="K5029" s="1"/>
      <c r="L5029" s="1"/>
      <c r="M5029" s="1"/>
      <c r="N5029" s="1"/>
    </row>
    <row r="5030" spans="2:14" s="24" customFormat="1" x14ac:dyDescent="0.3">
      <c r="B5030" s="2"/>
      <c r="D5030" s="11">
        <v>38496</v>
      </c>
      <c r="E5030" s="12">
        <v>1194.07</v>
      </c>
      <c r="F5030" s="5">
        <f t="shared" si="248"/>
        <v>1.7590002177812842E-4</v>
      </c>
      <c r="G5030" s="25">
        <f t="shared" si="249"/>
        <v>7.0851276845301392</v>
      </c>
      <c r="I5030" s="1"/>
      <c r="J5030" s="1"/>
      <c r="K5030" s="1"/>
      <c r="L5030" s="1"/>
      <c r="M5030" s="1"/>
      <c r="N5030" s="1"/>
    </row>
    <row r="5031" spans="2:14" s="24" customFormat="1" x14ac:dyDescent="0.3">
      <c r="B5031" s="2"/>
      <c r="D5031" s="11">
        <v>38497</v>
      </c>
      <c r="E5031" s="12">
        <v>1190.01</v>
      </c>
      <c r="F5031" s="5">
        <f t="shared" si="248"/>
        <v>-3.4001356704380361E-3</v>
      </c>
      <c r="G5031" s="25">
        <f t="shared" si="249"/>
        <v>7.0817217529709966</v>
      </c>
      <c r="I5031" s="1"/>
      <c r="J5031" s="1"/>
      <c r="K5031" s="1"/>
      <c r="L5031" s="1"/>
      <c r="M5031" s="1"/>
      <c r="N5031" s="1"/>
    </row>
    <row r="5032" spans="2:14" s="24" customFormat="1" x14ac:dyDescent="0.3">
      <c r="B5032" s="2"/>
      <c r="D5032" s="11">
        <v>38498</v>
      </c>
      <c r="E5032" s="12">
        <v>1197.6199999999999</v>
      </c>
      <c r="F5032" s="5">
        <f t="shared" si="248"/>
        <v>6.3949042445020634E-3</v>
      </c>
      <c r="G5032" s="25">
        <f t="shared" si="249"/>
        <v>7.0880963008600162</v>
      </c>
      <c r="I5032" s="1"/>
      <c r="J5032" s="1"/>
      <c r="K5032" s="1"/>
      <c r="L5032" s="1"/>
      <c r="M5032" s="1"/>
      <c r="N5032" s="1"/>
    </row>
    <row r="5033" spans="2:14" s="24" customFormat="1" x14ac:dyDescent="0.3">
      <c r="B5033" s="2"/>
      <c r="D5033" s="11">
        <v>38499</v>
      </c>
      <c r="E5033" s="12">
        <v>1198.78</v>
      </c>
      <c r="F5033" s="5">
        <f t="shared" si="248"/>
        <v>9.685876989362919E-4</v>
      </c>
      <c r="G5033" s="25">
        <f t="shared" si="249"/>
        <v>7.0890644204317734</v>
      </c>
      <c r="I5033" s="1"/>
      <c r="J5033" s="1"/>
      <c r="K5033" s="1"/>
      <c r="L5033" s="1"/>
      <c r="M5033" s="1"/>
      <c r="N5033" s="1"/>
    </row>
    <row r="5034" spans="2:14" s="24" customFormat="1" x14ac:dyDescent="0.3">
      <c r="B5034" s="2"/>
      <c r="D5034" s="11">
        <v>38503</v>
      </c>
      <c r="E5034" s="12">
        <v>1191.5</v>
      </c>
      <c r="F5034" s="5">
        <f t="shared" si="248"/>
        <v>-6.0728407214000676E-3</v>
      </c>
      <c r="G5034" s="25">
        <f t="shared" si="249"/>
        <v>7.082973060919878</v>
      </c>
      <c r="I5034" s="1"/>
      <c r="J5034" s="1"/>
      <c r="K5034" s="1"/>
      <c r="L5034" s="1"/>
      <c r="M5034" s="1"/>
      <c r="N5034" s="1"/>
    </row>
    <row r="5035" spans="2:14" s="24" customFormat="1" x14ac:dyDescent="0.3">
      <c r="B5035" s="2"/>
      <c r="D5035" s="11">
        <v>38504</v>
      </c>
      <c r="E5035" s="12">
        <v>1202.27</v>
      </c>
      <c r="F5035" s="5">
        <f t="shared" si="248"/>
        <v>9.0390264372639372E-3</v>
      </c>
      <c r="G5035" s="25">
        <f t="shared" si="249"/>
        <v>7.0919714859284504</v>
      </c>
      <c r="I5035" s="1"/>
      <c r="J5035" s="1"/>
      <c r="K5035" s="1"/>
      <c r="L5035" s="1"/>
      <c r="M5035" s="1"/>
      <c r="N5035" s="1"/>
    </row>
    <row r="5036" spans="2:14" s="24" customFormat="1" x14ac:dyDescent="0.3">
      <c r="B5036" s="2"/>
      <c r="D5036" s="11">
        <v>38505</v>
      </c>
      <c r="E5036" s="12">
        <v>1204.29</v>
      </c>
      <c r="F5036" s="5">
        <f t="shared" si="248"/>
        <v>1.680155040049225E-3</v>
      </c>
      <c r="G5036" s="25">
        <f t="shared" si="249"/>
        <v>7.093650232216226</v>
      </c>
      <c r="I5036" s="1"/>
      <c r="J5036" s="1"/>
      <c r="K5036" s="1"/>
      <c r="L5036" s="1"/>
      <c r="M5036" s="1"/>
      <c r="N5036" s="1"/>
    </row>
    <row r="5037" spans="2:14" s="24" customFormat="1" x14ac:dyDescent="0.3">
      <c r="B5037" s="2"/>
      <c r="D5037" s="11">
        <v>38506</v>
      </c>
      <c r="E5037" s="12">
        <v>1196.02</v>
      </c>
      <c r="F5037" s="5">
        <f t="shared" si="248"/>
        <v>-6.8671167243770041E-3</v>
      </c>
      <c r="G5037" s="25">
        <f t="shared" si="249"/>
        <v>7.0867594237067744</v>
      </c>
      <c r="I5037" s="1"/>
      <c r="J5037" s="1"/>
      <c r="K5037" s="1"/>
      <c r="L5037" s="1"/>
      <c r="M5037" s="1"/>
      <c r="N5037" s="1"/>
    </row>
    <row r="5038" spans="2:14" s="24" customFormat="1" x14ac:dyDescent="0.3">
      <c r="B5038" s="2"/>
      <c r="D5038" s="11">
        <v>38509</v>
      </c>
      <c r="E5038" s="12">
        <v>1197.51</v>
      </c>
      <c r="F5038" s="5">
        <f t="shared" si="248"/>
        <v>1.2457985652413915E-3</v>
      </c>
      <c r="G5038" s="25">
        <f t="shared" si="249"/>
        <v>7.0880044477463491</v>
      </c>
      <c r="I5038" s="1"/>
      <c r="J5038" s="1"/>
      <c r="K5038" s="1"/>
      <c r="L5038" s="1"/>
      <c r="M5038" s="1"/>
      <c r="N5038" s="1"/>
    </row>
    <row r="5039" spans="2:14" s="24" customFormat="1" x14ac:dyDescent="0.3">
      <c r="B5039" s="2"/>
      <c r="D5039" s="11">
        <v>38510</v>
      </c>
      <c r="E5039" s="12">
        <v>1197.26</v>
      </c>
      <c r="F5039" s="5">
        <f t="shared" si="248"/>
        <v>-2.0876652387036434E-4</v>
      </c>
      <c r="G5039" s="25">
        <f t="shared" si="249"/>
        <v>7.0877956592872726</v>
      </c>
      <c r="I5039" s="1"/>
      <c r="J5039" s="1"/>
      <c r="K5039" s="1"/>
      <c r="L5039" s="1"/>
      <c r="M5039" s="1"/>
      <c r="N5039" s="1"/>
    </row>
    <row r="5040" spans="2:14" s="24" customFormat="1" x14ac:dyDescent="0.3">
      <c r="B5040" s="2"/>
      <c r="D5040" s="11">
        <v>38511</v>
      </c>
      <c r="E5040" s="12">
        <v>1194.67</v>
      </c>
      <c r="F5040" s="5">
        <f t="shared" si="248"/>
        <v>-2.1632728062408483E-3</v>
      </c>
      <c r="G5040" s="25">
        <f t="shared" si="249"/>
        <v>7.0856300417696962</v>
      </c>
      <c r="I5040" s="1"/>
      <c r="J5040" s="1"/>
      <c r="K5040" s="1"/>
      <c r="L5040" s="1"/>
      <c r="M5040" s="1"/>
      <c r="N5040" s="1"/>
    </row>
    <row r="5041" spans="2:14" s="24" customFormat="1" x14ac:dyDescent="0.3">
      <c r="B5041" s="2"/>
      <c r="D5041" s="11">
        <v>38512</v>
      </c>
      <c r="E5041" s="12">
        <v>1200.93</v>
      </c>
      <c r="F5041" s="5">
        <f t="shared" si="248"/>
        <v>5.2399407367724896E-3</v>
      </c>
      <c r="G5041" s="25">
        <f t="shared" si="249"/>
        <v>7.0908563053024292</v>
      </c>
      <c r="I5041" s="1"/>
      <c r="J5041" s="1"/>
      <c r="K5041" s="1"/>
      <c r="L5041" s="1"/>
      <c r="M5041" s="1"/>
      <c r="N5041" s="1"/>
    </row>
    <row r="5042" spans="2:14" s="24" customFormat="1" x14ac:dyDescent="0.3">
      <c r="B5042" s="2"/>
      <c r="D5042" s="11">
        <v>38513</v>
      </c>
      <c r="E5042" s="12">
        <v>1198.1099999999999</v>
      </c>
      <c r="F5042" s="5">
        <f t="shared" si="248"/>
        <v>-2.348180160375845E-3</v>
      </c>
      <c r="G5042" s="25">
        <f t="shared" si="249"/>
        <v>7.0885053622621212</v>
      </c>
      <c r="I5042" s="1"/>
      <c r="J5042" s="1"/>
      <c r="K5042" s="1"/>
      <c r="L5042" s="1"/>
      <c r="M5042" s="1"/>
      <c r="N5042" s="1"/>
    </row>
    <row r="5043" spans="2:14" s="24" customFormat="1" x14ac:dyDescent="0.3">
      <c r="B5043" s="2"/>
      <c r="D5043" s="11">
        <v>38516</v>
      </c>
      <c r="E5043" s="12">
        <v>1200.82</v>
      </c>
      <c r="F5043" s="5">
        <f t="shared" si="248"/>
        <v>2.2618958192486805E-3</v>
      </c>
      <c r="G5043" s="25">
        <f t="shared" si="249"/>
        <v>7.0907647053656593</v>
      </c>
      <c r="I5043" s="1"/>
      <c r="J5043" s="1"/>
      <c r="K5043" s="1"/>
      <c r="L5043" s="1"/>
      <c r="M5043" s="1"/>
      <c r="N5043" s="1"/>
    </row>
    <row r="5044" spans="2:14" s="24" customFormat="1" x14ac:dyDescent="0.3">
      <c r="B5044" s="2"/>
      <c r="D5044" s="11">
        <v>38517</v>
      </c>
      <c r="E5044" s="12">
        <v>1203.9100000000001</v>
      </c>
      <c r="F5044" s="5">
        <f t="shared" si="248"/>
        <v>2.5732416182276657E-3</v>
      </c>
      <c r="G5044" s="25">
        <f t="shared" si="249"/>
        <v>7.0933346435950462</v>
      </c>
      <c r="I5044" s="1"/>
      <c r="J5044" s="1"/>
      <c r="K5044" s="1"/>
      <c r="L5044" s="1"/>
      <c r="M5044" s="1"/>
      <c r="N5044" s="1"/>
    </row>
    <row r="5045" spans="2:14" s="24" customFormat="1" x14ac:dyDescent="0.3">
      <c r="B5045" s="2"/>
      <c r="D5045" s="11">
        <v>38518</v>
      </c>
      <c r="E5045" s="12">
        <v>1206.58</v>
      </c>
      <c r="F5045" s="5">
        <f t="shared" si="248"/>
        <v>2.2177737538519034E-3</v>
      </c>
      <c r="G5045" s="25">
        <f t="shared" si="249"/>
        <v>7.0955499632088461</v>
      </c>
      <c r="I5045" s="1"/>
      <c r="J5045" s="1"/>
      <c r="K5045" s="1"/>
      <c r="L5045" s="1"/>
      <c r="M5045" s="1"/>
      <c r="N5045" s="1"/>
    </row>
    <row r="5046" spans="2:14" s="24" customFormat="1" x14ac:dyDescent="0.3">
      <c r="B5046" s="2"/>
      <c r="D5046" s="11">
        <v>38519</v>
      </c>
      <c r="E5046" s="12">
        <v>1210.96</v>
      </c>
      <c r="F5046" s="5">
        <f t="shared" si="248"/>
        <v>3.6300949791974917E-3</v>
      </c>
      <c r="G5046" s="25">
        <f t="shared" si="249"/>
        <v>7.0991734877326511</v>
      </c>
      <c r="I5046" s="1"/>
      <c r="J5046" s="1"/>
      <c r="K5046" s="1"/>
      <c r="L5046" s="1"/>
      <c r="M5046" s="1"/>
      <c r="N5046" s="1"/>
    </row>
    <row r="5047" spans="2:14" s="24" customFormat="1" x14ac:dyDescent="0.3">
      <c r="B5047" s="2"/>
      <c r="D5047" s="11">
        <v>38520</v>
      </c>
      <c r="E5047" s="12">
        <v>1216.96</v>
      </c>
      <c r="F5047" s="5">
        <f t="shared" ref="F5047:F5110" si="250">(E5047-E5046)/E5046</f>
        <v>4.9547466472881019E-3</v>
      </c>
      <c r="G5047" s="25">
        <f t="shared" si="249"/>
        <v>7.104116003342833</v>
      </c>
      <c r="I5047" s="1"/>
      <c r="J5047" s="1"/>
      <c r="K5047" s="1"/>
      <c r="L5047" s="1"/>
      <c r="M5047" s="1"/>
      <c r="N5047" s="1"/>
    </row>
    <row r="5048" spans="2:14" s="24" customFormat="1" x14ac:dyDescent="0.3">
      <c r="B5048" s="2"/>
      <c r="D5048" s="11">
        <v>38523</v>
      </c>
      <c r="E5048" s="12">
        <v>1216.0999999999999</v>
      </c>
      <c r="F5048" s="5">
        <f t="shared" si="250"/>
        <v>-7.0667893768088289E-4</v>
      </c>
      <c r="G5048" s="25">
        <f t="shared" si="249"/>
        <v>7.1034090741143743</v>
      </c>
      <c r="I5048" s="1"/>
      <c r="J5048" s="1"/>
      <c r="K5048" s="1"/>
      <c r="L5048" s="1"/>
      <c r="M5048" s="1"/>
      <c r="N5048" s="1"/>
    </row>
    <row r="5049" spans="2:14" s="24" customFormat="1" x14ac:dyDescent="0.3">
      <c r="B5049" s="2"/>
      <c r="D5049" s="11">
        <v>38524</v>
      </c>
      <c r="E5049" s="12">
        <v>1213.6099999999999</v>
      </c>
      <c r="F5049" s="5">
        <f t="shared" si="250"/>
        <v>-2.0475289861031244E-3</v>
      </c>
      <c r="G5049" s="25">
        <f t="shared" si="249"/>
        <v>7.1013594446963699</v>
      </c>
      <c r="I5049" s="1"/>
      <c r="J5049" s="1"/>
      <c r="K5049" s="1"/>
      <c r="L5049" s="1"/>
      <c r="M5049" s="1"/>
      <c r="N5049" s="1"/>
    </row>
    <row r="5050" spans="2:14" s="24" customFormat="1" x14ac:dyDescent="0.3">
      <c r="B5050" s="2"/>
      <c r="D5050" s="11">
        <v>38525</v>
      </c>
      <c r="E5050" s="12">
        <v>1213.8800000000001</v>
      </c>
      <c r="F5050" s="5">
        <f t="shared" si="250"/>
        <v>2.2247674294065573E-4</v>
      </c>
      <c r="G5050" s="25">
        <f t="shared" si="249"/>
        <v>7.1015818968446638</v>
      </c>
      <c r="I5050" s="1"/>
      <c r="J5050" s="1"/>
      <c r="K5050" s="1"/>
      <c r="L5050" s="1"/>
      <c r="M5050" s="1"/>
      <c r="N5050" s="1"/>
    </row>
    <row r="5051" spans="2:14" s="24" customFormat="1" x14ac:dyDescent="0.3">
      <c r="B5051" s="2"/>
      <c r="D5051" s="11">
        <v>38526</v>
      </c>
      <c r="E5051" s="12">
        <v>1200.73</v>
      </c>
      <c r="F5051" s="5">
        <f t="shared" si="250"/>
        <v>-1.0833031271624946E-2</v>
      </c>
      <c r="G5051" s="25">
        <f t="shared" si="249"/>
        <v>7.0906897537214455</v>
      </c>
      <c r="I5051" s="1"/>
      <c r="J5051" s="1"/>
      <c r="K5051" s="1"/>
      <c r="L5051" s="1"/>
      <c r="M5051" s="1"/>
      <c r="N5051" s="1"/>
    </row>
    <row r="5052" spans="2:14" s="24" customFormat="1" x14ac:dyDescent="0.3">
      <c r="B5052" s="2"/>
      <c r="D5052" s="11">
        <v>38527</v>
      </c>
      <c r="E5052" s="12">
        <v>1191.57</v>
      </c>
      <c r="F5052" s="5">
        <f t="shared" si="250"/>
        <v>-7.628692545368302E-3</v>
      </c>
      <c r="G5052" s="25">
        <f t="shared" si="249"/>
        <v>7.0830318087091628</v>
      </c>
      <c r="I5052" s="1"/>
      <c r="J5052" s="1"/>
      <c r="K5052" s="1"/>
      <c r="L5052" s="1"/>
      <c r="M5052" s="1"/>
      <c r="N5052" s="1"/>
    </row>
    <row r="5053" spans="2:14" s="24" customFormat="1" x14ac:dyDescent="0.3">
      <c r="B5053" s="2"/>
      <c r="D5053" s="11">
        <v>38530</v>
      </c>
      <c r="E5053" s="12">
        <v>1190.69</v>
      </c>
      <c r="F5053" s="5">
        <f t="shared" si="250"/>
        <v>-7.3852144649486128E-4</v>
      </c>
      <c r="G5053" s="25">
        <f t="shared" si="249"/>
        <v>7.0822930139244109</v>
      </c>
      <c r="I5053" s="1"/>
      <c r="J5053" s="1"/>
      <c r="K5053" s="1"/>
      <c r="L5053" s="1"/>
      <c r="M5053" s="1"/>
      <c r="N5053" s="1"/>
    </row>
    <row r="5054" spans="2:14" s="24" customFormat="1" x14ac:dyDescent="0.3">
      <c r="B5054" s="2"/>
      <c r="D5054" s="11">
        <v>38531</v>
      </c>
      <c r="E5054" s="12">
        <v>1201.57</v>
      </c>
      <c r="F5054" s="5">
        <f t="shared" si="250"/>
        <v>9.1375588944224619E-3</v>
      </c>
      <c r="G5054" s="25">
        <f t="shared" si="249"/>
        <v>7.0913890840292861</v>
      </c>
      <c r="I5054" s="1"/>
      <c r="J5054" s="1"/>
      <c r="K5054" s="1"/>
      <c r="L5054" s="1"/>
      <c r="M5054" s="1"/>
      <c r="N5054" s="1"/>
    </row>
    <row r="5055" spans="2:14" s="24" customFormat="1" x14ac:dyDescent="0.3">
      <c r="B5055" s="2"/>
      <c r="D5055" s="11">
        <v>38532</v>
      </c>
      <c r="E5055" s="12">
        <v>1199.8499999999999</v>
      </c>
      <c r="F5055" s="5">
        <f t="shared" si="250"/>
        <v>-1.4314605058382177E-3</v>
      </c>
      <c r="G5055" s="25">
        <f t="shared" si="249"/>
        <v>7.0899565970415157</v>
      </c>
      <c r="I5055" s="1"/>
      <c r="J5055" s="1"/>
      <c r="K5055" s="1"/>
      <c r="L5055" s="1"/>
      <c r="M5055" s="1"/>
      <c r="N5055" s="1"/>
    </row>
    <row r="5056" spans="2:14" s="24" customFormat="1" x14ac:dyDescent="0.3">
      <c r="B5056" s="2"/>
      <c r="D5056" s="11">
        <v>38533</v>
      </c>
      <c r="E5056" s="12">
        <v>1191.33</v>
      </c>
      <c r="F5056" s="5">
        <f t="shared" si="250"/>
        <v>-7.1008876109513539E-3</v>
      </c>
      <c r="G5056" s="25">
        <f t="shared" si="249"/>
        <v>7.0828303733469999</v>
      </c>
      <c r="I5056" s="1"/>
      <c r="J5056" s="1"/>
      <c r="K5056" s="1"/>
      <c r="L5056" s="1"/>
      <c r="M5056" s="1"/>
      <c r="N5056" s="1"/>
    </row>
    <row r="5057" spans="2:14" s="24" customFormat="1" x14ac:dyDescent="0.3">
      <c r="B5057" s="2"/>
      <c r="D5057" s="11">
        <v>38534</v>
      </c>
      <c r="E5057" s="12">
        <v>1194.44</v>
      </c>
      <c r="F5057" s="5">
        <f t="shared" si="250"/>
        <v>2.6105277295125008E-3</v>
      </c>
      <c r="G5057" s="25">
        <f t="shared" si="249"/>
        <v>7.085437501321227</v>
      </c>
      <c r="I5057" s="1"/>
      <c r="J5057" s="1"/>
      <c r="K5057" s="1"/>
      <c r="L5057" s="1"/>
      <c r="M5057" s="1"/>
      <c r="N5057" s="1"/>
    </row>
    <row r="5058" spans="2:14" s="24" customFormat="1" x14ac:dyDescent="0.3">
      <c r="B5058" s="2"/>
      <c r="D5058" s="11">
        <v>38538</v>
      </c>
      <c r="E5058" s="12">
        <v>1204.99</v>
      </c>
      <c r="F5058" s="5">
        <f t="shared" si="250"/>
        <v>8.8325910049897472E-3</v>
      </c>
      <c r="G5058" s="25">
        <f t="shared" si="249"/>
        <v>7.0942313190891122</v>
      </c>
      <c r="I5058" s="1"/>
      <c r="J5058" s="1"/>
      <c r="K5058" s="1"/>
      <c r="L5058" s="1"/>
      <c r="M5058" s="1"/>
      <c r="N5058" s="1"/>
    </row>
    <row r="5059" spans="2:14" s="24" customFormat="1" x14ac:dyDescent="0.3">
      <c r="B5059" s="2"/>
      <c r="D5059" s="11">
        <v>38539</v>
      </c>
      <c r="E5059" s="12">
        <v>1194.94</v>
      </c>
      <c r="F5059" s="5">
        <f t="shared" si="250"/>
        <v>-8.3403181769142933E-3</v>
      </c>
      <c r="G5059" s="25">
        <f t="shared" si="249"/>
        <v>7.0858560202203771</v>
      </c>
      <c r="I5059" s="1"/>
      <c r="J5059" s="1"/>
      <c r="K5059" s="1"/>
      <c r="L5059" s="1"/>
      <c r="M5059" s="1"/>
      <c r="N5059" s="1"/>
    </row>
    <row r="5060" spans="2:14" s="24" customFormat="1" x14ac:dyDescent="0.3">
      <c r="B5060" s="2"/>
      <c r="D5060" s="11">
        <v>38540</v>
      </c>
      <c r="E5060" s="12">
        <v>1197.8699999999999</v>
      </c>
      <c r="F5060" s="5">
        <f t="shared" si="250"/>
        <v>2.4520059584580279E-3</v>
      </c>
      <c r="G5060" s="25">
        <f t="shared" si="249"/>
        <v>7.0883050265646288</v>
      </c>
      <c r="I5060" s="1"/>
      <c r="J5060" s="1"/>
      <c r="K5060" s="1"/>
      <c r="L5060" s="1"/>
      <c r="M5060" s="1"/>
      <c r="N5060" s="1"/>
    </row>
    <row r="5061" spans="2:14" s="24" customFormat="1" x14ac:dyDescent="0.3">
      <c r="B5061" s="2"/>
      <c r="D5061" s="11">
        <v>38541</v>
      </c>
      <c r="E5061" s="12">
        <v>1211.8599999999999</v>
      </c>
      <c r="F5061" s="5">
        <f t="shared" si="250"/>
        <v>1.1679063671349988E-2</v>
      </c>
      <c r="G5061" s="25">
        <f t="shared" si="249"/>
        <v>7.0999164241842116</v>
      </c>
      <c r="I5061" s="1"/>
      <c r="J5061" s="1"/>
      <c r="K5061" s="1"/>
      <c r="L5061" s="1"/>
      <c r="M5061" s="1"/>
      <c r="N5061" s="1"/>
    </row>
    <row r="5062" spans="2:14" s="24" customFormat="1" x14ac:dyDescent="0.3">
      <c r="B5062" s="2"/>
      <c r="D5062" s="11">
        <v>38544</v>
      </c>
      <c r="E5062" s="12">
        <v>1219.44</v>
      </c>
      <c r="F5062" s="5">
        <f t="shared" si="250"/>
        <v>6.2548479197268294E-3</v>
      </c>
      <c r="G5062" s="25">
        <f t="shared" si="249"/>
        <v>7.1061517959259062</v>
      </c>
      <c r="I5062" s="1"/>
      <c r="J5062" s="1"/>
      <c r="K5062" s="1"/>
      <c r="L5062" s="1"/>
      <c r="M5062" s="1"/>
      <c r="N5062" s="1"/>
    </row>
    <row r="5063" spans="2:14" s="24" customFormat="1" x14ac:dyDescent="0.3">
      <c r="B5063" s="2"/>
      <c r="D5063" s="11">
        <v>38545</v>
      </c>
      <c r="E5063" s="12">
        <v>1222.21</v>
      </c>
      <c r="F5063" s="5">
        <f t="shared" si="250"/>
        <v>2.2715344748408957E-3</v>
      </c>
      <c r="G5063" s="25">
        <f t="shared" si="249"/>
        <v>7.1084207558928298</v>
      </c>
      <c r="I5063" s="1"/>
      <c r="J5063" s="1"/>
      <c r="K5063" s="1"/>
      <c r="L5063" s="1"/>
      <c r="M5063" s="1"/>
      <c r="N5063" s="1"/>
    </row>
    <row r="5064" spans="2:14" s="24" customFormat="1" x14ac:dyDescent="0.3">
      <c r="B5064" s="2"/>
      <c r="D5064" s="11">
        <v>38546</v>
      </c>
      <c r="E5064" s="12">
        <v>1223.29</v>
      </c>
      <c r="F5064" s="5">
        <f t="shared" si="250"/>
        <v>8.8364520008830493E-4</v>
      </c>
      <c r="G5064" s="25">
        <f t="shared" si="249"/>
        <v>7.1093040115024619</v>
      </c>
      <c r="I5064" s="1"/>
      <c r="J5064" s="1"/>
      <c r="K5064" s="1"/>
      <c r="L5064" s="1"/>
      <c r="M5064" s="1"/>
      <c r="N5064" s="1"/>
    </row>
    <row r="5065" spans="2:14" s="24" customFormat="1" x14ac:dyDescent="0.3">
      <c r="B5065" s="2"/>
      <c r="D5065" s="11">
        <v>38547</v>
      </c>
      <c r="E5065" s="12">
        <v>1226.5</v>
      </c>
      <c r="F5065" s="5">
        <f t="shared" si="250"/>
        <v>2.6240711523841742E-3</v>
      </c>
      <c r="G5065" s="25">
        <f t="shared" si="249"/>
        <v>7.1119246475539883</v>
      </c>
      <c r="I5065" s="1"/>
      <c r="J5065" s="1"/>
      <c r="K5065" s="1"/>
      <c r="L5065" s="1"/>
      <c r="M5065" s="1"/>
      <c r="N5065" s="1"/>
    </row>
    <row r="5066" spans="2:14" s="24" customFormat="1" x14ac:dyDescent="0.3">
      <c r="B5066" s="2"/>
      <c r="D5066" s="11">
        <v>38548</v>
      </c>
      <c r="E5066" s="12">
        <v>1227.92</v>
      </c>
      <c r="F5066" s="5">
        <f t="shared" si="250"/>
        <v>1.1577660008153874E-3</v>
      </c>
      <c r="G5066" s="25">
        <f t="shared" si="249"/>
        <v>7.1130817446389214</v>
      </c>
      <c r="I5066" s="1"/>
      <c r="J5066" s="1"/>
      <c r="K5066" s="1"/>
      <c r="L5066" s="1"/>
      <c r="M5066" s="1"/>
      <c r="N5066" s="1"/>
    </row>
    <row r="5067" spans="2:14" s="24" customFormat="1" x14ac:dyDescent="0.3">
      <c r="B5067" s="2"/>
      <c r="D5067" s="11">
        <v>38551</v>
      </c>
      <c r="E5067" s="12">
        <v>1221.1300000000001</v>
      </c>
      <c r="F5067" s="5">
        <f t="shared" si="250"/>
        <v>-5.5296762004039051E-3</v>
      </c>
      <c r="G5067" s="25">
        <f t="shared" si="249"/>
        <v>7.1075367194535275</v>
      </c>
      <c r="I5067" s="1"/>
      <c r="J5067" s="1"/>
      <c r="K5067" s="1"/>
      <c r="L5067" s="1"/>
      <c r="M5067" s="1"/>
      <c r="N5067" s="1"/>
    </row>
    <row r="5068" spans="2:14" s="24" customFormat="1" x14ac:dyDescent="0.3">
      <c r="B5068" s="2"/>
      <c r="D5068" s="11">
        <v>38552</v>
      </c>
      <c r="E5068" s="12">
        <v>1229.3499999999999</v>
      </c>
      <c r="F5068" s="5">
        <f t="shared" si="250"/>
        <v>6.7314700318555762E-3</v>
      </c>
      <c r="G5068" s="25">
        <f t="shared" ref="G5068:G5131" si="251">LOG(E5068,2.71828)</f>
        <v>7.1142456388168691</v>
      </c>
      <c r="I5068" s="1"/>
      <c r="J5068" s="1"/>
      <c r="K5068" s="1"/>
      <c r="L5068" s="1"/>
      <c r="M5068" s="1"/>
      <c r="N5068" s="1"/>
    </row>
    <row r="5069" spans="2:14" s="24" customFormat="1" x14ac:dyDescent="0.3">
      <c r="B5069" s="2"/>
      <c r="D5069" s="11">
        <v>38553</v>
      </c>
      <c r="E5069" s="12">
        <v>1235.2</v>
      </c>
      <c r="F5069" s="5">
        <f t="shared" si="250"/>
        <v>4.7586122747794663E-3</v>
      </c>
      <c r="G5069" s="25">
        <f t="shared" si="251"/>
        <v>7.1189929678804811</v>
      </c>
      <c r="I5069" s="1"/>
      <c r="J5069" s="1"/>
      <c r="K5069" s="1"/>
      <c r="L5069" s="1"/>
      <c r="M5069" s="1"/>
      <c r="N5069" s="1"/>
    </row>
    <row r="5070" spans="2:14" s="24" customFormat="1" x14ac:dyDescent="0.3">
      <c r="B5070" s="2"/>
      <c r="D5070" s="11">
        <v>38554</v>
      </c>
      <c r="E5070" s="12">
        <v>1227.04</v>
      </c>
      <c r="F5070" s="5">
        <f t="shared" si="250"/>
        <v>-6.6062176165803772E-3</v>
      </c>
      <c r="G5070" s="25">
        <f t="shared" si="251"/>
        <v>7.112364828168082</v>
      </c>
      <c r="I5070" s="1"/>
      <c r="J5070" s="1"/>
      <c r="K5070" s="1"/>
      <c r="L5070" s="1"/>
      <c r="M5070" s="1"/>
      <c r="N5070" s="1"/>
    </row>
    <row r="5071" spans="2:14" s="24" customFormat="1" x14ac:dyDescent="0.3">
      <c r="B5071" s="2"/>
      <c r="D5071" s="11">
        <v>38555</v>
      </c>
      <c r="E5071" s="12">
        <v>1233.68</v>
      </c>
      <c r="F5071" s="5">
        <f t="shared" si="250"/>
        <v>5.4113965314904981E-3</v>
      </c>
      <c r="G5071" s="25">
        <f t="shared" si="251"/>
        <v>7.1177616393311132</v>
      </c>
      <c r="I5071" s="1"/>
      <c r="J5071" s="1"/>
      <c r="K5071" s="1"/>
      <c r="L5071" s="1"/>
      <c r="M5071" s="1"/>
      <c r="N5071" s="1"/>
    </row>
    <row r="5072" spans="2:14" s="24" customFormat="1" x14ac:dyDescent="0.3">
      <c r="B5072" s="2"/>
      <c r="D5072" s="11">
        <v>38558</v>
      </c>
      <c r="E5072" s="12">
        <v>1229.03</v>
      </c>
      <c r="F5072" s="5">
        <f t="shared" si="250"/>
        <v>-3.7692108164192424E-3</v>
      </c>
      <c r="G5072" s="25">
        <f t="shared" si="251"/>
        <v>7.1139853045991677</v>
      </c>
      <c r="I5072" s="1"/>
      <c r="J5072" s="1"/>
      <c r="K5072" s="1"/>
      <c r="L5072" s="1"/>
      <c r="M5072" s="1"/>
      <c r="N5072" s="1"/>
    </row>
    <row r="5073" spans="2:14" s="24" customFormat="1" x14ac:dyDescent="0.3">
      <c r="B5073" s="2"/>
      <c r="D5073" s="11">
        <v>38559</v>
      </c>
      <c r="E5073" s="12">
        <v>1231.1600000000001</v>
      </c>
      <c r="F5073" s="5">
        <f t="shared" si="250"/>
        <v>1.7330740502673728E-3</v>
      </c>
      <c r="G5073" s="25">
        <f t="shared" si="251"/>
        <v>7.1157168797742223</v>
      </c>
      <c r="I5073" s="1"/>
      <c r="J5073" s="1"/>
      <c r="K5073" s="1"/>
      <c r="L5073" s="1"/>
      <c r="M5073" s="1"/>
      <c r="N5073" s="1"/>
    </row>
    <row r="5074" spans="2:14" s="24" customFormat="1" x14ac:dyDescent="0.3">
      <c r="B5074" s="2"/>
      <c r="D5074" s="11">
        <v>38560</v>
      </c>
      <c r="E5074" s="12">
        <v>1236.79</v>
      </c>
      <c r="F5074" s="5">
        <f t="shared" si="250"/>
        <v>4.5729230969166323E-3</v>
      </c>
      <c r="G5074" s="25">
        <f t="shared" si="251"/>
        <v>7.120279381894119</v>
      </c>
      <c r="I5074" s="1"/>
      <c r="J5074" s="1"/>
      <c r="K5074" s="1"/>
      <c r="L5074" s="1"/>
      <c r="M5074" s="1"/>
      <c r="N5074" s="1"/>
    </row>
    <row r="5075" spans="2:14" s="24" customFormat="1" x14ac:dyDescent="0.3">
      <c r="B5075" s="2"/>
      <c r="D5075" s="11">
        <v>38561</v>
      </c>
      <c r="E5075" s="12">
        <v>1243.72</v>
      </c>
      <c r="F5075" s="5">
        <f t="shared" si="250"/>
        <v>5.6032147737288176E-3</v>
      </c>
      <c r="G5075" s="25">
        <f t="shared" si="251"/>
        <v>7.1258669608126599</v>
      </c>
      <c r="I5075" s="1"/>
      <c r="J5075" s="1"/>
      <c r="K5075" s="1"/>
      <c r="L5075" s="1"/>
      <c r="M5075" s="1"/>
      <c r="N5075" s="1"/>
    </row>
    <row r="5076" spans="2:14" s="24" customFormat="1" x14ac:dyDescent="0.3">
      <c r="B5076" s="2"/>
      <c r="D5076" s="11">
        <v>38562</v>
      </c>
      <c r="E5076" s="12">
        <v>1234.18</v>
      </c>
      <c r="F5076" s="5">
        <f t="shared" si="250"/>
        <v>-7.6705367767664449E-3</v>
      </c>
      <c r="G5076" s="25">
        <f t="shared" si="251"/>
        <v>7.1181668489809056</v>
      </c>
      <c r="I5076" s="1"/>
      <c r="J5076" s="1"/>
      <c r="K5076" s="1"/>
      <c r="L5076" s="1"/>
      <c r="M5076" s="1"/>
      <c r="N5076" s="1"/>
    </row>
    <row r="5077" spans="2:14" s="24" customFormat="1" x14ac:dyDescent="0.3">
      <c r="B5077" s="2"/>
      <c r="D5077" s="11">
        <v>38565</v>
      </c>
      <c r="E5077" s="12">
        <v>1235.3499999999999</v>
      </c>
      <c r="F5077" s="5">
        <f t="shared" si="250"/>
        <v>9.4799786092777819E-4</v>
      </c>
      <c r="G5077" s="25">
        <f t="shared" si="251"/>
        <v>7.1191143984130196</v>
      </c>
      <c r="I5077" s="1"/>
      <c r="J5077" s="1"/>
      <c r="K5077" s="1"/>
      <c r="L5077" s="1"/>
      <c r="M5077" s="1"/>
      <c r="N5077" s="1"/>
    </row>
    <row r="5078" spans="2:14" s="24" customFormat="1" x14ac:dyDescent="0.3">
      <c r="B5078" s="2"/>
      <c r="D5078" s="11">
        <v>38566</v>
      </c>
      <c r="E5078" s="12">
        <v>1244.1199999999999</v>
      </c>
      <c r="F5078" s="5">
        <f t="shared" si="250"/>
        <v>7.0992026551179683E-3</v>
      </c>
      <c r="G5078" s="25">
        <f t="shared" si="251"/>
        <v>7.1261885251194546</v>
      </c>
      <c r="I5078" s="1"/>
      <c r="J5078" s="1"/>
      <c r="K5078" s="1"/>
      <c r="L5078" s="1"/>
      <c r="M5078" s="1"/>
      <c r="N5078" s="1"/>
    </row>
    <row r="5079" spans="2:14" s="24" customFormat="1" x14ac:dyDescent="0.3">
      <c r="B5079" s="2"/>
      <c r="D5079" s="11">
        <v>38567</v>
      </c>
      <c r="E5079" s="12">
        <v>1245.04</v>
      </c>
      <c r="F5079" s="5">
        <f t="shared" si="250"/>
        <v>7.3947850689649939E-4</v>
      </c>
      <c r="G5079" s="25">
        <f t="shared" si="251"/>
        <v>7.1269277308440637</v>
      </c>
      <c r="I5079" s="1"/>
      <c r="J5079" s="1"/>
      <c r="K5079" s="1"/>
      <c r="L5079" s="1"/>
      <c r="M5079" s="1"/>
      <c r="N5079" s="1"/>
    </row>
    <row r="5080" spans="2:14" s="24" customFormat="1" x14ac:dyDescent="0.3">
      <c r="B5080" s="2"/>
      <c r="D5080" s="11">
        <v>38568</v>
      </c>
      <c r="E5080" s="12">
        <v>1235.8599999999999</v>
      </c>
      <c r="F5080" s="5">
        <f t="shared" si="250"/>
        <v>-7.3732570841097992E-3</v>
      </c>
      <c r="G5080" s="25">
        <f t="shared" si="251"/>
        <v>7.1195271519631378</v>
      </c>
      <c r="I5080" s="1"/>
      <c r="J5080" s="1"/>
      <c r="K5080" s="1"/>
      <c r="L5080" s="1"/>
      <c r="M5080" s="1"/>
      <c r="N5080" s="1"/>
    </row>
    <row r="5081" spans="2:14" s="24" customFormat="1" x14ac:dyDescent="0.3">
      <c r="B5081" s="2"/>
      <c r="D5081" s="11">
        <v>38569</v>
      </c>
      <c r="E5081" s="12">
        <v>1226.42</v>
      </c>
      <c r="F5081" s="5">
        <f t="shared" si="250"/>
        <v>-7.6384056446521676E-3</v>
      </c>
      <c r="G5081" s="25">
        <f t="shared" si="251"/>
        <v>7.111859419129221</v>
      </c>
      <c r="I5081" s="1"/>
      <c r="J5081" s="1"/>
      <c r="K5081" s="1"/>
      <c r="L5081" s="1"/>
      <c r="M5081" s="1"/>
      <c r="N5081" s="1"/>
    </row>
    <row r="5082" spans="2:14" s="24" customFormat="1" x14ac:dyDescent="0.3">
      <c r="B5082" s="2"/>
      <c r="D5082" s="11">
        <v>38572</v>
      </c>
      <c r="E5082" s="12">
        <v>1223.1300000000001</v>
      </c>
      <c r="F5082" s="5">
        <f t="shared" si="250"/>
        <v>-2.6826046541967379E-3</v>
      </c>
      <c r="G5082" s="25">
        <f t="shared" si="251"/>
        <v>7.1091732080362933</v>
      </c>
      <c r="I5082" s="1"/>
      <c r="J5082" s="1"/>
      <c r="K5082" s="1"/>
      <c r="L5082" s="1"/>
      <c r="M5082" s="1"/>
      <c r="N5082" s="1"/>
    </row>
    <row r="5083" spans="2:14" s="24" customFormat="1" x14ac:dyDescent="0.3">
      <c r="B5083" s="2"/>
      <c r="D5083" s="11">
        <v>38573</v>
      </c>
      <c r="E5083" s="12">
        <v>1231.3800000000001</v>
      </c>
      <c r="F5083" s="5">
        <f t="shared" si="250"/>
        <v>6.7449903117411877E-3</v>
      </c>
      <c r="G5083" s="25">
        <f t="shared" si="251"/>
        <v>7.1158955571955582</v>
      </c>
      <c r="I5083" s="1"/>
      <c r="J5083" s="1"/>
      <c r="K5083" s="1"/>
      <c r="L5083" s="1"/>
      <c r="M5083" s="1"/>
      <c r="N5083" s="1"/>
    </row>
    <row r="5084" spans="2:14" s="24" customFormat="1" x14ac:dyDescent="0.3">
      <c r="B5084" s="2"/>
      <c r="D5084" s="11">
        <v>38574</v>
      </c>
      <c r="E5084" s="12">
        <v>1229.1300000000001</v>
      </c>
      <c r="F5084" s="5">
        <f t="shared" si="250"/>
        <v>-1.8272182429469373E-3</v>
      </c>
      <c r="G5084" s="25">
        <f t="shared" si="251"/>
        <v>7.1140666663228318</v>
      </c>
      <c r="I5084" s="1"/>
      <c r="J5084" s="1"/>
      <c r="K5084" s="1"/>
      <c r="L5084" s="1"/>
      <c r="M5084" s="1"/>
      <c r="N5084" s="1"/>
    </row>
    <row r="5085" spans="2:14" s="24" customFormat="1" x14ac:dyDescent="0.3">
      <c r="B5085" s="2"/>
      <c r="D5085" s="11">
        <v>38575</v>
      </c>
      <c r="E5085" s="12">
        <v>1237.81</v>
      </c>
      <c r="F5085" s="5">
        <f t="shared" si="250"/>
        <v>7.0619055754882198E-3</v>
      </c>
      <c r="G5085" s="25">
        <f t="shared" si="251"/>
        <v>7.1211037581519969</v>
      </c>
      <c r="I5085" s="1"/>
      <c r="J5085" s="1"/>
      <c r="K5085" s="1"/>
      <c r="L5085" s="1"/>
      <c r="M5085" s="1"/>
      <c r="N5085" s="1"/>
    </row>
    <row r="5086" spans="2:14" s="24" customFormat="1" x14ac:dyDescent="0.3">
      <c r="B5086" s="2"/>
      <c r="D5086" s="11">
        <v>38576</v>
      </c>
      <c r="E5086" s="12">
        <v>1230.3900000000001</v>
      </c>
      <c r="F5086" s="5">
        <f t="shared" si="250"/>
        <v>-5.9944579539669626E-3</v>
      </c>
      <c r="G5086" s="25">
        <f t="shared" si="251"/>
        <v>7.1150912572655933</v>
      </c>
      <c r="I5086" s="1"/>
      <c r="J5086" s="1"/>
      <c r="K5086" s="1"/>
      <c r="L5086" s="1"/>
      <c r="M5086" s="1"/>
      <c r="N5086" s="1"/>
    </row>
    <row r="5087" spans="2:14" s="24" customFormat="1" x14ac:dyDescent="0.3">
      <c r="B5087" s="2"/>
      <c r="D5087" s="11">
        <v>38579</v>
      </c>
      <c r="E5087" s="12">
        <v>1233.8699999999999</v>
      </c>
      <c r="F5087" s="5">
        <f t="shared" si="250"/>
        <v>2.8283714919657916E-3</v>
      </c>
      <c r="G5087" s="25">
        <f t="shared" si="251"/>
        <v>7.1179156383408033</v>
      </c>
      <c r="I5087" s="1"/>
      <c r="J5087" s="1"/>
      <c r="K5087" s="1"/>
      <c r="L5087" s="1"/>
      <c r="M5087" s="1"/>
      <c r="N5087" s="1"/>
    </row>
    <row r="5088" spans="2:14" s="24" customFormat="1" x14ac:dyDescent="0.3">
      <c r="B5088" s="2"/>
      <c r="D5088" s="11">
        <v>38580</v>
      </c>
      <c r="E5088" s="12">
        <v>1219.3399999999999</v>
      </c>
      <c r="F5088" s="5">
        <f t="shared" si="250"/>
        <v>-1.1775956948462944E-2</v>
      </c>
      <c r="G5088" s="25">
        <f t="shared" si="251"/>
        <v>7.1060697876534737</v>
      </c>
      <c r="I5088" s="1"/>
      <c r="J5088" s="1"/>
      <c r="K5088" s="1"/>
      <c r="L5088" s="1"/>
      <c r="M5088" s="1"/>
      <c r="N5088" s="1"/>
    </row>
    <row r="5089" spans="2:14" s="24" customFormat="1" x14ac:dyDescent="0.3">
      <c r="B5089" s="2"/>
      <c r="D5089" s="11">
        <v>38581</v>
      </c>
      <c r="E5089" s="12">
        <v>1220.24</v>
      </c>
      <c r="F5089" s="5">
        <f t="shared" si="250"/>
        <v>7.3810422031598329E-4</v>
      </c>
      <c r="G5089" s="25">
        <f t="shared" si="251"/>
        <v>7.1068076201051396</v>
      </c>
      <c r="I5089" s="1"/>
      <c r="J5089" s="1"/>
      <c r="K5089" s="1"/>
      <c r="L5089" s="1"/>
      <c r="M5089" s="1"/>
      <c r="N5089" s="1"/>
    </row>
    <row r="5090" spans="2:14" s="24" customFormat="1" x14ac:dyDescent="0.3">
      <c r="B5090" s="2"/>
      <c r="D5090" s="11">
        <v>38582</v>
      </c>
      <c r="E5090" s="12">
        <v>1219.02</v>
      </c>
      <c r="F5090" s="5">
        <f t="shared" si="250"/>
        <v>-9.9980331738020985E-4</v>
      </c>
      <c r="G5090" s="25">
        <f t="shared" si="251"/>
        <v>7.1058073159781783</v>
      </c>
      <c r="I5090" s="1"/>
      <c r="J5090" s="1"/>
      <c r="K5090" s="1"/>
      <c r="L5090" s="1"/>
      <c r="M5090" s="1"/>
      <c r="N5090" s="1"/>
    </row>
    <row r="5091" spans="2:14" s="24" customFormat="1" x14ac:dyDescent="0.3">
      <c r="B5091" s="2"/>
      <c r="D5091" s="11">
        <v>38583</v>
      </c>
      <c r="E5091" s="12">
        <v>1219.71</v>
      </c>
      <c r="F5091" s="5">
        <f t="shared" si="250"/>
        <v>5.6602844908209432E-4</v>
      </c>
      <c r="G5091" s="25">
        <f t="shared" si="251"/>
        <v>7.1063731846742151</v>
      </c>
      <c r="I5091" s="1"/>
      <c r="J5091" s="1"/>
      <c r="K5091" s="1"/>
      <c r="L5091" s="1"/>
      <c r="M5091" s="1"/>
      <c r="N5091" s="1"/>
    </row>
    <row r="5092" spans="2:14" s="24" customFormat="1" x14ac:dyDescent="0.3">
      <c r="B5092" s="2"/>
      <c r="D5092" s="11">
        <v>38586</v>
      </c>
      <c r="E5092" s="12">
        <v>1221.73</v>
      </c>
      <c r="F5092" s="5">
        <f t="shared" si="250"/>
        <v>1.6561313754908805E-3</v>
      </c>
      <c r="G5092" s="25">
        <f t="shared" si="251"/>
        <v>7.1080279472894716</v>
      </c>
      <c r="I5092" s="1"/>
      <c r="J5092" s="1"/>
      <c r="K5092" s="1"/>
      <c r="L5092" s="1"/>
      <c r="M5092" s="1"/>
      <c r="N5092" s="1"/>
    </row>
    <row r="5093" spans="2:14" s="24" customFormat="1" x14ac:dyDescent="0.3">
      <c r="B5093" s="2"/>
      <c r="D5093" s="11">
        <v>38587</v>
      </c>
      <c r="E5093" s="12">
        <v>1217.57</v>
      </c>
      <c r="F5093" s="5">
        <f t="shared" si="250"/>
        <v>-3.4050076530821719E-3</v>
      </c>
      <c r="G5093" s="25">
        <f t="shared" si="251"/>
        <v>7.1046171271105285</v>
      </c>
      <c r="I5093" s="1"/>
      <c r="J5093" s="1"/>
      <c r="K5093" s="1"/>
      <c r="L5093" s="1"/>
      <c r="M5093" s="1"/>
      <c r="N5093" s="1"/>
    </row>
    <row r="5094" spans="2:14" s="24" customFormat="1" x14ac:dyDescent="0.3">
      <c r="B5094" s="2"/>
      <c r="D5094" s="11">
        <v>38588</v>
      </c>
      <c r="E5094" s="12">
        <v>1209.5899999999999</v>
      </c>
      <c r="F5094" s="5">
        <f t="shared" si="250"/>
        <v>-6.5540379608564755E-3</v>
      </c>
      <c r="G5094" s="25">
        <f t="shared" si="251"/>
        <v>7.0980415127122436</v>
      </c>
      <c r="I5094" s="1"/>
      <c r="J5094" s="1"/>
      <c r="K5094" s="1"/>
      <c r="L5094" s="1"/>
      <c r="M5094" s="1"/>
      <c r="N5094" s="1"/>
    </row>
    <row r="5095" spans="2:14" s="24" customFormat="1" x14ac:dyDescent="0.3">
      <c r="B5095" s="2"/>
      <c r="D5095" s="11">
        <v>38589</v>
      </c>
      <c r="E5095" s="12">
        <v>1212.3900000000001</v>
      </c>
      <c r="F5095" s="5">
        <f t="shared" si="250"/>
        <v>2.3148339520004152E-3</v>
      </c>
      <c r="G5095" s="25">
        <f t="shared" si="251"/>
        <v>7.1003536731188923</v>
      </c>
      <c r="I5095" s="1"/>
      <c r="J5095" s="1"/>
      <c r="K5095" s="1"/>
      <c r="L5095" s="1"/>
      <c r="M5095" s="1"/>
      <c r="N5095" s="1"/>
    </row>
    <row r="5096" spans="2:14" s="24" customFormat="1" x14ac:dyDescent="0.3">
      <c r="B5096" s="2"/>
      <c r="D5096" s="11">
        <v>38590</v>
      </c>
      <c r="E5096" s="12">
        <v>1205.0999999999999</v>
      </c>
      <c r="F5096" s="5">
        <f t="shared" si="250"/>
        <v>-6.0129166357361825E-3</v>
      </c>
      <c r="G5096" s="25">
        <f t="shared" si="251"/>
        <v>7.0943226020487264</v>
      </c>
      <c r="I5096" s="1"/>
      <c r="J5096" s="1"/>
      <c r="K5096" s="1"/>
      <c r="L5096" s="1"/>
      <c r="M5096" s="1"/>
      <c r="N5096" s="1"/>
    </row>
    <row r="5097" spans="2:14" s="24" customFormat="1" x14ac:dyDescent="0.3">
      <c r="B5097" s="2"/>
      <c r="D5097" s="11">
        <v>38593</v>
      </c>
      <c r="E5097" s="12">
        <v>1212.28</v>
      </c>
      <c r="F5097" s="5">
        <f t="shared" si="250"/>
        <v>5.958011783254555E-3</v>
      </c>
      <c r="G5097" s="25">
        <f t="shared" si="251"/>
        <v>7.1002629390610066</v>
      </c>
      <c r="I5097" s="1"/>
      <c r="J5097" s="1"/>
      <c r="K5097" s="1"/>
      <c r="L5097" s="1"/>
      <c r="M5097" s="1"/>
      <c r="N5097" s="1"/>
    </row>
    <row r="5098" spans="2:14" s="24" customFormat="1" x14ac:dyDescent="0.3">
      <c r="B5098" s="2"/>
      <c r="D5098" s="11">
        <v>38594</v>
      </c>
      <c r="E5098" s="12">
        <v>1208.4100000000001</v>
      </c>
      <c r="F5098" s="5">
        <f t="shared" si="250"/>
        <v>-3.1923318045335163E-3</v>
      </c>
      <c r="G5098" s="25">
        <f t="shared" si="251"/>
        <v>7.0970654987441684</v>
      </c>
      <c r="I5098" s="1"/>
      <c r="J5098" s="1"/>
      <c r="K5098" s="1"/>
      <c r="L5098" s="1"/>
      <c r="M5098" s="1"/>
      <c r="N5098" s="1"/>
    </row>
    <row r="5099" spans="2:14" s="24" customFormat="1" x14ac:dyDescent="0.3">
      <c r="B5099" s="2"/>
      <c r="D5099" s="11">
        <v>38595</v>
      </c>
      <c r="E5099" s="12">
        <v>1220.33</v>
      </c>
      <c r="F5099" s="5">
        <f t="shared" si="250"/>
        <v>9.8642017196149019E-3</v>
      </c>
      <c r="G5099" s="25">
        <f t="shared" si="251"/>
        <v>7.1068813734173411</v>
      </c>
      <c r="I5099" s="1"/>
      <c r="J5099" s="1"/>
      <c r="K5099" s="1"/>
      <c r="L5099" s="1"/>
      <c r="M5099" s="1"/>
      <c r="N5099" s="1"/>
    </row>
    <row r="5100" spans="2:14" s="24" customFormat="1" x14ac:dyDescent="0.3">
      <c r="B5100" s="2"/>
      <c r="D5100" s="11">
        <v>38596</v>
      </c>
      <c r="E5100" s="12">
        <v>1221.5899999999999</v>
      </c>
      <c r="F5100" s="5">
        <f t="shared" si="250"/>
        <v>1.0325076004031623E-3</v>
      </c>
      <c r="G5100" s="25">
        <f t="shared" si="251"/>
        <v>7.1079133490425583</v>
      </c>
      <c r="I5100" s="1"/>
      <c r="J5100" s="1"/>
      <c r="K5100" s="1"/>
      <c r="L5100" s="1"/>
      <c r="M5100" s="1"/>
      <c r="N5100" s="1"/>
    </row>
    <row r="5101" spans="2:14" s="24" customFormat="1" x14ac:dyDescent="0.3">
      <c r="B5101" s="2"/>
      <c r="D5101" s="11">
        <v>38597</v>
      </c>
      <c r="E5101" s="12">
        <v>1218.02</v>
      </c>
      <c r="F5101" s="5">
        <f t="shared" si="250"/>
        <v>-2.9224207794758769E-3</v>
      </c>
      <c r="G5101" s="25">
        <f t="shared" si="251"/>
        <v>7.104986647684858</v>
      </c>
      <c r="I5101" s="1"/>
      <c r="J5101" s="1"/>
      <c r="K5101" s="1"/>
      <c r="L5101" s="1"/>
      <c r="M5101" s="1"/>
      <c r="N5101" s="1"/>
    </row>
    <row r="5102" spans="2:14" s="24" customFormat="1" x14ac:dyDescent="0.3">
      <c r="B5102" s="2"/>
      <c r="D5102" s="11">
        <v>38601</v>
      </c>
      <c r="E5102" s="12">
        <v>1233.3900000000001</v>
      </c>
      <c r="F5102" s="5">
        <f t="shared" si="250"/>
        <v>1.2618840413129603E-2</v>
      </c>
      <c r="G5102" s="25">
        <f t="shared" si="251"/>
        <v>7.1175265424782435</v>
      </c>
      <c r="I5102" s="1"/>
      <c r="J5102" s="1"/>
      <c r="K5102" s="1"/>
      <c r="L5102" s="1"/>
      <c r="M5102" s="1"/>
      <c r="N5102" s="1"/>
    </row>
    <row r="5103" spans="2:14" s="24" customFormat="1" x14ac:dyDescent="0.3">
      <c r="B5103" s="2"/>
      <c r="D5103" s="11">
        <v>38602</v>
      </c>
      <c r="E5103" s="12">
        <v>1236.3599999999999</v>
      </c>
      <c r="F5103" s="5">
        <f t="shared" si="250"/>
        <v>2.4079974703863334E-3</v>
      </c>
      <c r="G5103" s="25">
        <f t="shared" si="251"/>
        <v>7.1199316469863509</v>
      </c>
      <c r="I5103" s="1"/>
      <c r="J5103" s="1"/>
      <c r="K5103" s="1"/>
      <c r="L5103" s="1"/>
      <c r="M5103" s="1"/>
      <c r="N5103" s="1"/>
    </row>
    <row r="5104" spans="2:14" s="24" customFormat="1" x14ac:dyDescent="0.3">
      <c r="B5104" s="2"/>
      <c r="D5104" s="11">
        <v>38603</v>
      </c>
      <c r="E5104" s="12">
        <v>1231.67</v>
      </c>
      <c r="F5104" s="5">
        <f t="shared" si="250"/>
        <v>-3.7933935099807724E-3</v>
      </c>
      <c r="G5104" s="25">
        <f t="shared" si="251"/>
        <v>7.1161310377553599</v>
      </c>
      <c r="I5104" s="1"/>
      <c r="J5104" s="1"/>
      <c r="K5104" s="1"/>
      <c r="L5104" s="1"/>
      <c r="M5104" s="1"/>
      <c r="N5104" s="1"/>
    </row>
    <row r="5105" spans="2:14" s="24" customFormat="1" x14ac:dyDescent="0.3">
      <c r="B5105" s="2"/>
      <c r="D5105" s="11">
        <v>38604</v>
      </c>
      <c r="E5105" s="12">
        <v>1241.48</v>
      </c>
      <c r="F5105" s="5">
        <f t="shared" si="250"/>
        <v>7.964795765099373E-3</v>
      </c>
      <c r="G5105" s="25">
        <f t="shared" si="251"/>
        <v>7.124064287294761</v>
      </c>
      <c r="I5105" s="1"/>
      <c r="J5105" s="1"/>
      <c r="K5105" s="1"/>
      <c r="L5105" s="1"/>
      <c r="M5105" s="1"/>
      <c r="N5105" s="1"/>
    </row>
    <row r="5106" spans="2:14" s="24" customFormat="1" x14ac:dyDescent="0.3">
      <c r="B5106" s="2"/>
      <c r="D5106" s="11">
        <v>38607</v>
      </c>
      <c r="E5106" s="12">
        <v>1240.56</v>
      </c>
      <c r="F5106" s="5">
        <f t="shared" si="250"/>
        <v>-7.4105100364087444E-4</v>
      </c>
      <c r="G5106" s="25">
        <f t="shared" si="251"/>
        <v>7.1233229610784443</v>
      </c>
      <c r="I5106" s="1"/>
      <c r="J5106" s="1"/>
      <c r="K5106" s="1"/>
      <c r="L5106" s="1"/>
      <c r="M5106" s="1"/>
      <c r="N5106" s="1"/>
    </row>
    <row r="5107" spans="2:14" s="24" customFormat="1" x14ac:dyDescent="0.3">
      <c r="B5107" s="2"/>
      <c r="D5107" s="11">
        <v>38608</v>
      </c>
      <c r="E5107" s="12">
        <v>1231.2</v>
      </c>
      <c r="F5107" s="5">
        <f t="shared" si="250"/>
        <v>-7.5449796865930709E-3</v>
      </c>
      <c r="G5107" s="25">
        <f t="shared" si="251"/>
        <v>7.1157493689528231</v>
      </c>
      <c r="I5107" s="1"/>
      <c r="J5107" s="1"/>
      <c r="K5107" s="1"/>
      <c r="L5107" s="1"/>
      <c r="M5107" s="1"/>
      <c r="N5107" s="1"/>
    </row>
    <row r="5108" spans="2:14" s="24" customFormat="1" x14ac:dyDescent="0.3">
      <c r="B5108" s="2"/>
      <c r="D5108" s="11">
        <v>38609</v>
      </c>
      <c r="E5108" s="12">
        <v>1227.1600000000001</v>
      </c>
      <c r="F5108" s="5">
        <f t="shared" si="250"/>
        <v>-3.2813515269655325E-3</v>
      </c>
      <c r="G5108" s="25">
        <f t="shared" si="251"/>
        <v>7.1124626197749716</v>
      </c>
      <c r="I5108" s="1"/>
      <c r="J5108" s="1"/>
      <c r="K5108" s="1"/>
      <c r="L5108" s="1"/>
      <c r="M5108" s="1"/>
      <c r="N5108" s="1"/>
    </row>
    <row r="5109" spans="2:14" s="24" customFormat="1" x14ac:dyDescent="0.3">
      <c r="B5109" s="2"/>
      <c r="D5109" s="11">
        <v>38610</v>
      </c>
      <c r="E5109" s="12">
        <v>1227.73</v>
      </c>
      <c r="F5109" s="5">
        <f t="shared" si="250"/>
        <v>4.6448710844546455E-4</v>
      </c>
      <c r="G5109" s="25">
        <f t="shared" si="251"/>
        <v>7.1129269993550386</v>
      </c>
      <c r="I5109" s="1"/>
      <c r="J5109" s="1"/>
      <c r="K5109" s="1"/>
      <c r="L5109" s="1"/>
      <c r="M5109" s="1"/>
      <c r="N5109" s="1"/>
    </row>
    <row r="5110" spans="2:14" s="24" customFormat="1" x14ac:dyDescent="0.3">
      <c r="B5110" s="2"/>
      <c r="D5110" s="11">
        <v>38611</v>
      </c>
      <c r="E5110" s="12">
        <v>1237.9100000000001</v>
      </c>
      <c r="F5110" s="5">
        <f t="shared" si="250"/>
        <v>8.2917253793587057E-3</v>
      </c>
      <c r="G5110" s="25">
        <f t="shared" si="251"/>
        <v>7.1211845427862208</v>
      </c>
      <c r="I5110" s="1"/>
      <c r="J5110" s="1"/>
      <c r="K5110" s="1"/>
      <c r="L5110" s="1"/>
      <c r="M5110" s="1"/>
      <c r="N5110" s="1"/>
    </row>
    <row r="5111" spans="2:14" s="24" customFormat="1" x14ac:dyDescent="0.3">
      <c r="B5111" s="2"/>
      <c r="D5111" s="11">
        <v>38614</v>
      </c>
      <c r="E5111" s="12">
        <v>1231.02</v>
      </c>
      <c r="F5111" s="5">
        <f t="shared" ref="F5111:F5174" si="252">(E5111-E5110)/E5110</f>
        <v>-5.5658327342053135E-3</v>
      </c>
      <c r="G5111" s="25">
        <f t="shared" si="251"/>
        <v>7.1156031593359748</v>
      </c>
      <c r="I5111" s="1"/>
      <c r="J5111" s="1"/>
      <c r="K5111" s="1"/>
      <c r="L5111" s="1"/>
      <c r="M5111" s="1"/>
      <c r="N5111" s="1"/>
    </row>
    <row r="5112" spans="2:14" s="24" customFormat="1" x14ac:dyDescent="0.3">
      <c r="B5112" s="2"/>
      <c r="D5112" s="11">
        <v>38615</v>
      </c>
      <c r="E5112" s="12">
        <v>1221.3399999999999</v>
      </c>
      <c r="F5112" s="5">
        <f t="shared" si="252"/>
        <v>-7.8633978326916407E-3</v>
      </c>
      <c r="G5112" s="25">
        <f t="shared" si="251"/>
        <v>7.1077086766458573</v>
      </c>
      <c r="I5112" s="1"/>
      <c r="J5112" s="1"/>
      <c r="K5112" s="1"/>
      <c r="L5112" s="1"/>
      <c r="M5112" s="1"/>
      <c r="N5112" s="1"/>
    </row>
    <row r="5113" spans="2:14" s="24" customFormat="1" x14ac:dyDescent="0.3">
      <c r="B5113" s="2"/>
      <c r="D5113" s="11">
        <v>38616</v>
      </c>
      <c r="E5113" s="12">
        <v>1210.2</v>
      </c>
      <c r="F5113" s="5">
        <f t="shared" si="252"/>
        <v>-9.1211292514777817E-3</v>
      </c>
      <c r="G5113" s="25">
        <f t="shared" si="251"/>
        <v>7.098545689044272</v>
      </c>
      <c r="I5113" s="1"/>
      <c r="J5113" s="1"/>
      <c r="K5113" s="1"/>
      <c r="L5113" s="1"/>
      <c r="M5113" s="1"/>
      <c r="N5113" s="1"/>
    </row>
    <row r="5114" spans="2:14" s="24" customFormat="1" x14ac:dyDescent="0.3">
      <c r="B5114" s="2"/>
      <c r="D5114" s="11">
        <v>38617</v>
      </c>
      <c r="E5114" s="12">
        <v>1214.6199999999999</v>
      </c>
      <c r="F5114" s="5">
        <f t="shared" si="252"/>
        <v>3.6522888778712983E-3</v>
      </c>
      <c r="G5114" s="25">
        <f t="shared" si="251"/>
        <v>7.1021913269625694</v>
      </c>
      <c r="I5114" s="1"/>
      <c r="J5114" s="1"/>
      <c r="K5114" s="1"/>
      <c r="L5114" s="1"/>
      <c r="M5114" s="1"/>
      <c r="N5114" s="1"/>
    </row>
    <row r="5115" spans="2:14" s="24" customFormat="1" x14ac:dyDescent="0.3">
      <c r="B5115" s="2"/>
      <c r="D5115" s="11">
        <v>38618</v>
      </c>
      <c r="E5115" s="12">
        <v>1215.29</v>
      </c>
      <c r="F5115" s="5">
        <f t="shared" si="252"/>
        <v>5.5161285010955918E-4</v>
      </c>
      <c r="G5115" s="25">
        <f t="shared" si="251"/>
        <v>7.1027427881011764</v>
      </c>
      <c r="I5115" s="1"/>
      <c r="J5115" s="1"/>
      <c r="K5115" s="1"/>
      <c r="L5115" s="1"/>
      <c r="M5115" s="1"/>
      <c r="N5115" s="1"/>
    </row>
    <row r="5116" spans="2:14" s="24" customFormat="1" x14ac:dyDescent="0.3">
      <c r="B5116" s="2"/>
      <c r="D5116" s="11">
        <v>38621</v>
      </c>
      <c r="E5116" s="12">
        <v>1215.6300000000001</v>
      </c>
      <c r="F5116" s="5">
        <f t="shared" si="252"/>
        <v>2.7976861489862134E-4</v>
      </c>
      <c r="G5116" s="25">
        <f t="shared" si="251"/>
        <v>7.103022517776294</v>
      </c>
      <c r="I5116" s="1"/>
      <c r="J5116" s="1"/>
      <c r="K5116" s="1"/>
      <c r="L5116" s="1"/>
      <c r="M5116" s="1"/>
      <c r="N5116" s="1"/>
    </row>
    <row r="5117" spans="2:14" s="24" customFormat="1" x14ac:dyDescent="0.3">
      <c r="B5117" s="2"/>
      <c r="D5117" s="11">
        <v>38622</v>
      </c>
      <c r="E5117" s="12">
        <v>1215.6600000000001</v>
      </c>
      <c r="F5117" s="5">
        <f t="shared" si="252"/>
        <v>2.4678561733399728E-5</v>
      </c>
      <c r="G5117" s="25">
        <f t="shared" si="251"/>
        <v>7.1030471960501176</v>
      </c>
      <c r="I5117" s="1"/>
      <c r="J5117" s="1"/>
      <c r="K5117" s="1"/>
      <c r="L5117" s="1"/>
      <c r="M5117" s="1"/>
      <c r="N5117" s="1"/>
    </row>
    <row r="5118" spans="2:14" s="24" customFormat="1" x14ac:dyDescent="0.3">
      <c r="B5118" s="2"/>
      <c r="D5118" s="11">
        <v>38623</v>
      </c>
      <c r="E5118" s="12">
        <v>1216.8900000000001</v>
      </c>
      <c r="F5118" s="5">
        <f t="shared" si="252"/>
        <v>1.0117960613987612E-3</v>
      </c>
      <c r="G5118" s="25">
        <f t="shared" si="251"/>
        <v>7.1040584812711316</v>
      </c>
      <c r="I5118" s="1"/>
      <c r="J5118" s="1"/>
      <c r="K5118" s="1"/>
      <c r="L5118" s="1"/>
      <c r="M5118" s="1"/>
      <c r="N5118" s="1"/>
    </row>
    <row r="5119" spans="2:14" s="24" customFormat="1" x14ac:dyDescent="0.3">
      <c r="B5119" s="2"/>
      <c r="D5119" s="11">
        <v>38624</v>
      </c>
      <c r="E5119" s="12">
        <v>1227.68</v>
      </c>
      <c r="F5119" s="5">
        <f t="shared" si="252"/>
        <v>8.8668655342717603E-3</v>
      </c>
      <c r="G5119" s="25">
        <f t="shared" si="251"/>
        <v>7.1128862729316396</v>
      </c>
      <c r="I5119" s="1"/>
      <c r="J5119" s="1"/>
      <c r="K5119" s="1"/>
      <c r="L5119" s="1"/>
      <c r="M5119" s="1"/>
      <c r="N5119" s="1"/>
    </row>
    <row r="5120" spans="2:14" s="24" customFormat="1" x14ac:dyDescent="0.3">
      <c r="B5120" s="2"/>
      <c r="D5120" s="11">
        <v>38625</v>
      </c>
      <c r="E5120" s="12">
        <v>1228.81</v>
      </c>
      <c r="F5120" s="5">
        <f t="shared" si="252"/>
        <v>9.204352925842905E-4</v>
      </c>
      <c r="G5120" s="25">
        <f t="shared" si="251"/>
        <v>7.1138062855022604</v>
      </c>
      <c r="I5120" s="1"/>
      <c r="J5120" s="1"/>
      <c r="K5120" s="1"/>
      <c r="L5120" s="1"/>
      <c r="M5120" s="1"/>
      <c r="N5120" s="1"/>
    </row>
    <row r="5121" spans="2:14" s="24" customFormat="1" x14ac:dyDescent="0.3">
      <c r="B5121" s="2"/>
      <c r="D5121" s="11">
        <v>38628</v>
      </c>
      <c r="E5121" s="12">
        <v>1226.7</v>
      </c>
      <c r="F5121" s="5">
        <f t="shared" si="252"/>
        <v>-1.717108421969141E-3</v>
      </c>
      <c r="G5121" s="25">
        <f t="shared" si="251"/>
        <v>7.1120877000038281</v>
      </c>
      <c r="I5121" s="1"/>
      <c r="J5121" s="1"/>
      <c r="K5121" s="1"/>
      <c r="L5121" s="1"/>
      <c r="M5121" s="1"/>
      <c r="N5121" s="1"/>
    </row>
    <row r="5122" spans="2:14" s="24" customFormat="1" x14ac:dyDescent="0.3">
      <c r="B5122" s="2"/>
      <c r="D5122" s="11">
        <v>38629</v>
      </c>
      <c r="E5122" s="12">
        <v>1214.47</v>
      </c>
      <c r="F5122" s="5">
        <f t="shared" si="252"/>
        <v>-9.969837776147402E-3</v>
      </c>
      <c r="G5122" s="25">
        <f t="shared" si="251"/>
        <v>7.1020678238391044</v>
      </c>
      <c r="I5122" s="1"/>
      <c r="J5122" s="1"/>
      <c r="K5122" s="1"/>
      <c r="L5122" s="1"/>
      <c r="M5122" s="1"/>
      <c r="N5122" s="1"/>
    </row>
    <row r="5123" spans="2:14" s="24" customFormat="1" x14ac:dyDescent="0.3">
      <c r="B5123" s="2"/>
      <c r="D5123" s="11">
        <v>38630</v>
      </c>
      <c r="E5123" s="12">
        <v>1196.3900000000001</v>
      </c>
      <c r="F5123" s="5">
        <f t="shared" si="252"/>
        <v>-1.4887152420397315E-2</v>
      </c>
      <c r="G5123" s="25">
        <f t="shared" si="251"/>
        <v>7.0870687354483497</v>
      </c>
      <c r="I5123" s="1"/>
      <c r="J5123" s="1"/>
      <c r="K5123" s="1"/>
      <c r="L5123" s="1"/>
      <c r="M5123" s="1"/>
      <c r="N5123" s="1"/>
    </row>
    <row r="5124" spans="2:14" s="24" customFormat="1" x14ac:dyDescent="0.3">
      <c r="B5124" s="2"/>
      <c r="D5124" s="11">
        <v>38631</v>
      </c>
      <c r="E5124" s="12">
        <v>1191.49</v>
      </c>
      <c r="F5124" s="5">
        <f t="shared" si="252"/>
        <v>-4.0956544270681723E-3</v>
      </c>
      <c r="G5124" s="25">
        <f t="shared" si="251"/>
        <v>7.082964668096805</v>
      </c>
      <c r="I5124" s="1"/>
      <c r="J5124" s="1"/>
      <c r="K5124" s="1"/>
      <c r="L5124" s="1"/>
      <c r="M5124" s="1"/>
      <c r="N5124" s="1"/>
    </row>
    <row r="5125" spans="2:14" s="24" customFormat="1" x14ac:dyDescent="0.3">
      <c r="B5125" s="2"/>
      <c r="D5125" s="11">
        <v>38632</v>
      </c>
      <c r="E5125" s="12">
        <v>1195.9000000000001</v>
      </c>
      <c r="F5125" s="5">
        <f t="shared" si="252"/>
        <v>3.701248017188631E-3</v>
      </c>
      <c r="G5125" s="25">
        <f t="shared" si="251"/>
        <v>7.0866590858352572</v>
      </c>
      <c r="I5125" s="1"/>
      <c r="J5125" s="1"/>
      <c r="K5125" s="1"/>
      <c r="L5125" s="1"/>
      <c r="M5125" s="1"/>
      <c r="N5125" s="1"/>
    </row>
    <row r="5126" spans="2:14" s="24" customFormat="1" x14ac:dyDescent="0.3">
      <c r="B5126" s="2"/>
      <c r="D5126" s="11">
        <v>38635</v>
      </c>
      <c r="E5126" s="12">
        <v>1187.33</v>
      </c>
      <c r="F5126" s="5">
        <f t="shared" si="252"/>
        <v>-7.1661510159713717E-3</v>
      </c>
      <c r="G5126" s="25">
        <f t="shared" si="251"/>
        <v>7.0794671297887959</v>
      </c>
      <c r="I5126" s="1"/>
      <c r="J5126" s="1"/>
      <c r="K5126" s="1"/>
      <c r="L5126" s="1"/>
      <c r="M5126" s="1"/>
      <c r="N5126" s="1"/>
    </row>
    <row r="5127" spans="2:14" s="24" customFormat="1" x14ac:dyDescent="0.3">
      <c r="B5127" s="2"/>
      <c r="D5127" s="11">
        <v>38636</v>
      </c>
      <c r="E5127" s="12">
        <v>1184.8699999999999</v>
      </c>
      <c r="F5127" s="5">
        <f t="shared" si="252"/>
        <v>-2.0718755527107348E-3</v>
      </c>
      <c r="G5127" s="25">
        <f t="shared" si="251"/>
        <v>7.0773931035375943</v>
      </c>
      <c r="I5127" s="1"/>
      <c r="J5127" s="1"/>
      <c r="K5127" s="1"/>
      <c r="L5127" s="1"/>
      <c r="M5127" s="1"/>
      <c r="N5127" s="1"/>
    </row>
    <row r="5128" spans="2:14" s="24" customFormat="1" x14ac:dyDescent="0.3">
      <c r="B5128" s="2"/>
      <c r="D5128" s="11">
        <v>38637</v>
      </c>
      <c r="E5128" s="12">
        <v>1177.68</v>
      </c>
      <c r="F5128" s="5">
        <f t="shared" si="252"/>
        <v>-6.0681762556228343E-3</v>
      </c>
      <c r="G5128" s="25">
        <f t="shared" si="251"/>
        <v>7.0713064369832521</v>
      </c>
      <c r="I5128" s="1"/>
      <c r="J5128" s="1"/>
      <c r="K5128" s="1"/>
      <c r="L5128" s="1"/>
      <c r="M5128" s="1"/>
      <c r="N5128" s="1"/>
    </row>
    <row r="5129" spans="2:14" s="24" customFormat="1" x14ac:dyDescent="0.3">
      <c r="B5129" s="2"/>
      <c r="D5129" s="11">
        <v>38638</v>
      </c>
      <c r="E5129" s="12">
        <v>1176.8399999999999</v>
      </c>
      <c r="F5129" s="5">
        <f t="shared" si="252"/>
        <v>-7.1326676176902508E-4</v>
      </c>
      <c r="G5129" s="25">
        <f t="shared" si="251"/>
        <v>7.0705929152457712</v>
      </c>
      <c r="I5129" s="1"/>
      <c r="J5129" s="1"/>
      <c r="K5129" s="1"/>
      <c r="L5129" s="1"/>
      <c r="M5129" s="1"/>
      <c r="N5129" s="1"/>
    </row>
    <row r="5130" spans="2:14" s="24" customFormat="1" x14ac:dyDescent="0.3">
      <c r="B5130" s="2"/>
      <c r="D5130" s="11">
        <v>38639</v>
      </c>
      <c r="E5130" s="12">
        <v>1186.57</v>
      </c>
      <c r="F5130" s="5">
        <f t="shared" si="252"/>
        <v>8.2679038781822665E-3</v>
      </c>
      <c r="G5130" s="25">
        <f t="shared" si="251"/>
        <v>7.0788268327778177</v>
      </c>
      <c r="I5130" s="1"/>
      <c r="J5130" s="1"/>
      <c r="K5130" s="1"/>
      <c r="L5130" s="1"/>
      <c r="M5130" s="1"/>
      <c r="N5130" s="1"/>
    </row>
    <row r="5131" spans="2:14" s="24" customFormat="1" x14ac:dyDescent="0.3">
      <c r="B5131" s="2"/>
      <c r="D5131" s="11">
        <v>38642</v>
      </c>
      <c r="E5131" s="12">
        <v>1190.0999999999999</v>
      </c>
      <c r="F5131" s="5">
        <f t="shared" si="252"/>
        <v>2.974961443488351E-3</v>
      </c>
      <c r="G5131" s="25">
        <f t="shared" si="251"/>
        <v>7.0817973797786493</v>
      </c>
      <c r="I5131" s="1"/>
      <c r="J5131" s="1"/>
      <c r="K5131" s="1"/>
      <c r="L5131" s="1"/>
      <c r="M5131" s="1"/>
      <c r="N5131" s="1"/>
    </row>
    <row r="5132" spans="2:14" s="24" customFormat="1" x14ac:dyDescent="0.3">
      <c r="B5132" s="2"/>
      <c r="D5132" s="11">
        <v>38643</v>
      </c>
      <c r="E5132" s="12">
        <v>1178.1400000000001</v>
      </c>
      <c r="F5132" s="5">
        <f t="shared" si="252"/>
        <v>-1.0049575665910268E-2</v>
      </c>
      <c r="G5132" s="25">
        <f t="shared" ref="G5132:G5195" si="253">LOG(E5132,2.71828)</f>
        <v>7.0716969594469941</v>
      </c>
      <c r="I5132" s="1"/>
      <c r="J5132" s="1"/>
      <c r="K5132" s="1"/>
      <c r="L5132" s="1"/>
      <c r="M5132" s="1"/>
      <c r="N5132" s="1"/>
    </row>
    <row r="5133" spans="2:14" s="24" customFormat="1" x14ac:dyDescent="0.3">
      <c r="B5133" s="2"/>
      <c r="D5133" s="11">
        <v>38644</v>
      </c>
      <c r="E5133" s="12">
        <v>1195.76</v>
      </c>
      <c r="F5133" s="5">
        <f t="shared" si="252"/>
        <v>1.495577775137071E-2</v>
      </c>
      <c r="G5133" s="25">
        <f t="shared" si="253"/>
        <v>7.0865420122593044</v>
      </c>
      <c r="I5133" s="1"/>
      <c r="J5133" s="1"/>
      <c r="K5133" s="1"/>
      <c r="L5133" s="1"/>
      <c r="M5133" s="1"/>
      <c r="N5133" s="1"/>
    </row>
    <row r="5134" spans="2:14" s="24" customFormat="1" x14ac:dyDescent="0.3">
      <c r="B5134" s="2"/>
      <c r="D5134" s="11">
        <v>38645</v>
      </c>
      <c r="E5134" s="12">
        <v>1177.8</v>
      </c>
      <c r="F5134" s="5">
        <f t="shared" si="252"/>
        <v>-1.5019736401953599E-2</v>
      </c>
      <c r="G5134" s="25">
        <f t="shared" si="253"/>
        <v>7.0714083271125014</v>
      </c>
      <c r="I5134" s="1"/>
      <c r="J5134" s="1"/>
      <c r="K5134" s="1"/>
      <c r="L5134" s="1"/>
      <c r="M5134" s="1"/>
      <c r="N5134" s="1"/>
    </row>
    <row r="5135" spans="2:14" s="24" customFormat="1" x14ac:dyDescent="0.3">
      <c r="B5135" s="2"/>
      <c r="D5135" s="11">
        <v>38646</v>
      </c>
      <c r="E5135" s="12">
        <v>1179.5899999999999</v>
      </c>
      <c r="F5135" s="5">
        <f t="shared" si="252"/>
        <v>1.5197826456104294E-3</v>
      </c>
      <c r="G5135" s="25">
        <f t="shared" si="253"/>
        <v>7.0729269570787459</v>
      </c>
      <c r="I5135" s="1"/>
      <c r="J5135" s="1"/>
      <c r="K5135" s="1"/>
      <c r="L5135" s="1"/>
      <c r="M5135" s="1"/>
      <c r="N5135" s="1"/>
    </row>
    <row r="5136" spans="2:14" s="24" customFormat="1" x14ac:dyDescent="0.3">
      <c r="B5136" s="2"/>
      <c r="D5136" s="11">
        <v>38649</v>
      </c>
      <c r="E5136" s="12">
        <v>1199.3800000000001</v>
      </c>
      <c r="F5136" s="5">
        <f t="shared" si="252"/>
        <v>1.677701574275824E-2</v>
      </c>
      <c r="G5136" s="25">
        <f t="shared" si="253"/>
        <v>7.0895648044062467</v>
      </c>
      <c r="I5136" s="1"/>
      <c r="J5136" s="1"/>
      <c r="K5136" s="1"/>
      <c r="L5136" s="1"/>
      <c r="M5136" s="1"/>
      <c r="N5136" s="1"/>
    </row>
    <row r="5137" spans="2:14" s="24" customFormat="1" x14ac:dyDescent="0.3">
      <c r="B5137" s="2"/>
      <c r="D5137" s="11">
        <v>38650</v>
      </c>
      <c r="E5137" s="12">
        <v>1196.54</v>
      </c>
      <c r="F5137" s="5">
        <f t="shared" si="252"/>
        <v>-2.3678900765396666E-3</v>
      </c>
      <c r="G5137" s="25">
        <f t="shared" si="253"/>
        <v>7.0871941048499574</v>
      </c>
      <c r="I5137" s="1"/>
      <c r="J5137" s="1"/>
      <c r="K5137" s="1"/>
      <c r="L5137" s="1"/>
      <c r="M5137" s="1"/>
      <c r="N5137" s="1"/>
    </row>
    <row r="5138" spans="2:14" s="24" customFormat="1" x14ac:dyDescent="0.3">
      <c r="B5138" s="2"/>
      <c r="D5138" s="11">
        <v>38651</v>
      </c>
      <c r="E5138" s="12">
        <v>1191.3800000000001</v>
      </c>
      <c r="F5138" s="5">
        <f t="shared" si="252"/>
        <v>-4.3124341852339701E-3</v>
      </c>
      <c r="G5138" s="25">
        <f t="shared" si="253"/>
        <v>7.0828723423937081</v>
      </c>
      <c r="I5138" s="1"/>
      <c r="J5138" s="1"/>
      <c r="K5138" s="1"/>
      <c r="L5138" s="1"/>
      <c r="M5138" s="1"/>
      <c r="N5138" s="1"/>
    </row>
    <row r="5139" spans="2:14" s="24" customFormat="1" x14ac:dyDescent="0.3">
      <c r="B5139" s="2"/>
      <c r="D5139" s="11">
        <v>38652</v>
      </c>
      <c r="E5139" s="12">
        <v>1178.9000000000001</v>
      </c>
      <c r="F5139" s="5">
        <f t="shared" si="252"/>
        <v>-1.0475247192331597E-2</v>
      </c>
      <c r="G5139" s="25">
        <f t="shared" si="253"/>
        <v>7.0723418365280404</v>
      </c>
      <c r="I5139" s="1"/>
      <c r="J5139" s="1"/>
      <c r="K5139" s="1"/>
      <c r="L5139" s="1"/>
      <c r="M5139" s="1"/>
      <c r="N5139" s="1"/>
    </row>
    <row r="5140" spans="2:14" s="24" customFormat="1" x14ac:dyDescent="0.3">
      <c r="B5140" s="2"/>
      <c r="D5140" s="11">
        <v>38653</v>
      </c>
      <c r="E5140" s="12">
        <v>1198.4100000000001</v>
      </c>
      <c r="F5140" s="5">
        <f t="shared" si="252"/>
        <v>1.6549325642548129E-2</v>
      </c>
      <c r="G5140" s="25">
        <f t="shared" si="253"/>
        <v>7.088755725458225</v>
      </c>
      <c r="I5140" s="1"/>
      <c r="J5140" s="1"/>
      <c r="K5140" s="1"/>
      <c r="L5140" s="1"/>
      <c r="M5140" s="1"/>
      <c r="N5140" s="1"/>
    </row>
    <row r="5141" spans="2:14" s="24" customFormat="1" x14ac:dyDescent="0.3">
      <c r="B5141" s="2"/>
      <c r="D5141" s="11">
        <v>38656</v>
      </c>
      <c r="E5141" s="12">
        <v>1207.01</v>
      </c>
      <c r="F5141" s="5">
        <f t="shared" si="252"/>
        <v>7.1761750986723315E-3</v>
      </c>
      <c r="G5141" s="25">
        <f t="shared" si="253"/>
        <v>7.0959062791479992</v>
      </c>
      <c r="I5141" s="1"/>
      <c r="J5141" s="1"/>
      <c r="K5141" s="1"/>
      <c r="L5141" s="1"/>
      <c r="M5141" s="1"/>
      <c r="N5141" s="1"/>
    </row>
    <row r="5142" spans="2:14" s="24" customFormat="1" x14ac:dyDescent="0.3">
      <c r="B5142" s="2"/>
      <c r="D5142" s="11">
        <v>38657</v>
      </c>
      <c r="E5142" s="12">
        <v>1202.76</v>
      </c>
      <c r="F5142" s="5">
        <f t="shared" si="252"/>
        <v>-3.5210975882552756E-3</v>
      </c>
      <c r="G5142" s="25">
        <f t="shared" si="253"/>
        <v>7.0923789655327631</v>
      </c>
      <c r="I5142" s="1"/>
      <c r="J5142" s="1"/>
      <c r="K5142" s="1"/>
      <c r="L5142" s="1"/>
      <c r="M5142" s="1"/>
      <c r="N5142" s="1"/>
    </row>
    <row r="5143" spans="2:14" s="24" customFormat="1" x14ac:dyDescent="0.3">
      <c r="B5143" s="2"/>
      <c r="D5143" s="11">
        <v>38658</v>
      </c>
      <c r="E5143" s="12">
        <v>1214.76</v>
      </c>
      <c r="F5143" s="5">
        <f t="shared" si="252"/>
        <v>9.9770527786091981E-3</v>
      </c>
      <c r="G5143" s="25">
        <f t="shared" si="253"/>
        <v>7.1023065827844869</v>
      </c>
      <c r="I5143" s="1"/>
      <c r="J5143" s="1"/>
      <c r="K5143" s="1"/>
      <c r="L5143" s="1"/>
      <c r="M5143" s="1"/>
      <c r="N5143" s="1"/>
    </row>
    <row r="5144" spans="2:14" s="24" customFormat="1" x14ac:dyDescent="0.3">
      <c r="B5144" s="2"/>
      <c r="D5144" s="11">
        <v>38659</v>
      </c>
      <c r="E5144" s="12">
        <v>1219.94</v>
      </c>
      <c r="F5144" s="5">
        <f t="shared" si="252"/>
        <v>4.2642168000263953E-3</v>
      </c>
      <c r="G5144" s="25">
        <f t="shared" si="253"/>
        <v>7.1065617364381088</v>
      </c>
      <c r="I5144" s="1"/>
      <c r="J5144" s="1"/>
      <c r="K5144" s="1"/>
      <c r="L5144" s="1"/>
      <c r="M5144" s="1"/>
      <c r="N5144" s="1"/>
    </row>
    <row r="5145" spans="2:14" s="24" customFormat="1" x14ac:dyDescent="0.3">
      <c r="B5145" s="2"/>
      <c r="D5145" s="11">
        <v>38660</v>
      </c>
      <c r="E5145" s="12">
        <v>1220.1400000000001</v>
      </c>
      <c r="F5145" s="5">
        <f t="shared" si="252"/>
        <v>1.6394248897490487E-4</v>
      </c>
      <c r="G5145" s="25">
        <f t="shared" si="253"/>
        <v>7.1067256656002504</v>
      </c>
      <c r="I5145" s="1"/>
      <c r="J5145" s="1"/>
      <c r="K5145" s="1"/>
      <c r="L5145" s="1"/>
      <c r="M5145" s="1"/>
      <c r="N5145" s="1"/>
    </row>
    <row r="5146" spans="2:14" s="24" customFormat="1" x14ac:dyDescent="0.3">
      <c r="B5146" s="2"/>
      <c r="D5146" s="11">
        <v>38663</v>
      </c>
      <c r="E5146" s="12">
        <v>1222.81</v>
      </c>
      <c r="F5146" s="5">
        <f t="shared" si="252"/>
        <v>2.188273476814009E-3</v>
      </c>
      <c r="G5146" s="25">
        <f t="shared" si="253"/>
        <v>7.1089115497641568</v>
      </c>
      <c r="I5146" s="1"/>
      <c r="J5146" s="1"/>
      <c r="K5146" s="1"/>
      <c r="L5146" s="1"/>
      <c r="M5146" s="1"/>
      <c r="N5146" s="1"/>
    </row>
    <row r="5147" spans="2:14" s="24" customFormat="1" x14ac:dyDescent="0.3">
      <c r="B5147" s="2"/>
      <c r="D5147" s="11">
        <v>38664</v>
      </c>
      <c r="E5147" s="12">
        <v>1218.5899999999999</v>
      </c>
      <c r="F5147" s="5">
        <f t="shared" si="252"/>
        <v>-3.451067622934084E-3</v>
      </c>
      <c r="G5147" s="25">
        <f t="shared" si="253"/>
        <v>7.1054545111458216</v>
      </c>
      <c r="I5147" s="1"/>
      <c r="J5147" s="1"/>
      <c r="K5147" s="1"/>
      <c r="L5147" s="1"/>
      <c r="M5147" s="1"/>
      <c r="N5147" s="1"/>
    </row>
    <row r="5148" spans="2:14" s="24" customFormat="1" x14ac:dyDescent="0.3">
      <c r="B5148" s="2"/>
      <c r="D5148" s="11">
        <v>38665</v>
      </c>
      <c r="E5148" s="12">
        <v>1220.6500000000001</v>
      </c>
      <c r="F5148" s="5">
        <f t="shared" si="252"/>
        <v>1.6904783397206386E-3</v>
      </c>
      <c r="G5148" s="25">
        <f t="shared" si="253"/>
        <v>7.1071435633714426</v>
      </c>
      <c r="I5148" s="1"/>
      <c r="J5148" s="1"/>
      <c r="K5148" s="1"/>
      <c r="L5148" s="1"/>
      <c r="M5148" s="1"/>
      <c r="N5148" s="1"/>
    </row>
    <row r="5149" spans="2:14" s="24" customFormat="1" x14ac:dyDescent="0.3">
      <c r="B5149" s="2"/>
      <c r="D5149" s="11">
        <v>38666</v>
      </c>
      <c r="E5149" s="12">
        <v>1230.96</v>
      </c>
      <c r="F5149" s="5">
        <f t="shared" si="252"/>
        <v>8.4463195838282434E-3</v>
      </c>
      <c r="G5149" s="25">
        <f t="shared" si="253"/>
        <v>7.1155544180461421</v>
      </c>
      <c r="I5149" s="1"/>
      <c r="J5149" s="1"/>
      <c r="K5149" s="1"/>
      <c r="L5149" s="1"/>
      <c r="M5149" s="1"/>
      <c r="N5149" s="1"/>
    </row>
    <row r="5150" spans="2:14" s="24" customFormat="1" x14ac:dyDescent="0.3">
      <c r="B5150" s="2"/>
      <c r="D5150" s="11">
        <v>38667</v>
      </c>
      <c r="E5150" s="12">
        <v>1234.72</v>
      </c>
      <c r="F5150" s="5">
        <f t="shared" si="252"/>
        <v>3.0545265483849929E-3</v>
      </c>
      <c r="G5150" s="25">
        <f t="shared" si="253"/>
        <v>7.1186042910578173</v>
      </c>
      <c r="I5150" s="1"/>
      <c r="J5150" s="1"/>
      <c r="K5150" s="1"/>
      <c r="L5150" s="1"/>
      <c r="M5150" s="1"/>
      <c r="N5150" s="1"/>
    </row>
    <row r="5151" spans="2:14" s="24" customFormat="1" x14ac:dyDescent="0.3">
      <c r="B5151" s="2"/>
      <c r="D5151" s="11">
        <v>38670</v>
      </c>
      <c r="E5151" s="12">
        <v>1233.76</v>
      </c>
      <c r="F5151" s="5">
        <f t="shared" si="252"/>
        <v>-7.7750421148117495E-4</v>
      </c>
      <c r="G5151" s="25">
        <f t="shared" si="253"/>
        <v>7.1178264839099814</v>
      </c>
      <c r="I5151" s="1"/>
      <c r="J5151" s="1"/>
      <c r="K5151" s="1"/>
      <c r="L5151" s="1"/>
      <c r="M5151" s="1"/>
      <c r="N5151" s="1"/>
    </row>
    <row r="5152" spans="2:14" s="24" customFormat="1" x14ac:dyDescent="0.3">
      <c r="B5152" s="2"/>
      <c r="D5152" s="11">
        <v>38671</v>
      </c>
      <c r="E5152" s="12">
        <v>1229.01</v>
      </c>
      <c r="F5152" s="5">
        <f t="shared" si="252"/>
        <v>-3.8500194527298663E-3</v>
      </c>
      <c r="G5152" s="25">
        <f t="shared" si="253"/>
        <v>7.1139690314600381</v>
      </c>
      <c r="I5152" s="1"/>
      <c r="J5152" s="1"/>
      <c r="K5152" s="1"/>
      <c r="L5152" s="1"/>
      <c r="M5152" s="1"/>
      <c r="N5152" s="1"/>
    </row>
    <row r="5153" spans="2:14" s="24" customFormat="1" x14ac:dyDescent="0.3">
      <c r="B5153" s="2"/>
      <c r="D5153" s="11">
        <v>38672</v>
      </c>
      <c r="E5153" s="12">
        <v>1231.21</v>
      </c>
      <c r="F5153" s="5">
        <f t="shared" si="252"/>
        <v>1.7900586651044706E-3</v>
      </c>
      <c r="G5153" s="25">
        <f t="shared" si="253"/>
        <v>7.1157574910825465</v>
      </c>
      <c r="I5153" s="1"/>
      <c r="J5153" s="1"/>
      <c r="K5153" s="1"/>
      <c r="L5153" s="1"/>
      <c r="M5153" s="1"/>
      <c r="N5153" s="1"/>
    </row>
    <row r="5154" spans="2:14" s="24" customFormat="1" x14ac:dyDescent="0.3">
      <c r="B5154" s="2"/>
      <c r="D5154" s="11">
        <v>38673</v>
      </c>
      <c r="E5154" s="12">
        <v>1242.8</v>
      </c>
      <c r="F5154" s="5">
        <f t="shared" si="252"/>
        <v>9.4135037889555139E-3</v>
      </c>
      <c r="G5154" s="25">
        <f t="shared" si="253"/>
        <v>7.1251269702549145</v>
      </c>
      <c r="I5154" s="1"/>
      <c r="J5154" s="1"/>
      <c r="K5154" s="1"/>
      <c r="L5154" s="1"/>
      <c r="M5154" s="1"/>
      <c r="N5154" s="1"/>
    </row>
    <row r="5155" spans="2:14" s="24" customFormat="1" x14ac:dyDescent="0.3">
      <c r="B5155" s="2"/>
      <c r="D5155" s="11">
        <v>38674</v>
      </c>
      <c r="E5155" s="12">
        <v>1248.27</v>
      </c>
      <c r="F5155" s="5">
        <f t="shared" si="252"/>
        <v>4.4013517862890473E-3</v>
      </c>
      <c r="G5155" s="25">
        <f t="shared" si="253"/>
        <v>7.1295186673738735</v>
      </c>
      <c r="I5155" s="1"/>
      <c r="J5155" s="1"/>
      <c r="K5155" s="1"/>
      <c r="L5155" s="1"/>
      <c r="M5155" s="1"/>
      <c r="N5155" s="1"/>
    </row>
    <row r="5156" spans="2:14" s="24" customFormat="1" x14ac:dyDescent="0.3">
      <c r="B5156" s="2"/>
      <c r="D5156" s="11">
        <v>38677</v>
      </c>
      <c r="E5156" s="12">
        <v>1254.8499999999999</v>
      </c>
      <c r="F5156" s="5">
        <f t="shared" si="252"/>
        <v>5.2712954729344829E-3</v>
      </c>
      <c r="G5156" s="25">
        <f t="shared" si="253"/>
        <v>7.1347761217367713</v>
      </c>
      <c r="I5156" s="1"/>
      <c r="J5156" s="1"/>
      <c r="K5156" s="1"/>
      <c r="L5156" s="1"/>
      <c r="M5156" s="1"/>
      <c r="N5156" s="1"/>
    </row>
    <row r="5157" spans="2:14" s="24" customFormat="1" x14ac:dyDescent="0.3">
      <c r="B5157" s="2"/>
      <c r="D5157" s="11">
        <v>38678</v>
      </c>
      <c r="E5157" s="12">
        <v>1261.23</v>
      </c>
      <c r="F5157" s="5">
        <f t="shared" si="252"/>
        <v>5.0842730206798496E-3</v>
      </c>
      <c r="G5157" s="25">
        <f t="shared" si="253"/>
        <v>7.1398475168954896</v>
      </c>
      <c r="I5157" s="1"/>
      <c r="J5157" s="1"/>
      <c r="K5157" s="1"/>
      <c r="L5157" s="1"/>
      <c r="M5157" s="1"/>
      <c r="N5157" s="1"/>
    </row>
    <row r="5158" spans="2:14" s="24" customFormat="1" x14ac:dyDescent="0.3">
      <c r="B5158" s="2"/>
      <c r="D5158" s="11">
        <v>38679</v>
      </c>
      <c r="E5158" s="12">
        <v>1265.6099999999999</v>
      </c>
      <c r="F5158" s="5">
        <f t="shared" si="252"/>
        <v>3.4728003615517246E-3</v>
      </c>
      <c r="G5158" s="25">
        <f t="shared" si="253"/>
        <v>7.1433143033425992</v>
      </c>
      <c r="I5158" s="1"/>
      <c r="J5158" s="1"/>
      <c r="K5158" s="1"/>
      <c r="L5158" s="1"/>
      <c r="M5158" s="1"/>
      <c r="N5158" s="1"/>
    </row>
    <row r="5159" spans="2:14" s="24" customFormat="1" x14ac:dyDescent="0.3">
      <c r="B5159" s="2"/>
      <c r="D5159" s="11">
        <v>38681</v>
      </c>
      <c r="E5159" s="12">
        <v>1268.25</v>
      </c>
      <c r="F5159" s="5">
        <f t="shared" si="252"/>
        <v>2.0859506483040589E-3</v>
      </c>
      <c r="G5159" s="25">
        <f t="shared" si="253"/>
        <v>7.1453980828182404</v>
      </c>
      <c r="I5159" s="1"/>
      <c r="J5159" s="1"/>
      <c r="K5159" s="1"/>
      <c r="L5159" s="1"/>
      <c r="M5159" s="1"/>
      <c r="N5159" s="1"/>
    </row>
    <row r="5160" spans="2:14" s="24" customFormat="1" x14ac:dyDescent="0.3">
      <c r="B5160" s="2"/>
      <c r="D5160" s="11">
        <v>38684</v>
      </c>
      <c r="E5160" s="12">
        <v>1257.46</v>
      </c>
      <c r="F5160" s="5">
        <f t="shared" si="252"/>
        <v>-8.5077863197318849E-3</v>
      </c>
      <c r="G5160" s="25">
        <f t="shared" si="253"/>
        <v>7.1368538929470118</v>
      </c>
      <c r="I5160" s="1"/>
      <c r="J5160" s="1"/>
      <c r="K5160" s="1"/>
      <c r="L5160" s="1"/>
      <c r="M5160" s="1"/>
      <c r="N5160" s="1"/>
    </row>
    <row r="5161" spans="2:14" s="24" customFormat="1" x14ac:dyDescent="0.3">
      <c r="B5161" s="2"/>
      <c r="D5161" s="11">
        <v>38685</v>
      </c>
      <c r="E5161" s="12">
        <v>1257.48</v>
      </c>
      <c r="F5161" s="5">
        <f t="shared" si="252"/>
        <v>1.5905078491547891E-5</v>
      </c>
      <c r="G5161" s="25">
        <f t="shared" si="253"/>
        <v>7.1368697979097178</v>
      </c>
      <c r="I5161" s="1"/>
      <c r="J5161" s="1"/>
      <c r="K5161" s="1"/>
      <c r="L5161" s="1"/>
      <c r="M5161" s="1"/>
      <c r="N5161" s="1"/>
    </row>
    <row r="5162" spans="2:14" s="24" customFormat="1" x14ac:dyDescent="0.3">
      <c r="B5162" s="2"/>
      <c r="D5162" s="11">
        <v>38686</v>
      </c>
      <c r="E5162" s="12">
        <v>1249.48</v>
      </c>
      <c r="F5162" s="5">
        <f t="shared" si="252"/>
        <v>-6.3619302096256007E-3</v>
      </c>
      <c r="G5162" s="25">
        <f t="shared" si="253"/>
        <v>7.1304875400861665</v>
      </c>
      <c r="I5162" s="1"/>
      <c r="J5162" s="1"/>
      <c r="K5162" s="1"/>
      <c r="L5162" s="1"/>
      <c r="M5162" s="1"/>
      <c r="N5162" s="1"/>
    </row>
    <row r="5163" spans="2:14" s="24" customFormat="1" x14ac:dyDescent="0.3">
      <c r="B5163" s="2"/>
      <c r="D5163" s="11">
        <v>38687</v>
      </c>
      <c r="E5163" s="12">
        <v>1264.67</v>
      </c>
      <c r="F5163" s="5">
        <f t="shared" si="252"/>
        <v>1.2157057335851758E-2</v>
      </c>
      <c r="G5163" s="25">
        <f t="shared" si="253"/>
        <v>7.1425713020340194</v>
      </c>
      <c r="I5163" s="1"/>
      <c r="J5163" s="1"/>
      <c r="K5163" s="1"/>
      <c r="L5163" s="1"/>
      <c r="M5163" s="1"/>
      <c r="N5163" s="1"/>
    </row>
    <row r="5164" spans="2:14" s="24" customFormat="1" x14ac:dyDescent="0.3">
      <c r="B5164" s="2"/>
      <c r="D5164" s="11">
        <v>38688</v>
      </c>
      <c r="E5164" s="12">
        <v>1265.08</v>
      </c>
      <c r="F5164" s="5">
        <f t="shared" si="252"/>
        <v>3.2419524460915058E-4</v>
      </c>
      <c r="G5164" s="25">
        <f t="shared" si="253"/>
        <v>7.1428954449567401</v>
      </c>
      <c r="I5164" s="1"/>
      <c r="J5164" s="1"/>
      <c r="K5164" s="1"/>
      <c r="L5164" s="1"/>
      <c r="M5164" s="1"/>
      <c r="N5164" s="1"/>
    </row>
    <row r="5165" spans="2:14" s="24" customFormat="1" x14ac:dyDescent="0.3">
      <c r="B5165" s="2"/>
      <c r="D5165" s="11">
        <v>38691</v>
      </c>
      <c r="E5165" s="12">
        <v>1262.0899999999999</v>
      </c>
      <c r="F5165" s="5">
        <f t="shared" si="252"/>
        <v>-2.3634868941094706E-3</v>
      </c>
      <c r="G5165" s="25">
        <f t="shared" si="253"/>
        <v>7.1405291590271096</v>
      </c>
      <c r="I5165" s="1"/>
      <c r="J5165" s="1"/>
      <c r="K5165" s="1"/>
      <c r="L5165" s="1"/>
      <c r="M5165" s="1"/>
      <c r="N5165" s="1"/>
    </row>
    <row r="5166" spans="2:14" s="24" customFormat="1" x14ac:dyDescent="0.3">
      <c r="B5166" s="2"/>
      <c r="D5166" s="11">
        <v>38692</v>
      </c>
      <c r="E5166" s="12">
        <v>1263.7</v>
      </c>
      <c r="F5166" s="5">
        <f t="shared" si="252"/>
        <v>1.2756617990794059E-3</v>
      </c>
      <c r="G5166" s="25">
        <f t="shared" si="253"/>
        <v>7.1418040087185126</v>
      </c>
      <c r="I5166" s="1"/>
      <c r="J5166" s="1"/>
      <c r="K5166" s="1"/>
      <c r="L5166" s="1"/>
      <c r="M5166" s="1"/>
      <c r="N5166" s="1"/>
    </row>
    <row r="5167" spans="2:14" s="24" customFormat="1" x14ac:dyDescent="0.3">
      <c r="B5167" s="2"/>
      <c r="D5167" s="11">
        <v>38693</v>
      </c>
      <c r="E5167" s="12">
        <v>1257.3699999999999</v>
      </c>
      <c r="F5167" s="5">
        <f t="shared" si="252"/>
        <v>-5.0091002611380503E-3</v>
      </c>
      <c r="G5167" s="25">
        <f t="shared" si="253"/>
        <v>7.1367823174841964</v>
      </c>
      <c r="I5167" s="1"/>
      <c r="J5167" s="1"/>
      <c r="K5167" s="1"/>
      <c r="L5167" s="1"/>
      <c r="M5167" s="1"/>
      <c r="N5167" s="1"/>
    </row>
    <row r="5168" spans="2:14" s="24" customFormat="1" x14ac:dyDescent="0.3">
      <c r="B5168" s="2"/>
      <c r="D5168" s="11">
        <v>38694</v>
      </c>
      <c r="E5168" s="12">
        <v>1255.8399999999999</v>
      </c>
      <c r="F5168" s="5">
        <f t="shared" si="252"/>
        <v>-1.2168255962842862E-3</v>
      </c>
      <c r="G5168" s="25">
        <f t="shared" si="253"/>
        <v>7.1355647501355275</v>
      </c>
      <c r="I5168" s="1"/>
      <c r="J5168" s="1"/>
      <c r="K5168" s="1"/>
      <c r="L5168" s="1"/>
      <c r="M5168" s="1"/>
      <c r="N5168" s="1"/>
    </row>
    <row r="5169" spans="2:14" s="24" customFormat="1" x14ac:dyDescent="0.3">
      <c r="B5169" s="2"/>
      <c r="D5169" s="11">
        <v>38695</v>
      </c>
      <c r="E5169" s="12">
        <v>1259.3699999999999</v>
      </c>
      <c r="F5169" s="5">
        <f t="shared" si="252"/>
        <v>2.8108676264492075E-3</v>
      </c>
      <c r="G5169" s="25">
        <f t="shared" si="253"/>
        <v>7.1383716765489513</v>
      </c>
      <c r="I5169" s="1"/>
      <c r="J5169" s="1"/>
      <c r="K5169" s="1"/>
      <c r="L5169" s="1"/>
      <c r="M5169" s="1"/>
      <c r="N5169" s="1"/>
    </row>
    <row r="5170" spans="2:14" s="24" customFormat="1" x14ac:dyDescent="0.3">
      <c r="B5170" s="2"/>
      <c r="D5170" s="11">
        <v>38698</v>
      </c>
      <c r="E5170" s="12">
        <v>1260.43</v>
      </c>
      <c r="F5170" s="5">
        <f t="shared" si="252"/>
        <v>8.4169068661328508E-4</v>
      </c>
      <c r="G5170" s="25">
        <f t="shared" si="253"/>
        <v>7.1392130137785239</v>
      </c>
      <c r="I5170" s="1"/>
      <c r="J5170" s="1"/>
      <c r="K5170" s="1"/>
      <c r="L5170" s="1"/>
      <c r="M5170" s="1"/>
      <c r="N5170" s="1"/>
    </row>
    <row r="5171" spans="2:14" s="24" customFormat="1" x14ac:dyDescent="0.3">
      <c r="B5171" s="2"/>
      <c r="D5171" s="11">
        <v>38699</v>
      </c>
      <c r="E5171" s="12">
        <v>1267.43</v>
      </c>
      <c r="F5171" s="5">
        <f t="shared" si="252"/>
        <v>5.553660258800568E-3</v>
      </c>
      <c r="G5171" s="25">
        <f t="shared" si="253"/>
        <v>7.1447513130522138</v>
      </c>
      <c r="I5171" s="1"/>
      <c r="J5171" s="1"/>
      <c r="K5171" s="1"/>
      <c r="L5171" s="1"/>
      <c r="M5171" s="1"/>
      <c r="N5171" s="1"/>
    </row>
    <row r="5172" spans="2:14" s="24" customFormat="1" x14ac:dyDescent="0.3">
      <c r="B5172" s="2"/>
      <c r="D5172" s="11">
        <v>38700</v>
      </c>
      <c r="E5172" s="12">
        <v>1272.74</v>
      </c>
      <c r="F5172" s="5">
        <f t="shared" si="252"/>
        <v>4.189580489652245E-3</v>
      </c>
      <c r="G5172" s="25">
        <f t="shared" si="253"/>
        <v>7.148932144497663</v>
      </c>
      <c r="I5172" s="1"/>
      <c r="J5172" s="1"/>
      <c r="K5172" s="1"/>
      <c r="L5172" s="1"/>
      <c r="M5172" s="1"/>
      <c r="N5172" s="1"/>
    </row>
    <row r="5173" spans="2:14" s="24" customFormat="1" x14ac:dyDescent="0.3">
      <c r="B5173" s="2"/>
      <c r="D5173" s="11">
        <v>38701</v>
      </c>
      <c r="E5173" s="12">
        <v>1270.94</v>
      </c>
      <c r="F5173" s="5">
        <f t="shared" si="252"/>
        <v>-1.4142715715699629E-3</v>
      </c>
      <c r="G5173" s="25">
        <f t="shared" si="253"/>
        <v>7.1475168709481398</v>
      </c>
      <c r="I5173" s="1"/>
      <c r="J5173" s="1"/>
      <c r="K5173" s="1"/>
      <c r="L5173" s="1"/>
      <c r="M5173" s="1"/>
      <c r="N5173" s="1"/>
    </row>
    <row r="5174" spans="2:14" s="24" customFormat="1" x14ac:dyDescent="0.3">
      <c r="B5174" s="2"/>
      <c r="D5174" s="11">
        <v>38702</v>
      </c>
      <c r="E5174" s="12">
        <v>1267.32</v>
      </c>
      <c r="F5174" s="5">
        <f t="shared" si="252"/>
        <v>-2.8482855209530883E-3</v>
      </c>
      <c r="G5174" s="25">
        <f t="shared" si="253"/>
        <v>7.1446645194243912</v>
      </c>
      <c r="I5174" s="1"/>
      <c r="J5174" s="1"/>
      <c r="K5174" s="1"/>
      <c r="L5174" s="1"/>
      <c r="M5174" s="1"/>
      <c r="N5174" s="1"/>
    </row>
    <row r="5175" spans="2:14" s="24" customFormat="1" x14ac:dyDescent="0.3">
      <c r="B5175" s="2"/>
      <c r="D5175" s="11">
        <v>38705</v>
      </c>
      <c r="E5175" s="12">
        <v>1259.92</v>
      </c>
      <c r="F5175" s="5">
        <f t="shared" ref="F5175:F5238" si="254">(E5175-E5174)/E5174</f>
        <v>-5.8390935201842187E-3</v>
      </c>
      <c r="G5175" s="25">
        <f t="shared" si="253"/>
        <v>7.1388083078051361</v>
      </c>
      <c r="I5175" s="1"/>
      <c r="J5175" s="1"/>
      <c r="K5175" s="1"/>
      <c r="L5175" s="1"/>
      <c r="M5175" s="1"/>
      <c r="N5175" s="1"/>
    </row>
    <row r="5176" spans="2:14" s="24" customFormat="1" x14ac:dyDescent="0.3">
      <c r="B5176" s="2"/>
      <c r="D5176" s="11">
        <v>38706</v>
      </c>
      <c r="E5176" s="12">
        <v>1259.6199999999999</v>
      </c>
      <c r="F5176" s="5">
        <f t="shared" si="254"/>
        <v>-2.3811035621323725E-4</v>
      </c>
      <c r="G5176" s="25">
        <f t="shared" si="253"/>
        <v>7.1385701689359671</v>
      </c>
      <c r="I5176" s="1"/>
      <c r="J5176" s="1"/>
      <c r="K5176" s="1"/>
      <c r="L5176" s="1"/>
      <c r="M5176" s="1"/>
      <c r="N5176" s="1"/>
    </row>
    <row r="5177" spans="2:14" s="24" customFormat="1" x14ac:dyDescent="0.3">
      <c r="B5177" s="2"/>
      <c r="D5177" s="11">
        <v>38707</v>
      </c>
      <c r="E5177" s="12">
        <v>1262.79</v>
      </c>
      <c r="F5177" s="5">
        <f t="shared" si="254"/>
        <v>2.5166320001270806E-3</v>
      </c>
      <c r="G5177" s="25">
        <f t="shared" si="253"/>
        <v>7.141083641211444</v>
      </c>
      <c r="I5177" s="1"/>
      <c r="J5177" s="1"/>
      <c r="K5177" s="1"/>
      <c r="L5177" s="1"/>
      <c r="M5177" s="1"/>
      <c r="N5177" s="1"/>
    </row>
    <row r="5178" spans="2:14" s="24" customFormat="1" x14ac:dyDescent="0.3">
      <c r="B5178" s="2"/>
      <c r="D5178" s="11">
        <v>38708</v>
      </c>
      <c r="E5178" s="12">
        <v>1268.1199999999999</v>
      </c>
      <c r="F5178" s="5">
        <f t="shared" si="254"/>
        <v>4.2208126450161369E-3</v>
      </c>
      <c r="G5178" s="25">
        <f t="shared" si="253"/>
        <v>7.1452955740458144</v>
      </c>
      <c r="I5178" s="1"/>
      <c r="J5178" s="1"/>
      <c r="K5178" s="1"/>
      <c r="L5178" s="1"/>
      <c r="M5178" s="1"/>
      <c r="N5178" s="1"/>
    </row>
    <row r="5179" spans="2:14" s="24" customFormat="1" x14ac:dyDescent="0.3">
      <c r="B5179" s="2"/>
      <c r="D5179" s="11">
        <v>38709</v>
      </c>
      <c r="E5179" s="12">
        <v>1268.6600000000001</v>
      </c>
      <c r="F5179" s="5">
        <f t="shared" si="254"/>
        <v>4.2582720878165395E-4</v>
      </c>
      <c r="G5179" s="25">
        <f t="shared" si="253"/>
        <v>7.1457213109022941</v>
      </c>
      <c r="I5179" s="1"/>
      <c r="J5179" s="1"/>
      <c r="K5179" s="1"/>
      <c r="L5179" s="1"/>
      <c r="M5179" s="1"/>
      <c r="N5179" s="1"/>
    </row>
    <row r="5180" spans="2:14" s="24" customFormat="1" x14ac:dyDescent="0.3">
      <c r="B5180" s="2"/>
      <c r="D5180" s="11">
        <v>38713</v>
      </c>
      <c r="E5180" s="12">
        <v>1256.54</v>
      </c>
      <c r="F5180" s="5">
        <f t="shared" si="254"/>
        <v>-9.5533870382924647E-3</v>
      </c>
      <c r="G5180" s="25">
        <f t="shared" si="253"/>
        <v>7.1361219910695981</v>
      </c>
      <c r="I5180" s="1"/>
      <c r="J5180" s="1"/>
      <c r="K5180" s="1"/>
      <c r="L5180" s="1"/>
      <c r="M5180" s="1"/>
      <c r="N5180" s="1"/>
    </row>
    <row r="5181" spans="2:14" s="24" customFormat="1" x14ac:dyDescent="0.3">
      <c r="B5181" s="2"/>
      <c r="D5181" s="11">
        <v>38714</v>
      </c>
      <c r="E5181" s="12">
        <v>1258.17</v>
      </c>
      <c r="F5181" s="5">
        <f t="shared" si="254"/>
        <v>1.2972129816799379E-3</v>
      </c>
      <c r="G5181" s="25">
        <f t="shared" si="253"/>
        <v>7.1374183642694531</v>
      </c>
      <c r="I5181" s="1"/>
      <c r="J5181" s="1"/>
      <c r="K5181" s="1"/>
      <c r="L5181" s="1"/>
      <c r="M5181" s="1"/>
      <c r="N5181" s="1"/>
    </row>
    <row r="5182" spans="2:14" s="24" customFormat="1" x14ac:dyDescent="0.3">
      <c r="B5182" s="2"/>
      <c r="D5182" s="11">
        <v>38715</v>
      </c>
      <c r="E5182" s="12">
        <v>1254.42</v>
      </c>
      <c r="F5182" s="5">
        <f t="shared" si="254"/>
        <v>-2.9805193256873075E-3</v>
      </c>
      <c r="G5182" s="25">
        <f t="shared" si="253"/>
        <v>7.1344333923426042</v>
      </c>
      <c r="I5182" s="1"/>
      <c r="J5182" s="1"/>
      <c r="K5182" s="1"/>
      <c r="L5182" s="1"/>
      <c r="M5182" s="1"/>
      <c r="N5182" s="1"/>
    </row>
    <row r="5183" spans="2:14" s="24" customFormat="1" x14ac:dyDescent="0.3">
      <c r="B5183" s="2"/>
      <c r="D5183" s="11">
        <v>38716</v>
      </c>
      <c r="E5183" s="12">
        <v>1248.29</v>
      </c>
      <c r="F5183" s="5">
        <f t="shared" si="254"/>
        <v>-4.8867205561136688E-3</v>
      </c>
      <c r="G5183" s="25">
        <f t="shared" si="253"/>
        <v>7.1295346894309883</v>
      </c>
      <c r="I5183" s="1"/>
      <c r="J5183" s="1"/>
      <c r="K5183" s="1"/>
      <c r="L5183" s="1"/>
      <c r="M5183" s="1"/>
      <c r="N5183" s="1"/>
    </row>
    <row r="5184" spans="2:14" s="24" customFormat="1" x14ac:dyDescent="0.3">
      <c r="B5184" s="2"/>
      <c r="D5184" s="11">
        <v>38720</v>
      </c>
      <c r="E5184" s="12">
        <v>1268.8</v>
      </c>
      <c r="F5184" s="5">
        <f t="shared" si="254"/>
        <v>1.643047689238878E-2</v>
      </c>
      <c r="G5184" s="25">
        <f t="shared" si="253"/>
        <v>7.1458316575436696</v>
      </c>
      <c r="I5184" s="1"/>
      <c r="J5184" s="1"/>
      <c r="K5184" s="1"/>
      <c r="L5184" s="1"/>
      <c r="M5184" s="1"/>
      <c r="N5184" s="1"/>
    </row>
    <row r="5185" spans="2:14" s="24" customFormat="1" x14ac:dyDescent="0.3">
      <c r="B5185" s="2"/>
      <c r="D5185" s="11">
        <v>38721</v>
      </c>
      <c r="E5185" s="12">
        <v>1273.46</v>
      </c>
      <c r="F5185" s="5">
        <f t="shared" si="254"/>
        <v>3.6727616645650077E-3</v>
      </c>
      <c r="G5185" s="25">
        <f t="shared" si="253"/>
        <v>7.1494976935539043</v>
      </c>
      <c r="I5185" s="1"/>
      <c r="J5185" s="1"/>
      <c r="K5185" s="1"/>
      <c r="L5185" s="1"/>
      <c r="M5185" s="1"/>
      <c r="N5185" s="1"/>
    </row>
    <row r="5186" spans="2:14" s="24" customFormat="1" x14ac:dyDescent="0.3">
      <c r="B5186" s="2"/>
      <c r="D5186" s="11">
        <v>38722</v>
      </c>
      <c r="E5186" s="12">
        <v>1273.48</v>
      </c>
      <c r="F5186" s="5">
        <f t="shared" si="254"/>
        <v>1.5705243980950961E-5</v>
      </c>
      <c r="G5186" s="25">
        <f t="shared" si="253"/>
        <v>7.1495133986851238</v>
      </c>
      <c r="I5186" s="1"/>
      <c r="J5186" s="1"/>
      <c r="K5186" s="1"/>
      <c r="L5186" s="1"/>
      <c r="M5186" s="1"/>
      <c r="N5186" s="1"/>
    </row>
    <row r="5187" spans="2:14" s="24" customFormat="1" x14ac:dyDescent="0.3">
      <c r="B5187" s="2"/>
      <c r="D5187" s="11">
        <v>38723</v>
      </c>
      <c r="E5187" s="12">
        <v>1285.45</v>
      </c>
      <c r="F5187" s="5">
        <f t="shared" si="254"/>
        <v>9.3994409020950673E-3</v>
      </c>
      <c r="G5187" s="25">
        <f t="shared" si="253"/>
        <v>7.1588689460107036</v>
      </c>
      <c r="I5187" s="1"/>
      <c r="J5187" s="1"/>
      <c r="K5187" s="1"/>
      <c r="L5187" s="1"/>
      <c r="M5187" s="1"/>
      <c r="N5187" s="1"/>
    </row>
    <row r="5188" spans="2:14" s="24" customFormat="1" x14ac:dyDescent="0.3">
      <c r="B5188" s="2"/>
      <c r="D5188" s="11">
        <v>38726</v>
      </c>
      <c r="E5188" s="12">
        <v>1290.1500000000001</v>
      </c>
      <c r="F5188" s="5">
        <f t="shared" si="254"/>
        <v>3.6563071297989382E-3</v>
      </c>
      <c r="G5188" s="25">
        <f t="shared" si="253"/>
        <v>7.162518587553194</v>
      </c>
      <c r="I5188" s="1"/>
      <c r="J5188" s="1"/>
      <c r="K5188" s="1"/>
      <c r="L5188" s="1"/>
      <c r="M5188" s="1"/>
      <c r="N5188" s="1"/>
    </row>
    <row r="5189" spans="2:14" s="24" customFormat="1" x14ac:dyDescent="0.3">
      <c r="B5189" s="2"/>
      <c r="D5189" s="11">
        <v>38727</v>
      </c>
      <c r="E5189" s="12">
        <v>1289.69</v>
      </c>
      <c r="F5189" s="5">
        <f t="shared" si="254"/>
        <v>-3.5654768825333207E-4</v>
      </c>
      <c r="G5189" s="25">
        <f t="shared" si="253"/>
        <v>7.1621619760468249</v>
      </c>
      <c r="I5189" s="1"/>
      <c r="J5189" s="1"/>
      <c r="K5189" s="1"/>
      <c r="L5189" s="1"/>
      <c r="M5189" s="1"/>
      <c r="N5189" s="1"/>
    </row>
    <row r="5190" spans="2:14" s="24" customFormat="1" x14ac:dyDescent="0.3">
      <c r="B5190" s="2"/>
      <c r="D5190" s="11">
        <v>38728</v>
      </c>
      <c r="E5190" s="12">
        <v>1294.18</v>
      </c>
      <c r="F5190" s="5">
        <f t="shared" si="254"/>
        <v>3.4814567841884555E-3</v>
      </c>
      <c r="G5190" s="25">
        <f t="shared" si="253"/>
        <v>7.1656373889271778</v>
      </c>
      <c r="I5190" s="1"/>
      <c r="J5190" s="1"/>
      <c r="K5190" s="1"/>
      <c r="L5190" s="1"/>
      <c r="M5190" s="1"/>
      <c r="N5190" s="1"/>
    </row>
    <row r="5191" spans="2:14" s="24" customFormat="1" x14ac:dyDescent="0.3">
      <c r="B5191" s="2"/>
      <c r="D5191" s="11">
        <v>38729</v>
      </c>
      <c r="E5191" s="12">
        <v>1286.06</v>
      </c>
      <c r="F5191" s="5">
        <f t="shared" si="254"/>
        <v>-6.2742431501028586E-3</v>
      </c>
      <c r="G5191" s="25">
        <f t="shared" si="253"/>
        <v>7.1593433757595744</v>
      </c>
      <c r="I5191" s="1"/>
      <c r="J5191" s="1"/>
      <c r="K5191" s="1"/>
      <c r="L5191" s="1"/>
      <c r="M5191" s="1"/>
      <c r="N5191" s="1"/>
    </row>
    <row r="5192" spans="2:14" s="24" customFormat="1" x14ac:dyDescent="0.3">
      <c r="B5192" s="2"/>
      <c r="D5192" s="11">
        <v>38730</v>
      </c>
      <c r="E5192" s="12">
        <v>1287.6099999999999</v>
      </c>
      <c r="F5192" s="5">
        <f t="shared" si="254"/>
        <v>1.2052314822014172E-3</v>
      </c>
      <c r="G5192" s="25">
        <f t="shared" si="253"/>
        <v>7.1605478823435673</v>
      </c>
      <c r="I5192" s="1"/>
      <c r="J5192" s="1"/>
      <c r="K5192" s="1"/>
      <c r="L5192" s="1"/>
      <c r="M5192" s="1"/>
      <c r="N5192" s="1"/>
    </row>
    <row r="5193" spans="2:14" s="24" customFormat="1" x14ac:dyDescent="0.3">
      <c r="B5193" s="2"/>
      <c r="D5193" s="11">
        <v>38734</v>
      </c>
      <c r="E5193" s="12">
        <v>1282.93</v>
      </c>
      <c r="F5193" s="5">
        <f t="shared" si="254"/>
        <v>-3.6346409238821047E-3</v>
      </c>
      <c r="G5193" s="25">
        <f t="shared" si="253"/>
        <v>7.1569066176140179</v>
      </c>
      <c r="I5193" s="1"/>
      <c r="J5193" s="1"/>
      <c r="K5193" s="1"/>
      <c r="L5193" s="1"/>
      <c r="M5193" s="1"/>
      <c r="N5193" s="1"/>
    </row>
    <row r="5194" spans="2:14" s="24" customFormat="1" x14ac:dyDescent="0.3">
      <c r="B5194" s="2"/>
      <c r="D5194" s="11">
        <v>38735</v>
      </c>
      <c r="E5194" s="12">
        <v>1277.93</v>
      </c>
      <c r="F5194" s="5">
        <f t="shared" si="254"/>
        <v>-3.8973287708604521E-3</v>
      </c>
      <c r="G5194" s="25">
        <f t="shared" si="253"/>
        <v>7.1530016718404541</v>
      </c>
      <c r="I5194" s="1"/>
      <c r="J5194" s="1"/>
      <c r="K5194" s="1"/>
      <c r="L5194" s="1"/>
      <c r="M5194" s="1"/>
      <c r="N5194" s="1"/>
    </row>
    <row r="5195" spans="2:14" s="24" customFormat="1" x14ac:dyDescent="0.3">
      <c r="B5195" s="2"/>
      <c r="D5195" s="11">
        <v>38736</v>
      </c>
      <c r="E5195" s="12">
        <v>1285.04</v>
      </c>
      <c r="F5195" s="5">
        <f t="shared" si="254"/>
        <v>5.5636850218712293E-3</v>
      </c>
      <c r="G5195" s="25">
        <f t="shared" si="253"/>
        <v>7.1585499404675845</v>
      </c>
      <c r="I5195" s="1"/>
      <c r="J5195" s="1"/>
      <c r="K5195" s="1"/>
      <c r="L5195" s="1"/>
      <c r="M5195" s="1"/>
      <c r="N5195" s="1"/>
    </row>
    <row r="5196" spans="2:14" s="24" customFormat="1" x14ac:dyDescent="0.3">
      <c r="B5196" s="2"/>
      <c r="D5196" s="11">
        <v>38737</v>
      </c>
      <c r="E5196" s="12">
        <v>1261.49</v>
      </c>
      <c r="F5196" s="5">
        <f t="shared" si="254"/>
        <v>-1.8326277781236348E-2</v>
      </c>
      <c r="G5196" s="25">
        <f t="shared" ref="G5196:G5259" si="255">LOG(E5196,2.71828)</f>
        <v>7.1400536437552358</v>
      </c>
      <c r="I5196" s="1"/>
      <c r="J5196" s="1"/>
      <c r="K5196" s="1"/>
      <c r="L5196" s="1"/>
      <c r="M5196" s="1"/>
      <c r="N5196" s="1"/>
    </row>
    <row r="5197" spans="2:14" s="24" customFormat="1" x14ac:dyDescent="0.3">
      <c r="B5197" s="2"/>
      <c r="D5197" s="11">
        <v>38740</v>
      </c>
      <c r="E5197" s="12">
        <v>1263.82</v>
      </c>
      <c r="F5197" s="5">
        <f t="shared" si="254"/>
        <v>1.8470221721931424E-3</v>
      </c>
      <c r="G5197" s="25">
        <f t="shared" si="255"/>
        <v>7.1418989635206964</v>
      </c>
      <c r="I5197" s="1"/>
      <c r="J5197" s="1"/>
      <c r="K5197" s="1"/>
      <c r="L5197" s="1"/>
      <c r="M5197" s="1"/>
      <c r="N5197" s="1"/>
    </row>
    <row r="5198" spans="2:14" s="24" customFormat="1" x14ac:dyDescent="0.3">
      <c r="B5198" s="2"/>
      <c r="D5198" s="11">
        <v>38741</v>
      </c>
      <c r="E5198" s="12">
        <v>1266.8599999999999</v>
      </c>
      <c r="F5198" s="5">
        <f t="shared" si="254"/>
        <v>2.4054058331091166E-3</v>
      </c>
      <c r="G5198" s="25">
        <f t="shared" si="255"/>
        <v>7.1443014826121107</v>
      </c>
      <c r="I5198" s="1"/>
      <c r="J5198" s="1"/>
      <c r="K5198" s="1"/>
      <c r="L5198" s="1"/>
      <c r="M5198" s="1"/>
      <c r="N5198" s="1"/>
    </row>
    <row r="5199" spans="2:14" s="24" customFormat="1" x14ac:dyDescent="0.3">
      <c r="B5199" s="2"/>
      <c r="D5199" s="11">
        <v>38742</v>
      </c>
      <c r="E5199" s="12">
        <v>1264.68</v>
      </c>
      <c r="F5199" s="5">
        <f t="shared" si="254"/>
        <v>-1.7207899846864187E-3</v>
      </c>
      <c r="G5199" s="25">
        <f t="shared" si="255"/>
        <v>7.1425792092091633</v>
      </c>
      <c r="I5199" s="1"/>
      <c r="J5199" s="1"/>
      <c r="K5199" s="1"/>
      <c r="L5199" s="1"/>
      <c r="M5199" s="1"/>
      <c r="N5199" s="1"/>
    </row>
    <row r="5200" spans="2:14" s="24" customFormat="1" x14ac:dyDescent="0.3">
      <c r="B5200" s="2"/>
      <c r="D5200" s="11">
        <v>38743</v>
      </c>
      <c r="E5200" s="12">
        <v>1273.83</v>
      </c>
      <c r="F5200" s="5">
        <f t="shared" si="254"/>
        <v>7.2350317866969214E-3</v>
      </c>
      <c r="G5200" s="25">
        <f t="shared" si="255"/>
        <v>7.1497881985623515</v>
      </c>
      <c r="I5200" s="1"/>
      <c r="J5200" s="1"/>
      <c r="K5200" s="1"/>
      <c r="L5200" s="1"/>
      <c r="M5200" s="1"/>
      <c r="N5200" s="1"/>
    </row>
    <row r="5201" spans="2:14" s="24" customFormat="1" x14ac:dyDescent="0.3">
      <c r="B5201" s="2"/>
      <c r="D5201" s="11">
        <v>38744</v>
      </c>
      <c r="E5201" s="12">
        <v>1283.72</v>
      </c>
      <c r="F5201" s="5">
        <f t="shared" si="254"/>
        <v>7.7639873452502303E-3</v>
      </c>
      <c r="G5201" s="25">
        <f t="shared" si="255"/>
        <v>7.1575222064604462</v>
      </c>
      <c r="I5201" s="1"/>
      <c r="J5201" s="1"/>
      <c r="K5201" s="1"/>
      <c r="L5201" s="1"/>
      <c r="M5201" s="1"/>
      <c r="N5201" s="1"/>
    </row>
    <row r="5202" spans="2:14" s="24" customFormat="1" x14ac:dyDescent="0.3">
      <c r="B5202" s="2"/>
      <c r="D5202" s="11">
        <v>38747</v>
      </c>
      <c r="E5202" s="12">
        <v>1285.2</v>
      </c>
      <c r="F5202" s="5">
        <f t="shared" si="254"/>
        <v>1.1528993861589895E-3</v>
      </c>
      <c r="G5202" s="25">
        <f t="shared" si="255"/>
        <v>7.1586744425435249</v>
      </c>
      <c r="I5202" s="1"/>
      <c r="J5202" s="1"/>
      <c r="K5202" s="1"/>
      <c r="L5202" s="1"/>
      <c r="M5202" s="1"/>
      <c r="N5202" s="1"/>
    </row>
    <row r="5203" spans="2:14" s="24" customFormat="1" x14ac:dyDescent="0.3">
      <c r="B5203" s="2"/>
      <c r="D5203" s="11">
        <v>38748</v>
      </c>
      <c r="E5203" s="12">
        <v>1280.08</v>
      </c>
      <c r="F5203" s="5">
        <f t="shared" si="254"/>
        <v>-3.9838157485217228E-3</v>
      </c>
      <c r="G5203" s="25">
        <f t="shared" si="255"/>
        <v>7.1546826675773616</v>
      </c>
      <c r="I5203" s="1"/>
      <c r="J5203" s="1"/>
      <c r="K5203" s="1"/>
      <c r="L5203" s="1"/>
      <c r="M5203" s="1"/>
      <c r="N5203" s="1"/>
    </row>
    <row r="5204" spans="2:14" s="24" customFormat="1" x14ac:dyDescent="0.3">
      <c r="B5204" s="2"/>
      <c r="D5204" s="11">
        <v>38749</v>
      </c>
      <c r="E5204" s="12">
        <v>1282.46</v>
      </c>
      <c r="F5204" s="5">
        <f t="shared" si="254"/>
        <v>1.8592587963253151E-3</v>
      </c>
      <c r="G5204" s="25">
        <f t="shared" si="255"/>
        <v>7.1565402013409321</v>
      </c>
      <c r="I5204" s="1"/>
      <c r="J5204" s="1"/>
      <c r="K5204" s="1"/>
      <c r="L5204" s="1"/>
      <c r="M5204" s="1"/>
      <c r="N5204" s="1"/>
    </row>
    <row r="5205" spans="2:14" s="24" customFormat="1" x14ac:dyDescent="0.3">
      <c r="B5205" s="2"/>
      <c r="D5205" s="11">
        <v>38750</v>
      </c>
      <c r="E5205" s="12">
        <v>1270.8399999999999</v>
      </c>
      <c r="F5205" s="5">
        <f t="shared" si="254"/>
        <v>-9.0607114451913655E-3</v>
      </c>
      <c r="G5205" s="25">
        <f t="shared" si="255"/>
        <v>7.1474381858791594</v>
      </c>
      <c r="I5205" s="1"/>
      <c r="J5205" s="1"/>
      <c r="K5205" s="1"/>
      <c r="L5205" s="1"/>
      <c r="M5205" s="1"/>
      <c r="N5205" s="1"/>
    </row>
    <row r="5206" spans="2:14" s="24" customFormat="1" x14ac:dyDescent="0.3">
      <c r="B5206" s="2"/>
      <c r="D5206" s="11">
        <v>38751</v>
      </c>
      <c r="E5206" s="12">
        <v>1264.03</v>
      </c>
      <c r="F5206" s="5">
        <f t="shared" si="254"/>
        <v>-5.3586604135846729E-3</v>
      </c>
      <c r="G5206" s="25">
        <f t="shared" si="255"/>
        <v>7.1420651127318768</v>
      </c>
      <c r="I5206" s="1"/>
      <c r="J5206" s="1"/>
      <c r="K5206" s="1"/>
      <c r="L5206" s="1"/>
      <c r="M5206" s="1"/>
      <c r="N5206" s="1"/>
    </row>
    <row r="5207" spans="2:14" s="24" customFormat="1" x14ac:dyDescent="0.3">
      <c r="B5207" s="2"/>
      <c r="D5207" s="11">
        <v>38754</v>
      </c>
      <c r="E5207" s="12">
        <v>1265.02</v>
      </c>
      <c r="F5207" s="5">
        <f t="shared" si="254"/>
        <v>7.8320925927391689E-4</v>
      </c>
      <c r="G5207" s="25">
        <f t="shared" si="255"/>
        <v>7.1428480159694505</v>
      </c>
      <c r="I5207" s="1"/>
      <c r="J5207" s="1"/>
      <c r="K5207" s="1"/>
      <c r="L5207" s="1"/>
      <c r="M5207" s="1"/>
      <c r="N5207" s="1"/>
    </row>
    <row r="5208" spans="2:14" s="24" customFormat="1" x14ac:dyDescent="0.3">
      <c r="B5208" s="2"/>
      <c r="D5208" s="11">
        <v>38755</v>
      </c>
      <c r="E5208" s="12">
        <v>1254.78</v>
      </c>
      <c r="F5208" s="5">
        <f t="shared" si="254"/>
        <v>-8.0947336800999258E-3</v>
      </c>
      <c r="G5208" s="25">
        <f t="shared" si="255"/>
        <v>7.1347203365834986</v>
      </c>
      <c r="I5208" s="1"/>
      <c r="J5208" s="1"/>
      <c r="K5208" s="1"/>
      <c r="L5208" s="1"/>
      <c r="M5208" s="1"/>
      <c r="N5208" s="1"/>
    </row>
    <row r="5209" spans="2:14" s="24" customFormat="1" x14ac:dyDescent="0.3">
      <c r="B5209" s="2"/>
      <c r="D5209" s="11">
        <v>38756</v>
      </c>
      <c r="E5209" s="12">
        <v>1265.6500000000001</v>
      </c>
      <c r="F5209" s="5">
        <f t="shared" si="254"/>
        <v>8.6628731729865936E-3</v>
      </c>
      <c r="G5209" s="25">
        <f t="shared" si="255"/>
        <v>7.1433459081772748</v>
      </c>
      <c r="I5209" s="1"/>
      <c r="J5209" s="1"/>
      <c r="K5209" s="1"/>
      <c r="L5209" s="1"/>
      <c r="M5209" s="1"/>
      <c r="N5209" s="1"/>
    </row>
    <row r="5210" spans="2:14" s="24" customFormat="1" x14ac:dyDescent="0.3">
      <c r="B5210" s="2"/>
      <c r="D5210" s="11">
        <v>38757</v>
      </c>
      <c r="E5210" s="12">
        <v>1263.78</v>
      </c>
      <c r="F5210" s="5">
        <f t="shared" si="254"/>
        <v>-1.4775016789792741E-3</v>
      </c>
      <c r="G5210" s="25">
        <f t="shared" si="255"/>
        <v>7.1418673129217813</v>
      </c>
      <c r="I5210" s="1"/>
      <c r="J5210" s="1"/>
      <c r="K5210" s="1"/>
      <c r="L5210" s="1"/>
      <c r="M5210" s="1"/>
      <c r="N5210" s="1"/>
    </row>
    <row r="5211" spans="2:14" s="24" customFormat="1" x14ac:dyDescent="0.3">
      <c r="B5211" s="2"/>
      <c r="D5211" s="11">
        <v>38758</v>
      </c>
      <c r="E5211" s="12">
        <v>1266.99</v>
      </c>
      <c r="F5211" s="5">
        <f t="shared" si="254"/>
        <v>2.5399990504676737E-3</v>
      </c>
      <c r="G5211" s="25">
        <f t="shared" si="255"/>
        <v>7.1444040933329971</v>
      </c>
      <c r="I5211" s="1"/>
      <c r="J5211" s="1"/>
      <c r="K5211" s="1"/>
      <c r="L5211" s="1"/>
      <c r="M5211" s="1"/>
      <c r="N5211" s="1"/>
    </row>
    <row r="5212" spans="2:14" s="24" customFormat="1" x14ac:dyDescent="0.3">
      <c r="B5212" s="2"/>
      <c r="D5212" s="11">
        <v>38761</v>
      </c>
      <c r="E5212" s="12">
        <v>1262.8599999999999</v>
      </c>
      <c r="F5212" s="5">
        <f t="shared" si="254"/>
        <v>-3.2596942359451211E-3</v>
      </c>
      <c r="G5212" s="25">
        <f t="shared" si="255"/>
        <v>7.1411390725238624</v>
      </c>
      <c r="I5212" s="1"/>
      <c r="J5212" s="1"/>
      <c r="K5212" s="1"/>
      <c r="L5212" s="1"/>
      <c r="M5212" s="1"/>
      <c r="N5212" s="1"/>
    </row>
    <row r="5213" spans="2:14" s="24" customFormat="1" x14ac:dyDescent="0.3">
      <c r="B5213" s="2"/>
      <c r="D5213" s="11">
        <v>38762</v>
      </c>
      <c r="E5213" s="12">
        <v>1275.53</v>
      </c>
      <c r="F5213" s="5">
        <f t="shared" si="254"/>
        <v>1.0032782731260848E-2</v>
      </c>
      <c r="G5213" s="25">
        <f t="shared" si="255"/>
        <v>7.151121867714993</v>
      </c>
      <c r="I5213" s="1"/>
      <c r="J5213" s="1"/>
      <c r="K5213" s="1"/>
      <c r="L5213" s="1"/>
      <c r="M5213" s="1"/>
      <c r="N5213" s="1"/>
    </row>
    <row r="5214" spans="2:14" s="24" customFormat="1" x14ac:dyDescent="0.3">
      <c r="B5214" s="2"/>
      <c r="D5214" s="11">
        <v>38763</v>
      </c>
      <c r="E5214" s="12">
        <v>1280</v>
      </c>
      <c r="F5214" s="5">
        <f t="shared" si="254"/>
        <v>3.504425611314534E-3</v>
      </c>
      <c r="G5214" s="25">
        <f t="shared" si="255"/>
        <v>7.154620169488366</v>
      </c>
      <c r="I5214" s="1"/>
      <c r="J5214" s="1"/>
      <c r="K5214" s="1"/>
      <c r="L5214" s="1"/>
      <c r="M5214" s="1"/>
      <c r="N5214" s="1"/>
    </row>
    <row r="5215" spans="2:14" s="24" customFormat="1" x14ac:dyDescent="0.3">
      <c r="B5215" s="2"/>
      <c r="D5215" s="11">
        <v>38764</v>
      </c>
      <c r="E5215" s="12">
        <v>1289.3800000000001</v>
      </c>
      <c r="F5215" s="5">
        <f t="shared" si="254"/>
        <v>7.3281250000000854E-3</v>
      </c>
      <c r="G5215" s="25">
        <f t="shared" si="255"/>
        <v>7.1619215791518087</v>
      </c>
      <c r="I5215" s="1"/>
      <c r="J5215" s="1"/>
      <c r="K5215" s="1"/>
      <c r="L5215" s="1"/>
      <c r="M5215" s="1"/>
      <c r="N5215" s="1"/>
    </row>
    <row r="5216" spans="2:14" s="24" customFormat="1" x14ac:dyDescent="0.3">
      <c r="B5216" s="2"/>
      <c r="D5216" s="11">
        <v>38765</v>
      </c>
      <c r="E5216" s="12">
        <v>1287.24</v>
      </c>
      <c r="F5216" s="5">
        <f t="shared" si="254"/>
        <v>-1.6597124199228309E-3</v>
      </c>
      <c r="G5216" s="25">
        <f t="shared" si="255"/>
        <v>7.160260486766016</v>
      </c>
      <c r="I5216" s="1"/>
      <c r="J5216" s="1"/>
      <c r="K5216" s="1"/>
      <c r="L5216" s="1"/>
      <c r="M5216" s="1"/>
      <c r="N5216" s="1"/>
    </row>
    <row r="5217" spans="2:14" s="24" customFormat="1" x14ac:dyDescent="0.3">
      <c r="B5217" s="2"/>
      <c r="D5217" s="11">
        <v>38769</v>
      </c>
      <c r="E5217" s="12">
        <v>1283.03</v>
      </c>
      <c r="F5217" s="5">
        <f t="shared" si="254"/>
        <v>-3.2705633759050655E-3</v>
      </c>
      <c r="G5217" s="25">
        <f t="shared" si="255"/>
        <v>7.1569845612041867</v>
      </c>
      <c r="I5217" s="1"/>
      <c r="J5217" s="1"/>
      <c r="K5217" s="1"/>
      <c r="L5217" s="1"/>
      <c r="M5217" s="1"/>
      <c r="N5217" s="1"/>
    </row>
    <row r="5218" spans="2:14" s="24" customFormat="1" x14ac:dyDescent="0.3">
      <c r="B5218" s="2"/>
      <c r="D5218" s="11">
        <v>38770</v>
      </c>
      <c r="E5218" s="12">
        <v>1292.67</v>
      </c>
      <c r="F5218" s="5">
        <f t="shared" si="254"/>
        <v>7.513464221413451E-3</v>
      </c>
      <c r="G5218" s="25">
        <f t="shared" si="255"/>
        <v>7.1644699449801319</v>
      </c>
      <c r="I5218" s="1"/>
      <c r="J5218" s="1"/>
      <c r="K5218" s="1"/>
      <c r="L5218" s="1"/>
      <c r="M5218" s="1"/>
      <c r="N5218" s="1"/>
    </row>
    <row r="5219" spans="2:14" s="24" customFormat="1" x14ac:dyDescent="0.3">
      <c r="B5219" s="2"/>
      <c r="D5219" s="11">
        <v>38771</v>
      </c>
      <c r="E5219" s="12">
        <v>1287.79</v>
      </c>
      <c r="F5219" s="5">
        <f t="shared" si="254"/>
        <v>-3.7751320909436351E-3</v>
      </c>
      <c r="G5219" s="25">
        <f t="shared" si="255"/>
        <v>7.1606876665490269</v>
      </c>
      <c r="I5219" s="1"/>
      <c r="J5219" s="1"/>
      <c r="K5219" s="1"/>
      <c r="L5219" s="1"/>
      <c r="M5219" s="1"/>
      <c r="N5219" s="1"/>
    </row>
    <row r="5220" spans="2:14" s="24" customFormat="1" x14ac:dyDescent="0.3">
      <c r="B5220" s="2"/>
      <c r="D5220" s="11">
        <v>38772</v>
      </c>
      <c r="E5220" s="12">
        <v>1289.43</v>
      </c>
      <c r="F5220" s="5">
        <f t="shared" si="254"/>
        <v>1.2734995612639483E-3</v>
      </c>
      <c r="G5220" s="25">
        <f t="shared" si="255"/>
        <v>7.1619603567536005</v>
      </c>
      <c r="I5220" s="1"/>
      <c r="J5220" s="1"/>
      <c r="K5220" s="1"/>
      <c r="L5220" s="1"/>
      <c r="M5220" s="1"/>
      <c r="N5220" s="1"/>
    </row>
    <row r="5221" spans="2:14" s="24" customFormat="1" x14ac:dyDescent="0.3">
      <c r="B5221" s="2"/>
      <c r="D5221" s="11">
        <v>38775</v>
      </c>
      <c r="E5221" s="12">
        <v>1294.1199999999999</v>
      </c>
      <c r="F5221" s="5">
        <f t="shared" si="254"/>
        <v>3.6372660788098828E-3</v>
      </c>
      <c r="G5221" s="25">
        <f t="shared" si="255"/>
        <v>7.1655910264186824</v>
      </c>
      <c r="I5221" s="1"/>
      <c r="J5221" s="1"/>
      <c r="K5221" s="1"/>
      <c r="L5221" s="1"/>
      <c r="M5221" s="1"/>
      <c r="N5221" s="1"/>
    </row>
    <row r="5222" spans="2:14" s="24" customFormat="1" x14ac:dyDescent="0.3">
      <c r="B5222" s="2"/>
      <c r="D5222" s="11">
        <v>38776</v>
      </c>
      <c r="E5222" s="12">
        <v>1280.6600000000001</v>
      </c>
      <c r="F5222" s="5">
        <f t="shared" si="254"/>
        <v>-1.0400890180199525E-2</v>
      </c>
      <c r="G5222" s="25">
        <f t="shared" si="255"/>
        <v>7.1551356619462219</v>
      </c>
      <c r="I5222" s="1"/>
      <c r="J5222" s="1"/>
      <c r="K5222" s="1"/>
      <c r="L5222" s="1"/>
      <c r="M5222" s="1"/>
      <c r="N5222" s="1"/>
    </row>
    <row r="5223" spans="2:14" s="24" customFormat="1" x14ac:dyDescent="0.3">
      <c r="B5223" s="2"/>
      <c r="D5223" s="11">
        <v>38777</v>
      </c>
      <c r="E5223" s="12">
        <v>1291.24</v>
      </c>
      <c r="F5223" s="5">
        <f t="shared" si="254"/>
        <v>8.2613652335513932E-3</v>
      </c>
      <c r="G5223" s="25">
        <f t="shared" si="255"/>
        <v>7.1633630944258266</v>
      </c>
      <c r="I5223" s="1"/>
      <c r="J5223" s="1"/>
      <c r="K5223" s="1"/>
      <c r="L5223" s="1"/>
      <c r="M5223" s="1"/>
      <c r="N5223" s="1"/>
    </row>
    <row r="5224" spans="2:14" s="24" customFormat="1" x14ac:dyDescent="0.3">
      <c r="B5224" s="2"/>
      <c r="D5224" s="11">
        <v>38778</v>
      </c>
      <c r="E5224" s="12">
        <v>1289.1400000000001</v>
      </c>
      <c r="F5224" s="5">
        <f t="shared" si="254"/>
        <v>-1.6263436696508078E-3</v>
      </c>
      <c r="G5224" s="25">
        <f t="shared" si="255"/>
        <v>7.1617354257288133</v>
      </c>
      <c r="I5224" s="1"/>
      <c r="J5224" s="1"/>
      <c r="K5224" s="1"/>
      <c r="L5224" s="1"/>
      <c r="M5224" s="1"/>
      <c r="N5224" s="1"/>
    </row>
    <row r="5225" spans="2:14" s="24" customFormat="1" x14ac:dyDescent="0.3">
      <c r="B5225" s="2"/>
      <c r="D5225" s="11">
        <v>38779</v>
      </c>
      <c r="E5225" s="12">
        <v>1287.23</v>
      </c>
      <c r="F5225" s="5">
        <f t="shared" si="254"/>
        <v>-1.4816078936345793E-3</v>
      </c>
      <c r="G5225" s="25">
        <f t="shared" si="255"/>
        <v>7.1602527181715274</v>
      </c>
      <c r="I5225" s="1"/>
      <c r="J5225" s="1"/>
      <c r="K5225" s="1"/>
      <c r="L5225" s="1"/>
      <c r="M5225" s="1"/>
      <c r="N5225" s="1"/>
    </row>
    <row r="5226" spans="2:14" s="24" customFormat="1" x14ac:dyDescent="0.3">
      <c r="B5226" s="2"/>
      <c r="D5226" s="11">
        <v>38782</v>
      </c>
      <c r="E5226" s="12">
        <v>1278.26</v>
      </c>
      <c r="F5226" s="5">
        <f t="shared" si="254"/>
        <v>-6.9684516364597058E-3</v>
      </c>
      <c r="G5226" s="25">
        <f t="shared" si="255"/>
        <v>7.1532598687849758</v>
      </c>
      <c r="I5226" s="1"/>
      <c r="J5226" s="1"/>
      <c r="K5226" s="1"/>
      <c r="L5226" s="1"/>
      <c r="M5226" s="1"/>
      <c r="N5226" s="1"/>
    </row>
    <row r="5227" spans="2:14" s="24" customFormat="1" x14ac:dyDescent="0.3">
      <c r="B5227" s="2"/>
      <c r="D5227" s="11">
        <v>38783</v>
      </c>
      <c r="E5227" s="12">
        <v>1275.8800000000001</v>
      </c>
      <c r="F5227" s="5">
        <f t="shared" si="254"/>
        <v>-1.86190602850741E-3</v>
      </c>
      <c r="G5227" s="25">
        <f t="shared" si="255"/>
        <v>7.1513962260012933</v>
      </c>
      <c r="I5227" s="1"/>
      <c r="J5227" s="1"/>
      <c r="K5227" s="1"/>
      <c r="L5227" s="1"/>
      <c r="M5227" s="1"/>
      <c r="N5227" s="1"/>
    </row>
    <row r="5228" spans="2:14" s="24" customFormat="1" x14ac:dyDescent="0.3">
      <c r="B5228" s="2"/>
      <c r="D5228" s="11">
        <v>38784</v>
      </c>
      <c r="E5228" s="12">
        <v>1278.47</v>
      </c>
      <c r="F5228" s="5">
        <f t="shared" si="254"/>
        <v>2.0299714706711585E-3</v>
      </c>
      <c r="G5228" s="25">
        <f t="shared" si="255"/>
        <v>7.1534241412280801</v>
      </c>
      <c r="I5228" s="1"/>
      <c r="J5228" s="1"/>
      <c r="K5228" s="1"/>
      <c r="L5228" s="1"/>
      <c r="M5228" s="1"/>
      <c r="N5228" s="1"/>
    </row>
    <row r="5229" spans="2:14" s="24" customFormat="1" x14ac:dyDescent="0.3">
      <c r="B5229" s="2"/>
      <c r="D5229" s="11">
        <v>38785</v>
      </c>
      <c r="E5229" s="12">
        <v>1272.23</v>
      </c>
      <c r="F5229" s="5">
        <f t="shared" si="254"/>
        <v>-4.8808341220365039E-3</v>
      </c>
      <c r="G5229" s="25">
        <f t="shared" si="255"/>
        <v>7.1485313536436408</v>
      </c>
      <c r="I5229" s="1"/>
      <c r="J5229" s="1"/>
      <c r="K5229" s="1"/>
      <c r="L5229" s="1"/>
      <c r="M5229" s="1"/>
      <c r="N5229" s="1"/>
    </row>
    <row r="5230" spans="2:14" s="24" customFormat="1" x14ac:dyDescent="0.3">
      <c r="B5230" s="2"/>
      <c r="D5230" s="11">
        <v>38786</v>
      </c>
      <c r="E5230" s="12">
        <v>1281.58</v>
      </c>
      <c r="F5230" s="5">
        <f t="shared" si="254"/>
        <v>7.3493000479472334E-3</v>
      </c>
      <c r="G5230" s="25">
        <f t="shared" si="255"/>
        <v>7.1558537841036918</v>
      </c>
      <c r="I5230" s="1"/>
      <c r="J5230" s="1"/>
      <c r="K5230" s="1"/>
      <c r="L5230" s="1"/>
      <c r="M5230" s="1"/>
      <c r="N5230" s="1"/>
    </row>
    <row r="5231" spans="2:14" s="24" customFormat="1" x14ac:dyDescent="0.3">
      <c r="B5231" s="2"/>
      <c r="D5231" s="11">
        <v>38789</v>
      </c>
      <c r="E5231" s="12">
        <v>1284.1300000000001</v>
      </c>
      <c r="F5231" s="5">
        <f t="shared" si="254"/>
        <v>1.9897314252720721E-3</v>
      </c>
      <c r="G5231" s="25">
        <f t="shared" si="255"/>
        <v>7.1578415399723507</v>
      </c>
      <c r="I5231" s="1"/>
      <c r="J5231" s="1"/>
      <c r="K5231" s="1"/>
      <c r="L5231" s="1"/>
      <c r="M5231" s="1"/>
      <c r="N5231" s="1"/>
    </row>
    <row r="5232" spans="2:14" s="24" customFormat="1" x14ac:dyDescent="0.3">
      <c r="B5232" s="2"/>
      <c r="D5232" s="11">
        <v>38790</v>
      </c>
      <c r="E5232" s="12">
        <v>1297.48</v>
      </c>
      <c r="F5232" s="5">
        <f t="shared" si="254"/>
        <v>1.0396143692616719E-2</v>
      </c>
      <c r="G5232" s="25">
        <f t="shared" si="255"/>
        <v>7.168184022361519</v>
      </c>
      <c r="I5232" s="1"/>
      <c r="J5232" s="1"/>
      <c r="K5232" s="1"/>
      <c r="L5232" s="1"/>
      <c r="M5232" s="1"/>
      <c r="N5232" s="1"/>
    </row>
    <row r="5233" spans="2:14" s="24" customFormat="1" x14ac:dyDescent="0.3">
      <c r="B5233" s="2"/>
      <c r="D5233" s="11">
        <v>38791</v>
      </c>
      <c r="E5233" s="12">
        <v>1303.02</v>
      </c>
      <c r="F5233" s="5">
        <f t="shared" si="254"/>
        <v>4.2698153343403858E-3</v>
      </c>
      <c r="G5233" s="25">
        <f t="shared" si="255"/>
        <v>7.1724447507656715</v>
      </c>
      <c r="I5233" s="1"/>
      <c r="J5233" s="1"/>
      <c r="K5233" s="1"/>
      <c r="L5233" s="1"/>
      <c r="M5233" s="1"/>
      <c r="N5233" s="1"/>
    </row>
    <row r="5234" spans="2:14" s="24" customFormat="1" x14ac:dyDescent="0.3">
      <c r="B5234" s="2"/>
      <c r="D5234" s="11">
        <v>38792</v>
      </c>
      <c r="E5234" s="12">
        <v>1305.33</v>
      </c>
      <c r="F5234" s="5">
        <f t="shared" si="254"/>
        <v>1.7728047152000318E-3</v>
      </c>
      <c r="G5234" s="25">
        <f t="shared" si="255"/>
        <v>7.1742159871087647</v>
      </c>
      <c r="I5234" s="1"/>
      <c r="J5234" s="1"/>
      <c r="K5234" s="1"/>
      <c r="L5234" s="1"/>
      <c r="M5234" s="1"/>
      <c r="N5234" s="1"/>
    </row>
    <row r="5235" spans="2:14" s="24" customFormat="1" x14ac:dyDescent="0.3">
      <c r="B5235" s="2"/>
      <c r="D5235" s="11">
        <v>38793</v>
      </c>
      <c r="E5235" s="12">
        <v>1307.25</v>
      </c>
      <c r="F5235" s="5">
        <f t="shared" si="254"/>
        <v>1.4708924180092948E-3</v>
      </c>
      <c r="G5235" s="25">
        <f t="shared" si="255"/>
        <v>7.175685799812797</v>
      </c>
      <c r="I5235" s="1"/>
      <c r="J5235" s="1"/>
      <c r="K5235" s="1"/>
      <c r="L5235" s="1"/>
      <c r="M5235" s="1"/>
      <c r="N5235" s="1"/>
    </row>
    <row r="5236" spans="2:14" s="24" customFormat="1" x14ac:dyDescent="0.3">
      <c r="B5236" s="2"/>
      <c r="D5236" s="11">
        <v>38796</v>
      </c>
      <c r="E5236" s="12">
        <v>1305.08</v>
      </c>
      <c r="F5236" s="5">
        <f t="shared" si="254"/>
        <v>-1.6599732262383422E-3</v>
      </c>
      <c r="G5236" s="25">
        <f t="shared" si="255"/>
        <v>7.1740244461868965</v>
      </c>
      <c r="I5236" s="1"/>
      <c r="J5236" s="1"/>
      <c r="K5236" s="1"/>
      <c r="L5236" s="1"/>
      <c r="M5236" s="1"/>
      <c r="N5236" s="1"/>
    </row>
    <row r="5237" spans="2:14" s="24" customFormat="1" x14ac:dyDescent="0.3">
      <c r="B5237" s="2"/>
      <c r="D5237" s="11">
        <v>38797</v>
      </c>
      <c r="E5237" s="12">
        <v>1297.23</v>
      </c>
      <c r="F5237" s="5">
        <f t="shared" si="254"/>
        <v>-6.0149569375056774E-3</v>
      </c>
      <c r="G5237" s="25">
        <f t="shared" si="255"/>
        <v>7.1679913224690948</v>
      </c>
      <c r="I5237" s="1"/>
      <c r="J5237" s="1"/>
      <c r="K5237" s="1"/>
      <c r="L5237" s="1"/>
      <c r="M5237" s="1"/>
      <c r="N5237" s="1"/>
    </row>
    <row r="5238" spans="2:14" s="24" customFormat="1" x14ac:dyDescent="0.3">
      <c r="B5238" s="2"/>
      <c r="D5238" s="11">
        <v>38798</v>
      </c>
      <c r="E5238" s="12">
        <v>1305.04</v>
      </c>
      <c r="F5238" s="5">
        <f t="shared" si="254"/>
        <v>6.0205206478418979E-3</v>
      </c>
      <c r="G5238" s="25">
        <f t="shared" si="255"/>
        <v>7.1739937962344724</v>
      </c>
      <c r="I5238" s="1"/>
      <c r="J5238" s="1"/>
      <c r="K5238" s="1"/>
      <c r="L5238" s="1"/>
      <c r="M5238" s="1"/>
      <c r="N5238" s="1"/>
    </row>
    <row r="5239" spans="2:14" s="24" customFormat="1" x14ac:dyDescent="0.3">
      <c r="B5239" s="2"/>
      <c r="D5239" s="11">
        <v>38799</v>
      </c>
      <c r="E5239" s="12">
        <v>1301.67</v>
      </c>
      <c r="F5239" s="5">
        <f t="shared" ref="F5239:F5302" si="256">(E5239-E5238)/E5238</f>
        <v>-2.5822963280818143E-3</v>
      </c>
      <c r="G5239" s="25">
        <f t="shared" si="255"/>
        <v>7.171408158289049</v>
      </c>
      <c r="I5239" s="1"/>
      <c r="J5239" s="1"/>
      <c r="K5239" s="1"/>
      <c r="L5239" s="1"/>
      <c r="M5239" s="1"/>
      <c r="N5239" s="1"/>
    </row>
    <row r="5240" spans="2:14" s="24" customFormat="1" x14ac:dyDescent="0.3">
      <c r="B5240" s="2"/>
      <c r="D5240" s="11">
        <v>38800</v>
      </c>
      <c r="E5240" s="12">
        <v>1302.95</v>
      </c>
      <c r="F5240" s="5">
        <f t="shared" si="256"/>
        <v>9.8335215530816005E-4</v>
      </c>
      <c r="G5240" s="25">
        <f t="shared" si="255"/>
        <v>7.172391027931484</v>
      </c>
      <c r="I5240" s="1"/>
      <c r="J5240" s="1"/>
      <c r="K5240" s="1"/>
      <c r="L5240" s="1"/>
      <c r="M5240" s="1"/>
      <c r="N5240" s="1"/>
    </row>
    <row r="5241" spans="2:14" s="24" customFormat="1" x14ac:dyDescent="0.3">
      <c r="B5241" s="2"/>
      <c r="D5241" s="11">
        <v>38803</v>
      </c>
      <c r="E5241" s="12">
        <v>1301.6099999999999</v>
      </c>
      <c r="F5241" s="5">
        <f t="shared" si="256"/>
        <v>-1.0284354733490506E-3</v>
      </c>
      <c r="G5241" s="25">
        <f t="shared" si="255"/>
        <v>7.1713620625633725</v>
      </c>
      <c r="I5241" s="1"/>
      <c r="J5241" s="1"/>
      <c r="K5241" s="1"/>
      <c r="L5241" s="1"/>
      <c r="M5241" s="1"/>
      <c r="N5241" s="1"/>
    </row>
    <row r="5242" spans="2:14" s="24" customFormat="1" x14ac:dyDescent="0.3">
      <c r="B5242" s="2"/>
      <c r="D5242" s="11">
        <v>38804</v>
      </c>
      <c r="E5242" s="12">
        <v>1293.23</v>
      </c>
      <c r="F5242" s="5">
        <f t="shared" si="256"/>
        <v>-6.4381804073415866E-3</v>
      </c>
      <c r="G5242" s="25">
        <f t="shared" si="255"/>
        <v>7.1649030633415851</v>
      </c>
      <c r="I5242" s="1"/>
      <c r="J5242" s="1"/>
      <c r="K5242" s="1"/>
      <c r="L5242" s="1"/>
      <c r="M5242" s="1"/>
      <c r="N5242" s="1"/>
    </row>
    <row r="5243" spans="2:14" s="24" customFormat="1" x14ac:dyDescent="0.3">
      <c r="B5243" s="2"/>
      <c r="D5243" s="11">
        <v>38805</v>
      </c>
      <c r="E5243" s="12">
        <v>1302.8900000000001</v>
      </c>
      <c r="F5243" s="5">
        <f t="shared" si="256"/>
        <v>7.4696689683970228E-3</v>
      </c>
      <c r="G5243" s="25">
        <f t="shared" si="255"/>
        <v>7.1723449774906509</v>
      </c>
      <c r="I5243" s="1"/>
      <c r="J5243" s="1"/>
      <c r="K5243" s="1"/>
      <c r="L5243" s="1"/>
      <c r="M5243" s="1"/>
      <c r="N5243" s="1"/>
    </row>
    <row r="5244" spans="2:14" s="24" customFormat="1" x14ac:dyDescent="0.3">
      <c r="B5244" s="2"/>
      <c r="D5244" s="11">
        <v>38806</v>
      </c>
      <c r="E5244" s="12">
        <v>1300.25</v>
      </c>
      <c r="F5244" s="5">
        <f t="shared" si="256"/>
        <v>-2.0262646885002571E-3</v>
      </c>
      <c r="G5244" s="25">
        <f t="shared" si="255"/>
        <v>7.1703166557861691</v>
      </c>
      <c r="I5244" s="1"/>
      <c r="J5244" s="1"/>
      <c r="K5244" s="1"/>
      <c r="L5244" s="1"/>
      <c r="M5244" s="1"/>
      <c r="N5244" s="1"/>
    </row>
    <row r="5245" spans="2:14" s="24" customFormat="1" x14ac:dyDescent="0.3">
      <c r="B5245" s="2"/>
      <c r="D5245" s="11">
        <v>38807</v>
      </c>
      <c r="E5245" s="12">
        <v>1294.83</v>
      </c>
      <c r="F5245" s="5">
        <f t="shared" si="256"/>
        <v>-4.1684291482407786E-3</v>
      </c>
      <c r="G5245" s="25">
        <f t="shared" si="255"/>
        <v>7.1661395117083808</v>
      </c>
      <c r="I5245" s="1"/>
      <c r="J5245" s="1"/>
      <c r="K5245" s="1"/>
      <c r="L5245" s="1"/>
      <c r="M5245" s="1"/>
      <c r="N5245" s="1"/>
    </row>
    <row r="5246" spans="2:14" s="24" customFormat="1" x14ac:dyDescent="0.3">
      <c r="B5246" s="2"/>
      <c r="D5246" s="11">
        <v>38810</v>
      </c>
      <c r="E5246" s="12">
        <v>1297.81</v>
      </c>
      <c r="F5246" s="5">
        <f t="shared" si="256"/>
        <v>2.301460423376056E-3</v>
      </c>
      <c r="G5246" s="25">
        <f t="shared" si="255"/>
        <v>7.1684383293744194</v>
      </c>
      <c r="I5246" s="1"/>
      <c r="J5246" s="1"/>
      <c r="K5246" s="1"/>
      <c r="L5246" s="1"/>
      <c r="M5246" s="1"/>
      <c r="N5246" s="1"/>
    </row>
    <row r="5247" spans="2:14" s="24" customFormat="1" x14ac:dyDescent="0.3">
      <c r="B5247" s="2"/>
      <c r="D5247" s="11">
        <v>38811</v>
      </c>
      <c r="E5247" s="12">
        <v>1305.93</v>
      </c>
      <c r="F5247" s="5">
        <f t="shared" si="256"/>
        <v>6.2566939690710645E-3</v>
      </c>
      <c r="G5247" s="25">
        <f t="shared" si="255"/>
        <v>7.1746755356900254</v>
      </c>
      <c r="I5247" s="1"/>
      <c r="J5247" s="1"/>
      <c r="K5247" s="1"/>
      <c r="L5247" s="1"/>
      <c r="M5247" s="1"/>
      <c r="N5247" s="1"/>
    </row>
    <row r="5248" spans="2:14" s="24" customFormat="1" x14ac:dyDescent="0.3">
      <c r="B5248" s="2"/>
      <c r="D5248" s="11">
        <v>38812</v>
      </c>
      <c r="E5248" s="12">
        <v>1311.56</v>
      </c>
      <c r="F5248" s="5">
        <f t="shared" si="256"/>
        <v>4.3111039642246378E-3</v>
      </c>
      <c r="G5248" s="25">
        <f t="shared" si="255"/>
        <v>7.1789773763613161</v>
      </c>
      <c r="I5248" s="1"/>
      <c r="J5248" s="1"/>
      <c r="K5248" s="1"/>
      <c r="L5248" s="1"/>
      <c r="M5248" s="1"/>
      <c r="N5248" s="1"/>
    </row>
    <row r="5249" spans="2:14" s="24" customFormat="1" x14ac:dyDescent="0.3">
      <c r="B5249" s="2"/>
      <c r="D5249" s="11">
        <v>38813</v>
      </c>
      <c r="E5249" s="12">
        <v>1309.04</v>
      </c>
      <c r="F5249" s="5">
        <f t="shared" si="256"/>
        <v>-1.921376071243391E-3</v>
      </c>
      <c r="G5249" s="25">
        <f t="shared" si="255"/>
        <v>7.1770541507856214</v>
      </c>
      <c r="I5249" s="1"/>
      <c r="J5249" s="1"/>
      <c r="K5249" s="1"/>
      <c r="L5249" s="1"/>
      <c r="M5249" s="1"/>
      <c r="N5249" s="1"/>
    </row>
    <row r="5250" spans="2:14" s="24" customFormat="1" x14ac:dyDescent="0.3">
      <c r="B5250" s="2"/>
      <c r="D5250" s="11">
        <v>38814</v>
      </c>
      <c r="E5250" s="12">
        <v>1295.5</v>
      </c>
      <c r="F5250" s="5">
        <f t="shared" si="256"/>
        <v>-1.0343457801136683E-2</v>
      </c>
      <c r="G5250" s="25">
        <f t="shared" si="255"/>
        <v>7.1666568206733539</v>
      </c>
      <c r="I5250" s="1"/>
      <c r="J5250" s="1"/>
      <c r="K5250" s="1"/>
      <c r="L5250" s="1"/>
      <c r="M5250" s="1"/>
      <c r="N5250" s="1"/>
    </row>
    <row r="5251" spans="2:14" s="24" customFormat="1" x14ac:dyDescent="0.3">
      <c r="B5251" s="2"/>
      <c r="D5251" s="11">
        <v>38817</v>
      </c>
      <c r="E5251" s="12">
        <v>1296.5999999999999</v>
      </c>
      <c r="F5251" s="5">
        <f t="shared" si="256"/>
        <v>8.4909301428013045E-4</v>
      </c>
      <c r="G5251" s="25">
        <f t="shared" si="255"/>
        <v>7.1675055539829868</v>
      </c>
      <c r="I5251" s="1"/>
      <c r="J5251" s="1"/>
      <c r="K5251" s="1"/>
      <c r="L5251" s="1"/>
      <c r="M5251" s="1"/>
      <c r="N5251" s="1"/>
    </row>
    <row r="5252" spans="2:14" s="24" customFormat="1" x14ac:dyDescent="0.3">
      <c r="B5252" s="2"/>
      <c r="D5252" s="11">
        <v>38818</v>
      </c>
      <c r="E5252" s="12">
        <v>1286.57</v>
      </c>
      <c r="F5252" s="5">
        <f t="shared" si="256"/>
        <v>-7.7356162270553553E-3</v>
      </c>
      <c r="G5252" s="25">
        <f t="shared" si="255"/>
        <v>7.1597398574531983</v>
      </c>
      <c r="I5252" s="1"/>
      <c r="J5252" s="1"/>
      <c r="K5252" s="1"/>
      <c r="L5252" s="1"/>
      <c r="M5252" s="1"/>
      <c r="N5252" s="1"/>
    </row>
    <row r="5253" spans="2:14" s="24" customFormat="1" x14ac:dyDescent="0.3">
      <c r="B5253" s="2"/>
      <c r="D5253" s="11">
        <v>38819</v>
      </c>
      <c r="E5253" s="12">
        <v>1288.1199999999999</v>
      </c>
      <c r="F5253" s="5">
        <f t="shared" si="256"/>
        <v>1.2047537250207564E-3</v>
      </c>
      <c r="G5253" s="25">
        <f t="shared" si="255"/>
        <v>7.1609438868546906</v>
      </c>
      <c r="I5253" s="1"/>
      <c r="J5253" s="1"/>
      <c r="K5253" s="1"/>
      <c r="L5253" s="1"/>
      <c r="M5253" s="1"/>
      <c r="N5253" s="1"/>
    </row>
    <row r="5254" spans="2:14" s="24" customFormat="1" x14ac:dyDescent="0.3">
      <c r="B5254" s="2"/>
      <c r="D5254" s="11">
        <v>38820</v>
      </c>
      <c r="E5254" s="12">
        <v>1289.1199999999999</v>
      </c>
      <c r="F5254" s="5">
        <f t="shared" si="256"/>
        <v>7.7632518709437018E-4</v>
      </c>
      <c r="G5254" s="25">
        <f t="shared" si="255"/>
        <v>7.16171991137925</v>
      </c>
      <c r="I5254" s="1"/>
      <c r="J5254" s="1"/>
      <c r="K5254" s="1"/>
      <c r="L5254" s="1"/>
      <c r="M5254" s="1"/>
      <c r="N5254" s="1"/>
    </row>
    <row r="5255" spans="2:14" s="24" customFormat="1" x14ac:dyDescent="0.3">
      <c r="B5255" s="2"/>
      <c r="D5255" s="11">
        <v>38824</v>
      </c>
      <c r="E5255" s="12">
        <v>1285.33</v>
      </c>
      <c r="F5255" s="5">
        <f t="shared" si="256"/>
        <v>-2.9399900707459074E-3</v>
      </c>
      <c r="G5255" s="25">
        <f t="shared" si="255"/>
        <v>7.1587755890678251</v>
      </c>
      <c r="I5255" s="1"/>
      <c r="J5255" s="1"/>
      <c r="K5255" s="1"/>
      <c r="L5255" s="1"/>
      <c r="M5255" s="1"/>
      <c r="N5255" s="1"/>
    </row>
    <row r="5256" spans="2:14" s="24" customFormat="1" x14ac:dyDescent="0.3">
      <c r="B5256" s="2"/>
      <c r="D5256" s="11">
        <v>38825</v>
      </c>
      <c r="E5256" s="12">
        <v>1307.6500000000001</v>
      </c>
      <c r="F5256" s="5">
        <f t="shared" si="256"/>
        <v>1.736519026242301E-2</v>
      </c>
      <c r="G5256" s="25">
        <f t="shared" si="255"/>
        <v>7.1759917390626189</v>
      </c>
      <c r="I5256" s="1"/>
      <c r="J5256" s="1"/>
      <c r="K5256" s="1"/>
      <c r="L5256" s="1"/>
      <c r="M5256" s="1"/>
      <c r="N5256" s="1"/>
    </row>
    <row r="5257" spans="2:14" s="24" customFormat="1" x14ac:dyDescent="0.3">
      <c r="B5257" s="2"/>
      <c r="D5257" s="11">
        <v>38826</v>
      </c>
      <c r="E5257" s="12">
        <v>1309.93</v>
      </c>
      <c r="F5257" s="5">
        <f t="shared" si="256"/>
        <v>1.7435858218942167E-3</v>
      </c>
      <c r="G5257" s="25">
        <f t="shared" si="255"/>
        <v>7.1777338077751418</v>
      </c>
      <c r="I5257" s="1"/>
      <c r="J5257" s="1"/>
      <c r="K5257" s="1"/>
      <c r="L5257" s="1"/>
      <c r="M5257" s="1"/>
      <c r="N5257" s="1"/>
    </row>
    <row r="5258" spans="2:14" s="24" customFormat="1" x14ac:dyDescent="0.3">
      <c r="B5258" s="2"/>
      <c r="D5258" s="11">
        <v>38827</v>
      </c>
      <c r="E5258" s="12">
        <v>1311.46</v>
      </c>
      <c r="F5258" s="5">
        <f t="shared" si="256"/>
        <v>1.168001343583224E-3</v>
      </c>
      <c r="G5258" s="25">
        <f t="shared" si="255"/>
        <v>7.1789011283210318</v>
      </c>
      <c r="I5258" s="1"/>
      <c r="J5258" s="1"/>
      <c r="K5258" s="1"/>
      <c r="L5258" s="1"/>
      <c r="M5258" s="1"/>
      <c r="N5258" s="1"/>
    </row>
    <row r="5259" spans="2:14" s="24" customFormat="1" x14ac:dyDescent="0.3">
      <c r="B5259" s="2"/>
      <c r="D5259" s="11">
        <v>38828</v>
      </c>
      <c r="E5259" s="12">
        <v>1311.28</v>
      </c>
      <c r="F5259" s="5">
        <f t="shared" si="256"/>
        <v>-1.3725161270649783E-4</v>
      </c>
      <c r="G5259" s="25">
        <f t="shared" si="255"/>
        <v>7.1787638671961318</v>
      </c>
      <c r="I5259" s="1"/>
      <c r="J5259" s="1"/>
      <c r="K5259" s="1"/>
      <c r="L5259" s="1"/>
      <c r="M5259" s="1"/>
      <c r="N5259" s="1"/>
    </row>
    <row r="5260" spans="2:14" s="24" customFormat="1" x14ac:dyDescent="0.3">
      <c r="B5260" s="2"/>
      <c r="D5260" s="11">
        <v>38831</v>
      </c>
      <c r="E5260" s="12">
        <v>1308.1099999999999</v>
      </c>
      <c r="F5260" s="5">
        <f t="shared" si="256"/>
        <v>-2.4174852052956447E-3</v>
      </c>
      <c r="G5260" s="25">
        <f t="shared" ref="G5260:G5323" si="257">LOG(E5260,2.71828)</f>
        <v>7.176343453527374</v>
      </c>
      <c r="I5260" s="1"/>
      <c r="J5260" s="1"/>
      <c r="K5260" s="1"/>
      <c r="L5260" s="1"/>
      <c r="M5260" s="1"/>
      <c r="N5260" s="1"/>
    </row>
    <row r="5261" spans="2:14" s="24" customFormat="1" x14ac:dyDescent="0.3">
      <c r="B5261" s="2"/>
      <c r="D5261" s="11">
        <v>38832</v>
      </c>
      <c r="E5261" s="12">
        <v>1301.74</v>
      </c>
      <c r="F5261" s="5">
        <f t="shared" si="256"/>
        <v>-4.8696210563330998E-3</v>
      </c>
      <c r="G5261" s="25">
        <f t="shared" si="257"/>
        <v>7.1714619339502805</v>
      </c>
      <c r="I5261" s="1"/>
      <c r="J5261" s="1"/>
      <c r="K5261" s="1"/>
      <c r="L5261" s="1"/>
      <c r="M5261" s="1"/>
      <c r="N5261" s="1"/>
    </row>
    <row r="5262" spans="2:14" s="24" customFormat="1" x14ac:dyDescent="0.3">
      <c r="B5262" s="2"/>
      <c r="D5262" s="11">
        <v>38833</v>
      </c>
      <c r="E5262" s="12">
        <v>1305.4100000000001</v>
      </c>
      <c r="F5262" s="5">
        <f t="shared" si="256"/>
        <v>2.8193033939189643E-3</v>
      </c>
      <c r="G5262" s="25">
        <f t="shared" si="257"/>
        <v>7.1742772724560897</v>
      </c>
      <c r="I5262" s="1"/>
      <c r="J5262" s="1"/>
      <c r="K5262" s="1"/>
      <c r="L5262" s="1"/>
      <c r="M5262" s="1"/>
      <c r="N5262" s="1"/>
    </row>
    <row r="5263" spans="2:14" s="24" customFormat="1" x14ac:dyDescent="0.3">
      <c r="B5263" s="2"/>
      <c r="D5263" s="11">
        <v>38834</v>
      </c>
      <c r="E5263" s="12">
        <v>1309.72</v>
      </c>
      <c r="F5263" s="5">
        <f t="shared" si="256"/>
        <v>3.3016446940041405E-3</v>
      </c>
      <c r="G5263" s="25">
        <f t="shared" si="257"/>
        <v>7.1775734809057452</v>
      </c>
      <c r="I5263" s="1"/>
      <c r="J5263" s="1"/>
      <c r="K5263" s="1"/>
      <c r="L5263" s="1"/>
      <c r="M5263" s="1"/>
      <c r="N5263" s="1"/>
    </row>
    <row r="5264" spans="2:14" s="24" customFormat="1" x14ac:dyDescent="0.3">
      <c r="B5264" s="2"/>
      <c r="D5264" s="11">
        <v>38835</v>
      </c>
      <c r="E5264" s="12">
        <v>1310.6099999999999</v>
      </c>
      <c r="F5264" s="5">
        <f t="shared" si="256"/>
        <v>6.7953455700445339E-4</v>
      </c>
      <c r="G5264" s="25">
        <f t="shared" si="257"/>
        <v>7.1782527851406206</v>
      </c>
      <c r="I5264" s="1"/>
      <c r="J5264" s="1"/>
      <c r="K5264" s="1"/>
      <c r="L5264" s="1"/>
      <c r="M5264" s="1"/>
      <c r="N5264" s="1"/>
    </row>
    <row r="5265" spans="2:14" s="24" customFormat="1" x14ac:dyDescent="0.3">
      <c r="B5265" s="2"/>
      <c r="D5265" s="11">
        <v>38838</v>
      </c>
      <c r="E5265" s="12">
        <v>1305.19</v>
      </c>
      <c r="F5265" s="5">
        <f t="shared" si="256"/>
        <v>-4.1354788991384518E-3</v>
      </c>
      <c r="G5265" s="25">
        <f t="shared" si="257"/>
        <v>7.1741087287125023</v>
      </c>
      <c r="I5265" s="1"/>
      <c r="J5265" s="1"/>
      <c r="K5265" s="1"/>
      <c r="L5265" s="1"/>
      <c r="M5265" s="1"/>
      <c r="N5265" s="1"/>
    </row>
    <row r="5266" spans="2:14" s="24" customFormat="1" x14ac:dyDescent="0.3">
      <c r="B5266" s="2"/>
      <c r="D5266" s="11">
        <v>38839</v>
      </c>
      <c r="E5266" s="12">
        <v>1313.21</v>
      </c>
      <c r="F5266" s="5">
        <f t="shared" si="256"/>
        <v>6.1446992391912146E-3</v>
      </c>
      <c r="G5266" s="25">
        <f t="shared" si="257"/>
        <v>7.1802346303890765</v>
      </c>
      <c r="I5266" s="1"/>
      <c r="J5266" s="1"/>
      <c r="K5266" s="1"/>
      <c r="L5266" s="1"/>
      <c r="M5266" s="1"/>
      <c r="N5266" s="1"/>
    </row>
    <row r="5267" spans="2:14" s="24" customFormat="1" x14ac:dyDescent="0.3">
      <c r="B5267" s="2"/>
      <c r="D5267" s="11">
        <v>38840</v>
      </c>
      <c r="E5267" s="12">
        <v>1307.8499999999999</v>
      </c>
      <c r="F5267" s="5">
        <f t="shared" si="256"/>
        <v>-4.0816015717212994E-3</v>
      </c>
      <c r="G5267" s="25">
        <f t="shared" si="257"/>
        <v>7.1761446735951528</v>
      </c>
      <c r="I5267" s="1"/>
      <c r="J5267" s="1"/>
      <c r="K5267" s="1"/>
      <c r="L5267" s="1"/>
      <c r="M5267" s="1"/>
      <c r="N5267" s="1"/>
    </row>
    <row r="5268" spans="2:14" s="24" customFormat="1" x14ac:dyDescent="0.3">
      <c r="B5268" s="2"/>
      <c r="D5268" s="11">
        <v>38841</v>
      </c>
      <c r="E5268" s="12">
        <v>1312.25</v>
      </c>
      <c r="F5268" s="5">
        <f t="shared" si="256"/>
        <v>3.3643001873304213E-3</v>
      </c>
      <c r="G5268" s="25">
        <f t="shared" si="257"/>
        <v>7.1795033294448372</v>
      </c>
      <c r="I5268" s="1"/>
      <c r="J5268" s="1"/>
      <c r="K5268" s="1"/>
      <c r="L5268" s="1"/>
      <c r="M5268" s="1"/>
      <c r="N5268" s="1"/>
    </row>
    <row r="5269" spans="2:14" s="24" customFormat="1" x14ac:dyDescent="0.3">
      <c r="B5269" s="2"/>
      <c r="D5269" s="11">
        <v>38842</v>
      </c>
      <c r="E5269" s="12">
        <v>1325.76</v>
      </c>
      <c r="F5269" s="5">
        <f t="shared" si="256"/>
        <v>1.0295294341779379E-2</v>
      </c>
      <c r="G5269" s="25">
        <f t="shared" si="257"/>
        <v>7.1897459950912221</v>
      </c>
      <c r="I5269" s="1"/>
      <c r="J5269" s="1"/>
      <c r="K5269" s="1"/>
      <c r="L5269" s="1"/>
      <c r="M5269" s="1"/>
      <c r="N5269" s="1"/>
    </row>
    <row r="5270" spans="2:14" s="24" customFormat="1" x14ac:dyDescent="0.3">
      <c r="B5270" s="2"/>
      <c r="D5270" s="11">
        <v>38845</v>
      </c>
      <c r="E5270" s="12">
        <v>1324.66</v>
      </c>
      <c r="F5270" s="5">
        <f t="shared" si="256"/>
        <v>-8.2971276852515468E-4</v>
      </c>
      <c r="G5270" s="25">
        <f t="shared" si="257"/>
        <v>7.1889159373622009</v>
      </c>
      <c r="I5270" s="1"/>
      <c r="J5270" s="1"/>
      <c r="K5270" s="1"/>
      <c r="L5270" s="1"/>
      <c r="M5270" s="1"/>
      <c r="N5270" s="1"/>
    </row>
    <row r="5271" spans="2:14" s="24" customFormat="1" x14ac:dyDescent="0.3">
      <c r="B5271" s="2"/>
      <c r="D5271" s="11">
        <v>38846</v>
      </c>
      <c r="E5271" s="12">
        <v>1325.14</v>
      </c>
      <c r="F5271" s="5">
        <f t="shared" si="256"/>
        <v>3.6235713315116192E-4</v>
      </c>
      <c r="G5271" s="25">
        <f t="shared" si="257"/>
        <v>7.1892782291035573</v>
      </c>
      <c r="I5271" s="1"/>
      <c r="J5271" s="1"/>
      <c r="K5271" s="1"/>
      <c r="L5271" s="1"/>
      <c r="M5271" s="1"/>
      <c r="N5271" s="1"/>
    </row>
    <row r="5272" spans="2:14" s="24" customFormat="1" x14ac:dyDescent="0.3">
      <c r="B5272" s="2"/>
      <c r="D5272" s="11">
        <v>38847</v>
      </c>
      <c r="E5272" s="12">
        <v>1322.85</v>
      </c>
      <c r="F5272" s="5">
        <f t="shared" si="256"/>
        <v>-1.728119293055972E-3</v>
      </c>
      <c r="G5272" s="25">
        <f t="shared" si="257"/>
        <v>7.1875486137264106</v>
      </c>
      <c r="I5272" s="1"/>
      <c r="J5272" s="1"/>
      <c r="K5272" s="1"/>
      <c r="L5272" s="1"/>
      <c r="M5272" s="1"/>
      <c r="N5272" s="1"/>
    </row>
    <row r="5273" spans="2:14" s="24" customFormat="1" x14ac:dyDescent="0.3">
      <c r="B5273" s="2"/>
      <c r="D5273" s="11">
        <v>38848</v>
      </c>
      <c r="E5273" s="12">
        <v>1305.92</v>
      </c>
      <c r="F5273" s="5">
        <f t="shared" si="256"/>
        <v>-1.2798125259855492E-2</v>
      </c>
      <c r="G5273" s="25">
        <f t="shared" si="257"/>
        <v>7.1746678782772895</v>
      </c>
      <c r="I5273" s="1"/>
      <c r="J5273" s="1"/>
      <c r="K5273" s="1"/>
      <c r="L5273" s="1"/>
      <c r="M5273" s="1"/>
      <c r="N5273" s="1"/>
    </row>
    <row r="5274" spans="2:14" s="24" customFormat="1" x14ac:dyDescent="0.3">
      <c r="B5274" s="2"/>
      <c r="D5274" s="11">
        <v>38849</v>
      </c>
      <c r="E5274" s="12">
        <v>1291.24</v>
      </c>
      <c r="F5274" s="5">
        <f t="shared" si="256"/>
        <v>-1.1241117373192893E-2</v>
      </c>
      <c r="G5274" s="25">
        <f t="shared" si="257"/>
        <v>7.1633630944258266</v>
      </c>
      <c r="I5274" s="1"/>
      <c r="J5274" s="1"/>
      <c r="K5274" s="1"/>
      <c r="L5274" s="1"/>
      <c r="M5274" s="1"/>
      <c r="N5274" s="1"/>
    </row>
    <row r="5275" spans="2:14" s="24" customFormat="1" x14ac:dyDescent="0.3">
      <c r="B5275" s="2"/>
      <c r="D5275" s="11">
        <v>38852</v>
      </c>
      <c r="E5275" s="12">
        <v>1294.5</v>
      </c>
      <c r="F5275" s="5">
        <f t="shared" si="256"/>
        <v>2.5247049347913563E-3</v>
      </c>
      <c r="G5275" s="25">
        <f t="shared" si="257"/>
        <v>7.1658846193433581</v>
      </c>
      <c r="I5275" s="1"/>
      <c r="J5275" s="1"/>
      <c r="K5275" s="1"/>
      <c r="L5275" s="1"/>
      <c r="M5275" s="1"/>
      <c r="N5275" s="1"/>
    </row>
    <row r="5276" spans="2:14" s="24" customFormat="1" x14ac:dyDescent="0.3">
      <c r="B5276" s="2"/>
      <c r="D5276" s="11">
        <v>38853</v>
      </c>
      <c r="E5276" s="12">
        <v>1292.08</v>
      </c>
      <c r="F5276" s="5">
        <f t="shared" si="256"/>
        <v>-1.8694476631904771E-3</v>
      </c>
      <c r="G5276" s="25">
        <f t="shared" si="257"/>
        <v>7.1640134208233563</v>
      </c>
      <c r="I5276" s="1"/>
      <c r="J5276" s="1"/>
      <c r="K5276" s="1"/>
      <c r="L5276" s="1"/>
      <c r="M5276" s="1"/>
      <c r="N5276" s="1"/>
    </row>
    <row r="5277" spans="2:14" s="24" customFormat="1" x14ac:dyDescent="0.3">
      <c r="B5277" s="2"/>
      <c r="D5277" s="11">
        <v>38854</v>
      </c>
      <c r="E5277" s="12">
        <v>1270.32</v>
      </c>
      <c r="F5277" s="5">
        <f t="shared" si="256"/>
        <v>-1.6841062472911887E-2</v>
      </c>
      <c r="G5277" s="25">
        <f t="shared" si="257"/>
        <v>7.147028923686273</v>
      </c>
      <c r="I5277" s="1"/>
      <c r="J5277" s="1"/>
      <c r="K5277" s="1"/>
      <c r="L5277" s="1"/>
      <c r="M5277" s="1"/>
      <c r="N5277" s="1"/>
    </row>
    <row r="5278" spans="2:14" s="24" customFormat="1" x14ac:dyDescent="0.3">
      <c r="B5278" s="2"/>
      <c r="D5278" s="11">
        <v>38855</v>
      </c>
      <c r="E5278" s="12">
        <v>1261.81</v>
      </c>
      <c r="F5278" s="5">
        <f t="shared" si="256"/>
        <v>-6.6990994395112972E-3</v>
      </c>
      <c r="G5278" s="25">
        <f t="shared" si="257"/>
        <v>7.1403072800386456</v>
      </c>
      <c r="I5278" s="1"/>
      <c r="J5278" s="1"/>
      <c r="K5278" s="1"/>
      <c r="L5278" s="1"/>
      <c r="M5278" s="1"/>
      <c r="N5278" s="1"/>
    </row>
    <row r="5279" spans="2:14" s="24" customFormat="1" x14ac:dyDescent="0.3">
      <c r="B5279" s="2"/>
      <c r="D5279" s="11">
        <v>38856</v>
      </c>
      <c r="E5279" s="12">
        <v>1267.03</v>
      </c>
      <c r="F5279" s="5">
        <f t="shared" si="256"/>
        <v>4.136914432442307E-3</v>
      </c>
      <c r="G5279" s="25">
        <f t="shared" si="257"/>
        <v>7.1444356637443667</v>
      </c>
      <c r="I5279" s="1"/>
      <c r="J5279" s="1"/>
      <c r="K5279" s="1"/>
      <c r="L5279" s="1"/>
      <c r="M5279" s="1"/>
      <c r="N5279" s="1"/>
    </row>
    <row r="5280" spans="2:14" s="24" customFormat="1" x14ac:dyDescent="0.3">
      <c r="B5280" s="2"/>
      <c r="D5280" s="11">
        <v>38859</v>
      </c>
      <c r="E5280" s="12">
        <v>1262.07</v>
      </c>
      <c r="F5280" s="5">
        <f t="shared" si="256"/>
        <v>-3.9146665824803173E-3</v>
      </c>
      <c r="G5280" s="25">
        <f t="shared" si="257"/>
        <v>7.1405133121604658</v>
      </c>
      <c r="I5280" s="1"/>
      <c r="J5280" s="1"/>
      <c r="K5280" s="1"/>
      <c r="L5280" s="1"/>
      <c r="M5280" s="1"/>
      <c r="N5280" s="1"/>
    </row>
    <row r="5281" spans="2:14" s="24" customFormat="1" x14ac:dyDescent="0.3">
      <c r="B5281" s="2"/>
      <c r="D5281" s="11">
        <v>38860</v>
      </c>
      <c r="E5281" s="12">
        <v>1256.58</v>
      </c>
      <c r="F5281" s="5">
        <f t="shared" si="256"/>
        <v>-4.3499964344291594E-3</v>
      </c>
      <c r="G5281" s="25">
        <f t="shared" si="257"/>
        <v>7.1361538240317408</v>
      </c>
      <c r="I5281" s="1"/>
      <c r="J5281" s="1"/>
      <c r="K5281" s="1"/>
      <c r="L5281" s="1"/>
      <c r="M5281" s="1"/>
      <c r="N5281" s="1"/>
    </row>
    <row r="5282" spans="2:14" s="24" customFormat="1" x14ac:dyDescent="0.3">
      <c r="B5282" s="2"/>
      <c r="D5282" s="11">
        <v>38861</v>
      </c>
      <c r="E5282" s="12">
        <v>1258.57</v>
      </c>
      <c r="F5282" s="5">
        <f t="shared" si="256"/>
        <v>1.5836635948367865E-3</v>
      </c>
      <c r="G5282" s="25">
        <f t="shared" si="257"/>
        <v>7.1377362360181671</v>
      </c>
      <c r="I5282" s="1"/>
      <c r="J5282" s="1"/>
      <c r="K5282" s="1"/>
      <c r="L5282" s="1"/>
      <c r="M5282" s="1"/>
      <c r="N5282" s="1"/>
    </row>
    <row r="5283" spans="2:14" s="24" customFormat="1" x14ac:dyDescent="0.3">
      <c r="B5283" s="2"/>
      <c r="D5283" s="11">
        <v>38862</v>
      </c>
      <c r="E5283" s="12">
        <v>1272.8800000000001</v>
      </c>
      <c r="F5283" s="5">
        <f t="shared" si="256"/>
        <v>1.1370046958055709E-2</v>
      </c>
      <c r="G5283" s="25">
        <f t="shared" si="257"/>
        <v>7.1490421374222253</v>
      </c>
      <c r="I5283" s="1"/>
      <c r="J5283" s="1"/>
      <c r="K5283" s="1"/>
      <c r="L5283" s="1"/>
      <c r="M5283" s="1"/>
      <c r="N5283" s="1"/>
    </row>
    <row r="5284" spans="2:14" s="24" customFormat="1" x14ac:dyDescent="0.3">
      <c r="B5284" s="2"/>
      <c r="D5284" s="11">
        <v>38863</v>
      </c>
      <c r="E5284" s="12">
        <v>1280.1600000000001</v>
      </c>
      <c r="F5284" s="5">
        <f t="shared" si="256"/>
        <v>5.7193136823580947E-3</v>
      </c>
      <c r="G5284" s="25">
        <f t="shared" si="257"/>
        <v>7.1547451617605926</v>
      </c>
      <c r="I5284" s="1"/>
      <c r="J5284" s="1"/>
      <c r="K5284" s="1"/>
      <c r="L5284" s="1"/>
      <c r="M5284" s="1"/>
      <c r="N5284" s="1"/>
    </row>
    <row r="5285" spans="2:14" s="24" customFormat="1" x14ac:dyDescent="0.3">
      <c r="B5285" s="2"/>
      <c r="D5285" s="11">
        <v>38867</v>
      </c>
      <c r="E5285" s="12">
        <v>1259.8399999999999</v>
      </c>
      <c r="F5285" s="5">
        <f t="shared" si="256"/>
        <v>-1.5873015873016001E-2</v>
      </c>
      <c r="G5285" s="25">
        <f t="shared" si="257"/>
        <v>7.1387448096514721</v>
      </c>
      <c r="I5285" s="1"/>
      <c r="J5285" s="1"/>
      <c r="K5285" s="1"/>
      <c r="L5285" s="1"/>
      <c r="M5285" s="1"/>
      <c r="N5285" s="1"/>
    </row>
    <row r="5286" spans="2:14" s="24" customFormat="1" x14ac:dyDescent="0.3">
      <c r="B5286" s="2"/>
      <c r="D5286" s="11">
        <v>38868</v>
      </c>
      <c r="E5286" s="12">
        <v>1270.0899999999999</v>
      </c>
      <c r="F5286" s="5">
        <f t="shared" si="256"/>
        <v>8.1359537719075444E-3</v>
      </c>
      <c r="G5286" s="25">
        <f t="shared" si="257"/>
        <v>7.1468478504301149</v>
      </c>
      <c r="I5286" s="1"/>
      <c r="J5286" s="1"/>
      <c r="K5286" s="1"/>
      <c r="L5286" s="1"/>
      <c r="M5286" s="1"/>
      <c r="N5286" s="1"/>
    </row>
    <row r="5287" spans="2:14" s="24" customFormat="1" x14ac:dyDescent="0.3">
      <c r="B5287" s="2"/>
      <c r="D5287" s="11">
        <v>38869</v>
      </c>
      <c r="E5287" s="12">
        <v>1285.71</v>
      </c>
      <c r="F5287" s="5">
        <f t="shared" si="256"/>
        <v>1.2298341062444488E-2</v>
      </c>
      <c r="G5287" s="25">
        <f t="shared" si="257"/>
        <v>7.159071189492848</v>
      </c>
      <c r="I5287" s="1"/>
      <c r="J5287" s="1"/>
      <c r="K5287" s="1"/>
      <c r="L5287" s="1"/>
      <c r="M5287" s="1"/>
      <c r="N5287" s="1"/>
    </row>
    <row r="5288" spans="2:14" s="24" customFormat="1" x14ac:dyDescent="0.3">
      <c r="B5288" s="2"/>
      <c r="D5288" s="11">
        <v>38870</v>
      </c>
      <c r="E5288" s="12">
        <v>1288.22</v>
      </c>
      <c r="F5288" s="5">
        <f t="shared" si="256"/>
        <v>1.9522287296513138E-3</v>
      </c>
      <c r="G5288" s="25">
        <f t="shared" si="257"/>
        <v>7.1610215164123696</v>
      </c>
      <c r="I5288" s="1"/>
      <c r="J5288" s="1"/>
      <c r="K5288" s="1"/>
      <c r="L5288" s="1"/>
      <c r="M5288" s="1"/>
      <c r="N5288" s="1"/>
    </row>
    <row r="5289" spans="2:14" s="24" customFormat="1" x14ac:dyDescent="0.3">
      <c r="B5289" s="2"/>
      <c r="D5289" s="11">
        <v>38873</v>
      </c>
      <c r="E5289" s="12">
        <v>1265.29</v>
      </c>
      <c r="F5289" s="5">
        <f t="shared" si="256"/>
        <v>-1.7799754700284161E-2</v>
      </c>
      <c r="G5289" s="25">
        <f t="shared" si="257"/>
        <v>7.1430614286996237</v>
      </c>
      <c r="I5289" s="1"/>
      <c r="J5289" s="1"/>
      <c r="K5289" s="1"/>
      <c r="L5289" s="1"/>
      <c r="M5289" s="1"/>
      <c r="N5289" s="1"/>
    </row>
    <row r="5290" spans="2:14" s="24" customFormat="1" x14ac:dyDescent="0.3">
      <c r="B5290" s="2"/>
      <c r="D5290" s="11">
        <v>38874</v>
      </c>
      <c r="E5290" s="12">
        <v>1263.8499999999999</v>
      </c>
      <c r="F5290" s="5">
        <f t="shared" si="256"/>
        <v>-1.1380790174584914E-3</v>
      </c>
      <c r="G5290" s="25">
        <f t="shared" si="257"/>
        <v>7.141922700812497</v>
      </c>
      <c r="I5290" s="1"/>
      <c r="J5290" s="1"/>
      <c r="K5290" s="1"/>
      <c r="L5290" s="1"/>
      <c r="M5290" s="1"/>
      <c r="N5290" s="1"/>
    </row>
    <row r="5291" spans="2:14" s="24" customFormat="1" x14ac:dyDescent="0.3">
      <c r="B5291" s="2"/>
      <c r="D5291" s="11">
        <v>38875</v>
      </c>
      <c r="E5291" s="12">
        <v>1256.1500000000001</v>
      </c>
      <c r="F5291" s="5">
        <f t="shared" si="256"/>
        <v>-6.0924951536968936E-3</v>
      </c>
      <c r="G5291" s="25">
        <f t="shared" si="257"/>
        <v>7.1358115665719746</v>
      </c>
      <c r="I5291" s="1"/>
      <c r="J5291" s="1"/>
      <c r="K5291" s="1"/>
      <c r="L5291" s="1"/>
      <c r="M5291" s="1"/>
      <c r="N5291" s="1"/>
    </row>
    <row r="5292" spans="2:14" s="24" customFormat="1" x14ac:dyDescent="0.3">
      <c r="B5292" s="2"/>
      <c r="D5292" s="11">
        <v>38876</v>
      </c>
      <c r="E5292" s="12">
        <v>1257.93</v>
      </c>
      <c r="F5292" s="5">
        <f t="shared" si="256"/>
        <v>1.4170282211519107E-3</v>
      </c>
      <c r="G5292" s="25">
        <f t="shared" si="257"/>
        <v>7.1372275927085731</v>
      </c>
      <c r="I5292" s="1"/>
      <c r="J5292" s="1"/>
      <c r="K5292" s="1"/>
      <c r="L5292" s="1"/>
      <c r="M5292" s="1"/>
      <c r="N5292" s="1"/>
    </row>
    <row r="5293" spans="2:14" s="24" customFormat="1" x14ac:dyDescent="0.3">
      <c r="B5293" s="2"/>
      <c r="D5293" s="11">
        <v>38877</v>
      </c>
      <c r="E5293" s="12">
        <v>1252.3</v>
      </c>
      <c r="F5293" s="5">
        <f t="shared" si="256"/>
        <v>-4.4756067507731824E-3</v>
      </c>
      <c r="G5293" s="25">
        <f t="shared" si="257"/>
        <v>7.1327419374282375</v>
      </c>
      <c r="I5293" s="1"/>
      <c r="J5293" s="1"/>
      <c r="K5293" s="1"/>
      <c r="L5293" s="1"/>
      <c r="M5293" s="1"/>
      <c r="N5293" s="1"/>
    </row>
    <row r="5294" spans="2:14" s="24" customFormat="1" x14ac:dyDescent="0.3">
      <c r="B5294" s="2"/>
      <c r="D5294" s="11">
        <v>38880</v>
      </c>
      <c r="E5294" s="12">
        <v>1236.4000000000001</v>
      </c>
      <c r="F5294" s="5">
        <f t="shared" si="256"/>
        <v>-1.2696638185738133E-2</v>
      </c>
      <c r="G5294" s="25">
        <f t="shared" si="257"/>
        <v>7.1199639995210973</v>
      </c>
      <c r="I5294" s="1"/>
      <c r="J5294" s="1"/>
      <c r="K5294" s="1"/>
      <c r="L5294" s="1"/>
      <c r="M5294" s="1"/>
      <c r="N5294" s="1"/>
    </row>
    <row r="5295" spans="2:14" s="24" customFormat="1" x14ac:dyDescent="0.3">
      <c r="B5295" s="2"/>
      <c r="D5295" s="11">
        <v>38881</v>
      </c>
      <c r="E5295" s="12">
        <v>1223.69</v>
      </c>
      <c r="F5295" s="5">
        <f t="shared" si="256"/>
        <v>-1.0279844710449721E-2</v>
      </c>
      <c r="G5295" s="25">
        <f t="shared" si="257"/>
        <v>7.1096309453332447</v>
      </c>
      <c r="I5295" s="1"/>
      <c r="J5295" s="1"/>
      <c r="K5295" s="1"/>
      <c r="L5295" s="1"/>
      <c r="M5295" s="1"/>
      <c r="N5295" s="1"/>
    </row>
    <row r="5296" spans="2:14" s="24" customFormat="1" x14ac:dyDescent="0.3">
      <c r="B5296" s="2"/>
      <c r="D5296" s="11">
        <v>38882</v>
      </c>
      <c r="E5296" s="12">
        <v>1230.04</v>
      </c>
      <c r="F5296" s="5">
        <f t="shared" si="256"/>
        <v>5.1892227606664338E-3</v>
      </c>
      <c r="G5296" s="25">
        <f t="shared" si="257"/>
        <v>7.1148067539569926</v>
      </c>
      <c r="I5296" s="1"/>
      <c r="J5296" s="1"/>
      <c r="K5296" s="1"/>
      <c r="L5296" s="1"/>
      <c r="M5296" s="1"/>
      <c r="N5296" s="1"/>
    </row>
    <row r="5297" spans="2:14" s="24" customFormat="1" x14ac:dyDescent="0.3">
      <c r="B5297" s="2"/>
      <c r="D5297" s="11">
        <v>38883</v>
      </c>
      <c r="E5297" s="12">
        <v>1256.1600000000001</v>
      </c>
      <c r="F5297" s="5">
        <f t="shared" si="256"/>
        <v>2.1235081785958277E-2</v>
      </c>
      <c r="G5297" s="25">
        <f t="shared" si="257"/>
        <v>7.1358195273783451</v>
      </c>
      <c r="I5297" s="1"/>
      <c r="J5297" s="1"/>
      <c r="K5297" s="1"/>
      <c r="L5297" s="1"/>
      <c r="M5297" s="1"/>
      <c r="N5297" s="1"/>
    </row>
    <row r="5298" spans="2:14" s="24" customFormat="1" x14ac:dyDescent="0.3">
      <c r="B5298" s="2"/>
      <c r="D5298" s="11">
        <v>38884</v>
      </c>
      <c r="E5298" s="12">
        <v>1251.54</v>
      </c>
      <c r="F5298" s="5">
        <f t="shared" si="256"/>
        <v>-3.6778754298816378E-3</v>
      </c>
      <c r="G5298" s="25">
        <f t="shared" si="257"/>
        <v>7.1321348694569959</v>
      </c>
      <c r="I5298" s="1"/>
      <c r="J5298" s="1"/>
      <c r="K5298" s="1"/>
      <c r="L5298" s="1"/>
      <c r="M5298" s="1"/>
      <c r="N5298" s="1"/>
    </row>
    <row r="5299" spans="2:14" s="24" customFormat="1" x14ac:dyDescent="0.3">
      <c r="B5299" s="2"/>
      <c r="D5299" s="11">
        <v>38887</v>
      </c>
      <c r="E5299" s="12">
        <v>1240.1400000000001</v>
      </c>
      <c r="F5299" s="5">
        <f t="shared" si="256"/>
        <v>-9.1087779855217287E-3</v>
      </c>
      <c r="G5299" s="25">
        <f t="shared" si="257"/>
        <v>7.1229843467465797</v>
      </c>
      <c r="I5299" s="1"/>
      <c r="J5299" s="1"/>
      <c r="K5299" s="1"/>
      <c r="L5299" s="1"/>
      <c r="M5299" s="1"/>
      <c r="N5299" s="1"/>
    </row>
    <row r="5300" spans="2:14" s="24" customFormat="1" x14ac:dyDescent="0.3">
      <c r="B5300" s="2"/>
      <c r="D5300" s="11">
        <v>38888</v>
      </c>
      <c r="E5300" s="12">
        <v>1240.1199999999999</v>
      </c>
      <c r="F5300" s="5">
        <f t="shared" si="256"/>
        <v>-1.6127211444037917E-5</v>
      </c>
      <c r="G5300" s="25">
        <f t="shared" si="257"/>
        <v>7.1229682193942434</v>
      </c>
      <c r="I5300" s="1"/>
      <c r="J5300" s="1"/>
      <c r="K5300" s="1"/>
      <c r="L5300" s="1"/>
      <c r="M5300" s="1"/>
      <c r="N5300" s="1"/>
    </row>
    <row r="5301" spans="2:14" s="24" customFormat="1" x14ac:dyDescent="0.3">
      <c r="B5301" s="2"/>
      <c r="D5301" s="11">
        <v>38889</v>
      </c>
      <c r="E5301" s="12">
        <v>1252.2</v>
      </c>
      <c r="F5301" s="5">
        <f t="shared" si="256"/>
        <v>9.7409928071478212E-3</v>
      </c>
      <c r="G5301" s="25">
        <f t="shared" si="257"/>
        <v>7.1326620811157451</v>
      </c>
      <c r="I5301" s="1"/>
      <c r="J5301" s="1"/>
      <c r="K5301" s="1"/>
      <c r="L5301" s="1"/>
      <c r="M5301" s="1"/>
      <c r="N5301" s="1"/>
    </row>
    <row r="5302" spans="2:14" s="24" customFormat="1" x14ac:dyDescent="0.3">
      <c r="B5302" s="2"/>
      <c r="D5302" s="11">
        <v>38890</v>
      </c>
      <c r="E5302" s="12">
        <v>1245.5999999999999</v>
      </c>
      <c r="F5302" s="5">
        <f t="shared" si="256"/>
        <v>-5.2707235265933051E-3</v>
      </c>
      <c r="G5302" s="25">
        <f t="shared" si="257"/>
        <v>7.1273774147695788</v>
      </c>
      <c r="I5302" s="1"/>
      <c r="J5302" s="1"/>
      <c r="K5302" s="1"/>
      <c r="L5302" s="1"/>
      <c r="M5302" s="1"/>
      <c r="N5302" s="1"/>
    </row>
    <row r="5303" spans="2:14" s="24" customFormat="1" x14ac:dyDescent="0.3">
      <c r="B5303" s="2"/>
      <c r="D5303" s="11">
        <v>38891</v>
      </c>
      <c r="E5303" s="12">
        <v>1244.5</v>
      </c>
      <c r="F5303" s="5">
        <f t="shared" ref="F5303:F5366" si="258">(E5303-E5302)/E5302</f>
        <v>-8.8310854206800665E-4</v>
      </c>
      <c r="G5303" s="25">
        <f t="shared" si="257"/>
        <v>7.1264939154631488</v>
      </c>
      <c r="I5303" s="1"/>
      <c r="J5303" s="1"/>
      <c r="K5303" s="1"/>
      <c r="L5303" s="1"/>
      <c r="M5303" s="1"/>
      <c r="N5303" s="1"/>
    </row>
    <row r="5304" spans="2:14" s="24" customFormat="1" x14ac:dyDescent="0.3">
      <c r="B5304" s="2"/>
      <c r="D5304" s="11">
        <v>38894</v>
      </c>
      <c r="E5304" s="12">
        <v>1250.56</v>
      </c>
      <c r="F5304" s="5">
        <f t="shared" si="258"/>
        <v>4.8694254720770954E-3</v>
      </c>
      <c r="G5304" s="25">
        <f t="shared" si="257"/>
        <v>7.131351526897296</v>
      </c>
      <c r="I5304" s="1"/>
      <c r="J5304" s="1"/>
      <c r="K5304" s="1"/>
      <c r="L5304" s="1"/>
      <c r="M5304" s="1"/>
      <c r="N5304" s="1"/>
    </row>
    <row r="5305" spans="2:14" s="24" customFormat="1" x14ac:dyDescent="0.3">
      <c r="B5305" s="2"/>
      <c r="D5305" s="11">
        <v>38895</v>
      </c>
      <c r="E5305" s="12">
        <v>1239.2</v>
      </c>
      <c r="F5305" s="5">
        <f t="shared" si="258"/>
        <v>-9.083930399181088E-3</v>
      </c>
      <c r="G5305" s="25">
        <f t="shared" si="257"/>
        <v>7.1222260798873895</v>
      </c>
      <c r="I5305" s="1"/>
      <c r="J5305" s="1"/>
      <c r="K5305" s="1"/>
      <c r="L5305" s="1"/>
      <c r="M5305" s="1"/>
      <c r="N5305" s="1"/>
    </row>
    <row r="5306" spans="2:14" s="24" customFormat="1" x14ac:dyDescent="0.3">
      <c r="B5306" s="2"/>
      <c r="D5306" s="11">
        <v>38896</v>
      </c>
      <c r="E5306" s="12">
        <v>1246</v>
      </c>
      <c r="F5306" s="5">
        <f t="shared" si="258"/>
        <v>5.4874112330535463E-3</v>
      </c>
      <c r="G5306" s="25">
        <f t="shared" si="257"/>
        <v>7.1276984938131633</v>
      </c>
      <c r="I5306" s="1"/>
      <c r="J5306" s="1"/>
      <c r="K5306" s="1"/>
      <c r="L5306" s="1"/>
      <c r="M5306" s="1"/>
      <c r="N5306" s="1"/>
    </row>
    <row r="5307" spans="2:14" s="24" customFormat="1" x14ac:dyDescent="0.3">
      <c r="B5307" s="2"/>
      <c r="D5307" s="11">
        <v>38897</v>
      </c>
      <c r="E5307" s="12">
        <v>1272.8699999999999</v>
      </c>
      <c r="F5307" s="5">
        <f t="shared" si="258"/>
        <v>2.1565008025682095E-2</v>
      </c>
      <c r="G5307" s="25">
        <f t="shared" si="257"/>
        <v>7.1490342811859673</v>
      </c>
      <c r="I5307" s="1"/>
      <c r="J5307" s="1"/>
      <c r="K5307" s="1"/>
      <c r="L5307" s="1"/>
      <c r="M5307" s="1"/>
      <c r="N5307" s="1"/>
    </row>
    <row r="5308" spans="2:14" s="24" customFormat="1" x14ac:dyDescent="0.3">
      <c r="B5308" s="2"/>
      <c r="D5308" s="11">
        <v>38898</v>
      </c>
      <c r="E5308" s="12">
        <v>1270.2</v>
      </c>
      <c r="F5308" s="5">
        <f t="shared" si="258"/>
        <v>-2.0976219095428798E-3</v>
      </c>
      <c r="G5308" s="25">
        <f t="shared" si="257"/>
        <v>7.1469344547737599</v>
      </c>
      <c r="I5308" s="1"/>
      <c r="J5308" s="1"/>
      <c r="K5308" s="1"/>
      <c r="L5308" s="1"/>
      <c r="M5308" s="1"/>
      <c r="N5308" s="1"/>
    </row>
    <row r="5309" spans="2:14" s="24" customFormat="1" x14ac:dyDescent="0.3">
      <c r="B5309" s="2"/>
      <c r="D5309" s="11">
        <v>38901</v>
      </c>
      <c r="E5309" s="12">
        <v>1280.19</v>
      </c>
      <c r="F5309" s="5">
        <f t="shared" si="258"/>
        <v>7.8649031648559357E-3</v>
      </c>
      <c r="G5309" s="25">
        <f t="shared" si="257"/>
        <v>7.1547685960724499</v>
      </c>
      <c r="I5309" s="1"/>
      <c r="J5309" s="1"/>
      <c r="K5309" s="1"/>
      <c r="L5309" s="1"/>
      <c r="M5309" s="1"/>
      <c r="N5309" s="1"/>
    </row>
    <row r="5310" spans="2:14" s="24" customFormat="1" x14ac:dyDescent="0.3">
      <c r="B5310" s="2"/>
      <c r="D5310" s="11">
        <v>38903</v>
      </c>
      <c r="E5310" s="12">
        <v>1270.9100000000001</v>
      </c>
      <c r="F5310" s="5">
        <f t="shared" si="258"/>
        <v>-7.2489239878455328E-3</v>
      </c>
      <c r="G5310" s="25">
        <f t="shared" si="257"/>
        <v>7.1474932660775288</v>
      </c>
      <c r="I5310" s="1"/>
      <c r="J5310" s="1"/>
      <c r="K5310" s="1"/>
      <c r="L5310" s="1"/>
      <c r="M5310" s="1"/>
      <c r="N5310" s="1"/>
    </row>
    <row r="5311" spans="2:14" s="24" customFormat="1" x14ac:dyDescent="0.3">
      <c r="B5311" s="2"/>
      <c r="D5311" s="11">
        <v>38904</v>
      </c>
      <c r="E5311" s="12">
        <v>1274.08</v>
      </c>
      <c r="F5311" s="5">
        <f t="shared" si="258"/>
        <v>2.4942757551674353E-3</v>
      </c>
      <c r="G5311" s="25">
        <f t="shared" si="257"/>
        <v>7.1499844379656006</v>
      </c>
      <c r="I5311" s="1"/>
      <c r="J5311" s="1"/>
      <c r="K5311" s="1"/>
      <c r="L5311" s="1"/>
      <c r="M5311" s="1"/>
      <c r="N5311" s="1"/>
    </row>
    <row r="5312" spans="2:14" s="24" customFormat="1" x14ac:dyDescent="0.3">
      <c r="B5312" s="2"/>
      <c r="D5312" s="11">
        <v>38905</v>
      </c>
      <c r="E5312" s="12">
        <v>1265.48</v>
      </c>
      <c r="F5312" s="5">
        <f t="shared" si="258"/>
        <v>-6.7499686047971163E-3</v>
      </c>
      <c r="G5312" s="25">
        <f t="shared" si="257"/>
        <v>7.1432115807309504</v>
      </c>
      <c r="I5312" s="1"/>
      <c r="J5312" s="1"/>
      <c r="K5312" s="1"/>
      <c r="L5312" s="1"/>
      <c r="M5312" s="1"/>
      <c r="N5312" s="1"/>
    </row>
    <row r="5313" spans="2:14" s="24" customFormat="1" x14ac:dyDescent="0.3">
      <c r="B5313" s="2"/>
      <c r="D5313" s="11">
        <v>38908</v>
      </c>
      <c r="E5313" s="12">
        <v>1267.3399999999999</v>
      </c>
      <c r="F5313" s="5">
        <f t="shared" si="258"/>
        <v>1.46979802130409E-3</v>
      </c>
      <c r="G5313" s="25">
        <f t="shared" si="257"/>
        <v>7.1446803006443211</v>
      </c>
      <c r="I5313" s="1"/>
      <c r="J5313" s="1"/>
      <c r="K5313" s="1"/>
      <c r="L5313" s="1"/>
      <c r="M5313" s="1"/>
      <c r="N5313" s="1"/>
    </row>
    <row r="5314" spans="2:14" s="24" customFormat="1" x14ac:dyDescent="0.3">
      <c r="B5314" s="2"/>
      <c r="D5314" s="11">
        <v>38909</v>
      </c>
      <c r="E5314" s="12">
        <v>1272.52</v>
      </c>
      <c r="F5314" s="5">
        <f t="shared" si="258"/>
        <v>4.0873009610681143E-3</v>
      </c>
      <c r="G5314" s="25">
        <f t="shared" si="257"/>
        <v>7.148759274025859</v>
      </c>
      <c r="I5314" s="1"/>
      <c r="J5314" s="1"/>
      <c r="K5314" s="1"/>
      <c r="L5314" s="1"/>
      <c r="M5314" s="1"/>
      <c r="N5314" s="1"/>
    </row>
    <row r="5315" spans="2:14" s="24" customFormat="1" x14ac:dyDescent="0.3">
      <c r="B5315" s="2"/>
      <c r="D5315" s="11">
        <v>38910</v>
      </c>
      <c r="E5315" s="12">
        <v>1258.5999999999999</v>
      </c>
      <c r="F5315" s="5">
        <f t="shared" si="258"/>
        <v>-1.0938924339106712E-2</v>
      </c>
      <c r="G5315" s="25">
        <f t="shared" si="257"/>
        <v>7.1377600723265457</v>
      </c>
      <c r="I5315" s="1"/>
      <c r="J5315" s="1"/>
      <c r="K5315" s="1"/>
      <c r="L5315" s="1"/>
      <c r="M5315" s="1"/>
      <c r="N5315" s="1"/>
    </row>
    <row r="5316" spans="2:14" s="24" customFormat="1" x14ac:dyDescent="0.3">
      <c r="B5316" s="2"/>
      <c r="D5316" s="11">
        <v>38911</v>
      </c>
      <c r="E5316" s="12">
        <v>1242.29</v>
      </c>
      <c r="F5316" s="5">
        <f t="shared" si="258"/>
        <v>-1.2958843159065586E-2</v>
      </c>
      <c r="G5316" s="25">
        <f t="shared" si="257"/>
        <v>7.1247165220617195</v>
      </c>
      <c r="I5316" s="1"/>
      <c r="J5316" s="1"/>
      <c r="K5316" s="1"/>
      <c r="L5316" s="1"/>
      <c r="M5316" s="1"/>
      <c r="N5316" s="1"/>
    </row>
    <row r="5317" spans="2:14" s="24" customFormat="1" x14ac:dyDescent="0.3">
      <c r="B5317" s="2"/>
      <c r="D5317" s="11">
        <v>38912</v>
      </c>
      <c r="E5317" s="12">
        <v>1236.2</v>
      </c>
      <c r="F5317" s="5">
        <f t="shared" si="258"/>
        <v>-4.9022369978023797E-3</v>
      </c>
      <c r="G5317" s="25">
        <f t="shared" si="257"/>
        <v>7.119802226379492</v>
      </c>
      <c r="I5317" s="1"/>
      <c r="J5317" s="1"/>
      <c r="K5317" s="1"/>
      <c r="L5317" s="1"/>
      <c r="M5317" s="1"/>
      <c r="N5317" s="1"/>
    </row>
    <row r="5318" spans="2:14" s="24" customFormat="1" x14ac:dyDescent="0.3">
      <c r="B5318" s="2"/>
      <c r="D5318" s="11">
        <v>38915</v>
      </c>
      <c r="E5318" s="12">
        <v>1234.49</v>
      </c>
      <c r="F5318" s="5">
        <f t="shared" si="258"/>
        <v>-1.3832713153211749E-3</v>
      </c>
      <c r="G5318" s="25">
        <f t="shared" si="257"/>
        <v>7.1184179965301135</v>
      </c>
      <c r="I5318" s="1"/>
      <c r="J5318" s="1"/>
      <c r="K5318" s="1"/>
      <c r="L5318" s="1"/>
      <c r="M5318" s="1"/>
      <c r="N5318" s="1"/>
    </row>
    <row r="5319" spans="2:14" s="24" customFormat="1" x14ac:dyDescent="0.3">
      <c r="B5319" s="2"/>
      <c r="D5319" s="11">
        <v>38916</v>
      </c>
      <c r="E5319" s="12">
        <v>1236.8599999999999</v>
      </c>
      <c r="F5319" s="5">
        <f t="shared" si="258"/>
        <v>1.9198211407138906E-3</v>
      </c>
      <c r="G5319" s="25">
        <f t="shared" si="257"/>
        <v>7.120335978459603</v>
      </c>
      <c r="I5319" s="1"/>
      <c r="J5319" s="1"/>
      <c r="K5319" s="1"/>
      <c r="L5319" s="1"/>
      <c r="M5319" s="1"/>
      <c r="N5319" s="1"/>
    </row>
    <row r="5320" spans="2:14" s="24" customFormat="1" x14ac:dyDescent="0.3">
      <c r="B5320" s="2"/>
      <c r="D5320" s="11">
        <v>38917</v>
      </c>
      <c r="E5320" s="12">
        <v>1259.81</v>
      </c>
      <c r="F5320" s="5">
        <f t="shared" si="258"/>
        <v>1.8555050692883629E-2</v>
      </c>
      <c r="G5320" s="25">
        <f t="shared" si="257"/>
        <v>7.1387209968043051</v>
      </c>
      <c r="I5320" s="1"/>
      <c r="J5320" s="1"/>
      <c r="K5320" s="1"/>
      <c r="L5320" s="1"/>
      <c r="M5320" s="1"/>
      <c r="N5320" s="1"/>
    </row>
    <row r="5321" spans="2:14" s="24" customFormat="1" x14ac:dyDescent="0.3">
      <c r="B5321" s="2"/>
      <c r="D5321" s="11">
        <v>38918</v>
      </c>
      <c r="E5321" s="12">
        <v>1249.1300000000001</v>
      </c>
      <c r="F5321" s="5">
        <f t="shared" si="258"/>
        <v>-8.4774688246639068E-3</v>
      </c>
      <c r="G5321" s="25">
        <f t="shared" si="257"/>
        <v>7.1302073841292808</v>
      </c>
      <c r="I5321" s="1"/>
      <c r="J5321" s="1"/>
      <c r="K5321" s="1"/>
      <c r="L5321" s="1"/>
      <c r="M5321" s="1"/>
      <c r="N5321" s="1"/>
    </row>
    <row r="5322" spans="2:14" s="24" customFormat="1" x14ac:dyDescent="0.3">
      <c r="B5322" s="2"/>
      <c r="D5322" s="11">
        <v>38919</v>
      </c>
      <c r="E5322" s="12">
        <v>1240.29</v>
      </c>
      <c r="F5322" s="5">
        <f t="shared" si="258"/>
        <v>-7.0769255401760787E-3</v>
      </c>
      <c r="G5322" s="25">
        <f t="shared" si="257"/>
        <v>7.1231052935994086</v>
      </c>
      <c r="I5322" s="1"/>
      <c r="J5322" s="1"/>
      <c r="K5322" s="1"/>
      <c r="L5322" s="1"/>
      <c r="M5322" s="1"/>
      <c r="N5322" s="1"/>
    </row>
    <row r="5323" spans="2:14" s="24" customFormat="1" x14ac:dyDescent="0.3">
      <c r="B5323" s="2"/>
      <c r="D5323" s="11">
        <v>38922</v>
      </c>
      <c r="E5323" s="12">
        <v>1260.9100000000001</v>
      </c>
      <c r="F5323" s="5">
        <f t="shared" si="258"/>
        <v>1.662514411952053E-2</v>
      </c>
      <c r="G5323" s="25">
        <f t="shared" si="257"/>
        <v>7.1395937639579303</v>
      </c>
      <c r="I5323" s="1"/>
      <c r="J5323" s="1"/>
      <c r="K5323" s="1"/>
      <c r="L5323" s="1"/>
      <c r="M5323" s="1"/>
      <c r="N5323" s="1"/>
    </row>
    <row r="5324" spans="2:14" s="24" customFormat="1" x14ac:dyDescent="0.3">
      <c r="B5324" s="2"/>
      <c r="D5324" s="11">
        <v>38923</v>
      </c>
      <c r="E5324" s="12">
        <v>1268.8800000000001</v>
      </c>
      <c r="F5324" s="5">
        <f t="shared" si="258"/>
        <v>6.3208317802222417E-3</v>
      </c>
      <c r="G5324" s="25">
        <f t="shared" ref="G5324:G5387" si="259">LOG(E5324,2.71828)</f>
        <v>7.1458947073008021</v>
      </c>
      <c r="I5324" s="1"/>
      <c r="J5324" s="1"/>
      <c r="K5324" s="1"/>
      <c r="L5324" s="1"/>
      <c r="M5324" s="1"/>
      <c r="N5324" s="1"/>
    </row>
    <row r="5325" spans="2:14" s="24" customFormat="1" x14ac:dyDescent="0.3">
      <c r="B5325" s="2"/>
      <c r="D5325" s="11">
        <v>38924</v>
      </c>
      <c r="E5325" s="12">
        <v>1268.4000000000001</v>
      </c>
      <c r="F5325" s="5">
        <f t="shared" si="258"/>
        <v>-3.7828636277663618E-4</v>
      </c>
      <c r="G5325" s="25">
        <f t="shared" si="259"/>
        <v>7.1455163491151863</v>
      </c>
      <c r="I5325" s="1"/>
      <c r="J5325" s="1"/>
      <c r="K5325" s="1"/>
      <c r="L5325" s="1"/>
      <c r="M5325" s="1"/>
      <c r="N5325" s="1"/>
    </row>
    <row r="5326" spans="2:14" s="24" customFormat="1" x14ac:dyDescent="0.3">
      <c r="B5326" s="2"/>
      <c r="D5326" s="11">
        <v>38925</v>
      </c>
      <c r="E5326" s="12">
        <v>1263.2</v>
      </c>
      <c r="F5326" s="5">
        <f t="shared" si="258"/>
        <v>-4.0996531062756584E-3</v>
      </c>
      <c r="G5326" s="25">
        <f t="shared" si="259"/>
        <v>7.1414082666291128</v>
      </c>
      <c r="I5326" s="1"/>
      <c r="J5326" s="1"/>
      <c r="K5326" s="1"/>
      <c r="L5326" s="1"/>
      <c r="M5326" s="1"/>
      <c r="N5326" s="1"/>
    </row>
    <row r="5327" spans="2:14" s="24" customFormat="1" x14ac:dyDescent="0.3">
      <c r="B5327" s="2"/>
      <c r="D5327" s="11">
        <v>38926</v>
      </c>
      <c r="E5327" s="12">
        <v>1278.55</v>
      </c>
      <c r="F5327" s="5">
        <f t="shared" si="258"/>
        <v>1.2151678277390681E-2</v>
      </c>
      <c r="G5327" s="25">
        <f t="shared" si="259"/>
        <v>7.1534867141088858</v>
      </c>
      <c r="I5327" s="1"/>
      <c r="J5327" s="1"/>
      <c r="K5327" s="1"/>
      <c r="L5327" s="1"/>
      <c r="M5327" s="1"/>
      <c r="N5327" s="1"/>
    </row>
    <row r="5328" spans="2:14" s="24" customFormat="1" x14ac:dyDescent="0.3">
      <c r="B5328" s="2"/>
      <c r="D5328" s="11">
        <v>38929</v>
      </c>
      <c r="E5328" s="12">
        <v>1276.6600000000001</v>
      </c>
      <c r="F5328" s="5">
        <f t="shared" si="258"/>
        <v>-1.478237065425578E-3</v>
      </c>
      <c r="G5328" s="25">
        <f t="shared" si="259"/>
        <v>7.1520073823780379</v>
      </c>
      <c r="I5328" s="1"/>
      <c r="J5328" s="1"/>
      <c r="K5328" s="1"/>
      <c r="L5328" s="1"/>
      <c r="M5328" s="1"/>
      <c r="N5328" s="1"/>
    </row>
    <row r="5329" spans="2:14" s="24" customFormat="1" x14ac:dyDescent="0.3">
      <c r="B5329" s="2"/>
      <c r="D5329" s="11">
        <v>38930</v>
      </c>
      <c r="E5329" s="12">
        <v>1270.92</v>
      </c>
      <c r="F5329" s="5">
        <f t="shared" si="258"/>
        <v>-4.4961070292795328E-3</v>
      </c>
      <c r="G5329" s="25">
        <f t="shared" si="259"/>
        <v>7.1475011344296426</v>
      </c>
      <c r="I5329" s="1"/>
      <c r="J5329" s="1"/>
      <c r="K5329" s="1"/>
      <c r="L5329" s="1"/>
      <c r="M5329" s="1"/>
      <c r="N5329" s="1"/>
    </row>
    <row r="5330" spans="2:14" s="24" customFormat="1" x14ac:dyDescent="0.3">
      <c r="B5330" s="2"/>
      <c r="D5330" s="11">
        <v>38931</v>
      </c>
      <c r="E5330" s="12">
        <v>1278.55</v>
      </c>
      <c r="F5330" s="5">
        <f t="shared" si="258"/>
        <v>6.003525005507728E-3</v>
      </c>
      <c r="G5330" s="25">
        <f t="shared" si="259"/>
        <v>7.1534867141088858</v>
      </c>
      <c r="I5330" s="1"/>
      <c r="J5330" s="1"/>
      <c r="K5330" s="1"/>
      <c r="L5330" s="1"/>
      <c r="M5330" s="1"/>
      <c r="N5330" s="1"/>
    </row>
    <row r="5331" spans="2:14" s="24" customFormat="1" x14ac:dyDescent="0.3">
      <c r="B5331" s="2"/>
      <c r="D5331" s="11">
        <v>38932</v>
      </c>
      <c r="E5331" s="12">
        <v>1280.27</v>
      </c>
      <c r="F5331" s="5">
        <f t="shared" si="258"/>
        <v>1.3452739431387333E-3</v>
      </c>
      <c r="G5331" s="25">
        <f t="shared" si="259"/>
        <v>7.1548310848860517</v>
      </c>
      <c r="I5331" s="1"/>
      <c r="J5331" s="1"/>
      <c r="K5331" s="1"/>
      <c r="L5331" s="1"/>
      <c r="M5331" s="1"/>
      <c r="N5331" s="1"/>
    </row>
    <row r="5332" spans="2:14" s="24" customFormat="1" x14ac:dyDescent="0.3">
      <c r="B5332" s="2"/>
      <c r="D5332" s="11">
        <v>38933</v>
      </c>
      <c r="E5332" s="12">
        <v>1279.3599999999999</v>
      </c>
      <c r="F5332" s="5">
        <f t="shared" si="258"/>
        <v>-7.107875682473868E-4</v>
      </c>
      <c r="G5332" s="25">
        <f t="shared" si="259"/>
        <v>7.1541200441102726</v>
      </c>
      <c r="I5332" s="1"/>
      <c r="J5332" s="1"/>
      <c r="K5332" s="1"/>
      <c r="L5332" s="1"/>
      <c r="M5332" s="1"/>
      <c r="N5332" s="1"/>
    </row>
    <row r="5333" spans="2:14" s="24" customFormat="1" x14ac:dyDescent="0.3">
      <c r="B5333" s="2"/>
      <c r="D5333" s="11">
        <v>38936</v>
      </c>
      <c r="E5333" s="12">
        <v>1275.77</v>
      </c>
      <c r="F5333" s="5">
        <f t="shared" si="258"/>
        <v>-2.8060905452725726E-3</v>
      </c>
      <c r="G5333" s="25">
        <f t="shared" si="259"/>
        <v>7.1513100072220253</v>
      </c>
      <c r="I5333" s="1"/>
      <c r="J5333" s="1"/>
      <c r="K5333" s="1"/>
      <c r="L5333" s="1"/>
      <c r="M5333" s="1"/>
      <c r="N5333" s="1"/>
    </row>
    <row r="5334" spans="2:14" s="24" customFormat="1" x14ac:dyDescent="0.3">
      <c r="B5334" s="2"/>
      <c r="D5334" s="11">
        <v>38937</v>
      </c>
      <c r="E5334" s="12">
        <v>1271.48</v>
      </c>
      <c r="F5334" s="5">
        <f t="shared" si="258"/>
        <v>-3.3626750903375715E-3</v>
      </c>
      <c r="G5334" s="25">
        <f t="shared" si="259"/>
        <v>7.1479416633674511</v>
      </c>
      <c r="I5334" s="1"/>
      <c r="J5334" s="1"/>
      <c r="K5334" s="1"/>
      <c r="L5334" s="1"/>
      <c r="M5334" s="1"/>
      <c r="N5334" s="1"/>
    </row>
    <row r="5335" spans="2:14" s="24" customFormat="1" x14ac:dyDescent="0.3">
      <c r="B5335" s="2"/>
      <c r="D5335" s="11">
        <v>38938</v>
      </c>
      <c r="E5335" s="12">
        <v>1265.95</v>
      </c>
      <c r="F5335" s="5">
        <f t="shared" si="258"/>
        <v>-4.3492622770314694E-3</v>
      </c>
      <c r="G5335" s="25">
        <f t="shared" si="259"/>
        <v>7.1435829126038826</v>
      </c>
      <c r="I5335" s="1"/>
      <c r="J5335" s="1"/>
      <c r="K5335" s="1"/>
      <c r="L5335" s="1"/>
      <c r="M5335" s="1"/>
      <c r="N5335" s="1"/>
    </row>
    <row r="5336" spans="2:14" s="24" customFormat="1" x14ac:dyDescent="0.3">
      <c r="B5336" s="2"/>
      <c r="D5336" s="11">
        <v>38939</v>
      </c>
      <c r="E5336" s="12">
        <v>1271.81</v>
      </c>
      <c r="F5336" s="5">
        <f t="shared" si="258"/>
        <v>4.6289347920533191E-3</v>
      </c>
      <c r="G5336" s="25">
        <f t="shared" si="259"/>
        <v>7.1482011699308616</v>
      </c>
      <c r="I5336" s="1"/>
      <c r="J5336" s="1"/>
      <c r="K5336" s="1"/>
      <c r="L5336" s="1"/>
      <c r="M5336" s="1"/>
      <c r="N5336" s="1"/>
    </row>
    <row r="5337" spans="2:14" s="24" customFormat="1" x14ac:dyDescent="0.3">
      <c r="B5337" s="2"/>
      <c r="D5337" s="11">
        <v>38940</v>
      </c>
      <c r="E5337" s="12">
        <v>1266.74</v>
      </c>
      <c r="F5337" s="5">
        <f t="shared" si="258"/>
        <v>-3.9864445160833276E-3</v>
      </c>
      <c r="G5337" s="25">
        <f t="shared" si="259"/>
        <v>7.144206755677466</v>
      </c>
      <c r="I5337" s="1"/>
      <c r="J5337" s="1"/>
      <c r="K5337" s="1"/>
      <c r="L5337" s="1"/>
      <c r="M5337" s="1"/>
      <c r="N5337" s="1"/>
    </row>
    <row r="5338" spans="2:14" s="24" customFormat="1" x14ac:dyDescent="0.3">
      <c r="B5338" s="2"/>
      <c r="D5338" s="11">
        <v>38943</v>
      </c>
      <c r="E5338" s="12">
        <v>1268.21</v>
      </c>
      <c r="F5338" s="5">
        <f t="shared" si="258"/>
        <v>1.1604591313134718E-3</v>
      </c>
      <c r="G5338" s="25">
        <f t="shared" si="259"/>
        <v>7.1453665427766797</v>
      </c>
      <c r="I5338" s="1"/>
      <c r="J5338" s="1"/>
      <c r="K5338" s="1"/>
      <c r="L5338" s="1"/>
      <c r="M5338" s="1"/>
      <c r="N5338" s="1"/>
    </row>
    <row r="5339" spans="2:14" s="24" customFormat="1" x14ac:dyDescent="0.3">
      <c r="B5339" s="2"/>
      <c r="D5339" s="11">
        <v>38944</v>
      </c>
      <c r="E5339" s="12">
        <v>1285.58</v>
      </c>
      <c r="F5339" s="5">
        <f t="shared" si="258"/>
        <v>1.3696469827552132E-2</v>
      </c>
      <c r="G5339" s="25">
        <f t="shared" si="259"/>
        <v>7.1589700728645749</v>
      </c>
      <c r="I5339" s="1"/>
      <c r="J5339" s="1"/>
      <c r="K5339" s="1"/>
      <c r="L5339" s="1"/>
      <c r="M5339" s="1"/>
      <c r="N5339" s="1"/>
    </row>
    <row r="5340" spans="2:14" s="24" customFormat="1" x14ac:dyDescent="0.3">
      <c r="B5340" s="2"/>
      <c r="D5340" s="11">
        <v>38945</v>
      </c>
      <c r="E5340" s="12">
        <v>1295.43</v>
      </c>
      <c r="F5340" s="5">
        <f t="shared" si="258"/>
        <v>7.6619113551860928E-3</v>
      </c>
      <c r="G5340" s="25">
        <f t="shared" si="259"/>
        <v>7.1666027859853436</v>
      </c>
      <c r="I5340" s="1"/>
      <c r="J5340" s="1"/>
      <c r="K5340" s="1"/>
      <c r="L5340" s="1"/>
      <c r="M5340" s="1"/>
      <c r="N5340" s="1"/>
    </row>
    <row r="5341" spans="2:14" s="24" customFormat="1" x14ac:dyDescent="0.3">
      <c r="B5341" s="2"/>
      <c r="D5341" s="11">
        <v>38946</v>
      </c>
      <c r="E5341" s="12">
        <v>1297.48</v>
      </c>
      <c r="F5341" s="5">
        <f t="shared" si="258"/>
        <v>1.5824861242984603E-3</v>
      </c>
      <c r="G5341" s="25">
        <f t="shared" si="259"/>
        <v>7.168184022361519</v>
      </c>
      <c r="I5341" s="1"/>
      <c r="J5341" s="1"/>
      <c r="K5341" s="1"/>
      <c r="L5341" s="1"/>
      <c r="M5341" s="1"/>
      <c r="N5341" s="1"/>
    </row>
    <row r="5342" spans="2:14" s="24" customFormat="1" x14ac:dyDescent="0.3">
      <c r="B5342" s="2"/>
      <c r="D5342" s="11">
        <v>38947</v>
      </c>
      <c r="E5342" s="12">
        <v>1302.3</v>
      </c>
      <c r="F5342" s="5">
        <f t="shared" si="258"/>
        <v>3.7148934858340292E-3</v>
      </c>
      <c r="G5342" s="25">
        <f t="shared" si="259"/>
        <v>7.1718920351663273</v>
      </c>
      <c r="I5342" s="1"/>
      <c r="J5342" s="1"/>
      <c r="K5342" s="1"/>
      <c r="L5342" s="1"/>
      <c r="M5342" s="1"/>
      <c r="N5342" s="1"/>
    </row>
    <row r="5343" spans="2:14" s="24" customFormat="1" x14ac:dyDescent="0.3">
      <c r="B5343" s="2"/>
      <c r="D5343" s="11">
        <v>38950</v>
      </c>
      <c r="E5343" s="12">
        <v>1297.52</v>
      </c>
      <c r="F5343" s="5">
        <f t="shared" si="258"/>
        <v>-3.6704292405743476E-3</v>
      </c>
      <c r="G5343" s="25">
        <f t="shared" si="259"/>
        <v>7.1682148508986367</v>
      </c>
      <c r="I5343" s="1"/>
      <c r="J5343" s="1"/>
      <c r="K5343" s="1"/>
      <c r="L5343" s="1"/>
      <c r="M5343" s="1"/>
      <c r="N5343" s="1"/>
    </row>
    <row r="5344" spans="2:14" s="24" customFormat="1" x14ac:dyDescent="0.3">
      <c r="B5344" s="2"/>
      <c r="D5344" s="11">
        <v>38951</v>
      </c>
      <c r="E5344" s="12">
        <v>1298.82</v>
      </c>
      <c r="F5344" s="5">
        <f t="shared" si="258"/>
        <v>1.0019113385535132E-3</v>
      </c>
      <c r="G5344" s="25">
        <f t="shared" si="259"/>
        <v>7.1692162613326236</v>
      </c>
      <c r="I5344" s="1"/>
      <c r="J5344" s="1"/>
      <c r="K5344" s="1"/>
      <c r="L5344" s="1"/>
      <c r="M5344" s="1"/>
      <c r="N5344" s="1"/>
    </row>
    <row r="5345" spans="2:14" s="24" customFormat="1" x14ac:dyDescent="0.3">
      <c r="B5345" s="2"/>
      <c r="D5345" s="11">
        <v>38952</v>
      </c>
      <c r="E5345" s="12">
        <v>1292.99</v>
      </c>
      <c r="F5345" s="5">
        <f t="shared" si="258"/>
        <v>-4.4886897337582787E-3</v>
      </c>
      <c r="G5345" s="25">
        <f t="shared" si="259"/>
        <v>7.1647174641565767</v>
      </c>
      <c r="I5345" s="1"/>
      <c r="J5345" s="1"/>
      <c r="K5345" s="1"/>
      <c r="L5345" s="1"/>
      <c r="M5345" s="1"/>
      <c r="N5345" s="1"/>
    </row>
    <row r="5346" spans="2:14" s="24" customFormat="1" x14ac:dyDescent="0.3">
      <c r="B5346" s="2"/>
      <c r="D5346" s="11">
        <v>38953</v>
      </c>
      <c r="E5346" s="12">
        <v>1296.06</v>
      </c>
      <c r="F5346" s="5">
        <f t="shared" si="258"/>
        <v>2.3743416422400301E-3</v>
      </c>
      <c r="G5346" s="25">
        <f t="shared" si="259"/>
        <v>7.1670889930987665</v>
      </c>
      <c r="I5346" s="1"/>
      <c r="J5346" s="1"/>
      <c r="K5346" s="1"/>
      <c r="L5346" s="1"/>
      <c r="M5346" s="1"/>
      <c r="N5346" s="1"/>
    </row>
    <row r="5347" spans="2:14" s="24" customFormat="1" x14ac:dyDescent="0.3">
      <c r="B5347" s="2"/>
      <c r="D5347" s="11">
        <v>38954</v>
      </c>
      <c r="E5347" s="12">
        <v>1295.0899999999999</v>
      </c>
      <c r="F5347" s="5">
        <f t="shared" si="258"/>
        <v>-7.4842214095028573E-4</v>
      </c>
      <c r="G5347" s="25">
        <f t="shared" si="259"/>
        <v>7.1663402902465316</v>
      </c>
      <c r="I5347" s="1"/>
      <c r="J5347" s="1"/>
      <c r="K5347" s="1"/>
      <c r="L5347" s="1"/>
      <c r="M5347" s="1"/>
      <c r="N5347" s="1"/>
    </row>
    <row r="5348" spans="2:14" s="24" customFormat="1" x14ac:dyDescent="0.3">
      <c r="B5348" s="2"/>
      <c r="D5348" s="11">
        <v>38957</v>
      </c>
      <c r="E5348" s="12">
        <v>1301.78</v>
      </c>
      <c r="F5348" s="5">
        <f t="shared" si="258"/>
        <v>5.1656641623362507E-3</v>
      </c>
      <c r="G5348" s="25">
        <f t="shared" si="259"/>
        <v>7.1714926616012367</v>
      </c>
      <c r="I5348" s="1"/>
      <c r="J5348" s="1"/>
      <c r="K5348" s="1"/>
      <c r="L5348" s="1"/>
      <c r="M5348" s="1"/>
      <c r="N5348" s="1"/>
    </row>
    <row r="5349" spans="2:14" s="24" customFormat="1" x14ac:dyDescent="0.3">
      <c r="B5349" s="2"/>
      <c r="D5349" s="11">
        <v>38958</v>
      </c>
      <c r="E5349" s="12">
        <v>1304.28</v>
      </c>
      <c r="F5349" s="5">
        <f t="shared" si="258"/>
        <v>1.9204473874233742E-3</v>
      </c>
      <c r="G5349" s="25">
        <f t="shared" si="259"/>
        <v>7.1734112685776825</v>
      </c>
      <c r="I5349" s="1"/>
      <c r="J5349" s="1"/>
      <c r="K5349" s="1"/>
      <c r="L5349" s="1"/>
      <c r="M5349" s="1"/>
      <c r="N5349" s="1"/>
    </row>
    <row r="5350" spans="2:14" s="24" customFormat="1" x14ac:dyDescent="0.3">
      <c r="B5350" s="2"/>
      <c r="D5350" s="11">
        <v>38959</v>
      </c>
      <c r="E5350" s="12">
        <v>1304.27</v>
      </c>
      <c r="F5350" s="5">
        <f t="shared" si="258"/>
        <v>-7.6670653540581058E-6</v>
      </c>
      <c r="G5350" s="25">
        <f t="shared" si="259"/>
        <v>7.1734036014777791</v>
      </c>
      <c r="I5350" s="1"/>
      <c r="J5350" s="1"/>
      <c r="K5350" s="1"/>
      <c r="L5350" s="1"/>
      <c r="M5350" s="1"/>
      <c r="N5350" s="1"/>
    </row>
    <row r="5351" spans="2:14" s="24" customFormat="1" x14ac:dyDescent="0.3">
      <c r="B5351" s="2"/>
      <c r="D5351" s="11">
        <v>38960</v>
      </c>
      <c r="E5351" s="12">
        <v>1303.82</v>
      </c>
      <c r="F5351" s="5">
        <f t="shared" si="258"/>
        <v>-3.4502058622834649E-4</v>
      </c>
      <c r="G5351" s="25">
        <f t="shared" si="259"/>
        <v>7.1730585211261353</v>
      </c>
      <c r="I5351" s="1"/>
      <c r="J5351" s="1"/>
      <c r="K5351" s="1"/>
      <c r="L5351" s="1"/>
      <c r="M5351" s="1"/>
      <c r="N5351" s="1"/>
    </row>
    <row r="5352" spans="2:14" s="24" customFormat="1" x14ac:dyDescent="0.3">
      <c r="B5352" s="2"/>
      <c r="D5352" s="11">
        <v>38961</v>
      </c>
      <c r="E5352" s="12">
        <v>1311.01</v>
      </c>
      <c r="F5352" s="5">
        <f t="shared" si="258"/>
        <v>5.5145648939271177E-3</v>
      </c>
      <c r="G5352" s="25">
        <f t="shared" si="259"/>
        <v>7.1785579401761828</v>
      </c>
      <c r="I5352" s="1"/>
      <c r="J5352" s="1"/>
      <c r="K5352" s="1"/>
      <c r="L5352" s="1"/>
      <c r="M5352" s="1"/>
      <c r="N5352" s="1"/>
    </row>
    <row r="5353" spans="2:14" s="24" customFormat="1" x14ac:dyDescent="0.3">
      <c r="B5353" s="2"/>
      <c r="D5353" s="11">
        <v>38965</v>
      </c>
      <c r="E5353" s="12">
        <v>1313.25</v>
      </c>
      <c r="F5353" s="5">
        <f t="shared" si="258"/>
        <v>1.7086063416755089E-3</v>
      </c>
      <c r="G5353" s="25">
        <f t="shared" si="259"/>
        <v>7.1802650896588993</v>
      </c>
      <c r="I5353" s="1"/>
      <c r="J5353" s="1"/>
      <c r="K5353" s="1"/>
      <c r="L5353" s="1"/>
      <c r="M5353" s="1"/>
      <c r="N5353" s="1"/>
    </row>
    <row r="5354" spans="2:14" s="24" customFormat="1" x14ac:dyDescent="0.3">
      <c r="B5354" s="2"/>
      <c r="D5354" s="11">
        <v>38966</v>
      </c>
      <c r="E5354" s="12">
        <v>1300.26</v>
      </c>
      <c r="F5354" s="5">
        <f t="shared" si="258"/>
        <v>-9.8914905768132562E-3</v>
      </c>
      <c r="G5354" s="25">
        <f t="shared" si="259"/>
        <v>7.1703243465904549</v>
      </c>
      <c r="I5354" s="1"/>
      <c r="J5354" s="1"/>
      <c r="K5354" s="1"/>
      <c r="L5354" s="1"/>
      <c r="M5354" s="1"/>
      <c r="N5354" s="1"/>
    </row>
    <row r="5355" spans="2:14" s="24" customFormat="1" x14ac:dyDescent="0.3">
      <c r="B5355" s="2"/>
      <c r="D5355" s="11">
        <v>38967</v>
      </c>
      <c r="E5355" s="12">
        <v>1294.02</v>
      </c>
      <c r="F5355" s="5">
        <f t="shared" si="258"/>
        <v>-4.7990401919616151E-3</v>
      </c>
      <c r="G5355" s="25">
        <f t="shared" si="259"/>
        <v>7.1655137507942452</v>
      </c>
      <c r="I5355" s="1"/>
      <c r="J5355" s="1"/>
      <c r="K5355" s="1"/>
      <c r="L5355" s="1"/>
      <c r="M5355" s="1"/>
      <c r="N5355" s="1"/>
    </row>
    <row r="5356" spans="2:14" s="24" customFormat="1" x14ac:dyDescent="0.3">
      <c r="B5356" s="2"/>
      <c r="D5356" s="11">
        <v>38968</v>
      </c>
      <c r="E5356" s="12">
        <v>1298.92</v>
      </c>
      <c r="F5356" s="5">
        <f t="shared" si="258"/>
        <v>3.7866493562696796E-3</v>
      </c>
      <c r="G5356" s="25">
        <f t="shared" si="259"/>
        <v>7.1692932513834471</v>
      </c>
      <c r="I5356" s="1"/>
      <c r="J5356" s="1"/>
      <c r="K5356" s="1"/>
      <c r="L5356" s="1"/>
      <c r="M5356" s="1"/>
      <c r="N5356" s="1"/>
    </row>
    <row r="5357" spans="2:14" s="24" customFormat="1" x14ac:dyDescent="0.3">
      <c r="B5357" s="2"/>
      <c r="D5357" s="11">
        <v>38971</v>
      </c>
      <c r="E5357" s="12">
        <v>1299.54</v>
      </c>
      <c r="F5357" s="5">
        <f t="shared" si="258"/>
        <v>4.7731961937601302E-4</v>
      </c>
      <c r="G5357" s="25">
        <f t="shared" si="259"/>
        <v>7.169770457443045</v>
      </c>
      <c r="I5357" s="1"/>
      <c r="J5357" s="1"/>
      <c r="K5357" s="1"/>
      <c r="L5357" s="1"/>
      <c r="M5357" s="1"/>
      <c r="N5357" s="1"/>
    </row>
    <row r="5358" spans="2:14" s="24" customFormat="1" x14ac:dyDescent="0.3">
      <c r="B5358" s="2"/>
      <c r="D5358" s="11">
        <v>38972</v>
      </c>
      <c r="E5358" s="12">
        <v>1313.11</v>
      </c>
      <c r="F5358" s="5">
        <f t="shared" si="258"/>
        <v>1.044215645536108E-2</v>
      </c>
      <c r="G5358" s="25">
        <f t="shared" si="259"/>
        <v>7.1801584781552936</v>
      </c>
      <c r="I5358" s="1"/>
      <c r="J5358" s="1"/>
      <c r="K5358" s="1"/>
      <c r="L5358" s="1"/>
      <c r="M5358" s="1"/>
      <c r="N5358" s="1"/>
    </row>
    <row r="5359" spans="2:14" s="24" customFormat="1" x14ac:dyDescent="0.3">
      <c r="B5359" s="2"/>
      <c r="D5359" s="11">
        <v>38973</v>
      </c>
      <c r="E5359" s="12">
        <v>1318.07</v>
      </c>
      <c r="F5359" s="5">
        <f t="shared" si="258"/>
        <v>3.7772920775868257E-3</v>
      </c>
      <c r="G5359" s="25">
        <f t="shared" si="259"/>
        <v>7.1839286567151621</v>
      </c>
      <c r="I5359" s="1"/>
      <c r="J5359" s="1"/>
      <c r="K5359" s="1"/>
      <c r="L5359" s="1"/>
      <c r="M5359" s="1"/>
      <c r="N5359" s="1"/>
    </row>
    <row r="5360" spans="2:14" s="24" customFormat="1" x14ac:dyDescent="0.3">
      <c r="B5360" s="2"/>
      <c r="D5360" s="11">
        <v>38974</v>
      </c>
      <c r="E5360" s="12">
        <v>1316.28</v>
      </c>
      <c r="F5360" s="5">
        <f t="shared" si="258"/>
        <v>-1.3580462342667413E-3</v>
      </c>
      <c r="G5360" s="25">
        <f t="shared" si="259"/>
        <v>7.1825696865862652</v>
      </c>
      <c r="I5360" s="1"/>
      <c r="J5360" s="1"/>
      <c r="K5360" s="1"/>
      <c r="L5360" s="1"/>
      <c r="M5360" s="1"/>
      <c r="N5360" s="1"/>
    </row>
    <row r="5361" spans="2:14" s="24" customFormat="1" x14ac:dyDescent="0.3">
      <c r="B5361" s="2"/>
      <c r="D5361" s="11">
        <v>38975</v>
      </c>
      <c r="E5361" s="12">
        <v>1319.87</v>
      </c>
      <c r="F5361" s="5">
        <f t="shared" si="258"/>
        <v>2.7273832315312229E-3</v>
      </c>
      <c r="G5361" s="25">
        <f t="shared" si="259"/>
        <v>7.185293359089088</v>
      </c>
      <c r="I5361" s="1"/>
      <c r="J5361" s="1"/>
      <c r="K5361" s="1"/>
      <c r="L5361" s="1"/>
      <c r="M5361" s="1"/>
      <c r="N5361" s="1"/>
    </row>
    <row r="5362" spans="2:14" s="24" customFormat="1" x14ac:dyDescent="0.3">
      <c r="B5362" s="2"/>
      <c r="D5362" s="11">
        <v>38978</v>
      </c>
      <c r="E5362" s="12">
        <v>1321.18</v>
      </c>
      <c r="F5362" s="5">
        <f t="shared" si="258"/>
        <v>9.9252199080225546E-4</v>
      </c>
      <c r="G5362" s="25">
        <f t="shared" si="259"/>
        <v>7.1862853895229</v>
      </c>
      <c r="I5362" s="1"/>
      <c r="J5362" s="1"/>
      <c r="K5362" s="1"/>
      <c r="L5362" s="1"/>
      <c r="M5362" s="1"/>
      <c r="N5362" s="1"/>
    </row>
    <row r="5363" spans="2:14" s="24" customFormat="1" x14ac:dyDescent="0.3">
      <c r="B5363" s="2"/>
      <c r="D5363" s="11">
        <v>38979</v>
      </c>
      <c r="E5363" s="12">
        <v>1318.31</v>
      </c>
      <c r="F5363" s="5">
        <f t="shared" si="258"/>
        <v>-2.1723005192328965E-3</v>
      </c>
      <c r="G5363" s="25">
        <f t="shared" si="259"/>
        <v>7.184110724673574</v>
      </c>
      <c r="I5363" s="1"/>
      <c r="J5363" s="1"/>
      <c r="K5363" s="1"/>
      <c r="L5363" s="1"/>
      <c r="M5363" s="1"/>
      <c r="N5363" s="1"/>
    </row>
    <row r="5364" spans="2:14" s="24" customFormat="1" x14ac:dyDescent="0.3">
      <c r="B5364" s="2"/>
      <c r="D5364" s="11">
        <v>38980</v>
      </c>
      <c r="E5364" s="12">
        <v>1325.18</v>
      </c>
      <c r="F5364" s="5">
        <f t="shared" si="258"/>
        <v>5.2112173919640434E-3</v>
      </c>
      <c r="G5364" s="25">
        <f t="shared" si="259"/>
        <v>7.1893084141581234</v>
      </c>
      <c r="I5364" s="1"/>
      <c r="J5364" s="1"/>
      <c r="K5364" s="1"/>
      <c r="L5364" s="1"/>
      <c r="M5364" s="1"/>
      <c r="N5364" s="1"/>
    </row>
    <row r="5365" spans="2:14" s="24" customFormat="1" x14ac:dyDescent="0.3">
      <c r="B5365" s="2"/>
      <c r="D5365" s="11">
        <v>38981</v>
      </c>
      <c r="E5365" s="12">
        <v>1318.03</v>
      </c>
      <c r="F5365" s="5">
        <f t="shared" si="258"/>
        <v>-5.3954934424003459E-3</v>
      </c>
      <c r="G5365" s="25">
        <f t="shared" si="259"/>
        <v>7.1838983088323731</v>
      </c>
      <c r="I5365" s="1"/>
      <c r="J5365" s="1"/>
      <c r="K5365" s="1"/>
      <c r="L5365" s="1"/>
      <c r="M5365" s="1"/>
      <c r="N5365" s="1"/>
    </row>
    <row r="5366" spans="2:14" s="24" customFormat="1" x14ac:dyDescent="0.3">
      <c r="B5366" s="2"/>
      <c r="D5366" s="11">
        <v>38982</v>
      </c>
      <c r="E5366" s="12">
        <v>1314.78</v>
      </c>
      <c r="F5366" s="5">
        <f t="shared" si="258"/>
        <v>-2.4658012336593251E-3</v>
      </c>
      <c r="G5366" s="25">
        <f t="shared" si="259"/>
        <v>7.1814294608434128</v>
      </c>
      <c r="I5366" s="1"/>
      <c r="J5366" s="1"/>
      <c r="K5366" s="1"/>
      <c r="L5366" s="1"/>
      <c r="M5366" s="1"/>
      <c r="N5366" s="1"/>
    </row>
    <row r="5367" spans="2:14" s="24" customFormat="1" x14ac:dyDescent="0.3">
      <c r="B5367" s="2"/>
      <c r="D5367" s="11">
        <v>38985</v>
      </c>
      <c r="E5367" s="12">
        <v>1326.37</v>
      </c>
      <c r="F5367" s="5">
        <f t="shared" ref="F5367:F5430" si="260">(E5367-E5366)/E5366</f>
        <v>8.8151629930482041E-3</v>
      </c>
      <c r="G5367" s="25">
        <f t="shared" si="259"/>
        <v>7.1902060030252786</v>
      </c>
      <c r="I5367" s="1"/>
      <c r="J5367" s="1"/>
      <c r="K5367" s="1"/>
      <c r="L5367" s="1"/>
      <c r="M5367" s="1"/>
      <c r="N5367" s="1"/>
    </row>
    <row r="5368" spans="2:14" s="24" customFormat="1" x14ac:dyDescent="0.3">
      <c r="B5368" s="2"/>
      <c r="D5368" s="11">
        <v>38986</v>
      </c>
      <c r="E5368" s="12">
        <v>1336.34</v>
      </c>
      <c r="F5368" s="5">
        <f t="shared" si="260"/>
        <v>7.5167562595656028E-3</v>
      </c>
      <c r="G5368" s="25">
        <f t="shared" si="259"/>
        <v>7.1976946542860807</v>
      </c>
      <c r="I5368" s="1"/>
      <c r="J5368" s="1"/>
      <c r="K5368" s="1"/>
      <c r="L5368" s="1"/>
      <c r="M5368" s="1"/>
      <c r="N5368" s="1"/>
    </row>
    <row r="5369" spans="2:14" s="24" customFormat="1" x14ac:dyDescent="0.3">
      <c r="B5369" s="2"/>
      <c r="D5369" s="11">
        <v>38987</v>
      </c>
      <c r="E5369" s="12">
        <v>1336.59</v>
      </c>
      <c r="F5369" s="5">
        <f t="shared" si="260"/>
        <v>1.8707813879701276E-4</v>
      </c>
      <c r="G5369" s="25">
        <f t="shared" si="259"/>
        <v>7.1978817150537724</v>
      </c>
      <c r="I5369" s="1"/>
      <c r="J5369" s="1"/>
      <c r="K5369" s="1"/>
      <c r="L5369" s="1"/>
      <c r="M5369" s="1"/>
      <c r="N5369" s="1"/>
    </row>
    <row r="5370" spans="2:14" s="24" customFormat="1" x14ac:dyDescent="0.3">
      <c r="B5370" s="2"/>
      <c r="D5370" s="11">
        <v>38988</v>
      </c>
      <c r="E5370" s="12">
        <v>1339.15</v>
      </c>
      <c r="F5370" s="5">
        <f t="shared" si="260"/>
        <v>1.9153218264390524E-3</v>
      </c>
      <c r="G5370" s="25">
        <f t="shared" si="259"/>
        <v>7.1997952062772104</v>
      </c>
      <c r="I5370" s="1"/>
      <c r="J5370" s="1"/>
      <c r="K5370" s="1"/>
      <c r="L5370" s="1"/>
      <c r="M5370" s="1"/>
      <c r="N5370" s="1"/>
    </row>
    <row r="5371" spans="2:14" s="24" customFormat="1" x14ac:dyDescent="0.3">
      <c r="B5371" s="2"/>
      <c r="D5371" s="11">
        <v>38989</v>
      </c>
      <c r="E5371" s="12">
        <v>1335.85</v>
      </c>
      <c r="F5371" s="5">
        <f t="shared" si="260"/>
        <v>-2.4642497106374802E-3</v>
      </c>
      <c r="G5371" s="25">
        <f t="shared" si="259"/>
        <v>7.197327913646312</v>
      </c>
      <c r="I5371" s="1"/>
      <c r="J5371" s="1"/>
      <c r="K5371" s="1"/>
      <c r="L5371" s="1"/>
      <c r="M5371" s="1"/>
      <c r="N5371" s="1"/>
    </row>
    <row r="5372" spans="2:14" s="24" customFormat="1" x14ac:dyDescent="0.3">
      <c r="B5372" s="2"/>
      <c r="D5372" s="11">
        <v>38992</v>
      </c>
      <c r="E5372" s="12">
        <v>1331.32</v>
      </c>
      <c r="F5372" s="5">
        <f t="shared" si="260"/>
        <v>-3.3910993000710954E-3</v>
      </c>
      <c r="G5372" s="25">
        <f t="shared" si="259"/>
        <v>7.1939310492522397</v>
      </c>
      <c r="I5372" s="1"/>
      <c r="J5372" s="1"/>
      <c r="K5372" s="1"/>
      <c r="L5372" s="1"/>
      <c r="M5372" s="1"/>
      <c r="N5372" s="1"/>
    </row>
    <row r="5373" spans="2:14" s="24" customFormat="1" x14ac:dyDescent="0.3">
      <c r="B5373" s="2"/>
      <c r="D5373" s="11">
        <v>38993</v>
      </c>
      <c r="E5373" s="12">
        <v>1334.11</v>
      </c>
      <c r="F5373" s="5">
        <f t="shared" si="260"/>
        <v>2.0956644533244926E-3</v>
      </c>
      <c r="G5373" s="25">
        <f t="shared" si="259"/>
        <v>7.1960245222720998</v>
      </c>
      <c r="I5373" s="1"/>
      <c r="J5373" s="1"/>
      <c r="K5373" s="1"/>
      <c r="L5373" s="1"/>
      <c r="M5373" s="1"/>
      <c r="N5373" s="1"/>
    </row>
    <row r="5374" spans="2:14" s="24" customFormat="1" x14ac:dyDescent="0.3">
      <c r="B5374" s="2"/>
      <c r="D5374" s="11">
        <v>38994</v>
      </c>
      <c r="E5374" s="12">
        <v>1350.22</v>
      </c>
      <c r="F5374" s="5">
        <f t="shared" si="260"/>
        <v>1.2075466041031196E-2</v>
      </c>
      <c r="G5374" s="25">
        <f t="shared" si="259"/>
        <v>7.2080276696178194</v>
      </c>
      <c r="I5374" s="1"/>
      <c r="J5374" s="1"/>
      <c r="K5374" s="1"/>
      <c r="L5374" s="1"/>
      <c r="M5374" s="1"/>
      <c r="N5374" s="1"/>
    </row>
    <row r="5375" spans="2:14" s="24" customFormat="1" x14ac:dyDescent="0.3">
      <c r="B5375" s="2"/>
      <c r="D5375" s="11">
        <v>38995</v>
      </c>
      <c r="E5375" s="12">
        <v>1353.22</v>
      </c>
      <c r="F5375" s="5">
        <f t="shared" si="260"/>
        <v>2.221860141310305E-3</v>
      </c>
      <c r="G5375" s="25">
        <f t="shared" si="259"/>
        <v>7.2102470665708793</v>
      </c>
      <c r="I5375" s="1"/>
      <c r="J5375" s="1"/>
      <c r="K5375" s="1"/>
      <c r="L5375" s="1"/>
      <c r="M5375" s="1"/>
      <c r="N5375" s="1"/>
    </row>
    <row r="5376" spans="2:14" s="24" customFormat="1" x14ac:dyDescent="0.3">
      <c r="B5376" s="2"/>
      <c r="D5376" s="11">
        <v>38996</v>
      </c>
      <c r="E5376" s="12">
        <v>1349.58</v>
      </c>
      <c r="F5376" s="5">
        <f t="shared" si="260"/>
        <v>-2.6898804333368559E-3</v>
      </c>
      <c r="G5376" s="25">
        <f t="shared" si="259"/>
        <v>7.2075535600967537</v>
      </c>
      <c r="I5376" s="1"/>
      <c r="J5376" s="1"/>
      <c r="K5376" s="1"/>
      <c r="L5376" s="1"/>
      <c r="M5376" s="1"/>
      <c r="N5376" s="1"/>
    </row>
    <row r="5377" spans="2:14" s="24" customFormat="1" x14ac:dyDescent="0.3">
      <c r="B5377" s="2"/>
      <c r="D5377" s="11">
        <v>38999</v>
      </c>
      <c r="E5377" s="12">
        <v>1350.66</v>
      </c>
      <c r="F5377" s="5">
        <f t="shared" si="260"/>
        <v>8.0024896634519976E-4</v>
      </c>
      <c r="G5377" s="25">
        <f t="shared" si="259"/>
        <v>7.2083534895726942</v>
      </c>
      <c r="I5377" s="1"/>
      <c r="J5377" s="1"/>
      <c r="K5377" s="1"/>
      <c r="L5377" s="1"/>
      <c r="M5377" s="1"/>
      <c r="N5377" s="1"/>
    </row>
    <row r="5378" spans="2:14" s="24" customFormat="1" x14ac:dyDescent="0.3">
      <c r="B5378" s="2"/>
      <c r="D5378" s="11">
        <v>39000</v>
      </c>
      <c r="E5378" s="12">
        <v>1353.42</v>
      </c>
      <c r="F5378" s="5">
        <f t="shared" si="260"/>
        <v>2.0434454266802828E-3</v>
      </c>
      <c r="G5378" s="25">
        <f t="shared" si="259"/>
        <v>7.2103948513777949</v>
      </c>
      <c r="I5378" s="1"/>
      <c r="J5378" s="1"/>
      <c r="K5378" s="1"/>
      <c r="L5378" s="1"/>
      <c r="M5378" s="1"/>
      <c r="N5378" s="1"/>
    </row>
    <row r="5379" spans="2:14" s="24" customFormat="1" x14ac:dyDescent="0.3">
      <c r="B5379" s="2"/>
      <c r="D5379" s="11">
        <v>39001</v>
      </c>
      <c r="E5379" s="12">
        <v>1349.95</v>
      </c>
      <c r="F5379" s="5">
        <f t="shared" si="260"/>
        <v>-2.5638752198135295E-3</v>
      </c>
      <c r="G5379" s="25">
        <f t="shared" si="259"/>
        <v>7.2078276820744316</v>
      </c>
      <c r="I5379" s="1"/>
      <c r="J5379" s="1"/>
      <c r="K5379" s="1"/>
      <c r="L5379" s="1"/>
      <c r="M5379" s="1"/>
      <c r="N5379" s="1"/>
    </row>
    <row r="5380" spans="2:14" s="24" customFormat="1" x14ac:dyDescent="0.3">
      <c r="B5380" s="2"/>
      <c r="D5380" s="11">
        <v>39002</v>
      </c>
      <c r="E5380" s="12">
        <v>1362.83</v>
      </c>
      <c r="F5380" s="5">
        <f t="shared" si="260"/>
        <v>9.5410941145967487E-3</v>
      </c>
      <c r="G5380" s="25">
        <f t="shared" si="259"/>
        <v>7.2173235537984368</v>
      </c>
      <c r="I5380" s="1"/>
      <c r="J5380" s="1"/>
      <c r="K5380" s="1"/>
      <c r="L5380" s="1"/>
      <c r="M5380" s="1"/>
      <c r="N5380" s="1"/>
    </row>
    <row r="5381" spans="2:14" s="24" customFormat="1" x14ac:dyDescent="0.3">
      <c r="B5381" s="2"/>
      <c r="D5381" s="11">
        <v>39003</v>
      </c>
      <c r="E5381" s="12">
        <v>1365.62</v>
      </c>
      <c r="F5381" s="5">
        <f t="shared" si="260"/>
        <v>2.0472105838585616E-3</v>
      </c>
      <c r="G5381" s="25">
        <f t="shared" si="259"/>
        <v>7.2193686730779811</v>
      </c>
      <c r="I5381" s="1"/>
      <c r="J5381" s="1"/>
      <c r="K5381" s="1"/>
      <c r="L5381" s="1"/>
      <c r="M5381" s="1"/>
      <c r="N5381" s="1"/>
    </row>
    <row r="5382" spans="2:14" s="24" customFormat="1" x14ac:dyDescent="0.3">
      <c r="B5382" s="2"/>
      <c r="D5382" s="11">
        <v>39006</v>
      </c>
      <c r="E5382" s="12">
        <v>1369.05</v>
      </c>
      <c r="F5382" s="5">
        <f t="shared" si="260"/>
        <v>2.5116796766304419E-3</v>
      </c>
      <c r="G5382" s="25">
        <f t="shared" si="259"/>
        <v>7.2218772054463276</v>
      </c>
      <c r="I5382" s="1"/>
      <c r="J5382" s="1"/>
      <c r="K5382" s="1"/>
      <c r="L5382" s="1"/>
      <c r="M5382" s="1"/>
      <c r="N5382" s="1"/>
    </row>
    <row r="5383" spans="2:14" s="24" customFormat="1" x14ac:dyDescent="0.3">
      <c r="B5383" s="2"/>
      <c r="D5383" s="11">
        <v>39007</v>
      </c>
      <c r="E5383" s="12">
        <v>1364.05</v>
      </c>
      <c r="F5383" s="5">
        <f t="shared" si="260"/>
        <v>-3.6521675614477195E-3</v>
      </c>
      <c r="G5383" s="25">
        <f t="shared" si="259"/>
        <v>7.2182183499772474</v>
      </c>
      <c r="I5383" s="1"/>
      <c r="J5383" s="1"/>
      <c r="K5383" s="1"/>
      <c r="L5383" s="1"/>
      <c r="M5383" s="1"/>
      <c r="N5383" s="1"/>
    </row>
    <row r="5384" spans="2:14" s="24" customFormat="1" x14ac:dyDescent="0.3">
      <c r="B5384" s="2"/>
      <c r="D5384" s="11">
        <v>39008</v>
      </c>
      <c r="E5384" s="12">
        <v>1365.96</v>
      </c>
      <c r="F5384" s="5">
        <f t="shared" si="260"/>
        <v>1.4002419266156533E-3</v>
      </c>
      <c r="G5384" s="25">
        <f t="shared" si="259"/>
        <v>7.2196176134205361</v>
      </c>
      <c r="I5384" s="1"/>
      <c r="J5384" s="1"/>
      <c r="K5384" s="1"/>
      <c r="L5384" s="1"/>
      <c r="M5384" s="1"/>
      <c r="N5384" s="1"/>
    </row>
    <row r="5385" spans="2:14" s="24" customFormat="1" x14ac:dyDescent="0.3">
      <c r="B5385" s="2"/>
      <c r="D5385" s="11">
        <v>39009</v>
      </c>
      <c r="E5385" s="12">
        <v>1366.96</v>
      </c>
      <c r="F5385" s="5">
        <f t="shared" si="260"/>
        <v>7.3208585902954698E-4</v>
      </c>
      <c r="G5385" s="25">
        <f t="shared" si="259"/>
        <v>7.220349431927688</v>
      </c>
      <c r="I5385" s="1"/>
      <c r="J5385" s="1"/>
      <c r="K5385" s="1"/>
      <c r="L5385" s="1"/>
      <c r="M5385" s="1"/>
      <c r="N5385" s="1"/>
    </row>
    <row r="5386" spans="2:14" s="24" customFormat="1" x14ac:dyDescent="0.3">
      <c r="B5386" s="2"/>
      <c r="D5386" s="11">
        <v>39010</v>
      </c>
      <c r="E5386" s="12">
        <v>1368.6</v>
      </c>
      <c r="F5386" s="5">
        <f t="shared" si="260"/>
        <v>1.1997424942938144E-3</v>
      </c>
      <c r="G5386" s="25">
        <f t="shared" si="259"/>
        <v>7.2215484561125942</v>
      </c>
      <c r="I5386" s="1"/>
      <c r="J5386" s="1"/>
      <c r="K5386" s="1"/>
      <c r="L5386" s="1"/>
      <c r="M5386" s="1"/>
      <c r="N5386" s="1"/>
    </row>
    <row r="5387" spans="2:14" s="24" customFormat="1" x14ac:dyDescent="0.3">
      <c r="B5387" s="2"/>
      <c r="D5387" s="11">
        <v>39013</v>
      </c>
      <c r="E5387" s="12">
        <v>1377.02</v>
      </c>
      <c r="F5387" s="5">
        <f t="shared" si="260"/>
        <v>6.1522723951483805E-3</v>
      </c>
      <c r="G5387" s="25">
        <f t="shared" si="259"/>
        <v>7.2276818846712914</v>
      </c>
      <c r="I5387" s="1"/>
      <c r="J5387" s="1"/>
      <c r="K5387" s="1"/>
      <c r="L5387" s="1"/>
      <c r="M5387" s="1"/>
      <c r="N5387" s="1"/>
    </row>
    <row r="5388" spans="2:14" s="24" customFormat="1" x14ac:dyDescent="0.3">
      <c r="B5388" s="2"/>
      <c r="D5388" s="11">
        <v>39014</v>
      </c>
      <c r="E5388" s="12">
        <v>1377.38</v>
      </c>
      <c r="F5388" s="5">
        <f t="shared" si="260"/>
        <v>2.6143411134197568E-4</v>
      </c>
      <c r="G5388" s="25">
        <f t="shared" ref="G5388:G5451" si="261">LOG(E5388,2.71828)</f>
        <v>7.2279432847905234</v>
      </c>
      <c r="I5388" s="1"/>
      <c r="J5388" s="1"/>
      <c r="K5388" s="1"/>
      <c r="L5388" s="1"/>
      <c r="M5388" s="1"/>
      <c r="N5388" s="1"/>
    </row>
    <row r="5389" spans="2:14" s="24" customFormat="1" x14ac:dyDescent="0.3">
      <c r="B5389" s="2"/>
      <c r="D5389" s="11">
        <v>39015</v>
      </c>
      <c r="E5389" s="12">
        <v>1382.22</v>
      </c>
      <c r="F5389" s="5">
        <f t="shared" si="260"/>
        <v>3.5139177278600804E-3</v>
      </c>
      <c r="G5389" s="25">
        <f t="shared" si="261"/>
        <v>7.2314510454938175</v>
      </c>
      <c r="I5389" s="1"/>
      <c r="J5389" s="1"/>
      <c r="K5389" s="1"/>
      <c r="L5389" s="1"/>
      <c r="M5389" s="1"/>
      <c r="N5389" s="1"/>
    </row>
    <row r="5390" spans="2:14" s="24" customFormat="1" x14ac:dyDescent="0.3">
      <c r="B5390" s="2"/>
      <c r="D5390" s="11">
        <v>39016</v>
      </c>
      <c r="E5390" s="12">
        <v>1389.08</v>
      </c>
      <c r="F5390" s="5">
        <f t="shared" si="260"/>
        <v>4.9630304871872057E-3</v>
      </c>
      <c r="G5390" s="25">
        <f t="shared" si="261"/>
        <v>7.2364018040735036</v>
      </c>
      <c r="I5390" s="1"/>
      <c r="J5390" s="1"/>
      <c r="K5390" s="1"/>
      <c r="L5390" s="1"/>
      <c r="M5390" s="1"/>
      <c r="N5390" s="1"/>
    </row>
    <row r="5391" spans="2:14" s="24" customFormat="1" x14ac:dyDescent="0.3">
      <c r="B5391" s="2"/>
      <c r="D5391" s="11">
        <v>39017</v>
      </c>
      <c r="E5391" s="12">
        <v>1377.34</v>
      </c>
      <c r="F5391" s="5">
        <f t="shared" si="260"/>
        <v>-8.4516370547412754E-3</v>
      </c>
      <c r="G5391" s="25">
        <f t="shared" si="261"/>
        <v>7.2279142437069215</v>
      </c>
      <c r="I5391" s="1"/>
      <c r="J5391" s="1"/>
      <c r="K5391" s="1"/>
      <c r="L5391" s="1"/>
      <c r="M5391" s="1"/>
      <c r="N5391" s="1"/>
    </row>
    <row r="5392" spans="2:14" s="24" customFormat="1" x14ac:dyDescent="0.3">
      <c r="B5392" s="2"/>
      <c r="D5392" s="11">
        <v>39020</v>
      </c>
      <c r="E5392" s="12">
        <v>1377.93</v>
      </c>
      <c r="F5392" s="5">
        <f t="shared" si="260"/>
        <v>4.2836191499567687E-4</v>
      </c>
      <c r="G5392" s="25">
        <f t="shared" si="261"/>
        <v>7.2283425141892215</v>
      </c>
      <c r="I5392" s="1"/>
      <c r="J5392" s="1"/>
      <c r="K5392" s="1"/>
      <c r="L5392" s="1"/>
      <c r="M5392" s="1"/>
      <c r="N5392" s="1"/>
    </row>
    <row r="5393" spans="2:14" s="24" customFormat="1" x14ac:dyDescent="0.3">
      <c r="B5393" s="2"/>
      <c r="D5393" s="11">
        <v>39021</v>
      </c>
      <c r="E5393" s="12">
        <v>1377.94</v>
      </c>
      <c r="F5393" s="5">
        <f t="shared" si="260"/>
        <v>7.2572627056460808E-6</v>
      </c>
      <c r="G5393" s="25">
        <f t="shared" si="261"/>
        <v>7.2283497714304747</v>
      </c>
      <c r="I5393" s="1"/>
      <c r="J5393" s="1"/>
      <c r="K5393" s="1"/>
      <c r="L5393" s="1"/>
      <c r="M5393" s="1"/>
      <c r="N5393" s="1"/>
    </row>
    <row r="5394" spans="2:14" s="24" customFormat="1" x14ac:dyDescent="0.3">
      <c r="B5394" s="2"/>
      <c r="D5394" s="11">
        <v>39022</v>
      </c>
      <c r="E5394" s="12">
        <v>1367.81</v>
      </c>
      <c r="F5394" s="5">
        <f t="shared" si="260"/>
        <v>-7.3515537686692518E-3</v>
      </c>
      <c r="G5394" s="25">
        <f t="shared" si="261"/>
        <v>7.2209710568534593</v>
      </c>
      <c r="I5394" s="1"/>
      <c r="J5394" s="1"/>
      <c r="K5394" s="1"/>
      <c r="L5394" s="1"/>
      <c r="M5394" s="1"/>
      <c r="N5394" s="1"/>
    </row>
    <row r="5395" spans="2:14" s="24" customFormat="1" x14ac:dyDescent="0.3">
      <c r="B5395" s="2"/>
      <c r="D5395" s="11">
        <v>39023</v>
      </c>
      <c r="E5395" s="12">
        <v>1367.34</v>
      </c>
      <c r="F5395" s="5">
        <f t="shared" si="260"/>
        <v>-3.4361497576419775E-4</v>
      </c>
      <c r="G5395" s="25">
        <f t="shared" si="261"/>
        <v>7.2206273825973692</v>
      </c>
      <c r="I5395" s="1"/>
      <c r="J5395" s="1"/>
      <c r="K5395" s="1"/>
      <c r="L5395" s="1"/>
      <c r="M5395" s="1"/>
      <c r="N5395" s="1"/>
    </row>
    <row r="5396" spans="2:14" s="24" customFormat="1" x14ac:dyDescent="0.3">
      <c r="B5396" s="2"/>
      <c r="D5396" s="11">
        <v>39024</v>
      </c>
      <c r="E5396" s="12">
        <v>1364.3</v>
      </c>
      <c r="F5396" s="5">
        <f t="shared" si="260"/>
        <v>-2.2232948644813752E-3</v>
      </c>
      <c r="G5396" s="25">
        <f t="shared" si="261"/>
        <v>7.218401611046291</v>
      </c>
      <c r="I5396" s="1"/>
      <c r="J5396" s="1"/>
      <c r="K5396" s="1"/>
      <c r="L5396" s="1"/>
      <c r="M5396" s="1"/>
      <c r="N5396" s="1"/>
    </row>
    <row r="5397" spans="2:14" s="24" customFormat="1" x14ac:dyDescent="0.3">
      <c r="B5397" s="2"/>
      <c r="D5397" s="11">
        <v>39027</v>
      </c>
      <c r="E5397" s="12">
        <v>1379.78</v>
      </c>
      <c r="F5397" s="5">
        <f t="shared" si="260"/>
        <v>1.1346478047350303E-2</v>
      </c>
      <c r="G5397" s="25">
        <f t="shared" si="261"/>
        <v>7.2296842082193624</v>
      </c>
      <c r="I5397" s="1"/>
      <c r="J5397" s="1"/>
      <c r="K5397" s="1"/>
      <c r="L5397" s="1"/>
      <c r="M5397" s="1"/>
      <c r="N5397" s="1"/>
    </row>
    <row r="5398" spans="2:14" s="24" customFormat="1" x14ac:dyDescent="0.3">
      <c r="B5398" s="2"/>
      <c r="D5398" s="11">
        <v>39028</v>
      </c>
      <c r="E5398" s="12">
        <v>1382.84</v>
      </c>
      <c r="F5398" s="5">
        <f t="shared" si="260"/>
        <v>2.2177448578758539E-3</v>
      </c>
      <c r="G5398" s="25">
        <f t="shared" si="261"/>
        <v>7.2318994990011092</v>
      </c>
      <c r="I5398" s="1"/>
      <c r="J5398" s="1"/>
      <c r="K5398" s="1"/>
      <c r="L5398" s="1"/>
      <c r="M5398" s="1"/>
      <c r="N5398" s="1"/>
    </row>
    <row r="5399" spans="2:14" s="24" customFormat="1" x14ac:dyDescent="0.3">
      <c r="B5399" s="2"/>
      <c r="D5399" s="11">
        <v>39029</v>
      </c>
      <c r="E5399" s="12">
        <v>1385.72</v>
      </c>
      <c r="F5399" s="5">
        <f t="shared" si="260"/>
        <v>2.082670446327926E-3</v>
      </c>
      <c r="G5399" s="25">
        <f t="shared" si="261"/>
        <v>7.2339800050953116</v>
      </c>
      <c r="I5399" s="1"/>
      <c r="J5399" s="1"/>
      <c r="K5399" s="1"/>
      <c r="L5399" s="1"/>
      <c r="M5399" s="1"/>
      <c r="N5399" s="1"/>
    </row>
    <row r="5400" spans="2:14" s="24" customFormat="1" x14ac:dyDescent="0.3">
      <c r="B5400" s="2"/>
      <c r="D5400" s="11">
        <v>39030</v>
      </c>
      <c r="E5400" s="12">
        <v>1378.33</v>
      </c>
      <c r="F5400" s="5">
        <f t="shared" si="260"/>
        <v>-5.3329676991023438E-3</v>
      </c>
      <c r="G5400" s="25">
        <f t="shared" si="261"/>
        <v>7.228632762766547</v>
      </c>
      <c r="I5400" s="1"/>
      <c r="J5400" s="1"/>
      <c r="K5400" s="1"/>
      <c r="L5400" s="1"/>
      <c r="M5400" s="1"/>
      <c r="N5400" s="1"/>
    </row>
    <row r="5401" spans="2:14" s="24" customFormat="1" x14ac:dyDescent="0.3">
      <c r="B5401" s="2"/>
      <c r="D5401" s="11">
        <v>39031</v>
      </c>
      <c r="E5401" s="12">
        <v>1380.9</v>
      </c>
      <c r="F5401" s="5">
        <f t="shared" si="260"/>
        <v>1.8645752468568224E-3</v>
      </c>
      <c r="G5401" s="25">
        <f t="shared" si="261"/>
        <v>7.230495603103825</v>
      </c>
      <c r="I5401" s="1"/>
      <c r="J5401" s="1"/>
      <c r="K5401" s="1"/>
      <c r="L5401" s="1"/>
      <c r="M5401" s="1"/>
      <c r="N5401" s="1"/>
    </row>
    <row r="5402" spans="2:14" s="24" customFormat="1" x14ac:dyDescent="0.3">
      <c r="B5402" s="2"/>
      <c r="D5402" s="11">
        <v>39034</v>
      </c>
      <c r="E5402" s="12">
        <v>1384.42</v>
      </c>
      <c r="F5402" s="5">
        <f t="shared" si="260"/>
        <v>2.5490622058077931E-3</v>
      </c>
      <c r="G5402" s="25">
        <f t="shared" si="261"/>
        <v>7.2330414236735177</v>
      </c>
      <c r="I5402" s="1"/>
      <c r="J5402" s="1"/>
      <c r="K5402" s="1"/>
      <c r="L5402" s="1"/>
      <c r="M5402" s="1"/>
      <c r="N5402" s="1"/>
    </row>
    <row r="5403" spans="2:14" s="24" customFormat="1" x14ac:dyDescent="0.3">
      <c r="B5403" s="2"/>
      <c r="D5403" s="11">
        <v>39035</v>
      </c>
      <c r="E5403" s="12">
        <v>1393.22</v>
      </c>
      <c r="F5403" s="5">
        <f t="shared" si="260"/>
        <v>6.3564525216335752E-3</v>
      </c>
      <c r="G5403" s="25">
        <f t="shared" si="261"/>
        <v>7.2393777634166492</v>
      </c>
      <c r="I5403" s="1"/>
      <c r="J5403" s="1"/>
      <c r="K5403" s="1"/>
      <c r="L5403" s="1"/>
      <c r="M5403" s="1"/>
      <c r="N5403" s="1"/>
    </row>
    <row r="5404" spans="2:14" s="24" customFormat="1" x14ac:dyDescent="0.3">
      <c r="B5404" s="2"/>
      <c r="D5404" s="11">
        <v>39036</v>
      </c>
      <c r="E5404" s="12">
        <v>1396.57</v>
      </c>
      <c r="F5404" s="5">
        <f t="shared" si="260"/>
        <v>2.4045018015818815E-3</v>
      </c>
      <c r="G5404" s="25">
        <f t="shared" si="261"/>
        <v>7.2417793806448669</v>
      </c>
      <c r="I5404" s="1"/>
      <c r="J5404" s="1"/>
      <c r="K5404" s="1"/>
      <c r="L5404" s="1"/>
      <c r="M5404" s="1"/>
      <c r="N5404" s="1"/>
    </row>
    <row r="5405" spans="2:14" s="24" customFormat="1" x14ac:dyDescent="0.3">
      <c r="B5405" s="2"/>
      <c r="D5405" s="11">
        <v>39037</v>
      </c>
      <c r="E5405" s="12">
        <v>1399.76</v>
      </c>
      <c r="F5405" s="5">
        <f t="shared" si="260"/>
        <v>2.2841676392877227E-3</v>
      </c>
      <c r="G5405" s="25">
        <f t="shared" si="261"/>
        <v>7.244060945073648</v>
      </c>
      <c r="I5405" s="1"/>
      <c r="J5405" s="1"/>
      <c r="K5405" s="1"/>
      <c r="L5405" s="1"/>
      <c r="M5405" s="1"/>
      <c r="N5405" s="1"/>
    </row>
    <row r="5406" spans="2:14" s="24" customFormat="1" x14ac:dyDescent="0.3">
      <c r="B5406" s="2"/>
      <c r="D5406" s="11">
        <v>39038</v>
      </c>
      <c r="E5406" s="12">
        <v>1401.2</v>
      </c>
      <c r="F5406" s="5">
        <f t="shared" si="260"/>
        <v>1.0287477853346677E-3</v>
      </c>
      <c r="G5406" s="25">
        <f t="shared" si="261"/>
        <v>7.2450891647522502</v>
      </c>
      <c r="I5406" s="1"/>
      <c r="J5406" s="1"/>
      <c r="K5406" s="1"/>
      <c r="L5406" s="1"/>
      <c r="M5406" s="1"/>
      <c r="N5406" s="1"/>
    </row>
    <row r="5407" spans="2:14" s="24" customFormat="1" x14ac:dyDescent="0.3">
      <c r="B5407" s="2"/>
      <c r="D5407" s="11">
        <v>39041</v>
      </c>
      <c r="E5407" s="12">
        <v>1400.5</v>
      </c>
      <c r="F5407" s="5">
        <f t="shared" si="260"/>
        <v>-4.9957179560380059E-4</v>
      </c>
      <c r="G5407" s="25">
        <f t="shared" si="261"/>
        <v>7.2445894677929594</v>
      </c>
      <c r="I5407" s="1"/>
      <c r="J5407" s="1"/>
      <c r="K5407" s="1"/>
      <c r="L5407" s="1"/>
      <c r="M5407" s="1"/>
      <c r="N5407" s="1"/>
    </row>
    <row r="5408" spans="2:14" s="24" customFormat="1" x14ac:dyDescent="0.3">
      <c r="B5408" s="2"/>
      <c r="D5408" s="11">
        <v>39042</v>
      </c>
      <c r="E5408" s="12">
        <v>1402.81</v>
      </c>
      <c r="F5408" s="5">
        <f t="shared" si="260"/>
        <v>1.6494109246697219E-3</v>
      </c>
      <c r="G5408" s="25">
        <f t="shared" si="261"/>
        <v>7.2462375210419214</v>
      </c>
      <c r="I5408" s="1"/>
      <c r="J5408" s="1"/>
      <c r="K5408" s="1"/>
      <c r="L5408" s="1"/>
      <c r="M5408" s="1"/>
      <c r="N5408" s="1"/>
    </row>
    <row r="5409" spans="2:14" s="24" customFormat="1" x14ac:dyDescent="0.3">
      <c r="B5409" s="2"/>
      <c r="D5409" s="11">
        <v>39043</v>
      </c>
      <c r="E5409" s="12">
        <v>1406.09</v>
      </c>
      <c r="F5409" s="5">
        <f t="shared" si="260"/>
        <v>2.3381641134579685E-3</v>
      </c>
      <c r="G5409" s="25">
        <f t="shared" si="261"/>
        <v>7.2485729574740718</v>
      </c>
      <c r="I5409" s="1"/>
      <c r="J5409" s="1"/>
      <c r="K5409" s="1"/>
      <c r="L5409" s="1"/>
      <c r="M5409" s="1"/>
      <c r="N5409" s="1"/>
    </row>
    <row r="5410" spans="2:14" s="24" customFormat="1" x14ac:dyDescent="0.3">
      <c r="B5410" s="2"/>
      <c r="D5410" s="11">
        <v>39045</v>
      </c>
      <c r="E5410" s="12">
        <v>1400.95</v>
      </c>
      <c r="F5410" s="5">
        <f t="shared" si="260"/>
        <v>-3.6555270288529704E-3</v>
      </c>
      <c r="G5410" s="25">
        <f t="shared" si="261"/>
        <v>7.2449107302153219</v>
      </c>
      <c r="I5410" s="1"/>
      <c r="J5410" s="1"/>
      <c r="K5410" s="1"/>
      <c r="L5410" s="1"/>
      <c r="M5410" s="1"/>
      <c r="N5410" s="1"/>
    </row>
    <row r="5411" spans="2:14" s="24" customFormat="1" x14ac:dyDescent="0.3">
      <c r="B5411" s="2"/>
      <c r="D5411" s="11">
        <v>39048</v>
      </c>
      <c r="E5411" s="12">
        <v>1381.9</v>
      </c>
      <c r="F5411" s="5">
        <f t="shared" si="260"/>
        <v>-1.359791570006064E-2</v>
      </c>
      <c r="G5411" s="25">
        <f t="shared" si="261"/>
        <v>7.2312195069088947</v>
      </c>
      <c r="I5411" s="1"/>
      <c r="J5411" s="1"/>
      <c r="K5411" s="1"/>
      <c r="L5411" s="1"/>
      <c r="M5411" s="1"/>
      <c r="N5411" s="1"/>
    </row>
    <row r="5412" spans="2:14" s="24" customFormat="1" x14ac:dyDescent="0.3">
      <c r="B5412" s="2"/>
      <c r="D5412" s="11">
        <v>39049</v>
      </c>
      <c r="E5412" s="12">
        <v>1386.72</v>
      </c>
      <c r="F5412" s="5">
        <f t="shared" si="260"/>
        <v>3.4879513713003372E-3</v>
      </c>
      <c r="G5412" s="25">
        <f t="shared" si="261"/>
        <v>7.2347013918275893</v>
      </c>
      <c r="I5412" s="1"/>
      <c r="J5412" s="1"/>
      <c r="K5412" s="1"/>
      <c r="L5412" s="1"/>
      <c r="M5412" s="1"/>
      <c r="N5412" s="1"/>
    </row>
    <row r="5413" spans="2:14" s="24" customFormat="1" x14ac:dyDescent="0.3">
      <c r="B5413" s="2"/>
      <c r="D5413" s="11">
        <v>39050</v>
      </c>
      <c r="E5413" s="12">
        <v>1399.48</v>
      </c>
      <c r="F5413" s="5">
        <f t="shared" si="260"/>
        <v>9.2015691704165157E-3</v>
      </c>
      <c r="G5413" s="25">
        <f t="shared" si="261"/>
        <v>7.2438608906379613</v>
      </c>
      <c r="I5413" s="1"/>
      <c r="J5413" s="1"/>
      <c r="K5413" s="1"/>
      <c r="L5413" s="1"/>
      <c r="M5413" s="1"/>
      <c r="N5413" s="1"/>
    </row>
    <row r="5414" spans="2:14" s="24" customFormat="1" x14ac:dyDescent="0.3">
      <c r="B5414" s="2"/>
      <c r="D5414" s="11">
        <v>39051</v>
      </c>
      <c r="E5414" s="12">
        <v>1400.63</v>
      </c>
      <c r="F5414" s="5">
        <f t="shared" si="260"/>
        <v>8.217337868351752E-4</v>
      </c>
      <c r="G5414" s="25">
        <f t="shared" si="261"/>
        <v>7.2446822875389465</v>
      </c>
      <c r="I5414" s="1"/>
      <c r="J5414" s="1"/>
      <c r="K5414" s="1"/>
      <c r="L5414" s="1"/>
      <c r="M5414" s="1"/>
      <c r="N5414" s="1"/>
    </row>
    <row r="5415" spans="2:14" s="24" customFormat="1" x14ac:dyDescent="0.3">
      <c r="B5415" s="2"/>
      <c r="D5415" s="11">
        <v>39052</v>
      </c>
      <c r="E5415" s="12">
        <v>1396.71</v>
      </c>
      <c r="F5415" s="5">
        <f t="shared" si="260"/>
        <v>-2.7987405667450165E-3</v>
      </c>
      <c r="G5415" s="25">
        <f t="shared" si="261"/>
        <v>7.2418796212897636</v>
      </c>
      <c r="I5415" s="1"/>
      <c r="J5415" s="1"/>
      <c r="K5415" s="1"/>
      <c r="L5415" s="1"/>
      <c r="M5415" s="1"/>
      <c r="N5415" s="1"/>
    </row>
    <row r="5416" spans="2:14" s="24" customFormat="1" x14ac:dyDescent="0.3">
      <c r="B5416" s="2"/>
      <c r="D5416" s="11">
        <v>39055</v>
      </c>
      <c r="E5416" s="12">
        <v>1409.12</v>
      </c>
      <c r="F5416" s="5">
        <f t="shared" si="260"/>
        <v>8.8851658540426096E-3</v>
      </c>
      <c r="G5416" s="25">
        <f t="shared" si="261"/>
        <v>7.250725552277399</v>
      </c>
      <c r="I5416" s="1"/>
      <c r="J5416" s="1"/>
      <c r="K5416" s="1"/>
      <c r="L5416" s="1"/>
      <c r="M5416" s="1"/>
      <c r="N5416" s="1"/>
    </row>
    <row r="5417" spans="2:14" s="24" customFormat="1" x14ac:dyDescent="0.3">
      <c r="B5417" s="2"/>
      <c r="D5417" s="11">
        <v>39056</v>
      </c>
      <c r="E5417" s="12">
        <v>1414.76</v>
      </c>
      <c r="F5417" s="5">
        <f t="shared" si="260"/>
        <v>4.0024980129443203E-3</v>
      </c>
      <c r="G5417" s="25">
        <f t="shared" si="261"/>
        <v>7.2547200642914618</v>
      </c>
      <c r="I5417" s="1"/>
      <c r="J5417" s="1"/>
      <c r="K5417" s="1"/>
      <c r="L5417" s="1"/>
      <c r="M5417" s="1"/>
      <c r="N5417" s="1"/>
    </row>
    <row r="5418" spans="2:14" s="24" customFormat="1" x14ac:dyDescent="0.3">
      <c r="B5418" s="2"/>
      <c r="D5418" s="11">
        <v>39057</v>
      </c>
      <c r="E5418" s="12">
        <v>1412.9</v>
      </c>
      <c r="F5418" s="5">
        <f t="shared" si="260"/>
        <v>-1.3147106222962904E-3</v>
      </c>
      <c r="G5418" s="25">
        <f t="shared" si="261"/>
        <v>7.2534044877940049</v>
      </c>
      <c r="I5418" s="1"/>
      <c r="J5418" s="1"/>
      <c r="K5418" s="1"/>
      <c r="L5418" s="1"/>
      <c r="M5418" s="1"/>
      <c r="N5418" s="1"/>
    </row>
    <row r="5419" spans="2:14" s="24" customFormat="1" x14ac:dyDescent="0.3">
      <c r="B5419" s="2"/>
      <c r="D5419" s="11">
        <v>39058</v>
      </c>
      <c r="E5419" s="12">
        <v>1407.29</v>
      </c>
      <c r="F5419" s="5">
        <f t="shared" si="260"/>
        <v>-3.970557010404223E-3</v>
      </c>
      <c r="G5419" s="25">
        <f t="shared" si="261"/>
        <v>7.2494260245179518</v>
      </c>
      <c r="I5419" s="1"/>
      <c r="J5419" s="1"/>
      <c r="K5419" s="1"/>
      <c r="L5419" s="1"/>
      <c r="M5419" s="1"/>
      <c r="N5419" s="1"/>
    </row>
    <row r="5420" spans="2:14" s="24" customFormat="1" x14ac:dyDescent="0.3">
      <c r="B5420" s="2"/>
      <c r="D5420" s="11">
        <v>39059</v>
      </c>
      <c r="E5420" s="12">
        <v>1409.84</v>
      </c>
      <c r="F5420" s="5">
        <f t="shared" si="260"/>
        <v>1.8119932636485405E-3</v>
      </c>
      <c r="G5420" s="25">
        <f t="shared" si="261"/>
        <v>7.2512363793199732</v>
      </c>
      <c r="I5420" s="1"/>
      <c r="J5420" s="1"/>
      <c r="K5420" s="1"/>
      <c r="L5420" s="1"/>
      <c r="M5420" s="1"/>
      <c r="N5420" s="1"/>
    </row>
    <row r="5421" spans="2:14" s="24" customFormat="1" x14ac:dyDescent="0.3">
      <c r="B5421" s="2"/>
      <c r="D5421" s="11">
        <v>39062</v>
      </c>
      <c r="E5421" s="12">
        <v>1413.04</v>
      </c>
      <c r="F5421" s="5">
        <f t="shared" si="260"/>
        <v>2.2697611076434531E-3</v>
      </c>
      <c r="G5421" s="25">
        <f t="shared" si="261"/>
        <v>7.253503569936079</v>
      </c>
      <c r="I5421" s="1"/>
      <c r="J5421" s="1"/>
      <c r="K5421" s="1"/>
      <c r="L5421" s="1"/>
      <c r="M5421" s="1"/>
      <c r="N5421" s="1"/>
    </row>
    <row r="5422" spans="2:14" s="24" customFormat="1" x14ac:dyDescent="0.3">
      <c r="B5422" s="2"/>
      <c r="D5422" s="11">
        <v>39063</v>
      </c>
      <c r="E5422" s="12">
        <v>1411.56</v>
      </c>
      <c r="F5422" s="5">
        <f t="shared" si="260"/>
        <v>-1.0473871935684895E-3</v>
      </c>
      <c r="G5422" s="25">
        <f t="shared" si="261"/>
        <v>7.2524556331443435</v>
      </c>
      <c r="I5422" s="1"/>
      <c r="J5422" s="1"/>
      <c r="K5422" s="1"/>
      <c r="L5422" s="1"/>
      <c r="M5422" s="1"/>
      <c r="N5422" s="1"/>
    </row>
    <row r="5423" spans="2:14" s="24" customFormat="1" x14ac:dyDescent="0.3">
      <c r="B5423" s="2"/>
      <c r="D5423" s="11">
        <v>39064</v>
      </c>
      <c r="E5423" s="12">
        <v>1413.21</v>
      </c>
      <c r="F5423" s="5">
        <f t="shared" si="260"/>
        <v>1.1689194933265968E-3</v>
      </c>
      <c r="G5423" s="25">
        <f t="shared" si="261"/>
        <v>7.253623870769025</v>
      </c>
      <c r="I5423" s="1"/>
      <c r="J5423" s="1"/>
      <c r="K5423" s="1"/>
      <c r="L5423" s="1"/>
      <c r="M5423" s="1"/>
      <c r="N5423" s="1"/>
    </row>
    <row r="5424" spans="2:14" s="24" customFormat="1" x14ac:dyDescent="0.3">
      <c r="B5424" s="2"/>
      <c r="D5424" s="11">
        <v>39065</v>
      </c>
      <c r="E5424" s="12">
        <v>1425.49</v>
      </c>
      <c r="F5424" s="5">
        <f t="shared" si="260"/>
        <v>8.6894375216705032E-3</v>
      </c>
      <c r="G5424" s="25">
        <f t="shared" si="261"/>
        <v>7.2622757782352343</v>
      </c>
      <c r="I5424" s="1"/>
      <c r="J5424" s="1"/>
      <c r="K5424" s="1"/>
      <c r="L5424" s="1"/>
      <c r="M5424" s="1"/>
      <c r="N5424" s="1"/>
    </row>
    <row r="5425" spans="2:14" s="24" customFormat="1" x14ac:dyDescent="0.3">
      <c r="B5425" s="2"/>
      <c r="D5425" s="11">
        <v>39066</v>
      </c>
      <c r="E5425" s="12">
        <v>1427.09</v>
      </c>
      <c r="F5425" s="5">
        <f t="shared" si="260"/>
        <v>1.122421062231169E-3</v>
      </c>
      <c r="G5425" s="25">
        <f t="shared" si="261"/>
        <v>7.2633975706084781</v>
      </c>
      <c r="I5425" s="1"/>
      <c r="J5425" s="1"/>
      <c r="K5425" s="1"/>
      <c r="L5425" s="1"/>
      <c r="M5425" s="1"/>
      <c r="N5425" s="1"/>
    </row>
    <row r="5426" spans="2:14" s="24" customFormat="1" x14ac:dyDescent="0.3">
      <c r="B5426" s="2"/>
      <c r="D5426" s="11">
        <v>39069</v>
      </c>
      <c r="E5426" s="12">
        <v>1422.48</v>
      </c>
      <c r="F5426" s="5">
        <f t="shared" si="260"/>
        <v>-3.2303498728180426E-3</v>
      </c>
      <c r="G5426" s="25">
        <f t="shared" si="261"/>
        <v>7.260161989715388</v>
      </c>
      <c r="I5426" s="1"/>
      <c r="J5426" s="1"/>
      <c r="K5426" s="1"/>
      <c r="L5426" s="1"/>
      <c r="M5426" s="1"/>
      <c r="N5426" s="1"/>
    </row>
    <row r="5427" spans="2:14" s="24" customFormat="1" x14ac:dyDescent="0.3">
      <c r="B5427" s="2"/>
      <c r="D5427" s="11">
        <v>39070</v>
      </c>
      <c r="E5427" s="12">
        <v>1425.55</v>
      </c>
      <c r="F5427" s="5">
        <f t="shared" si="260"/>
        <v>2.1582025757830945E-3</v>
      </c>
      <c r="G5427" s="25">
        <f t="shared" si="261"/>
        <v>7.2623178681675871</v>
      </c>
      <c r="I5427" s="1"/>
      <c r="J5427" s="1"/>
      <c r="K5427" s="1"/>
      <c r="L5427" s="1"/>
      <c r="M5427" s="1"/>
      <c r="N5427" s="1"/>
    </row>
    <row r="5428" spans="2:14" s="24" customFormat="1" x14ac:dyDescent="0.3">
      <c r="B5428" s="2"/>
      <c r="D5428" s="11">
        <v>39071</v>
      </c>
      <c r="E5428" s="12">
        <v>1423.53</v>
      </c>
      <c r="F5428" s="5">
        <f t="shared" si="260"/>
        <v>-1.4169969485461624E-3</v>
      </c>
      <c r="G5428" s="25">
        <f t="shared" si="261"/>
        <v>7.260899865375646</v>
      </c>
      <c r="I5428" s="1"/>
      <c r="J5428" s="1"/>
      <c r="K5428" s="1"/>
      <c r="L5428" s="1"/>
      <c r="M5428" s="1"/>
      <c r="N5428" s="1"/>
    </row>
    <row r="5429" spans="2:14" s="24" customFormat="1" x14ac:dyDescent="0.3">
      <c r="B5429" s="2"/>
      <c r="D5429" s="11">
        <v>39072</v>
      </c>
      <c r="E5429" s="12">
        <v>1418.3</v>
      </c>
      <c r="F5429" s="5">
        <f t="shared" si="260"/>
        <v>-3.6739654239812424E-3</v>
      </c>
      <c r="G5429" s="25">
        <f t="shared" si="261"/>
        <v>7.2572191318887356</v>
      </c>
      <c r="I5429" s="1"/>
      <c r="J5429" s="1"/>
      <c r="K5429" s="1"/>
      <c r="L5429" s="1"/>
      <c r="M5429" s="1"/>
      <c r="N5429" s="1"/>
    </row>
    <row r="5430" spans="2:14" s="24" customFormat="1" x14ac:dyDescent="0.3">
      <c r="B5430" s="2"/>
      <c r="D5430" s="11">
        <v>39073</v>
      </c>
      <c r="E5430" s="12">
        <v>1410.76</v>
      </c>
      <c r="F5430" s="5">
        <f t="shared" si="260"/>
        <v>-5.3162236480293057E-3</v>
      </c>
      <c r="G5430" s="25">
        <f t="shared" si="261"/>
        <v>7.2518887232549281</v>
      </c>
      <c r="I5430" s="1"/>
      <c r="J5430" s="1"/>
      <c r="K5430" s="1"/>
      <c r="L5430" s="1"/>
      <c r="M5430" s="1"/>
      <c r="N5430" s="1"/>
    </row>
    <row r="5431" spans="2:14" s="24" customFormat="1" x14ac:dyDescent="0.3">
      <c r="B5431" s="2"/>
      <c r="D5431" s="11">
        <v>39077</v>
      </c>
      <c r="E5431" s="12">
        <v>1416.9</v>
      </c>
      <c r="F5431" s="5">
        <f t="shared" ref="F5431:F5494" si="262">(E5431-E5430)/E5430</f>
        <v>4.3522640278999261E-3</v>
      </c>
      <c r="G5431" s="25">
        <f t="shared" si="261"/>
        <v>7.2562315464940532</v>
      </c>
      <c r="I5431" s="1"/>
      <c r="J5431" s="1"/>
      <c r="K5431" s="1"/>
      <c r="L5431" s="1"/>
      <c r="M5431" s="1"/>
      <c r="N5431" s="1"/>
    </row>
    <row r="5432" spans="2:14" s="24" customFormat="1" x14ac:dyDescent="0.3">
      <c r="B5432" s="2"/>
      <c r="D5432" s="11">
        <v>39078</v>
      </c>
      <c r="E5432" s="12">
        <v>1426.84</v>
      </c>
      <c r="F5432" s="5">
        <f t="shared" si="262"/>
        <v>7.0153151245675961E-3</v>
      </c>
      <c r="G5432" s="25">
        <f t="shared" si="261"/>
        <v>7.2632223734811463</v>
      </c>
      <c r="I5432" s="1"/>
      <c r="J5432" s="1"/>
      <c r="K5432" s="1"/>
      <c r="L5432" s="1"/>
      <c r="M5432" s="1"/>
      <c r="N5432" s="1"/>
    </row>
    <row r="5433" spans="2:14" s="24" customFormat="1" x14ac:dyDescent="0.3">
      <c r="B5433" s="2"/>
      <c r="D5433" s="11">
        <v>39079</v>
      </c>
      <c r="E5433" s="12">
        <v>1424.73</v>
      </c>
      <c r="F5433" s="5">
        <f t="shared" si="262"/>
        <v>-1.4787922962630007E-3</v>
      </c>
      <c r="G5433" s="25">
        <f t="shared" si="261"/>
        <v>7.2617424856969537</v>
      </c>
      <c r="I5433" s="1"/>
      <c r="J5433" s="1"/>
      <c r="K5433" s="1"/>
      <c r="L5433" s="1"/>
      <c r="M5433" s="1"/>
      <c r="N5433" s="1"/>
    </row>
    <row r="5434" spans="2:14" s="24" customFormat="1" x14ac:dyDescent="0.3">
      <c r="B5434" s="2"/>
      <c r="D5434" s="11">
        <v>39080</v>
      </c>
      <c r="E5434" s="12">
        <v>1418.3</v>
      </c>
      <c r="F5434" s="5">
        <f t="shared" si="262"/>
        <v>-4.5131358222260101E-3</v>
      </c>
      <c r="G5434" s="25">
        <f t="shared" si="261"/>
        <v>7.2572191318887356</v>
      </c>
      <c r="I5434" s="1"/>
      <c r="J5434" s="1"/>
      <c r="K5434" s="1"/>
      <c r="L5434" s="1"/>
      <c r="M5434" s="1"/>
      <c r="N5434" s="1"/>
    </row>
    <row r="5435" spans="2:14" s="24" customFormat="1" x14ac:dyDescent="0.3">
      <c r="B5435" s="2"/>
      <c r="D5435" s="11">
        <v>39085</v>
      </c>
      <c r="E5435" s="12">
        <v>1416.6</v>
      </c>
      <c r="F5435" s="5">
        <f t="shared" si="262"/>
        <v>-1.1986180638793242E-3</v>
      </c>
      <c r="G5435" s="25">
        <f t="shared" si="261"/>
        <v>7.2560197941009577</v>
      </c>
      <c r="I5435" s="1"/>
      <c r="J5435" s="1"/>
      <c r="K5435" s="1"/>
      <c r="L5435" s="1"/>
      <c r="M5435" s="1"/>
      <c r="N5435" s="1"/>
    </row>
    <row r="5436" spans="2:14" s="24" customFormat="1" x14ac:dyDescent="0.3">
      <c r="B5436" s="2"/>
      <c r="D5436" s="11">
        <v>39086</v>
      </c>
      <c r="E5436" s="12">
        <v>1418.34</v>
      </c>
      <c r="F5436" s="5">
        <f t="shared" si="262"/>
        <v>1.2282930961457074E-3</v>
      </c>
      <c r="G5436" s="25">
        <f t="shared" si="261"/>
        <v>7.2572473342879888</v>
      </c>
      <c r="I5436" s="1"/>
      <c r="J5436" s="1"/>
      <c r="K5436" s="1"/>
      <c r="L5436" s="1"/>
      <c r="M5436" s="1"/>
      <c r="N5436" s="1"/>
    </row>
    <row r="5437" spans="2:14" s="24" customFormat="1" x14ac:dyDescent="0.3">
      <c r="B5437" s="2"/>
      <c r="D5437" s="11">
        <v>39087</v>
      </c>
      <c r="E5437" s="12">
        <v>1409.71</v>
      </c>
      <c r="F5437" s="5">
        <f t="shared" si="262"/>
        <v>-6.0845777458154475E-3</v>
      </c>
      <c r="G5437" s="25">
        <f t="shared" si="261"/>
        <v>7.2511441659614322</v>
      </c>
      <c r="I5437" s="1"/>
      <c r="J5437" s="1"/>
      <c r="K5437" s="1"/>
      <c r="L5437" s="1"/>
      <c r="M5437" s="1"/>
      <c r="N5437" s="1"/>
    </row>
    <row r="5438" spans="2:14" s="24" customFormat="1" x14ac:dyDescent="0.3">
      <c r="B5438" s="2"/>
      <c r="D5438" s="11">
        <v>39090</v>
      </c>
      <c r="E5438" s="12">
        <v>1412.84</v>
      </c>
      <c r="F5438" s="5">
        <f t="shared" si="262"/>
        <v>2.2203148165224631E-3</v>
      </c>
      <c r="G5438" s="25">
        <f t="shared" si="261"/>
        <v>7.2533620210133609</v>
      </c>
      <c r="I5438" s="1"/>
      <c r="J5438" s="1"/>
      <c r="K5438" s="1"/>
      <c r="L5438" s="1"/>
      <c r="M5438" s="1"/>
      <c r="N5438" s="1"/>
    </row>
    <row r="5439" spans="2:14" s="24" customFormat="1" x14ac:dyDescent="0.3">
      <c r="B5439" s="2"/>
      <c r="D5439" s="11">
        <v>39091</v>
      </c>
      <c r="E5439" s="12">
        <v>1412.11</v>
      </c>
      <c r="F5439" s="5">
        <f t="shared" si="262"/>
        <v>-5.1668978794486157E-4</v>
      </c>
      <c r="G5439" s="25">
        <f t="shared" si="261"/>
        <v>7.2528451973476074</v>
      </c>
      <c r="I5439" s="1"/>
      <c r="J5439" s="1"/>
      <c r="K5439" s="1"/>
      <c r="L5439" s="1"/>
      <c r="M5439" s="1"/>
      <c r="N5439" s="1"/>
    </row>
    <row r="5440" spans="2:14" s="24" customFormat="1" x14ac:dyDescent="0.3">
      <c r="B5440" s="2"/>
      <c r="D5440" s="11">
        <v>39092</v>
      </c>
      <c r="E5440" s="12">
        <v>1414.85</v>
      </c>
      <c r="F5440" s="5">
        <f t="shared" si="262"/>
        <v>1.9403587539214434E-3</v>
      </c>
      <c r="G5440" s="25">
        <f t="shared" si="261"/>
        <v>7.2547836773410124</v>
      </c>
      <c r="I5440" s="1"/>
      <c r="J5440" s="1"/>
      <c r="K5440" s="1"/>
      <c r="L5440" s="1"/>
      <c r="M5440" s="1"/>
      <c r="N5440" s="1"/>
    </row>
    <row r="5441" spans="2:14" s="24" customFormat="1" x14ac:dyDescent="0.3">
      <c r="B5441" s="2"/>
      <c r="D5441" s="11">
        <v>39093</v>
      </c>
      <c r="E5441" s="12">
        <v>1423.82</v>
      </c>
      <c r="F5441" s="5">
        <f t="shared" si="262"/>
        <v>6.3398946884828979E-3</v>
      </c>
      <c r="G5441" s="25">
        <f t="shared" si="261"/>
        <v>7.2611035636888648</v>
      </c>
      <c r="I5441" s="1"/>
      <c r="J5441" s="1"/>
      <c r="K5441" s="1"/>
      <c r="L5441" s="1"/>
      <c r="M5441" s="1"/>
      <c r="N5441" s="1"/>
    </row>
    <row r="5442" spans="2:14" s="24" customFormat="1" x14ac:dyDescent="0.3">
      <c r="B5442" s="2"/>
      <c r="D5442" s="11">
        <v>39094</v>
      </c>
      <c r="E5442" s="12">
        <v>1430.73</v>
      </c>
      <c r="F5442" s="5">
        <f t="shared" si="262"/>
        <v>4.8531415487913371E-3</v>
      </c>
      <c r="G5442" s="25">
        <f t="shared" si="261"/>
        <v>7.2659449699666325</v>
      </c>
      <c r="I5442" s="1"/>
      <c r="J5442" s="1"/>
      <c r="K5442" s="1"/>
      <c r="L5442" s="1"/>
      <c r="M5442" s="1"/>
      <c r="N5442" s="1"/>
    </row>
    <row r="5443" spans="2:14" s="24" customFormat="1" x14ac:dyDescent="0.3">
      <c r="B5443" s="2"/>
      <c r="D5443" s="11">
        <v>39098</v>
      </c>
      <c r="E5443" s="12">
        <v>1431.9</v>
      </c>
      <c r="F5443" s="5">
        <f t="shared" si="262"/>
        <v>8.1776435805502976E-4</v>
      </c>
      <c r="G5443" s="25">
        <f t="shared" si="261"/>
        <v>7.2667624006874405</v>
      </c>
      <c r="I5443" s="1"/>
      <c r="J5443" s="1"/>
      <c r="K5443" s="1"/>
      <c r="L5443" s="1"/>
      <c r="M5443" s="1"/>
      <c r="N5443" s="1"/>
    </row>
    <row r="5444" spans="2:14" s="24" customFormat="1" x14ac:dyDescent="0.3">
      <c r="B5444" s="2"/>
      <c r="D5444" s="11">
        <v>39099</v>
      </c>
      <c r="E5444" s="12">
        <v>1430.62</v>
      </c>
      <c r="F5444" s="5">
        <f t="shared" si="262"/>
        <v>-8.939171729870801E-4</v>
      </c>
      <c r="G5444" s="25">
        <f t="shared" si="261"/>
        <v>7.2658680831306661</v>
      </c>
      <c r="I5444" s="1"/>
      <c r="J5444" s="1"/>
      <c r="K5444" s="1"/>
      <c r="L5444" s="1"/>
      <c r="M5444" s="1"/>
      <c r="N5444" s="1"/>
    </row>
    <row r="5445" spans="2:14" s="24" customFormat="1" x14ac:dyDescent="0.3">
      <c r="B5445" s="2"/>
      <c r="D5445" s="11">
        <v>39100</v>
      </c>
      <c r="E5445" s="12">
        <v>1426.37</v>
      </c>
      <c r="F5445" s="5">
        <f t="shared" si="262"/>
        <v>-2.970739958898939E-3</v>
      </c>
      <c r="G5445" s="25">
        <f t="shared" si="261"/>
        <v>7.2628929197638268</v>
      </c>
      <c r="I5445" s="1"/>
      <c r="J5445" s="1"/>
      <c r="K5445" s="1"/>
      <c r="L5445" s="1"/>
      <c r="M5445" s="1"/>
      <c r="N5445" s="1"/>
    </row>
    <row r="5446" spans="2:14" s="24" customFormat="1" x14ac:dyDescent="0.3">
      <c r="B5446" s="2"/>
      <c r="D5446" s="11">
        <v>39101</v>
      </c>
      <c r="E5446" s="12">
        <v>1430.5</v>
      </c>
      <c r="F5446" s="5">
        <f t="shared" si="262"/>
        <v>2.8954619067984529E-3</v>
      </c>
      <c r="G5446" s="25">
        <f t="shared" si="261"/>
        <v>7.2657841998396551</v>
      </c>
      <c r="I5446" s="1"/>
      <c r="J5446" s="1"/>
      <c r="K5446" s="1"/>
      <c r="L5446" s="1"/>
      <c r="M5446" s="1"/>
      <c r="N5446" s="1"/>
    </row>
    <row r="5447" spans="2:14" s="24" customFormat="1" x14ac:dyDescent="0.3">
      <c r="B5447" s="2"/>
      <c r="D5447" s="11">
        <v>39104</v>
      </c>
      <c r="E5447" s="12">
        <v>1422.95</v>
      </c>
      <c r="F5447" s="5">
        <f t="shared" si="262"/>
        <v>-5.2778748689269166E-3</v>
      </c>
      <c r="G5447" s="25">
        <f t="shared" si="261"/>
        <v>7.2604923442280072</v>
      </c>
      <c r="I5447" s="1"/>
      <c r="J5447" s="1"/>
      <c r="K5447" s="1"/>
      <c r="L5447" s="1"/>
      <c r="M5447" s="1"/>
      <c r="N5447" s="1"/>
    </row>
    <row r="5448" spans="2:14" s="24" customFormat="1" x14ac:dyDescent="0.3">
      <c r="B5448" s="2"/>
      <c r="D5448" s="11">
        <v>39105</v>
      </c>
      <c r="E5448" s="12">
        <v>1427.99</v>
      </c>
      <c r="F5448" s="5">
        <f t="shared" si="262"/>
        <v>3.5419375241575344E-3</v>
      </c>
      <c r="G5448" s="25">
        <f t="shared" si="261"/>
        <v>7.2640280262420847</v>
      </c>
      <c r="I5448" s="1"/>
      <c r="J5448" s="1"/>
      <c r="K5448" s="1"/>
      <c r="L5448" s="1"/>
      <c r="M5448" s="1"/>
      <c r="N5448" s="1"/>
    </row>
    <row r="5449" spans="2:14" s="24" customFormat="1" x14ac:dyDescent="0.3">
      <c r="B5449" s="2"/>
      <c r="D5449" s="11">
        <v>39106</v>
      </c>
      <c r="E5449" s="12">
        <v>1440.13</v>
      </c>
      <c r="F5449" s="5">
        <f t="shared" si="262"/>
        <v>8.5014600942584333E-3</v>
      </c>
      <c r="G5449" s="25">
        <f t="shared" si="261"/>
        <v>7.2724935581355892</v>
      </c>
      <c r="I5449" s="1"/>
      <c r="J5449" s="1"/>
      <c r="K5449" s="1"/>
      <c r="L5449" s="1"/>
      <c r="M5449" s="1"/>
      <c r="N5449" s="1"/>
    </row>
    <row r="5450" spans="2:14" s="24" customFormat="1" x14ac:dyDescent="0.3">
      <c r="B5450" s="2"/>
      <c r="D5450" s="11">
        <v>39107</v>
      </c>
      <c r="E5450" s="12">
        <v>1423.9</v>
      </c>
      <c r="F5450" s="5">
        <f t="shared" si="262"/>
        <v>-1.1269815919396178E-2</v>
      </c>
      <c r="G5450" s="25">
        <f t="shared" si="261"/>
        <v>7.26115974902579</v>
      </c>
      <c r="I5450" s="1"/>
      <c r="J5450" s="1"/>
      <c r="K5450" s="1"/>
      <c r="L5450" s="1"/>
      <c r="M5450" s="1"/>
      <c r="N5450" s="1"/>
    </row>
    <row r="5451" spans="2:14" s="24" customFormat="1" x14ac:dyDescent="0.3">
      <c r="B5451" s="2"/>
      <c r="D5451" s="11">
        <v>39108</v>
      </c>
      <c r="E5451" s="12">
        <v>1422.18</v>
      </c>
      <c r="F5451" s="5">
        <f t="shared" si="262"/>
        <v>-1.2079499964885365E-3</v>
      </c>
      <c r="G5451" s="25">
        <f t="shared" si="261"/>
        <v>7.2599510680566253</v>
      </c>
      <c r="I5451" s="1"/>
      <c r="J5451" s="1"/>
      <c r="K5451" s="1"/>
      <c r="L5451" s="1"/>
      <c r="M5451" s="1"/>
      <c r="N5451" s="1"/>
    </row>
    <row r="5452" spans="2:14" s="24" customFormat="1" x14ac:dyDescent="0.3">
      <c r="B5452" s="2"/>
      <c r="D5452" s="11">
        <v>39111</v>
      </c>
      <c r="E5452" s="12">
        <v>1420.62</v>
      </c>
      <c r="F5452" s="5">
        <f t="shared" si="262"/>
        <v>-1.0969075644434408E-3</v>
      </c>
      <c r="G5452" s="25">
        <f t="shared" ref="G5452:G5515" si="263">LOG(E5452,2.71828)</f>
        <v>7.2588535577105384</v>
      </c>
      <c r="I5452" s="1"/>
      <c r="J5452" s="1"/>
      <c r="K5452" s="1"/>
      <c r="L5452" s="1"/>
      <c r="M5452" s="1"/>
      <c r="N5452" s="1"/>
    </row>
    <row r="5453" spans="2:14" s="24" customFormat="1" x14ac:dyDescent="0.3">
      <c r="B5453" s="2"/>
      <c r="D5453" s="11">
        <v>39112</v>
      </c>
      <c r="E5453" s="12">
        <v>1428.82</v>
      </c>
      <c r="F5453" s="5">
        <f t="shared" si="262"/>
        <v>5.7721276625698967E-3</v>
      </c>
      <c r="G5453" s="25">
        <f t="shared" si="263"/>
        <v>7.2646090943436779</v>
      </c>
      <c r="I5453" s="1"/>
      <c r="J5453" s="1"/>
      <c r="K5453" s="1"/>
      <c r="L5453" s="1"/>
      <c r="M5453" s="1"/>
      <c r="N5453" s="1"/>
    </row>
    <row r="5454" spans="2:14" s="24" customFormat="1" x14ac:dyDescent="0.3">
      <c r="B5454" s="2"/>
      <c r="D5454" s="11">
        <v>39113</v>
      </c>
      <c r="E5454" s="12">
        <v>1438.24</v>
      </c>
      <c r="F5454" s="5">
        <f t="shared" si="262"/>
        <v>6.5928528436052635E-3</v>
      </c>
      <c r="G5454" s="25">
        <f t="shared" si="263"/>
        <v>7.2711803138042903</v>
      </c>
      <c r="I5454" s="1"/>
      <c r="J5454" s="1"/>
      <c r="K5454" s="1"/>
      <c r="L5454" s="1"/>
      <c r="M5454" s="1"/>
      <c r="N5454" s="1"/>
    </row>
    <row r="5455" spans="2:14" s="24" customFormat="1" x14ac:dyDescent="0.3">
      <c r="B5455" s="2"/>
      <c r="D5455" s="11">
        <v>39114</v>
      </c>
      <c r="E5455" s="12">
        <v>1445.94</v>
      </c>
      <c r="F5455" s="5">
        <f t="shared" si="262"/>
        <v>5.3537657136500487E-3</v>
      </c>
      <c r="G5455" s="25">
        <f t="shared" si="263"/>
        <v>7.2765198026527083</v>
      </c>
      <c r="I5455" s="1"/>
      <c r="J5455" s="1"/>
      <c r="K5455" s="1"/>
      <c r="L5455" s="1"/>
      <c r="M5455" s="1"/>
      <c r="N5455" s="1"/>
    </row>
    <row r="5456" spans="2:14" s="24" customFormat="1" x14ac:dyDescent="0.3">
      <c r="B5456" s="2"/>
      <c r="D5456" s="11">
        <v>39115</v>
      </c>
      <c r="E5456" s="12">
        <v>1448.39</v>
      </c>
      <c r="F5456" s="5">
        <f t="shared" si="262"/>
        <v>1.6943994909885925E-3</v>
      </c>
      <c r="G5456" s="25">
        <f t="shared" si="263"/>
        <v>7.2782127694071352</v>
      </c>
      <c r="I5456" s="1"/>
      <c r="J5456" s="1"/>
      <c r="K5456" s="1"/>
      <c r="L5456" s="1"/>
      <c r="M5456" s="1"/>
      <c r="N5456" s="1"/>
    </row>
    <row r="5457" spans="2:14" s="24" customFormat="1" x14ac:dyDescent="0.3">
      <c r="B5457" s="2"/>
      <c r="D5457" s="11">
        <v>39118</v>
      </c>
      <c r="E5457" s="12">
        <v>1446.99</v>
      </c>
      <c r="F5457" s="5">
        <f t="shared" si="262"/>
        <v>-9.6659049013048343E-4</v>
      </c>
      <c r="G5457" s="25">
        <f t="shared" si="263"/>
        <v>7.2772457108166755</v>
      </c>
      <c r="I5457" s="1"/>
      <c r="J5457" s="1"/>
      <c r="K5457" s="1"/>
      <c r="L5457" s="1"/>
      <c r="M5457" s="1"/>
      <c r="N5457" s="1"/>
    </row>
    <row r="5458" spans="2:14" s="24" customFormat="1" x14ac:dyDescent="0.3">
      <c r="B5458" s="2"/>
      <c r="D5458" s="11">
        <v>39119</v>
      </c>
      <c r="E5458" s="12">
        <v>1448</v>
      </c>
      <c r="F5458" s="5">
        <f t="shared" si="262"/>
        <v>6.9800067726797765E-4</v>
      </c>
      <c r="G5458" s="25">
        <f t="shared" si="263"/>
        <v>7.2779434684741169</v>
      </c>
      <c r="I5458" s="1"/>
      <c r="J5458" s="1"/>
      <c r="K5458" s="1"/>
      <c r="L5458" s="1"/>
      <c r="M5458" s="1"/>
      <c r="N5458" s="1"/>
    </row>
    <row r="5459" spans="2:14" s="24" customFormat="1" x14ac:dyDescent="0.3">
      <c r="B5459" s="2"/>
      <c r="D5459" s="11">
        <v>39120</v>
      </c>
      <c r="E5459" s="12">
        <v>1450.02</v>
      </c>
      <c r="F5459" s="5">
        <f t="shared" si="262"/>
        <v>1.3950276243093797E-3</v>
      </c>
      <c r="G5459" s="25">
        <f t="shared" si="263"/>
        <v>7.2793375248891152</v>
      </c>
      <c r="I5459" s="1"/>
      <c r="J5459" s="1"/>
      <c r="K5459" s="1"/>
      <c r="L5459" s="1"/>
      <c r="M5459" s="1"/>
      <c r="N5459" s="1"/>
    </row>
    <row r="5460" spans="2:14" s="24" customFormat="1" x14ac:dyDescent="0.3">
      <c r="B5460" s="2"/>
      <c r="D5460" s="11">
        <v>39121</v>
      </c>
      <c r="E5460" s="12">
        <v>1448.31</v>
      </c>
      <c r="F5460" s="5">
        <f t="shared" si="262"/>
        <v>-1.1792940787023879E-3</v>
      </c>
      <c r="G5460" s="25">
        <f t="shared" si="263"/>
        <v>7.278157534102248</v>
      </c>
      <c r="I5460" s="1"/>
      <c r="J5460" s="1"/>
      <c r="K5460" s="1"/>
      <c r="L5460" s="1"/>
      <c r="M5460" s="1"/>
      <c r="N5460" s="1"/>
    </row>
    <row r="5461" spans="2:14" s="24" customFormat="1" x14ac:dyDescent="0.3">
      <c r="B5461" s="2"/>
      <c r="D5461" s="11">
        <v>39122</v>
      </c>
      <c r="E5461" s="12">
        <v>1438.06</v>
      </c>
      <c r="F5461" s="5">
        <f t="shared" si="262"/>
        <v>-7.0772141323335478E-3</v>
      </c>
      <c r="G5461" s="25">
        <f t="shared" si="263"/>
        <v>7.2710551529230791</v>
      </c>
      <c r="I5461" s="1"/>
      <c r="J5461" s="1"/>
      <c r="K5461" s="1"/>
      <c r="L5461" s="1"/>
      <c r="M5461" s="1"/>
      <c r="N5461" s="1"/>
    </row>
    <row r="5462" spans="2:14" s="24" customFormat="1" x14ac:dyDescent="0.3">
      <c r="B5462" s="2"/>
      <c r="D5462" s="11">
        <v>39125</v>
      </c>
      <c r="E5462" s="12">
        <v>1433.37</v>
      </c>
      <c r="F5462" s="5">
        <f t="shared" si="262"/>
        <v>-3.2613381917305641E-3</v>
      </c>
      <c r="G5462" s="25">
        <f t="shared" si="263"/>
        <v>7.2677884827793715</v>
      </c>
      <c r="I5462" s="1"/>
      <c r="J5462" s="1"/>
      <c r="K5462" s="1"/>
      <c r="L5462" s="1"/>
      <c r="M5462" s="1"/>
      <c r="N5462" s="1"/>
    </row>
    <row r="5463" spans="2:14" s="24" customFormat="1" x14ac:dyDescent="0.3">
      <c r="B5463" s="2"/>
      <c r="D5463" s="11">
        <v>39126</v>
      </c>
      <c r="E5463" s="12">
        <v>1444.26</v>
      </c>
      <c r="F5463" s="5">
        <f t="shared" si="262"/>
        <v>7.597480064463538E-3</v>
      </c>
      <c r="G5463" s="25">
        <f t="shared" si="263"/>
        <v>7.275357252435235</v>
      </c>
      <c r="I5463" s="1"/>
      <c r="J5463" s="1"/>
      <c r="K5463" s="1"/>
      <c r="L5463" s="1"/>
      <c r="M5463" s="1"/>
      <c r="N5463" s="1"/>
    </row>
    <row r="5464" spans="2:14" s="24" customFormat="1" x14ac:dyDescent="0.3">
      <c r="B5464" s="2"/>
      <c r="D5464" s="11">
        <v>39127</v>
      </c>
      <c r="E5464" s="12">
        <v>1455.3</v>
      </c>
      <c r="F5464" s="5">
        <f t="shared" si="262"/>
        <v>7.6440530098458477E-3</v>
      </c>
      <c r="G5464" s="25">
        <f t="shared" si="263"/>
        <v>7.2829722428303549</v>
      </c>
      <c r="I5464" s="1"/>
      <c r="J5464" s="1"/>
      <c r="K5464" s="1"/>
      <c r="L5464" s="1"/>
      <c r="M5464" s="1"/>
      <c r="N5464" s="1"/>
    </row>
    <row r="5465" spans="2:14" s="24" customFormat="1" x14ac:dyDescent="0.3">
      <c r="B5465" s="2"/>
      <c r="D5465" s="11">
        <v>39128</v>
      </c>
      <c r="E5465" s="12">
        <v>1456.81</v>
      </c>
      <c r="F5465" s="5">
        <f t="shared" si="262"/>
        <v>1.03758675187246E-3</v>
      </c>
      <c r="G5465" s="25">
        <f t="shared" si="263"/>
        <v>7.2840092923587285</v>
      </c>
      <c r="I5465" s="1"/>
      <c r="J5465" s="1"/>
      <c r="K5465" s="1"/>
      <c r="L5465" s="1"/>
      <c r="M5465" s="1"/>
      <c r="N5465" s="1"/>
    </row>
    <row r="5466" spans="2:14" s="24" customFormat="1" x14ac:dyDescent="0.3">
      <c r="B5466" s="2"/>
      <c r="D5466" s="11">
        <v>39129</v>
      </c>
      <c r="E5466" s="12">
        <v>1455.54</v>
      </c>
      <c r="F5466" s="5">
        <f t="shared" si="262"/>
        <v>-8.7176776655842683E-4</v>
      </c>
      <c r="G5466" s="25">
        <f t="shared" si="263"/>
        <v>7.2831371437950114</v>
      </c>
      <c r="I5466" s="1"/>
      <c r="J5466" s="1"/>
      <c r="K5466" s="1"/>
      <c r="L5466" s="1"/>
      <c r="M5466" s="1"/>
      <c r="N5466" s="1"/>
    </row>
    <row r="5467" spans="2:14" s="24" customFormat="1" x14ac:dyDescent="0.3">
      <c r="B5467" s="2"/>
      <c r="D5467" s="11">
        <v>39133</v>
      </c>
      <c r="E5467" s="12">
        <v>1459.68</v>
      </c>
      <c r="F5467" s="5">
        <f t="shared" si="262"/>
        <v>2.844305206315251E-3</v>
      </c>
      <c r="G5467" s="25">
        <f t="shared" si="263"/>
        <v>7.2859774135296744</v>
      </c>
      <c r="I5467" s="1"/>
      <c r="J5467" s="1"/>
      <c r="K5467" s="1"/>
      <c r="L5467" s="1"/>
      <c r="M5467" s="1"/>
      <c r="N5467" s="1"/>
    </row>
    <row r="5468" spans="2:14" s="24" customFormat="1" x14ac:dyDescent="0.3">
      <c r="B5468" s="2"/>
      <c r="D5468" s="11">
        <v>39134</v>
      </c>
      <c r="E5468" s="12">
        <v>1457.63</v>
      </c>
      <c r="F5468" s="5">
        <f t="shared" si="262"/>
        <v>-1.4044174065548302E-3</v>
      </c>
      <c r="G5468" s="25">
        <f t="shared" si="263"/>
        <v>7.2845720080593184</v>
      </c>
      <c r="I5468" s="1"/>
      <c r="J5468" s="1"/>
      <c r="K5468" s="1"/>
      <c r="L5468" s="1"/>
      <c r="M5468" s="1"/>
      <c r="N5468" s="1"/>
    </row>
    <row r="5469" spans="2:14" s="24" customFormat="1" x14ac:dyDescent="0.3">
      <c r="B5469" s="2"/>
      <c r="D5469" s="11">
        <v>39135</v>
      </c>
      <c r="E5469" s="12">
        <v>1456.38</v>
      </c>
      <c r="F5469" s="5">
        <f t="shared" si="262"/>
        <v>-8.5755644436516802E-4</v>
      </c>
      <c r="G5469" s="25">
        <f t="shared" si="263"/>
        <v>7.2837140831259877</v>
      </c>
      <c r="I5469" s="1"/>
      <c r="J5469" s="1"/>
      <c r="K5469" s="1"/>
      <c r="L5469" s="1"/>
      <c r="M5469" s="1"/>
      <c r="N5469" s="1"/>
    </row>
    <row r="5470" spans="2:14" s="24" customFormat="1" x14ac:dyDescent="0.3">
      <c r="B5470" s="2"/>
      <c r="D5470" s="11">
        <v>39136</v>
      </c>
      <c r="E5470" s="12">
        <v>1451.19</v>
      </c>
      <c r="F5470" s="5">
        <f t="shared" si="262"/>
        <v>-3.5636303711943686E-3</v>
      </c>
      <c r="G5470" s="25">
        <f t="shared" si="263"/>
        <v>7.2801440854968833</v>
      </c>
      <c r="I5470" s="1"/>
      <c r="J5470" s="1"/>
      <c r="K5470" s="1"/>
      <c r="L5470" s="1"/>
      <c r="M5470" s="1"/>
      <c r="N5470" s="1"/>
    </row>
    <row r="5471" spans="2:14" s="24" customFormat="1" x14ac:dyDescent="0.3">
      <c r="B5471" s="2"/>
      <c r="D5471" s="11">
        <v>39139</v>
      </c>
      <c r="E5471" s="12">
        <v>1449.37</v>
      </c>
      <c r="F5471" s="5">
        <f t="shared" si="262"/>
        <v>-1.2541431514826891E-3</v>
      </c>
      <c r="G5471" s="25">
        <f t="shared" si="263"/>
        <v>7.27888915440559</v>
      </c>
      <c r="I5471" s="1"/>
      <c r="J5471" s="1"/>
      <c r="K5471" s="1"/>
      <c r="L5471" s="1"/>
      <c r="M5471" s="1"/>
      <c r="N5471" s="1"/>
    </row>
    <row r="5472" spans="2:14" s="24" customFormat="1" x14ac:dyDescent="0.3">
      <c r="B5472" s="2"/>
      <c r="D5472" s="11">
        <v>39140</v>
      </c>
      <c r="E5472" s="12">
        <v>1399.04</v>
      </c>
      <c r="F5472" s="5">
        <f t="shared" si="262"/>
        <v>-3.4725432429262321E-2</v>
      </c>
      <c r="G5472" s="25">
        <f t="shared" si="263"/>
        <v>7.2435464384992638</v>
      </c>
      <c r="I5472" s="1"/>
      <c r="J5472" s="1"/>
      <c r="K5472" s="1"/>
      <c r="L5472" s="1"/>
      <c r="M5472" s="1"/>
      <c r="N5472" s="1"/>
    </row>
    <row r="5473" spans="2:14" s="24" customFormat="1" x14ac:dyDescent="0.3">
      <c r="B5473" s="2"/>
      <c r="D5473" s="11">
        <v>39141</v>
      </c>
      <c r="E5473" s="12">
        <v>1406.82</v>
      </c>
      <c r="F5473" s="5">
        <f t="shared" si="262"/>
        <v>5.5609560841719842E-3</v>
      </c>
      <c r="G5473" s="25">
        <f t="shared" si="263"/>
        <v>7.2490919932821312</v>
      </c>
      <c r="I5473" s="1"/>
      <c r="J5473" s="1"/>
      <c r="K5473" s="1"/>
      <c r="L5473" s="1"/>
      <c r="M5473" s="1"/>
      <c r="N5473" s="1"/>
    </row>
    <row r="5474" spans="2:14" s="24" customFormat="1" x14ac:dyDescent="0.3">
      <c r="B5474" s="2"/>
      <c r="D5474" s="11">
        <v>39142</v>
      </c>
      <c r="E5474" s="12">
        <v>1403.17</v>
      </c>
      <c r="F5474" s="5">
        <f t="shared" si="262"/>
        <v>-2.5945039166345826E-3</v>
      </c>
      <c r="G5474" s="25">
        <f t="shared" si="263"/>
        <v>7.2464941160597975</v>
      </c>
      <c r="I5474" s="1"/>
      <c r="J5474" s="1"/>
      <c r="K5474" s="1"/>
      <c r="L5474" s="1"/>
      <c r="M5474" s="1"/>
      <c r="N5474" s="1"/>
    </row>
    <row r="5475" spans="2:14" s="24" customFormat="1" x14ac:dyDescent="0.3">
      <c r="B5475" s="2"/>
      <c r="D5475" s="11">
        <v>39143</v>
      </c>
      <c r="E5475" s="12">
        <v>1387.17</v>
      </c>
      <c r="F5475" s="5">
        <f t="shared" si="262"/>
        <v>-1.1402752339345909E-2</v>
      </c>
      <c r="G5475" s="25">
        <f t="shared" si="263"/>
        <v>7.2350258461546471</v>
      </c>
      <c r="I5475" s="1"/>
      <c r="J5475" s="1"/>
      <c r="K5475" s="1"/>
      <c r="L5475" s="1"/>
      <c r="M5475" s="1"/>
      <c r="N5475" s="1"/>
    </row>
    <row r="5476" spans="2:14" s="24" customFormat="1" x14ac:dyDescent="0.3">
      <c r="B5476" s="2"/>
      <c r="D5476" s="11">
        <v>39146</v>
      </c>
      <c r="E5476" s="12">
        <v>1374.12</v>
      </c>
      <c r="F5476" s="5">
        <f t="shared" si="262"/>
        <v>-9.407642898851749E-3</v>
      </c>
      <c r="G5476" s="25">
        <f t="shared" si="263"/>
        <v>7.2255736655150127</v>
      </c>
      <c r="I5476" s="1"/>
      <c r="J5476" s="1"/>
      <c r="K5476" s="1"/>
      <c r="L5476" s="1"/>
      <c r="M5476" s="1"/>
      <c r="N5476" s="1"/>
    </row>
    <row r="5477" spans="2:14" s="24" customFormat="1" x14ac:dyDescent="0.3">
      <c r="B5477" s="2"/>
      <c r="D5477" s="11">
        <v>39147</v>
      </c>
      <c r="E5477" s="12">
        <v>1395.41</v>
      </c>
      <c r="F5477" s="5">
        <f t="shared" si="262"/>
        <v>1.5493552237068227E-2</v>
      </c>
      <c r="G5477" s="25">
        <f t="shared" si="263"/>
        <v>7.2409484285269974</v>
      </c>
      <c r="I5477" s="1"/>
      <c r="J5477" s="1"/>
      <c r="K5477" s="1"/>
      <c r="L5477" s="1"/>
      <c r="M5477" s="1"/>
      <c r="N5477" s="1"/>
    </row>
    <row r="5478" spans="2:14" s="24" customFormat="1" x14ac:dyDescent="0.3">
      <c r="B5478" s="2"/>
      <c r="D5478" s="11">
        <v>39148</v>
      </c>
      <c r="E5478" s="12">
        <v>1391.97</v>
      </c>
      <c r="F5478" s="5">
        <f t="shared" si="262"/>
        <v>-2.4652252742921824E-3</v>
      </c>
      <c r="G5478" s="25">
        <f t="shared" si="263"/>
        <v>7.2384801579213374</v>
      </c>
      <c r="I5478" s="1"/>
      <c r="J5478" s="1"/>
      <c r="K5478" s="1"/>
      <c r="L5478" s="1"/>
      <c r="M5478" s="1"/>
      <c r="N5478" s="1"/>
    </row>
    <row r="5479" spans="2:14" s="24" customFormat="1" x14ac:dyDescent="0.3">
      <c r="B5479" s="2"/>
      <c r="D5479" s="11">
        <v>39149</v>
      </c>
      <c r="E5479" s="12">
        <v>1401.89</v>
      </c>
      <c r="F5479" s="5">
        <f t="shared" si="262"/>
        <v>7.1265903719189873E-3</v>
      </c>
      <c r="G5479" s="25">
        <f t="shared" si="263"/>
        <v>7.2455814789327215</v>
      </c>
      <c r="I5479" s="1"/>
      <c r="J5479" s="1"/>
      <c r="K5479" s="1"/>
      <c r="L5479" s="1"/>
      <c r="M5479" s="1"/>
      <c r="N5479" s="1"/>
    </row>
    <row r="5480" spans="2:14" s="24" customFormat="1" x14ac:dyDescent="0.3">
      <c r="B5480" s="2"/>
      <c r="D5480" s="11">
        <v>39150</v>
      </c>
      <c r="E5480" s="12">
        <v>1402.85</v>
      </c>
      <c r="F5480" s="5">
        <f t="shared" si="262"/>
        <v>6.847898194578811E-4</v>
      </c>
      <c r="G5480" s="25">
        <f t="shared" si="263"/>
        <v>7.246266034851085</v>
      </c>
      <c r="I5480" s="1"/>
      <c r="J5480" s="1"/>
      <c r="K5480" s="1"/>
      <c r="L5480" s="1"/>
      <c r="M5480" s="1"/>
      <c r="N5480" s="1"/>
    </row>
    <row r="5481" spans="2:14" s="24" customFormat="1" x14ac:dyDescent="0.3">
      <c r="B5481" s="2"/>
      <c r="D5481" s="11">
        <v>39153</v>
      </c>
      <c r="E5481" s="12">
        <v>1406.6</v>
      </c>
      <c r="F5481" s="5">
        <f t="shared" si="262"/>
        <v>2.6731297002530563E-3</v>
      </c>
      <c r="G5481" s="25">
        <f t="shared" si="263"/>
        <v>7.2489355998901512</v>
      </c>
      <c r="I5481" s="1"/>
      <c r="J5481" s="1"/>
      <c r="K5481" s="1"/>
      <c r="L5481" s="1"/>
      <c r="M5481" s="1"/>
      <c r="N5481" s="1"/>
    </row>
    <row r="5482" spans="2:14" s="24" customFormat="1" x14ac:dyDescent="0.3">
      <c r="B5482" s="2"/>
      <c r="D5482" s="11">
        <v>39154</v>
      </c>
      <c r="E5482" s="12">
        <v>1377.95</v>
      </c>
      <c r="F5482" s="5">
        <f t="shared" si="262"/>
        <v>-2.0368263898762878E-2</v>
      </c>
      <c r="G5482" s="25">
        <f t="shared" si="263"/>
        <v>7.2283570286190617</v>
      </c>
      <c r="I5482" s="1"/>
      <c r="J5482" s="1"/>
      <c r="K5482" s="1"/>
      <c r="L5482" s="1"/>
      <c r="M5482" s="1"/>
      <c r="N5482" s="1"/>
    </row>
    <row r="5483" spans="2:14" s="24" customFormat="1" x14ac:dyDescent="0.3">
      <c r="B5483" s="2"/>
      <c r="D5483" s="11">
        <v>39155</v>
      </c>
      <c r="E5483" s="12">
        <v>1387.17</v>
      </c>
      <c r="F5483" s="5">
        <f t="shared" si="262"/>
        <v>6.6910990964839266E-3</v>
      </c>
      <c r="G5483" s="25">
        <f t="shared" si="263"/>
        <v>7.2350258461546471</v>
      </c>
      <c r="I5483" s="1"/>
      <c r="J5483" s="1"/>
      <c r="K5483" s="1"/>
      <c r="L5483" s="1"/>
      <c r="M5483" s="1"/>
      <c r="N5483" s="1"/>
    </row>
    <row r="5484" spans="2:14" s="24" customFormat="1" x14ac:dyDescent="0.3">
      <c r="B5484" s="2"/>
      <c r="D5484" s="11">
        <v>39156</v>
      </c>
      <c r="E5484" s="12">
        <v>1392.28</v>
      </c>
      <c r="F5484" s="5">
        <f t="shared" si="262"/>
        <v>3.6837590201632821E-3</v>
      </c>
      <c r="G5484" s="25">
        <f t="shared" si="263"/>
        <v>7.2387028392249588</v>
      </c>
      <c r="I5484" s="1"/>
      <c r="J5484" s="1"/>
      <c r="K5484" s="1"/>
      <c r="L5484" s="1"/>
      <c r="M5484" s="1"/>
      <c r="N5484" s="1"/>
    </row>
    <row r="5485" spans="2:14" s="24" customFormat="1" x14ac:dyDescent="0.3">
      <c r="B5485" s="2"/>
      <c r="D5485" s="11">
        <v>39157</v>
      </c>
      <c r="E5485" s="12">
        <v>1386.95</v>
      </c>
      <c r="F5485" s="5">
        <f t="shared" si="262"/>
        <v>-3.8282529376274365E-3</v>
      </c>
      <c r="G5485" s="25">
        <f t="shared" si="263"/>
        <v>7.2348672371914855</v>
      </c>
      <c r="I5485" s="1"/>
      <c r="J5485" s="1"/>
      <c r="K5485" s="1"/>
      <c r="L5485" s="1"/>
      <c r="M5485" s="1"/>
      <c r="N5485" s="1"/>
    </row>
    <row r="5486" spans="2:14" s="24" customFormat="1" x14ac:dyDescent="0.3">
      <c r="B5486" s="2"/>
      <c r="D5486" s="11">
        <v>39160</v>
      </c>
      <c r="E5486" s="12">
        <v>1402.06</v>
      </c>
      <c r="F5486" s="5">
        <f t="shared" si="262"/>
        <v>1.0894408594397708E-2</v>
      </c>
      <c r="G5486" s="25">
        <f t="shared" si="263"/>
        <v>7.2457027365261579</v>
      </c>
      <c r="I5486" s="1"/>
      <c r="J5486" s="1"/>
      <c r="K5486" s="1"/>
      <c r="L5486" s="1"/>
      <c r="M5486" s="1"/>
      <c r="N5486" s="1"/>
    </row>
    <row r="5487" spans="2:14" s="24" customFormat="1" x14ac:dyDescent="0.3">
      <c r="B5487" s="2"/>
      <c r="D5487" s="11">
        <v>39161</v>
      </c>
      <c r="E5487" s="12">
        <v>1410.94</v>
      </c>
      <c r="F5487" s="5">
        <f t="shared" si="262"/>
        <v>6.3335377943883357E-3</v>
      </c>
      <c r="G5487" s="25">
        <f t="shared" si="263"/>
        <v>7.2520163060038536</v>
      </c>
      <c r="I5487" s="1"/>
      <c r="J5487" s="1"/>
      <c r="K5487" s="1"/>
      <c r="L5487" s="1"/>
      <c r="M5487" s="1"/>
      <c r="N5487" s="1"/>
    </row>
    <row r="5488" spans="2:14" s="24" customFormat="1" x14ac:dyDescent="0.3">
      <c r="B5488" s="2"/>
      <c r="D5488" s="11">
        <v>39162</v>
      </c>
      <c r="E5488" s="12">
        <v>1435.04</v>
      </c>
      <c r="F5488" s="5">
        <f t="shared" si="262"/>
        <v>1.7080811373977565E-2</v>
      </c>
      <c r="G5488" s="25">
        <f t="shared" si="263"/>
        <v>7.2689528918506126</v>
      </c>
      <c r="I5488" s="1"/>
      <c r="J5488" s="1"/>
      <c r="K5488" s="1"/>
      <c r="L5488" s="1"/>
      <c r="M5488" s="1"/>
      <c r="N5488" s="1"/>
    </row>
    <row r="5489" spans="2:14" s="24" customFormat="1" x14ac:dyDescent="0.3">
      <c r="B5489" s="2"/>
      <c r="D5489" s="11">
        <v>39163</v>
      </c>
      <c r="E5489" s="12">
        <v>1434.54</v>
      </c>
      <c r="F5489" s="5">
        <f t="shared" si="262"/>
        <v>-3.4842234362805221E-4</v>
      </c>
      <c r="G5489" s="25">
        <f t="shared" si="263"/>
        <v>7.2686044085594084</v>
      </c>
      <c r="I5489" s="1"/>
      <c r="J5489" s="1"/>
      <c r="K5489" s="1"/>
      <c r="L5489" s="1"/>
      <c r="M5489" s="1"/>
      <c r="N5489" s="1"/>
    </row>
    <row r="5490" spans="2:14" s="24" customFormat="1" x14ac:dyDescent="0.3">
      <c r="B5490" s="2"/>
      <c r="D5490" s="11">
        <v>39164</v>
      </c>
      <c r="E5490" s="12">
        <v>1436.11</v>
      </c>
      <c r="F5490" s="5">
        <f t="shared" si="262"/>
        <v>1.094427481980242E-3</v>
      </c>
      <c r="G5490" s="25">
        <f t="shared" si="263"/>
        <v>7.2696982383279991</v>
      </c>
      <c r="I5490" s="1"/>
      <c r="J5490" s="1"/>
      <c r="K5490" s="1"/>
      <c r="L5490" s="1"/>
      <c r="M5490" s="1"/>
      <c r="N5490" s="1"/>
    </row>
    <row r="5491" spans="2:14" s="24" customFormat="1" x14ac:dyDescent="0.3">
      <c r="B5491" s="2"/>
      <c r="D5491" s="11">
        <v>39167</v>
      </c>
      <c r="E5491" s="12">
        <v>1437.5</v>
      </c>
      <c r="F5491" s="5">
        <f t="shared" si="262"/>
        <v>9.6789243163831475E-4</v>
      </c>
      <c r="G5491" s="25">
        <f t="shared" si="263"/>
        <v>7.2706656633045252</v>
      </c>
      <c r="I5491" s="1"/>
      <c r="J5491" s="1"/>
      <c r="K5491" s="1"/>
      <c r="L5491" s="1"/>
      <c r="M5491" s="1"/>
      <c r="N5491" s="1"/>
    </row>
    <row r="5492" spans="2:14" s="24" customFormat="1" x14ac:dyDescent="0.3">
      <c r="B5492" s="2"/>
      <c r="D5492" s="11">
        <v>39168</v>
      </c>
      <c r="E5492" s="12">
        <v>1428.61</v>
      </c>
      <c r="F5492" s="5">
        <f t="shared" si="262"/>
        <v>-6.1843478260870258E-3</v>
      </c>
      <c r="G5492" s="25">
        <f t="shared" si="263"/>
        <v>7.2644621090165584</v>
      </c>
      <c r="I5492" s="1"/>
      <c r="J5492" s="1"/>
      <c r="K5492" s="1"/>
      <c r="L5492" s="1"/>
      <c r="M5492" s="1"/>
      <c r="N5492" s="1"/>
    </row>
    <row r="5493" spans="2:14" s="24" customFormat="1" x14ac:dyDescent="0.3">
      <c r="B5493" s="2"/>
      <c r="D5493" s="11">
        <v>39169</v>
      </c>
      <c r="E5493" s="12">
        <v>1417.23</v>
      </c>
      <c r="F5493" s="5">
        <f t="shared" si="262"/>
        <v>-7.9657849238069754E-3</v>
      </c>
      <c r="G5493" s="25">
        <f t="shared" si="263"/>
        <v>7.2564644223490538</v>
      </c>
      <c r="I5493" s="1"/>
      <c r="J5493" s="1"/>
      <c r="K5493" s="1"/>
      <c r="L5493" s="1"/>
      <c r="M5493" s="1"/>
      <c r="N5493" s="1"/>
    </row>
    <row r="5494" spans="2:14" s="24" customFormat="1" x14ac:dyDescent="0.3">
      <c r="B5494" s="2"/>
      <c r="D5494" s="11">
        <v>39170</v>
      </c>
      <c r="E5494" s="12">
        <v>1422.53</v>
      </c>
      <c r="F5494" s="5">
        <f t="shared" si="262"/>
        <v>3.739689394099726E-3</v>
      </c>
      <c r="G5494" s="25">
        <f t="shared" si="263"/>
        <v>7.2601971390003728</v>
      </c>
      <c r="I5494" s="1"/>
      <c r="J5494" s="1"/>
      <c r="K5494" s="1"/>
      <c r="L5494" s="1"/>
      <c r="M5494" s="1"/>
      <c r="N5494" s="1"/>
    </row>
    <row r="5495" spans="2:14" s="24" customFormat="1" x14ac:dyDescent="0.3">
      <c r="B5495" s="2"/>
      <c r="D5495" s="11">
        <v>39171</v>
      </c>
      <c r="E5495" s="12">
        <v>1420.86</v>
      </c>
      <c r="F5495" s="5">
        <f t="shared" ref="F5495:F5558" si="264">(E5495-E5494)/E5494</f>
        <v>-1.1739646967024054E-3</v>
      </c>
      <c r="G5495" s="25">
        <f t="shared" si="263"/>
        <v>7.2590224838771888</v>
      </c>
      <c r="I5495" s="1"/>
      <c r="J5495" s="1"/>
      <c r="K5495" s="1"/>
      <c r="L5495" s="1"/>
      <c r="M5495" s="1"/>
      <c r="N5495" s="1"/>
    </row>
    <row r="5496" spans="2:14" s="24" customFormat="1" x14ac:dyDescent="0.3">
      <c r="B5496" s="2"/>
      <c r="D5496" s="11">
        <v>39174</v>
      </c>
      <c r="E5496" s="12">
        <v>1424.55</v>
      </c>
      <c r="F5496" s="5">
        <f t="shared" si="264"/>
        <v>2.597018706980318E-3</v>
      </c>
      <c r="G5496" s="25">
        <f t="shared" si="263"/>
        <v>7.2616161379029034</v>
      </c>
      <c r="I5496" s="1"/>
      <c r="J5496" s="1"/>
      <c r="K5496" s="1"/>
      <c r="L5496" s="1"/>
      <c r="M5496" s="1"/>
      <c r="N5496" s="1"/>
    </row>
    <row r="5497" spans="2:14" s="24" customFormat="1" x14ac:dyDescent="0.3">
      <c r="B5497" s="2"/>
      <c r="D5497" s="11">
        <v>39175</v>
      </c>
      <c r="E5497" s="12">
        <v>1437.77</v>
      </c>
      <c r="F5497" s="5">
        <f t="shared" si="264"/>
        <v>9.2801235477870392E-3</v>
      </c>
      <c r="G5497" s="25">
        <f t="shared" si="263"/>
        <v>7.2708534718807005</v>
      </c>
      <c r="I5497" s="1"/>
      <c r="J5497" s="1"/>
      <c r="K5497" s="1"/>
      <c r="L5497" s="1"/>
      <c r="M5497" s="1"/>
      <c r="N5497" s="1"/>
    </row>
    <row r="5498" spans="2:14" s="24" customFormat="1" x14ac:dyDescent="0.3">
      <c r="B5498" s="2"/>
      <c r="D5498" s="11">
        <v>39176</v>
      </c>
      <c r="E5498" s="12">
        <v>1439.37</v>
      </c>
      <c r="F5498" s="5">
        <f t="shared" si="264"/>
        <v>1.1128344589189571E-3</v>
      </c>
      <c r="G5498" s="25">
        <f t="shared" si="263"/>
        <v>7.2719656883464836</v>
      </c>
      <c r="I5498" s="1"/>
      <c r="J5498" s="1"/>
      <c r="K5498" s="1"/>
      <c r="L5498" s="1"/>
      <c r="M5498" s="1"/>
      <c r="N5498" s="1"/>
    </row>
    <row r="5499" spans="2:14" s="24" customFormat="1" x14ac:dyDescent="0.3">
      <c r="B5499" s="2"/>
      <c r="D5499" s="11">
        <v>39177</v>
      </c>
      <c r="E5499" s="12">
        <v>1443.76</v>
      </c>
      <c r="F5499" s="5">
        <f t="shared" si="264"/>
        <v>3.0499454622509156E-3</v>
      </c>
      <c r="G5499" s="25">
        <f t="shared" si="263"/>
        <v>7.2750109942089614</v>
      </c>
      <c r="I5499" s="1"/>
      <c r="J5499" s="1"/>
      <c r="K5499" s="1"/>
      <c r="L5499" s="1"/>
      <c r="M5499" s="1"/>
      <c r="N5499" s="1"/>
    </row>
    <row r="5500" spans="2:14" s="24" customFormat="1" x14ac:dyDescent="0.3">
      <c r="B5500" s="2"/>
      <c r="D5500" s="11">
        <v>39181</v>
      </c>
      <c r="E5500" s="12">
        <v>1444.61</v>
      </c>
      <c r="F5500" s="5">
        <f t="shared" si="264"/>
        <v>5.8874051088817327E-4</v>
      </c>
      <c r="G5500" s="25">
        <f t="shared" si="263"/>
        <v>7.2755995618760485</v>
      </c>
      <c r="I5500" s="1"/>
      <c r="J5500" s="1"/>
      <c r="K5500" s="1"/>
      <c r="L5500" s="1"/>
      <c r="M5500" s="1"/>
      <c r="N5500" s="1"/>
    </row>
    <row r="5501" spans="2:14" s="24" customFormat="1" x14ac:dyDescent="0.3">
      <c r="B5501" s="2"/>
      <c r="D5501" s="11">
        <v>39182</v>
      </c>
      <c r="E5501" s="12">
        <v>1448.39</v>
      </c>
      <c r="F5501" s="5">
        <f t="shared" si="264"/>
        <v>2.6166231716520032E-3</v>
      </c>
      <c r="G5501" s="25">
        <f t="shared" si="263"/>
        <v>7.2782127694071352</v>
      </c>
      <c r="I5501" s="1"/>
      <c r="J5501" s="1"/>
      <c r="K5501" s="1"/>
      <c r="L5501" s="1"/>
      <c r="M5501" s="1"/>
      <c r="N5501" s="1"/>
    </row>
    <row r="5502" spans="2:14" s="24" customFormat="1" x14ac:dyDescent="0.3">
      <c r="B5502" s="2"/>
      <c r="D5502" s="11">
        <v>39183</v>
      </c>
      <c r="E5502" s="12">
        <v>1438.87</v>
      </c>
      <c r="F5502" s="5">
        <f t="shared" si="264"/>
        <v>-6.5728153328870045E-3</v>
      </c>
      <c r="G5502" s="25">
        <f t="shared" si="263"/>
        <v>7.2716182535659541</v>
      </c>
      <c r="I5502" s="1"/>
      <c r="J5502" s="1"/>
      <c r="K5502" s="1"/>
      <c r="L5502" s="1"/>
      <c r="M5502" s="1"/>
      <c r="N5502" s="1"/>
    </row>
    <row r="5503" spans="2:14" s="24" customFormat="1" x14ac:dyDescent="0.3">
      <c r="B5503" s="2"/>
      <c r="D5503" s="11">
        <v>39184</v>
      </c>
      <c r="E5503" s="12">
        <v>1447.8</v>
      </c>
      <c r="F5503" s="5">
        <f t="shared" si="264"/>
        <v>6.2062590783045473E-3</v>
      </c>
      <c r="G5503" s="25">
        <f t="shared" si="263"/>
        <v>7.2778053372945823</v>
      </c>
      <c r="I5503" s="1"/>
      <c r="J5503" s="1"/>
      <c r="K5503" s="1"/>
      <c r="L5503" s="1"/>
      <c r="M5503" s="1"/>
      <c r="N5503" s="1"/>
    </row>
    <row r="5504" spans="2:14" s="24" customFormat="1" x14ac:dyDescent="0.3">
      <c r="B5504" s="2"/>
      <c r="D5504" s="11">
        <v>39185</v>
      </c>
      <c r="E5504" s="12">
        <v>1452.85</v>
      </c>
      <c r="F5504" s="5">
        <f t="shared" si="264"/>
        <v>3.4880508357507632E-3</v>
      </c>
      <c r="G5504" s="25">
        <f t="shared" si="263"/>
        <v>7.2812873213320684</v>
      </c>
      <c r="I5504" s="1"/>
      <c r="J5504" s="1"/>
      <c r="K5504" s="1"/>
      <c r="L5504" s="1"/>
      <c r="M5504" s="1"/>
      <c r="N5504" s="1"/>
    </row>
    <row r="5505" spans="2:14" s="24" customFormat="1" x14ac:dyDescent="0.3">
      <c r="B5505" s="2"/>
      <c r="D5505" s="11">
        <v>39188</v>
      </c>
      <c r="E5505" s="12">
        <v>1468.47</v>
      </c>
      <c r="F5505" s="5">
        <f t="shared" si="264"/>
        <v>1.0751281963038248E-2</v>
      </c>
      <c r="G5505" s="25">
        <f t="shared" si="263"/>
        <v>7.2919812263917976</v>
      </c>
      <c r="I5505" s="1"/>
      <c r="J5505" s="1"/>
      <c r="K5505" s="1"/>
      <c r="L5505" s="1"/>
      <c r="M5505" s="1"/>
      <c r="N5505" s="1"/>
    </row>
    <row r="5506" spans="2:14" s="24" customFormat="1" x14ac:dyDescent="0.3">
      <c r="B5506" s="2"/>
      <c r="D5506" s="11">
        <v>39189</v>
      </c>
      <c r="E5506" s="12">
        <v>1471.48</v>
      </c>
      <c r="F5506" s="5">
        <f t="shared" si="264"/>
        <v>2.049752463448345E-3</v>
      </c>
      <c r="G5506" s="25">
        <f t="shared" si="263"/>
        <v>7.2940288823562893</v>
      </c>
      <c r="I5506" s="1"/>
      <c r="J5506" s="1"/>
      <c r="K5506" s="1"/>
      <c r="L5506" s="1"/>
      <c r="M5506" s="1"/>
      <c r="N5506" s="1"/>
    </row>
    <row r="5507" spans="2:14" s="24" customFormat="1" x14ac:dyDescent="0.3">
      <c r="B5507" s="2"/>
      <c r="D5507" s="11">
        <v>39190</v>
      </c>
      <c r="E5507" s="12">
        <v>1472.5</v>
      </c>
      <c r="F5507" s="5">
        <f t="shared" si="264"/>
        <v>6.9317965585667608E-4</v>
      </c>
      <c r="G5507" s="25">
        <f t="shared" si="263"/>
        <v>7.2947218223402022</v>
      </c>
      <c r="I5507" s="1"/>
      <c r="J5507" s="1"/>
      <c r="K5507" s="1"/>
      <c r="L5507" s="1"/>
      <c r="M5507" s="1"/>
      <c r="N5507" s="1"/>
    </row>
    <row r="5508" spans="2:14" s="24" customFormat="1" x14ac:dyDescent="0.3">
      <c r="B5508" s="2"/>
      <c r="D5508" s="11">
        <v>39191</v>
      </c>
      <c r="E5508" s="12">
        <v>1470.73</v>
      </c>
      <c r="F5508" s="5">
        <f t="shared" si="264"/>
        <v>-1.2020373514431116E-3</v>
      </c>
      <c r="G5508" s="25">
        <f t="shared" si="263"/>
        <v>7.2935190611533605</v>
      </c>
      <c r="I5508" s="1"/>
      <c r="J5508" s="1"/>
      <c r="K5508" s="1"/>
      <c r="L5508" s="1"/>
      <c r="M5508" s="1"/>
      <c r="N5508" s="1"/>
    </row>
    <row r="5509" spans="2:14" s="24" customFormat="1" x14ac:dyDescent="0.3">
      <c r="B5509" s="2"/>
      <c r="D5509" s="11">
        <v>39192</v>
      </c>
      <c r="E5509" s="12">
        <v>1484.35</v>
      </c>
      <c r="F5509" s="5">
        <f t="shared" si="264"/>
        <v>9.2607072678193084E-3</v>
      </c>
      <c r="G5509" s="25">
        <f t="shared" si="263"/>
        <v>7.3027371571819106</v>
      </c>
      <c r="I5509" s="1"/>
      <c r="J5509" s="1"/>
      <c r="K5509" s="1"/>
      <c r="L5509" s="1"/>
      <c r="M5509" s="1"/>
      <c r="N5509" s="1"/>
    </row>
    <row r="5510" spans="2:14" s="24" customFormat="1" x14ac:dyDescent="0.3">
      <c r="B5510" s="2"/>
      <c r="D5510" s="11">
        <v>39195</v>
      </c>
      <c r="E5510" s="12">
        <v>1480.93</v>
      </c>
      <c r="F5510" s="5">
        <f t="shared" si="264"/>
        <v>-2.304038804863978E-3</v>
      </c>
      <c r="G5510" s="25">
        <f t="shared" si="263"/>
        <v>7.3004304584439037</v>
      </c>
      <c r="I5510" s="1"/>
      <c r="J5510" s="1"/>
      <c r="K5510" s="1"/>
      <c r="L5510" s="1"/>
      <c r="M5510" s="1"/>
      <c r="N5510" s="1"/>
    </row>
    <row r="5511" spans="2:14" s="24" customFormat="1" x14ac:dyDescent="0.3">
      <c r="B5511" s="2"/>
      <c r="D5511" s="11">
        <v>39196</v>
      </c>
      <c r="E5511" s="12">
        <v>1480.41</v>
      </c>
      <c r="F5511" s="5">
        <f t="shared" si="264"/>
        <v>-3.511307084061919E-4</v>
      </c>
      <c r="G5511" s="25">
        <f t="shared" si="263"/>
        <v>7.3000792658384457</v>
      </c>
      <c r="I5511" s="1"/>
      <c r="J5511" s="1"/>
      <c r="K5511" s="1"/>
      <c r="L5511" s="1"/>
      <c r="M5511" s="1"/>
      <c r="N5511" s="1"/>
    </row>
    <row r="5512" spans="2:14" s="24" customFormat="1" x14ac:dyDescent="0.3">
      <c r="B5512" s="2"/>
      <c r="D5512" s="11">
        <v>39197</v>
      </c>
      <c r="E5512" s="12">
        <v>1495.42</v>
      </c>
      <c r="F5512" s="5">
        <f t="shared" si="264"/>
        <v>1.0139083091846171E-2</v>
      </c>
      <c r="G5512" s="25">
        <f t="shared" si="263"/>
        <v>7.3101673000282839</v>
      </c>
      <c r="I5512" s="1"/>
      <c r="J5512" s="1"/>
      <c r="K5512" s="1"/>
      <c r="L5512" s="1"/>
      <c r="M5512" s="1"/>
      <c r="N5512" s="1"/>
    </row>
    <row r="5513" spans="2:14" s="24" customFormat="1" x14ac:dyDescent="0.3">
      <c r="B5513" s="2"/>
      <c r="D5513" s="11">
        <v>39198</v>
      </c>
      <c r="E5513" s="12">
        <v>1494.25</v>
      </c>
      <c r="F5513" s="5">
        <f t="shared" si="264"/>
        <v>-7.8238889409000328E-4</v>
      </c>
      <c r="G5513" s="25">
        <f t="shared" si="263"/>
        <v>7.3093846043817843</v>
      </c>
      <c r="I5513" s="1"/>
      <c r="J5513" s="1"/>
      <c r="K5513" s="1"/>
      <c r="L5513" s="1"/>
      <c r="M5513" s="1"/>
      <c r="N5513" s="1"/>
    </row>
    <row r="5514" spans="2:14" s="24" customFormat="1" x14ac:dyDescent="0.3">
      <c r="B5514" s="2"/>
      <c r="D5514" s="11">
        <v>39199</v>
      </c>
      <c r="E5514" s="12">
        <v>1494.07</v>
      </c>
      <c r="F5514" s="5">
        <f t="shared" si="264"/>
        <v>-1.2046177011883129E-4</v>
      </c>
      <c r="G5514" s="25">
        <f t="shared" si="263"/>
        <v>7.30926413527453</v>
      </c>
      <c r="I5514" s="1"/>
      <c r="J5514" s="1"/>
      <c r="K5514" s="1"/>
      <c r="L5514" s="1"/>
      <c r="M5514" s="1"/>
      <c r="N5514" s="1"/>
    </row>
    <row r="5515" spans="2:14" s="24" customFormat="1" x14ac:dyDescent="0.3">
      <c r="B5515" s="2"/>
      <c r="D5515" s="11">
        <v>39202</v>
      </c>
      <c r="E5515" s="12">
        <v>1482.37</v>
      </c>
      <c r="F5515" s="5">
        <f t="shared" si="264"/>
        <v>-7.8309583888305414E-3</v>
      </c>
      <c r="G5515" s="25">
        <f t="shared" si="263"/>
        <v>7.3014023486217248</v>
      </c>
      <c r="I5515" s="1"/>
      <c r="J5515" s="1"/>
      <c r="K5515" s="1"/>
      <c r="L5515" s="1"/>
      <c r="M5515" s="1"/>
      <c r="N5515" s="1"/>
    </row>
    <row r="5516" spans="2:14" s="24" customFormat="1" x14ac:dyDescent="0.3">
      <c r="B5516" s="2"/>
      <c r="D5516" s="11">
        <v>39203</v>
      </c>
      <c r="E5516" s="12">
        <v>1486.3</v>
      </c>
      <c r="F5516" s="5">
        <f t="shared" si="264"/>
        <v>2.6511599668099491E-3</v>
      </c>
      <c r="G5516" s="25">
        <f t="shared" ref="G5516:G5579" si="265">LOG(E5516,2.71828)</f>
        <v>7.304050002243935</v>
      </c>
      <c r="I5516" s="1"/>
      <c r="J5516" s="1"/>
      <c r="K5516" s="1"/>
      <c r="L5516" s="1"/>
      <c r="M5516" s="1"/>
      <c r="N5516" s="1"/>
    </row>
    <row r="5517" spans="2:14" s="24" customFormat="1" x14ac:dyDescent="0.3">
      <c r="B5517" s="2"/>
      <c r="D5517" s="11">
        <v>39204</v>
      </c>
      <c r="E5517" s="12">
        <v>1495.92</v>
      </c>
      <c r="F5517" s="5">
        <f t="shared" si="264"/>
        <v>6.4724483617036388E-3</v>
      </c>
      <c r="G5517" s="25">
        <f t="shared" si="265"/>
        <v>7.3105015985974751</v>
      </c>
      <c r="I5517" s="1"/>
      <c r="J5517" s="1"/>
      <c r="K5517" s="1"/>
      <c r="L5517" s="1"/>
      <c r="M5517" s="1"/>
      <c r="N5517" s="1"/>
    </row>
    <row r="5518" spans="2:14" s="24" customFormat="1" x14ac:dyDescent="0.3">
      <c r="B5518" s="2"/>
      <c r="D5518" s="11">
        <v>39205</v>
      </c>
      <c r="E5518" s="12">
        <v>1502.39</v>
      </c>
      <c r="F5518" s="5">
        <f t="shared" si="264"/>
        <v>4.3250975988020929E-3</v>
      </c>
      <c r="G5518" s="25">
        <f t="shared" si="265"/>
        <v>7.314817372746595</v>
      </c>
      <c r="I5518" s="1"/>
      <c r="J5518" s="1"/>
      <c r="K5518" s="1"/>
      <c r="L5518" s="1"/>
      <c r="M5518" s="1"/>
      <c r="N5518" s="1"/>
    </row>
    <row r="5519" spans="2:14" s="24" customFormat="1" x14ac:dyDescent="0.3">
      <c r="B5519" s="2"/>
      <c r="D5519" s="11">
        <v>39206</v>
      </c>
      <c r="E5519" s="12">
        <v>1505.62</v>
      </c>
      <c r="F5519" s="5">
        <f t="shared" si="264"/>
        <v>2.1499078135502705E-3</v>
      </c>
      <c r="G5519" s="25">
        <f t="shared" si="265"/>
        <v>7.3169649742599656</v>
      </c>
      <c r="I5519" s="1"/>
      <c r="J5519" s="1"/>
      <c r="K5519" s="1"/>
      <c r="L5519" s="1"/>
      <c r="M5519" s="1"/>
      <c r="N5519" s="1"/>
    </row>
    <row r="5520" spans="2:14" s="24" customFormat="1" x14ac:dyDescent="0.3">
      <c r="B5520" s="2"/>
      <c r="D5520" s="11">
        <v>39209</v>
      </c>
      <c r="E5520" s="12">
        <v>1509.48</v>
      </c>
      <c r="F5520" s="5">
        <f t="shared" si="264"/>
        <v>2.5637278994700705E-3</v>
      </c>
      <c r="G5520" s="25">
        <f t="shared" si="265"/>
        <v>7.3195254231374518</v>
      </c>
      <c r="I5520" s="1"/>
      <c r="J5520" s="1"/>
      <c r="K5520" s="1"/>
      <c r="L5520" s="1"/>
      <c r="M5520" s="1"/>
      <c r="N5520" s="1"/>
    </row>
    <row r="5521" spans="2:14" s="24" customFormat="1" x14ac:dyDescent="0.3">
      <c r="B5521" s="2"/>
      <c r="D5521" s="11">
        <v>39210</v>
      </c>
      <c r="E5521" s="12">
        <v>1507.72</v>
      </c>
      <c r="F5521" s="5">
        <f t="shared" si="264"/>
        <v>-1.1659644380846324E-3</v>
      </c>
      <c r="G5521" s="25">
        <f t="shared" si="265"/>
        <v>7.318358777649256</v>
      </c>
      <c r="I5521" s="1"/>
      <c r="J5521" s="1"/>
      <c r="K5521" s="1"/>
      <c r="L5521" s="1"/>
      <c r="M5521" s="1"/>
      <c r="N5521" s="1"/>
    </row>
    <row r="5522" spans="2:14" s="24" customFormat="1" x14ac:dyDescent="0.3">
      <c r="B5522" s="2"/>
      <c r="D5522" s="11">
        <v>39211</v>
      </c>
      <c r="E5522" s="12">
        <v>1512.58</v>
      </c>
      <c r="F5522" s="5">
        <f t="shared" si="264"/>
        <v>3.2234101822618921E-3</v>
      </c>
      <c r="G5522" s="25">
        <f t="shared" si="265"/>
        <v>7.3215770059468905</v>
      </c>
      <c r="I5522" s="1"/>
      <c r="J5522" s="1"/>
      <c r="K5522" s="1"/>
      <c r="L5522" s="1"/>
      <c r="M5522" s="1"/>
      <c r="N5522" s="1"/>
    </row>
    <row r="5523" spans="2:14" s="24" customFormat="1" x14ac:dyDescent="0.3">
      <c r="B5523" s="2"/>
      <c r="D5523" s="11">
        <v>39212</v>
      </c>
      <c r="E5523" s="12">
        <v>1491.47</v>
      </c>
      <c r="F5523" s="5">
        <f t="shared" si="264"/>
        <v>-1.3956286609633805E-2</v>
      </c>
      <c r="G5523" s="25">
        <f t="shared" si="265"/>
        <v>7.3075224051981067</v>
      </c>
      <c r="I5523" s="1"/>
      <c r="J5523" s="1"/>
      <c r="K5523" s="1"/>
      <c r="L5523" s="1"/>
      <c r="M5523" s="1"/>
      <c r="N5523" s="1"/>
    </row>
    <row r="5524" spans="2:14" s="24" customFormat="1" x14ac:dyDescent="0.3">
      <c r="B5524" s="2"/>
      <c r="D5524" s="11">
        <v>39213</v>
      </c>
      <c r="E5524" s="12">
        <v>1505.85</v>
      </c>
      <c r="F5524" s="5">
        <f t="shared" si="264"/>
        <v>9.641494632811845E-3</v>
      </c>
      <c r="G5524" s="25">
        <f t="shared" si="265"/>
        <v>7.3171177236847695</v>
      </c>
      <c r="I5524" s="1"/>
      <c r="J5524" s="1"/>
      <c r="K5524" s="1"/>
      <c r="L5524" s="1"/>
      <c r="M5524" s="1"/>
      <c r="N5524" s="1"/>
    </row>
    <row r="5525" spans="2:14" s="24" customFormat="1" x14ac:dyDescent="0.3">
      <c r="B5525" s="2"/>
      <c r="D5525" s="11">
        <v>39216</v>
      </c>
      <c r="E5525" s="12">
        <v>1503.15</v>
      </c>
      <c r="F5525" s="5">
        <f t="shared" si="264"/>
        <v>-1.793007271640481E-3</v>
      </c>
      <c r="G5525" s="25">
        <f t="shared" si="265"/>
        <v>7.3153231058444179</v>
      </c>
      <c r="I5525" s="1"/>
      <c r="J5525" s="1"/>
      <c r="K5525" s="1"/>
      <c r="L5525" s="1"/>
      <c r="M5525" s="1"/>
      <c r="N5525" s="1"/>
    </row>
    <row r="5526" spans="2:14" s="24" customFormat="1" x14ac:dyDescent="0.3">
      <c r="B5526" s="2"/>
      <c r="D5526" s="11">
        <v>39217</v>
      </c>
      <c r="E5526" s="12">
        <v>1501.19</v>
      </c>
      <c r="F5526" s="5">
        <f t="shared" si="264"/>
        <v>-1.3039284169910096E-3</v>
      </c>
      <c r="G5526" s="25">
        <f t="shared" si="265"/>
        <v>7.3140183256953888</v>
      </c>
      <c r="I5526" s="1"/>
      <c r="J5526" s="1"/>
      <c r="K5526" s="1"/>
      <c r="L5526" s="1"/>
      <c r="M5526" s="1"/>
      <c r="N5526" s="1"/>
    </row>
    <row r="5527" spans="2:14" s="24" customFormat="1" x14ac:dyDescent="0.3">
      <c r="B5527" s="2"/>
      <c r="D5527" s="11">
        <v>39218</v>
      </c>
      <c r="E5527" s="12">
        <v>1514.14</v>
      </c>
      <c r="F5527" s="5">
        <f t="shared" si="264"/>
        <v>8.62648965154314E-3</v>
      </c>
      <c r="G5527" s="25">
        <f t="shared" si="265"/>
        <v>7.3226078255717493</v>
      </c>
      <c r="I5527" s="1"/>
      <c r="J5527" s="1"/>
      <c r="K5527" s="1"/>
      <c r="L5527" s="1"/>
      <c r="M5527" s="1"/>
      <c r="N5527" s="1"/>
    </row>
    <row r="5528" spans="2:14" s="24" customFormat="1" x14ac:dyDescent="0.3">
      <c r="B5528" s="2"/>
      <c r="D5528" s="11">
        <v>39219</v>
      </c>
      <c r="E5528" s="12">
        <v>1512.75</v>
      </c>
      <c r="F5528" s="5">
        <f t="shared" si="264"/>
        <v>-9.1801286538899967E-4</v>
      </c>
      <c r="G5528" s="25">
        <f t="shared" si="265"/>
        <v>7.3216893904566991</v>
      </c>
      <c r="I5528" s="1"/>
      <c r="J5528" s="1"/>
      <c r="K5528" s="1"/>
      <c r="L5528" s="1"/>
      <c r="M5528" s="1"/>
      <c r="N5528" s="1"/>
    </row>
    <row r="5529" spans="2:14" s="24" customFormat="1" x14ac:dyDescent="0.3">
      <c r="B5529" s="2"/>
      <c r="D5529" s="11">
        <v>39220</v>
      </c>
      <c r="E5529" s="12">
        <v>1522.75</v>
      </c>
      <c r="F5529" s="5">
        <f t="shared" si="264"/>
        <v>6.6104776070071061E-3</v>
      </c>
      <c r="G5529" s="25">
        <f t="shared" si="265"/>
        <v>7.328278119102789</v>
      </c>
      <c r="I5529" s="1"/>
      <c r="J5529" s="1"/>
      <c r="K5529" s="1"/>
      <c r="L5529" s="1"/>
      <c r="M5529" s="1"/>
      <c r="N5529" s="1"/>
    </row>
    <row r="5530" spans="2:14" s="24" customFormat="1" x14ac:dyDescent="0.3">
      <c r="B5530" s="2"/>
      <c r="D5530" s="11">
        <v>39223</v>
      </c>
      <c r="E5530" s="12">
        <v>1525.1</v>
      </c>
      <c r="F5530" s="5">
        <f t="shared" si="264"/>
        <v>1.5432605483499649E-3</v>
      </c>
      <c r="G5530" s="25">
        <f t="shared" si="265"/>
        <v>7.329820191085612</v>
      </c>
      <c r="I5530" s="1"/>
      <c r="J5530" s="1"/>
      <c r="K5530" s="1"/>
      <c r="L5530" s="1"/>
      <c r="M5530" s="1"/>
      <c r="N5530" s="1"/>
    </row>
    <row r="5531" spans="2:14" s="24" customFormat="1" x14ac:dyDescent="0.3">
      <c r="B5531" s="2"/>
      <c r="D5531" s="11">
        <v>39224</v>
      </c>
      <c r="E5531" s="12">
        <v>1524.12</v>
      </c>
      <c r="F5531" s="5">
        <f t="shared" si="264"/>
        <v>-6.4258081437284001E-4</v>
      </c>
      <c r="G5531" s="25">
        <f t="shared" si="265"/>
        <v>7.3291774032953292</v>
      </c>
      <c r="I5531" s="1"/>
      <c r="J5531" s="1"/>
      <c r="K5531" s="1"/>
      <c r="L5531" s="1"/>
      <c r="M5531" s="1"/>
      <c r="N5531" s="1"/>
    </row>
    <row r="5532" spans="2:14" s="24" customFormat="1" x14ac:dyDescent="0.3">
      <c r="B5532" s="2"/>
      <c r="D5532" s="11">
        <v>39225</v>
      </c>
      <c r="E5532" s="12">
        <v>1522.28</v>
      </c>
      <c r="F5532" s="5">
        <f t="shared" si="264"/>
        <v>-1.2072540219929652E-3</v>
      </c>
      <c r="G5532" s="25">
        <f t="shared" si="265"/>
        <v>7.3279694191426055</v>
      </c>
      <c r="I5532" s="1"/>
      <c r="J5532" s="1"/>
      <c r="K5532" s="1"/>
      <c r="L5532" s="1"/>
      <c r="M5532" s="1"/>
      <c r="N5532" s="1"/>
    </row>
    <row r="5533" spans="2:14" s="24" customFormat="1" x14ac:dyDescent="0.3">
      <c r="B5533" s="2"/>
      <c r="D5533" s="11">
        <v>39226</v>
      </c>
      <c r="E5533" s="12">
        <v>1507.51</v>
      </c>
      <c r="F5533" s="5">
        <f t="shared" si="264"/>
        <v>-9.7025514360038773E-3</v>
      </c>
      <c r="G5533" s="25">
        <f t="shared" si="265"/>
        <v>7.3182194846987372</v>
      </c>
      <c r="I5533" s="1"/>
      <c r="J5533" s="1"/>
      <c r="K5533" s="1"/>
      <c r="L5533" s="1"/>
      <c r="M5533" s="1"/>
      <c r="N5533" s="1"/>
    </row>
    <row r="5534" spans="2:14" s="24" customFormat="1" x14ac:dyDescent="0.3">
      <c r="B5534" s="2"/>
      <c r="D5534" s="11">
        <v>39227</v>
      </c>
      <c r="E5534" s="12">
        <v>1515.73</v>
      </c>
      <c r="F5534" s="5">
        <f t="shared" si="264"/>
        <v>5.4527001479260685E-3</v>
      </c>
      <c r="G5534" s="25">
        <f t="shared" si="265"/>
        <v>7.3236573763547694</v>
      </c>
      <c r="I5534" s="1"/>
      <c r="J5534" s="1"/>
      <c r="K5534" s="1"/>
      <c r="L5534" s="1"/>
      <c r="M5534" s="1"/>
      <c r="N5534" s="1"/>
    </row>
    <row r="5535" spans="2:14" s="24" customFormat="1" x14ac:dyDescent="0.3">
      <c r="B5535" s="2"/>
      <c r="D5535" s="11">
        <v>39231</v>
      </c>
      <c r="E5535" s="12">
        <v>1518.11</v>
      </c>
      <c r="F5535" s="5">
        <f t="shared" si="264"/>
        <v>1.5702004974499956E-3</v>
      </c>
      <c r="G5535" s="25">
        <f t="shared" si="265"/>
        <v>7.3252263464317302</v>
      </c>
      <c r="I5535" s="1"/>
      <c r="J5535" s="1"/>
      <c r="K5535" s="1"/>
      <c r="L5535" s="1"/>
      <c r="M5535" s="1"/>
      <c r="N5535" s="1"/>
    </row>
    <row r="5536" spans="2:14" s="24" customFormat="1" x14ac:dyDescent="0.3">
      <c r="B5536" s="2"/>
      <c r="D5536" s="11">
        <v>39232</v>
      </c>
      <c r="E5536" s="12">
        <v>1530.23</v>
      </c>
      <c r="F5536" s="5">
        <f t="shared" si="264"/>
        <v>7.9836112007694564E-3</v>
      </c>
      <c r="G5536" s="25">
        <f t="shared" si="265"/>
        <v>7.3331782625682154</v>
      </c>
      <c r="I5536" s="1"/>
      <c r="J5536" s="1"/>
      <c r="K5536" s="1"/>
      <c r="L5536" s="1"/>
      <c r="M5536" s="1"/>
      <c r="N5536" s="1"/>
    </row>
    <row r="5537" spans="2:14" s="24" customFormat="1" x14ac:dyDescent="0.3">
      <c r="B5537" s="2"/>
      <c r="D5537" s="11">
        <v>39233</v>
      </c>
      <c r="E5537" s="12">
        <v>1530.62</v>
      </c>
      <c r="F5537" s="5">
        <f t="shared" si="264"/>
        <v>2.5486364794826441E-4</v>
      </c>
      <c r="G5537" s="25">
        <f t="shared" si="265"/>
        <v>7.333433093915354</v>
      </c>
      <c r="I5537" s="1"/>
      <c r="J5537" s="1"/>
      <c r="K5537" s="1"/>
      <c r="L5537" s="1"/>
      <c r="M5537" s="1"/>
      <c r="N5537" s="1"/>
    </row>
    <row r="5538" spans="2:14" s="24" customFormat="1" x14ac:dyDescent="0.3">
      <c r="B5538" s="2"/>
      <c r="D5538" s="11">
        <v>39234</v>
      </c>
      <c r="E5538" s="12">
        <v>1536.34</v>
      </c>
      <c r="F5538" s="5">
        <f t="shared" si="264"/>
        <v>3.7370477322915077E-3</v>
      </c>
      <c r="G5538" s="25">
        <f t="shared" si="265"/>
        <v>7.337163178741819</v>
      </c>
      <c r="I5538" s="1"/>
      <c r="J5538" s="1"/>
      <c r="K5538" s="1"/>
      <c r="L5538" s="1"/>
      <c r="M5538" s="1"/>
      <c r="N5538" s="1"/>
    </row>
    <row r="5539" spans="2:14" s="24" customFormat="1" x14ac:dyDescent="0.3">
      <c r="B5539" s="2"/>
      <c r="D5539" s="11">
        <v>39237</v>
      </c>
      <c r="E5539" s="12">
        <v>1539.18</v>
      </c>
      <c r="F5539" s="5">
        <f t="shared" si="264"/>
        <v>1.8485491492769477E-3</v>
      </c>
      <c r="G5539" s="25">
        <f t="shared" si="265"/>
        <v>7.3390100226690675</v>
      </c>
      <c r="I5539" s="1"/>
      <c r="J5539" s="1"/>
      <c r="K5539" s="1"/>
      <c r="L5539" s="1"/>
      <c r="M5539" s="1"/>
      <c r="N5539" s="1"/>
    </row>
    <row r="5540" spans="2:14" s="24" customFormat="1" x14ac:dyDescent="0.3">
      <c r="B5540" s="2"/>
      <c r="D5540" s="11">
        <v>39238</v>
      </c>
      <c r="E5540" s="12">
        <v>1530.95</v>
      </c>
      <c r="F5540" s="5">
        <f t="shared" si="264"/>
        <v>-5.3470029496225377E-3</v>
      </c>
      <c r="G5540" s="25">
        <f t="shared" si="265"/>
        <v>7.3336486697298895</v>
      </c>
      <c r="I5540" s="1"/>
      <c r="J5540" s="1"/>
      <c r="K5540" s="1"/>
      <c r="L5540" s="1"/>
      <c r="M5540" s="1"/>
      <c r="N5540" s="1"/>
    </row>
    <row r="5541" spans="2:14" s="24" customFormat="1" x14ac:dyDescent="0.3">
      <c r="B5541" s="2"/>
      <c r="D5541" s="11">
        <v>39239</v>
      </c>
      <c r="E5541" s="12">
        <v>1517.38</v>
      </c>
      <c r="F5541" s="5">
        <f t="shared" si="264"/>
        <v>-8.8637773931218751E-3</v>
      </c>
      <c r="G5541" s="25">
        <f t="shared" si="265"/>
        <v>7.3247453693867657</v>
      </c>
      <c r="I5541" s="1"/>
      <c r="J5541" s="1"/>
      <c r="K5541" s="1"/>
      <c r="L5541" s="1"/>
      <c r="M5541" s="1"/>
      <c r="N5541" s="1"/>
    </row>
    <row r="5542" spans="2:14" s="24" customFormat="1" x14ac:dyDescent="0.3">
      <c r="B5542" s="2"/>
      <c r="D5542" s="11">
        <v>39240</v>
      </c>
      <c r="E5542" s="12">
        <v>1490.72</v>
      </c>
      <c r="F5542" s="5">
        <f t="shared" si="264"/>
        <v>-1.7569758399346293E-2</v>
      </c>
      <c r="G5542" s="25">
        <f t="shared" si="265"/>
        <v>7.3070194187885873</v>
      </c>
      <c r="I5542" s="1"/>
      <c r="J5542" s="1"/>
      <c r="K5542" s="1"/>
      <c r="L5542" s="1"/>
      <c r="M5542" s="1"/>
      <c r="N5542" s="1"/>
    </row>
    <row r="5543" spans="2:14" s="24" customFormat="1" x14ac:dyDescent="0.3">
      <c r="B5543" s="2"/>
      <c r="D5543" s="11">
        <v>39241</v>
      </c>
      <c r="E5543" s="12">
        <v>1507.67</v>
      </c>
      <c r="F5543" s="5">
        <f t="shared" si="264"/>
        <v>1.1370344531501587E-2</v>
      </c>
      <c r="G5543" s="25">
        <f t="shared" si="265"/>
        <v>7.3183256144208588</v>
      </c>
      <c r="I5543" s="1"/>
      <c r="J5543" s="1"/>
      <c r="K5543" s="1"/>
      <c r="L5543" s="1"/>
      <c r="M5543" s="1"/>
      <c r="N5543" s="1"/>
    </row>
    <row r="5544" spans="2:14" s="24" customFormat="1" x14ac:dyDescent="0.3">
      <c r="B5544" s="2"/>
      <c r="D5544" s="11">
        <v>39244</v>
      </c>
      <c r="E5544" s="12">
        <v>1509.12</v>
      </c>
      <c r="F5544" s="5">
        <f t="shared" si="264"/>
        <v>9.6174892383599729E-4</v>
      </c>
      <c r="G5544" s="25">
        <f t="shared" si="265"/>
        <v>7.319286901807124</v>
      </c>
      <c r="I5544" s="1"/>
      <c r="J5544" s="1"/>
      <c r="K5544" s="1"/>
      <c r="L5544" s="1"/>
      <c r="M5544" s="1"/>
      <c r="N5544" s="1"/>
    </row>
    <row r="5545" spans="2:14" s="24" customFormat="1" x14ac:dyDescent="0.3">
      <c r="B5545" s="2"/>
      <c r="D5545" s="11">
        <v>39245</v>
      </c>
      <c r="E5545" s="12">
        <v>1493</v>
      </c>
      <c r="F5545" s="5">
        <f t="shared" si="264"/>
        <v>-1.0681721798133941E-2</v>
      </c>
      <c r="G5545" s="25">
        <f t="shared" si="265"/>
        <v>7.3085477136536747</v>
      </c>
      <c r="I5545" s="1"/>
      <c r="J5545" s="1"/>
      <c r="K5545" s="1"/>
      <c r="L5545" s="1"/>
      <c r="M5545" s="1"/>
      <c r="N5545" s="1"/>
    </row>
    <row r="5546" spans="2:14" s="24" customFormat="1" x14ac:dyDescent="0.3">
      <c r="B5546" s="2"/>
      <c r="D5546" s="11">
        <v>39246</v>
      </c>
      <c r="E5546" s="12">
        <v>1515.67</v>
      </c>
      <c r="F5546" s="5">
        <f t="shared" si="264"/>
        <v>1.5184192900200986E-2</v>
      </c>
      <c r="G5546" s="25">
        <f t="shared" si="265"/>
        <v>7.3236177906581492</v>
      </c>
      <c r="I5546" s="1"/>
      <c r="J5546" s="1"/>
      <c r="K5546" s="1"/>
      <c r="L5546" s="1"/>
      <c r="M5546" s="1"/>
      <c r="N5546" s="1"/>
    </row>
    <row r="5547" spans="2:14" s="24" customFormat="1" x14ac:dyDescent="0.3">
      <c r="B5547" s="2"/>
      <c r="D5547" s="11">
        <v>39247</v>
      </c>
      <c r="E5547" s="12">
        <v>1522.97</v>
      </c>
      <c r="F5547" s="5">
        <f t="shared" si="264"/>
        <v>4.8163518443988165E-3</v>
      </c>
      <c r="G5547" s="25">
        <f t="shared" si="265"/>
        <v>7.3284225842199806</v>
      </c>
      <c r="I5547" s="1"/>
      <c r="J5547" s="1"/>
      <c r="K5547" s="1"/>
      <c r="L5547" s="1"/>
      <c r="M5547" s="1"/>
      <c r="N5547" s="1"/>
    </row>
    <row r="5548" spans="2:14" s="24" customFormat="1" x14ac:dyDescent="0.3">
      <c r="B5548" s="2"/>
      <c r="D5548" s="11">
        <v>39248</v>
      </c>
      <c r="E5548" s="12">
        <v>1532.91</v>
      </c>
      <c r="F5548" s="5">
        <f t="shared" si="264"/>
        <v>6.5267208152491873E-3</v>
      </c>
      <c r="G5548" s="25">
        <f t="shared" si="265"/>
        <v>7.3349281025928592</v>
      </c>
      <c r="I5548" s="1"/>
      <c r="J5548" s="1"/>
      <c r="K5548" s="1"/>
      <c r="L5548" s="1"/>
      <c r="M5548" s="1"/>
      <c r="N5548" s="1"/>
    </row>
    <row r="5549" spans="2:14" s="24" customFormat="1" x14ac:dyDescent="0.3">
      <c r="B5549" s="2"/>
      <c r="D5549" s="11">
        <v>39251</v>
      </c>
      <c r="E5549" s="12">
        <v>1531.05</v>
      </c>
      <c r="F5549" s="5">
        <f t="shared" si="264"/>
        <v>-1.2133784762315644E-3</v>
      </c>
      <c r="G5549" s="25">
        <f t="shared" si="265"/>
        <v>7.3337139865602623</v>
      </c>
      <c r="I5549" s="1"/>
      <c r="J5549" s="1"/>
      <c r="K5549" s="1"/>
      <c r="L5549" s="1"/>
      <c r="M5549" s="1"/>
      <c r="N5549" s="1"/>
    </row>
    <row r="5550" spans="2:14" s="24" customFormat="1" x14ac:dyDescent="0.3">
      <c r="B5550" s="2"/>
      <c r="D5550" s="11">
        <v>39252</v>
      </c>
      <c r="E5550" s="12">
        <v>1533.7</v>
      </c>
      <c r="F5550" s="5">
        <f t="shared" si="264"/>
        <v>1.7308383135757101E-3</v>
      </c>
      <c r="G5550" s="25">
        <f t="shared" si="265"/>
        <v>7.3354433298626276</v>
      </c>
      <c r="I5550" s="1"/>
      <c r="J5550" s="1"/>
      <c r="K5550" s="1"/>
      <c r="L5550" s="1"/>
      <c r="M5550" s="1"/>
      <c r="N5550" s="1"/>
    </row>
    <row r="5551" spans="2:14" s="24" customFormat="1" x14ac:dyDescent="0.3">
      <c r="B5551" s="2"/>
      <c r="D5551" s="11">
        <v>39253</v>
      </c>
      <c r="E5551" s="12">
        <v>1512.84</v>
      </c>
      <c r="F5551" s="5">
        <f t="shared" si="264"/>
        <v>-1.3601095390232854E-2</v>
      </c>
      <c r="G5551" s="25">
        <f t="shared" si="265"/>
        <v>7.3217488830254647</v>
      </c>
      <c r="I5551" s="1"/>
      <c r="J5551" s="1"/>
      <c r="K5551" s="1"/>
      <c r="L5551" s="1"/>
      <c r="M5551" s="1"/>
      <c r="N5551" s="1"/>
    </row>
    <row r="5552" spans="2:14" s="24" customFormat="1" x14ac:dyDescent="0.3">
      <c r="B5552" s="2"/>
      <c r="D5552" s="11">
        <v>39254</v>
      </c>
      <c r="E5552" s="12">
        <v>1522.19</v>
      </c>
      <c r="F5552" s="5">
        <f t="shared" si="264"/>
        <v>6.1804288622723733E-3</v>
      </c>
      <c r="G5552" s="25">
        <f t="shared" si="265"/>
        <v>7.3279102955115194</v>
      </c>
      <c r="I5552" s="1"/>
      <c r="J5552" s="1"/>
      <c r="K5552" s="1"/>
      <c r="L5552" s="1"/>
      <c r="M5552" s="1"/>
      <c r="N5552" s="1"/>
    </row>
    <row r="5553" spans="2:14" s="24" customFormat="1" x14ac:dyDescent="0.3">
      <c r="B5553" s="2"/>
      <c r="D5553" s="11">
        <v>39255</v>
      </c>
      <c r="E5553" s="12">
        <v>1502.56</v>
      </c>
      <c r="F5553" s="5">
        <f t="shared" si="264"/>
        <v>-1.289589341672203E-2</v>
      </c>
      <c r="G5553" s="25">
        <f t="shared" si="265"/>
        <v>7.3149305194641991</v>
      </c>
      <c r="I5553" s="1"/>
      <c r="J5553" s="1"/>
      <c r="K5553" s="1"/>
      <c r="L5553" s="1"/>
      <c r="M5553" s="1"/>
      <c r="N5553" s="1"/>
    </row>
    <row r="5554" spans="2:14" s="24" customFormat="1" x14ac:dyDescent="0.3">
      <c r="B5554" s="2"/>
      <c r="D5554" s="11">
        <v>39258</v>
      </c>
      <c r="E5554" s="12">
        <v>1497.74</v>
      </c>
      <c r="F5554" s="5">
        <f t="shared" si="264"/>
        <v>-3.2078585880097542E-3</v>
      </c>
      <c r="G5554" s="25">
        <f t="shared" si="265"/>
        <v>7.3117175025067072</v>
      </c>
      <c r="I5554" s="1"/>
      <c r="J5554" s="1"/>
      <c r="K5554" s="1"/>
      <c r="L5554" s="1"/>
      <c r="M5554" s="1"/>
      <c r="N5554" s="1"/>
    </row>
    <row r="5555" spans="2:14" s="24" customFormat="1" x14ac:dyDescent="0.3">
      <c r="B5555" s="2"/>
      <c r="D5555" s="11">
        <v>39259</v>
      </c>
      <c r="E5555" s="12">
        <v>1492.89</v>
      </c>
      <c r="F5555" s="5">
        <f t="shared" si="264"/>
        <v>-3.238212239774533E-3</v>
      </c>
      <c r="G5555" s="25">
        <f t="shared" si="265"/>
        <v>7.3084740337297376</v>
      </c>
      <c r="I5555" s="1"/>
      <c r="J5555" s="1"/>
      <c r="K5555" s="1"/>
      <c r="L5555" s="1"/>
      <c r="M5555" s="1"/>
      <c r="N5555" s="1"/>
    </row>
    <row r="5556" spans="2:14" s="24" customFormat="1" x14ac:dyDescent="0.3">
      <c r="B5556" s="2"/>
      <c r="D5556" s="11">
        <v>39260</v>
      </c>
      <c r="E5556" s="12">
        <v>1506.34</v>
      </c>
      <c r="F5556" s="5">
        <f t="shared" si="264"/>
        <v>9.0093710856123475E-3</v>
      </c>
      <c r="G5556" s="25">
        <f t="shared" si="265"/>
        <v>7.317443068589256</v>
      </c>
      <c r="I5556" s="1"/>
      <c r="J5556" s="1"/>
      <c r="K5556" s="1"/>
      <c r="L5556" s="1"/>
      <c r="M5556" s="1"/>
      <c r="N5556" s="1"/>
    </row>
    <row r="5557" spans="2:14" s="24" customFormat="1" x14ac:dyDescent="0.3">
      <c r="B5557" s="2"/>
      <c r="D5557" s="11">
        <v>39261</v>
      </c>
      <c r="E5557" s="12">
        <v>1505.71</v>
      </c>
      <c r="F5557" s="5">
        <f t="shared" si="264"/>
        <v>-4.18232271598631E-4</v>
      </c>
      <c r="G5557" s="25">
        <f t="shared" si="265"/>
        <v>7.3170247485527637</v>
      </c>
      <c r="I5557" s="1"/>
      <c r="J5557" s="1"/>
      <c r="K5557" s="1"/>
      <c r="L5557" s="1"/>
      <c r="M5557" s="1"/>
      <c r="N5557" s="1"/>
    </row>
    <row r="5558" spans="2:14" s="24" customFormat="1" x14ac:dyDescent="0.3">
      <c r="B5558" s="2"/>
      <c r="D5558" s="11">
        <v>39262</v>
      </c>
      <c r="E5558" s="12">
        <v>1503.35</v>
      </c>
      <c r="F5558" s="5">
        <f t="shared" si="264"/>
        <v>-1.567366890038671E-3</v>
      </c>
      <c r="G5558" s="25">
        <f t="shared" si="265"/>
        <v>7.315456151003124</v>
      </c>
      <c r="I5558" s="1"/>
      <c r="J5558" s="1"/>
      <c r="K5558" s="1"/>
      <c r="L5558" s="1"/>
      <c r="M5558" s="1"/>
      <c r="N5558" s="1"/>
    </row>
    <row r="5559" spans="2:14" s="24" customFormat="1" x14ac:dyDescent="0.3">
      <c r="B5559" s="2"/>
      <c r="D5559" s="11">
        <v>39265</v>
      </c>
      <c r="E5559" s="12">
        <v>1519.43</v>
      </c>
      <c r="F5559" s="5">
        <f t="shared" ref="F5559:F5622" si="266">(E5559-E5558)/E5558</f>
        <v>1.0696112016496595E-2</v>
      </c>
      <c r="G5559" s="25">
        <f t="shared" si="265"/>
        <v>7.3260954714282702</v>
      </c>
      <c r="I5559" s="1"/>
      <c r="J5559" s="1"/>
      <c r="K5559" s="1"/>
      <c r="L5559" s="1"/>
      <c r="M5559" s="1"/>
      <c r="N5559" s="1"/>
    </row>
    <row r="5560" spans="2:14" s="24" customFormat="1" x14ac:dyDescent="0.3">
      <c r="B5560" s="2"/>
      <c r="D5560" s="11">
        <v>39266</v>
      </c>
      <c r="E5560" s="12">
        <v>1524.87</v>
      </c>
      <c r="F5560" s="5">
        <f t="shared" si="266"/>
        <v>3.5802899771623748E-3</v>
      </c>
      <c r="G5560" s="25">
        <f t="shared" si="265"/>
        <v>7.3296693698282578</v>
      </c>
      <c r="I5560" s="1"/>
      <c r="J5560" s="1"/>
      <c r="K5560" s="1"/>
      <c r="L5560" s="1"/>
      <c r="M5560" s="1"/>
      <c r="N5560" s="1"/>
    </row>
    <row r="5561" spans="2:14" s="24" customFormat="1" x14ac:dyDescent="0.3">
      <c r="B5561" s="2"/>
      <c r="D5561" s="11">
        <v>39268</v>
      </c>
      <c r="E5561" s="12">
        <v>1525.4</v>
      </c>
      <c r="F5561" s="5">
        <f t="shared" si="266"/>
        <v>3.4757061257694106E-4</v>
      </c>
      <c r="G5561" s="25">
        <f t="shared" si="265"/>
        <v>7.3300168802859149</v>
      </c>
      <c r="I5561" s="1"/>
      <c r="J5561" s="1"/>
      <c r="K5561" s="1"/>
      <c r="L5561" s="1"/>
      <c r="M5561" s="1"/>
      <c r="N5561" s="1"/>
    </row>
    <row r="5562" spans="2:14" s="24" customFormat="1" x14ac:dyDescent="0.3">
      <c r="B5562" s="2"/>
      <c r="D5562" s="11">
        <v>39269</v>
      </c>
      <c r="E5562" s="12">
        <v>1530.44</v>
      </c>
      <c r="F5562" s="5">
        <f t="shared" si="266"/>
        <v>3.3040513963550305E-3</v>
      </c>
      <c r="G5562" s="25">
        <f t="shared" si="265"/>
        <v>7.3333154875167308</v>
      </c>
      <c r="I5562" s="1"/>
      <c r="J5562" s="1"/>
      <c r="K5562" s="1"/>
      <c r="L5562" s="1"/>
      <c r="M5562" s="1"/>
      <c r="N5562" s="1"/>
    </row>
    <row r="5563" spans="2:14" s="24" customFormat="1" x14ac:dyDescent="0.3">
      <c r="B5563" s="2"/>
      <c r="D5563" s="11">
        <v>39272</v>
      </c>
      <c r="E5563" s="12">
        <v>1531.85</v>
      </c>
      <c r="F5563" s="5">
        <f t="shared" si="266"/>
        <v>9.2130367737373203E-4</v>
      </c>
      <c r="G5563" s="25">
        <f t="shared" si="265"/>
        <v>7.3342363676737916</v>
      </c>
      <c r="I5563" s="1"/>
      <c r="J5563" s="1"/>
      <c r="K5563" s="1"/>
      <c r="L5563" s="1"/>
      <c r="M5563" s="1"/>
      <c r="N5563" s="1"/>
    </row>
    <row r="5564" spans="2:14" s="24" customFormat="1" x14ac:dyDescent="0.3">
      <c r="B5564" s="2"/>
      <c r="D5564" s="11">
        <v>39273</v>
      </c>
      <c r="E5564" s="12">
        <v>1510.12</v>
      </c>
      <c r="F5564" s="5">
        <f t="shared" si="266"/>
        <v>-1.4185462023044045E-2</v>
      </c>
      <c r="G5564" s="25">
        <f t="shared" si="265"/>
        <v>7.3199493206338619</v>
      </c>
      <c r="I5564" s="1"/>
      <c r="J5564" s="1"/>
      <c r="K5564" s="1"/>
      <c r="L5564" s="1"/>
      <c r="M5564" s="1"/>
      <c r="N5564" s="1"/>
    </row>
    <row r="5565" spans="2:14" s="24" customFormat="1" x14ac:dyDescent="0.3">
      <c r="B5565" s="2"/>
      <c r="D5565" s="11">
        <v>39274</v>
      </c>
      <c r="E5565" s="12">
        <v>1518.76</v>
      </c>
      <c r="F5565" s="5">
        <f t="shared" si="266"/>
        <v>5.7213996238710176E-3</v>
      </c>
      <c r="G5565" s="25">
        <f t="shared" si="265"/>
        <v>7.3256544190506778</v>
      </c>
      <c r="I5565" s="1"/>
      <c r="J5565" s="1"/>
      <c r="K5565" s="1"/>
      <c r="L5565" s="1"/>
      <c r="M5565" s="1"/>
      <c r="N5565" s="1"/>
    </row>
    <row r="5566" spans="2:14" s="24" customFormat="1" x14ac:dyDescent="0.3">
      <c r="B5566" s="2"/>
      <c r="D5566" s="11">
        <v>39275</v>
      </c>
      <c r="E5566" s="12">
        <v>1547.7</v>
      </c>
      <c r="F5566" s="5">
        <f t="shared" si="266"/>
        <v>1.9055018567779015E-2</v>
      </c>
      <c r="G5566" s="25">
        <f t="shared" si="265"/>
        <v>7.3445301772368996</v>
      </c>
      <c r="I5566" s="1"/>
      <c r="J5566" s="1"/>
      <c r="K5566" s="1"/>
      <c r="L5566" s="1"/>
      <c r="M5566" s="1"/>
      <c r="N5566" s="1"/>
    </row>
    <row r="5567" spans="2:14" s="24" customFormat="1" x14ac:dyDescent="0.3">
      <c r="B5567" s="2"/>
      <c r="D5567" s="11">
        <v>39276</v>
      </c>
      <c r="E5567" s="12">
        <v>1552.5</v>
      </c>
      <c r="F5567" s="5">
        <f t="shared" si="266"/>
        <v>3.1013762357045642E-3</v>
      </c>
      <c r="G5567" s="25">
        <f t="shared" si="265"/>
        <v>7.3476267562087418</v>
      </c>
      <c r="I5567" s="1"/>
      <c r="J5567" s="1"/>
      <c r="K5567" s="1"/>
      <c r="L5567" s="1"/>
      <c r="M5567" s="1"/>
      <c r="N5567" s="1"/>
    </row>
    <row r="5568" spans="2:14" s="24" customFormat="1" x14ac:dyDescent="0.3">
      <c r="B5568" s="2"/>
      <c r="D5568" s="11">
        <v>39279</v>
      </c>
      <c r="E5568" s="12">
        <v>1549.52</v>
      </c>
      <c r="F5568" s="5">
        <f t="shared" si="266"/>
        <v>-1.9194847020934094E-3</v>
      </c>
      <c r="G5568" s="25">
        <f t="shared" si="265"/>
        <v>7.3457054256427039</v>
      </c>
      <c r="I5568" s="1"/>
      <c r="J5568" s="1"/>
      <c r="K5568" s="1"/>
      <c r="L5568" s="1"/>
      <c r="M5568" s="1"/>
      <c r="N5568" s="1"/>
    </row>
    <row r="5569" spans="2:14" s="24" customFormat="1" x14ac:dyDescent="0.3">
      <c r="B5569" s="2"/>
      <c r="D5569" s="11">
        <v>39280</v>
      </c>
      <c r="E5569" s="12">
        <v>1549.37</v>
      </c>
      <c r="F5569" s="5">
        <f t="shared" si="266"/>
        <v>-9.6804171614494131E-5</v>
      </c>
      <c r="G5569" s="25">
        <f t="shared" si="265"/>
        <v>7.3456086167201438</v>
      </c>
      <c r="I5569" s="1"/>
      <c r="J5569" s="1"/>
      <c r="K5569" s="1"/>
      <c r="L5569" s="1"/>
      <c r="M5569" s="1"/>
      <c r="N5569" s="1"/>
    </row>
    <row r="5570" spans="2:14" s="24" customFormat="1" x14ac:dyDescent="0.3">
      <c r="B5570" s="2"/>
      <c r="D5570" s="11">
        <v>39281</v>
      </c>
      <c r="E5570" s="12">
        <v>1546.17</v>
      </c>
      <c r="F5570" s="5">
        <f t="shared" si="266"/>
        <v>-2.065355596145413E-3</v>
      </c>
      <c r="G5570" s="25">
        <f t="shared" si="265"/>
        <v>7.3435411239451431</v>
      </c>
      <c r="I5570" s="1"/>
      <c r="J5570" s="1"/>
      <c r="K5570" s="1"/>
      <c r="L5570" s="1"/>
      <c r="M5570" s="1"/>
      <c r="N5570" s="1"/>
    </row>
    <row r="5571" spans="2:14" s="24" customFormat="1" x14ac:dyDescent="0.3">
      <c r="B5571" s="2"/>
      <c r="D5571" s="11">
        <v>39282</v>
      </c>
      <c r="E5571" s="12">
        <v>1553.08</v>
      </c>
      <c r="F5571" s="5">
        <f t="shared" si="266"/>
        <v>4.4691075366873334E-3</v>
      </c>
      <c r="G5571" s="25">
        <f t="shared" si="265"/>
        <v>7.3480002776745437</v>
      </c>
      <c r="I5571" s="1"/>
      <c r="J5571" s="1"/>
      <c r="K5571" s="1"/>
      <c r="L5571" s="1"/>
      <c r="M5571" s="1"/>
      <c r="N5571" s="1"/>
    </row>
    <row r="5572" spans="2:14" s="24" customFormat="1" x14ac:dyDescent="0.3">
      <c r="B5572" s="2"/>
      <c r="D5572" s="11">
        <v>39283</v>
      </c>
      <c r="E5572" s="12">
        <v>1534.1</v>
      </c>
      <c r="F5572" s="5">
        <f t="shared" si="266"/>
        <v>-1.2220877224611751E-2</v>
      </c>
      <c r="G5572" s="25">
        <f t="shared" si="265"/>
        <v>7.3357041032320316</v>
      </c>
      <c r="I5572" s="1"/>
      <c r="J5572" s="1"/>
      <c r="K5572" s="1"/>
      <c r="L5572" s="1"/>
      <c r="M5572" s="1"/>
      <c r="N5572" s="1"/>
    </row>
    <row r="5573" spans="2:14" s="24" customFormat="1" x14ac:dyDescent="0.3">
      <c r="B5573" s="2"/>
      <c r="D5573" s="11">
        <v>39286</v>
      </c>
      <c r="E5573" s="12">
        <v>1541.57</v>
      </c>
      <c r="F5573" s="5">
        <f t="shared" si="266"/>
        <v>4.8693044781957032E-3</v>
      </c>
      <c r="G5573" s="25">
        <f t="shared" si="265"/>
        <v>7.3405615942585243</v>
      </c>
      <c r="I5573" s="1"/>
      <c r="J5573" s="1"/>
      <c r="K5573" s="1"/>
      <c r="L5573" s="1"/>
      <c r="M5573" s="1"/>
      <c r="N5573" s="1"/>
    </row>
    <row r="5574" spans="2:14" s="24" customFormat="1" x14ac:dyDescent="0.3">
      <c r="B5574" s="2"/>
      <c r="D5574" s="11">
        <v>39287</v>
      </c>
      <c r="E5574" s="12">
        <v>1511.04</v>
      </c>
      <c r="F5574" s="5">
        <f t="shared" si="266"/>
        <v>-1.9804485037980744E-2</v>
      </c>
      <c r="G5574" s="25">
        <f t="shared" si="265"/>
        <v>7.3205583586505707</v>
      </c>
      <c r="I5574" s="1"/>
      <c r="J5574" s="1"/>
      <c r="K5574" s="1"/>
      <c r="L5574" s="1"/>
      <c r="M5574" s="1"/>
      <c r="N5574" s="1"/>
    </row>
    <row r="5575" spans="2:14" s="24" customFormat="1" x14ac:dyDescent="0.3">
      <c r="B5575" s="2"/>
      <c r="D5575" s="11">
        <v>39288</v>
      </c>
      <c r="E5575" s="12">
        <v>1518.09</v>
      </c>
      <c r="F5575" s="5">
        <f t="shared" si="266"/>
        <v>4.6656607369758279E-3</v>
      </c>
      <c r="G5575" s="25">
        <f t="shared" si="265"/>
        <v>7.3252131720601792</v>
      </c>
      <c r="I5575" s="1"/>
      <c r="J5575" s="1"/>
      <c r="K5575" s="1"/>
      <c r="L5575" s="1"/>
      <c r="M5575" s="1"/>
      <c r="N5575" s="1"/>
    </row>
    <row r="5576" spans="2:14" s="24" customFormat="1" x14ac:dyDescent="0.3">
      <c r="B5576" s="2"/>
      <c r="D5576" s="11">
        <v>39289</v>
      </c>
      <c r="E5576" s="12">
        <v>1482.66</v>
      </c>
      <c r="F5576" s="5">
        <f t="shared" si="266"/>
        <v>-2.3338537240874941E-2</v>
      </c>
      <c r="G5576" s="25">
        <f t="shared" si="265"/>
        <v>7.301597962289037</v>
      </c>
      <c r="I5576" s="1"/>
      <c r="J5576" s="1"/>
      <c r="K5576" s="1"/>
      <c r="L5576" s="1"/>
      <c r="M5576" s="1"/>
      <c r="N5576" s="1"/>
    </row>
    <row r="5577" spans="2:14" s="24" customFormat="1" x14ac:dyDescent="0.3">
      <c r="B5577" s="2"/>
      <c r="D5577" s="11">
        <v>39290</v>
      </c>
      <c r="E5577" s="12">
        <v>1458.95</v>
      </c>
      <c r="F5577" s="5">
        <f t="shared" si="266"/>
        <v>-1.5991528738888237E-2</v>
      </c>
      <c r="G5577" s="25">
        <f t="shared" si="265"/>
        <v>7.2854771784836023</v>
      </c>
      <c r="I5577" s="1"/>
      <c r="J5577" s="1"/>
      <c r="K5577" s="1"/>
      <c r="L5577" s="1"/>
      <c r="M5577" s="1"/>
      <c r="N5577" s="1"/>
    </row>
    <row r="5578" spans="2:14" s="24" customFormat="1" x14ac:dyDescent="0.3">
      <c r="B5578" s="2"/>
      <c r="D5578" s="11">
        <v>39293</v>
      </c>
      <c r="E5578" s="12">
        <v>1473.91</v>
      </c>
      <c r="F5578" s="5">
        <f t="shared" si="266"/>
        <v>1.0253949758387906E-2</v>
      </c>
      <c r="G5578" s="25">
        <f t="shared" si="265"/>
        <v>7.2956789199987595</v>
      </c>
      <c r="I5578" s="1"/>
      <c r="J5578" s="1"/>
      <c r="K5578" s="1"/>
      <c r="L5578" s="1"/>
      <c r="M5578" s="1"/>
      <c r="N5578" s="1"/>
    </row>
    <row r="5579" spans="2:14" s="24" customFormat="1" x14ac:dyDescent="0.3">
      <c r="B5579" s="2"/>
      <c r="D5579" s="11">
        <v>39294</v>
      </c>
      <c r="E5579" s="12">
        <v>1455.27</v>
      </c>
      <c r="F5579" s="5">
        <f t="shared" si="266"/>
        <v>-1.264663378360965E-2</v>
      </c>
      <c r="G5579" s="25">
        <f t="shared" si="265"/>
        <v>7.2829516282976821</v>
      </c>
      <c r="I5579" s="1"/>
      <c r="J5579" s="1"/>
      <c r="K5579" s="1"/>
      <c r="L5579" s="1"/>
      <c r="M5579" s="1"/>
      <c r="N5579" s="1"/>
    </row>
    <row r="5580" spans="2:14" s="24" customFormat="1" x14ac:dyDescent="0.3">
      <c r="B5580" s="2"/>
      <c r="D5580" s="11">
        <v>39295</v>
      </c>
      <c r="E5580" s="12">
        <v>1465.81</v>
      </c>
      <c r="F5580" s="5">
        <f t="shared" si="266"/>
        <v>7.2426422588247981E-3</v>
      </c>
      <c r="G5580" s="25">
        <f t="shared" ref="G5580:G5643" si="267">LOG(E5580,2.71828)</f>
        <v>7.2901681734330408</v>
      </c>
      <c r="I5580" s="1"/>
      <c r="J5580" s="1"/>
      <c r="K5580" s="1"/>
      <c r="L5580" s="1"/>
      <c r="M5580" s="1"/>
      <c r="N5580" s="1"/>
    </row>
    <row r="5581" spans="2:14" s="24" customFormat="1" x14ac:dyDescent="0.3">
      <c r="B5581" s="2"/>
      <c r="D5581" s="11">
        <v>39296</v>
      </c>
      <c r="E5581" s="12">
        <v>1472.2</v>
      </c>
      <c r="F5581" s="5">
        <f t="shared" si="266"/>
        <v>4.359364446961134E-3</v>
      </c>
      <c r="G5581" s="25">
        <f t="shared" si="267"/>
        <v>7.2945180663020093</v>
      </c>
      <c r="I5581" s="1"/>
      <c r="J5581" s="1"/>
      <c r="K5581" s="1"/>
      <c r="L5581" s="1"/>
      <c r="M5581" s="1"/>
      <c r="N5581" s="1"/>
    </row>
    <row r="5582" spans="2:14" s="24" customFormat="1" x14ac:dyDescent="0.3">
      <c r="B5582" s="2"/>
      <c r="D5582" s="11">
        <v>39297</v>
      </c>
      <c r="E5582" s="12">
        <v>1433.06</v>
      </c>
      <c r="F5582" s="5">
        <f t="shared" si="266"/>
        <v>-2.658606167640273E-2</v>
      </c>
      <c r="G5582" s="25">
        <f t="shared" si="267"/>
        <v>7.2675721857061957</v>
      </c>
      <c r="I5582" s="1"/>
      <c r="J5582" s="1"/>
      <c r="K5582" s="1"/>
      <c r="L5582" s="1"/>
      <c r="M5582" s="1"/>
      <c r="N5582" s="1"/>
    </row>
    <row r="5583" spans="2:14" s="24" customFormat="1" x14ac:dyDescent="0.3">
      <c r="B5583" s="2"/>
      <c r="D5583" s="11">
        <v>39300</v>
      </c>
      <c r="E5583" s="12">
        <v>1467.67</v>
      </c>
      <c r="F5583" s="5">
        <f t="shared" si="266"/>
        <v>2.415111718978977E-2</v>
      </c>
      <c r="G5583" s="25">
        <f t="shared" si="267"/>
        <v>7.291436292868247</v>
      </c>
      <c r="I5583" s="1"/>
      <c r="J5583" s="1"/>
      <c r="K5583" s="1"/>
      <c r="L5583" s="1"/>
      <c r="M5583" s="1"/>
      <c r="N5583" s="1"/>
    </row>
    <row r="5584" spans="2:14" s="24" customFormat="1" x14ac:dyDescent="0.3">
      <c r="B5584" s="2"/>
      <c r="D5584" s="11">
        <v>39301</v>
      </c>
      <c r="E5584" s="12">
        <v>1476.71</v>
      </c>
      <c r="F5584" s="5">
        <f t="shared" si="266"/>
        <v>6.159422758521986E-3</v>
      </c>
      <c r="G5584" s="25">
        <f t="shared" si="267"/>
        <v>7.2975768280478528</v>
      </c>
      <c r="I5584" s="1"/>
      <c r="J5584" s="1"/>
      <c r="K5584" s="1"/>
      <c r="L5584" s="1"/>
      <c r="M5584" s="1"/>
      <c r="N5584" s="1"/>
    </row>
    <row r="5585" spans="2:14" s="24" customFormat="1" x14ac:dyDescent="0.3">
      <c r="B5585" s="2"/>
      <c r="D5585" s="11">
        <v>39302</v>
      </c>
      <c r="E5585" s="12">
        <v>1497.49</v>
      </c>
      <c r="F5585" s="5">
        <f t="shared" si="266"/>
        <v>1.4071821820127155E-2</v>
      </c>
      <c r="G5585" s="25">
        <f t="shared" si="267"/>
        <v>7.3115505703053447</v>
      </c>
      <c r="I5585" s="1"/>
      <c r="J5585" s="1"/>
      <c r="K5585" s="1"/>
      <c r="L5585" s="1"/>
      <c r="M5585" s="1"/>
      <c r="N5585" s="1"/>
    </row>
    <row r="5586" spans="2:14" s="24" customFormat="1" x14ac:dyDescent="0.3">
      <c r="B5586" s="2"/>
      <c r="D5586" s="11">
        <v>39303</v>
      </c>
      <c r="E5586" s="12">
        <v>1453.09</v>
      </c>
      <c r="F5586" s="5">
        <f t="shared" si="266"/>
        <v>-2.9649613686902811E-2</v>
      </c>
      <c r="G5586" s="25">
        <f t="shared" si="267"/>
        <v>7.281452500352958</v>
      </c>
      <c r="I5586" s="1"/>
      <c r="J5586" s="1"/>
      <c r="K5586" s="1"/>
      <c r="L5586" s="1"/>
      <c r="M5586" s="1"/>
      <c r="N5586" s="1"/>
    </row>
    <row r="5587" spans="2:14" s="24" customFormat="1" x14ac:dyDescent="0.3">
      <c r="B5587" s="2"/>
      <c r="D5587" s="11">
        <v>39304</v>
      </c>
      <c r="E5587" s="12">
        <v>1453.64</v>
      </c>
      <c r="F5587" s="5">
        <f t="shared" si="266"/>
        <v>3.7850374030526802E-4</v>
      </c>
      <c r="G5587" s="25">
        <f t="shared" si="267"/>
        <v>7.2818309327333468</v>
      </c>
      <c r="I5587" s="1"/>
      <c r="J5587" s="1"/>
      <c r="K5587" s="1"/>
      <c r="L5587" s="1"/>
      <c r="M5587" s="1"/>
      <c r="N5587" s="1"/>
    </row>
    <row r="5588" spans="2:14" s="24" customFormat="1" x14ac:dyDescent="0.3">
      <c r="B5588" s="2"/>
      <c r="D5588" s="11">
        <v>39307</v>
      </c>
      <c r="E5588" s="12">
        <v>1452.92</v>
      </c>
      <c r="F5588" s="5">
        <f t="shared" si="266"/>
        <v>-4.9530832943509202E-4</v>
      </c>
      <c r="G5588" s="25">
        <f t="shared" si="267"/>
        <v>7.2813355013649677</v>
      </c>
      <c r="I5588" s="1"/>
      <c r="J5588" s="1"/>
      <c r="K5588" s="1"/>
      <c r="L5588" s="1"/>
      <c r="M5588" s="1"/>
      <c r="N5588" s="1"/>
    </row>
    <row r="5589" spans="2:14" s="24" customFormat="1" x14ac:dyDescent="0.3">
      <c r="B5589" s="2"/>
      <c r="D5589" s="11">
        <v>39308</v>
      </c>
      <c r="E5589" s="12">
        <v>1426.54</v>
      </c>
      <c r="F5589" s="5">
        <f t="shared" si="266"/>
        <v>-1.8156539933375623E-2</v>
      </c>
      <c r="G5589" s="25">
        <f t="shared" si="267"/>
        <v>7.2630120964042053</v>
      </c>
      <c r="I5589" s="1"/>
      <c r="J5589" s="1"/>
      <c r="K5589" s="1"/>
      <c r="L5589" s="1"/>
      <c r="M5589" s="1"/>
      <c r="N5589" s="1"/>
    </row>
    <row r="5590" spans="2:14" s="24" customFormat="1" x14ac:dyDescent="0.3">
      <c r="B5590" s="2"/>
      <c r="D5590" s="11">
        <v>39309</v>
      </c>
      <c r="E5590" s="12">
        <v>1406.7</v>
      </c>
      <c r="F5590" s="5">
        <f t="shared" si="266"/>
        <v>-1.3907776858693004E-2</v>
      </c>
      <c r="G5590" s="25">
        <f t="shared" si="267"/>
        <v>7.2490066908277031</v>
      </c>
      <c r="I5590" s="1"/>
      <c r="J5590" s="1"/>
      <c r="K5590" s="1"/>
      <c r="L5590" s="1"/>
      <c r="M5590" s="1"/>
      <c r="N5590" s="1"/>
    </row>
    <row r="5591" spans="2:14" s="24" customFormat="1" x14ac:dyDescent="0.3">
      <c r="B5591" s="2"/>
      <c r="D5591" s="11">
        <v>39310</v>
      </c>
      <c r="E5591" s="12">
        <v>1411.27</v>
      </c>
      <c r="F5591" s="5">
        <f t="shared" si="266"/>
        <v>3.2487381815596334E-3</v>
      </c>
      <c r="G5591" s="25">
        <f t="shared" si="267"/>
        <v>7.2522501654427183</v>
      </c>
      <c r="I5591" s="1"/>
      <c r="J5591" s="1"/>
      <c r="K5591" s="1"/>
      <c r="L5591" s="1"/>
      <c r="M5591" s="1"/>
      <c r="N5591" s="1"/>
    </row>
    <row r="5592" spans="2:14" s="24" customFormat="1" x14ac:dyDescent="0.3">
      <c r="B5592" s="2"/>
      <c r="D5592" s="11">
        <v>39311</v>
      </c>
      <c r="E5592" s="12">
        <v>1445.94</v>
      </c>
      <c r="F5592" s="5">
        <f t="shared" si="266"/>
        <v>2.4566525186534165E-2</v>
      </c>
      <c r="G5592" s="25">
        <f t="shared" si="267"/>
        <v>7.2765198026527083</v>
      </c>
      <c r="I5592" s="1"/>
      <c r="J5592" s="1"/>
      <c r="K5592" s="1"/>
      <c r="L5592" s="1"/>
      <c r="M5592" s="1"/>
      <c r="N5592" s="1"/>
    </row>
    <row r="5593" spans="2:14" s="24" customFormat="1" x14ac:dyDescent="0.3">
      <c r="B5593" s="2"/>
      <c r="D5593" s="11">
        <v>39314</v>
      </c>
      <c r="E5593" s="12">
        <v>1445.55</v>
      </c>
      <c r="F5593" s="5">
        <f t="shared" si="266"/>
        <v>-2.6972073530028912E-4</v>
      </c>
      <c r="G5593" s="25">
        <f t="shared" si="267"/>
        <v>7.2762500453547752</v>
      </c>
      <c r="I5593" s="1"/>
      <c r="J5593" s="1"/>
      <c r="K5593" s="1"/>
      <c r="L5593" s="1"/>
      <c r="M5593" s="1"/>
      <c r="N5593" s="1"/>
    </row>
    <row r="5594" spans="2:14" s="24" customFormat="1" x14ac:dyDescent="0.3">
      <c r="B5594" s="2"/>
      <c r="D5594" s="11">
        <v>39315</v>
      </c>
      <c r="E5594" s="12">
        <v>1447.12</v>
      </c>
      <c r="F5594" s="5">
        <f t="shared" si="266"/>
        <v>1.0860917989692065E-3</v>
      </c>
      <c r="G5594" s="25">
        <f t="shared" si="267"/>
        <v>7.2773355485129159</v>
      </c>
      <c r="I5594" s="1"/>
      <c r="J5594" s="1"/>
      <c r="K5594" s="1"/>
      <c r="L5594" s="1"/>
      <c r="M5594" s="1"/>
      <c r="N5594" s="1"/>
    </row>
    <row r="5595" spans="2:14" s="24" customFormat="1" x14ac:dyDescent="0.3">
      <c r="B5595" s="2"/>
      <c r="D5595" s="11">
        <v>39316</v>
      </c>
      <c r="E5595" s="12">
        <v>1464.07</v>
      </c>
      <c r="F5595" s="5">
        <f t="shared" si="266"/>
        <v>1.171291945381174E-2</v>
      </c>
      <c r="G5595" s="25">
        <f t="shared" si="267"/>
        <v>7.2889804105383282</v>
      </c>
      <c r="I5595" s="1"/>
      <c r="J5595" s="1"/>
      <c r="K5595" s="1"/>
      <c r="L5595" s="1"/>
      <c r="M5595" s="1"/>
      <c r="N5595" s="1"/>
    </row>
    <row r="5596" spans="2:14" s="24" customFormat="1" x14ac:dyDescent="0.3">
      <c r="B5596" s="2"/>
      <c r="D5596" s="11">
        <v>39317</v>
      </c>
      <c r="E5596" s="12">
        <v>1462.5</v>
      </c>
      <c r="F5596" s="5">
        <f t="shared" si="266"/>
        <v>-1.0723530978709601E-3</v>
      </c>
      <c r="G5596" s="25">
        <f t="shared" si="267"/>
        <v>7.2879074813367879</v>
      </c>
      <c r="I5596" s="1"/>
      <c r="J5596" s="1"/>
      <c r="K5596" s="1"/>
      <c r="L5596" s="1"/>
      <c r="M5596" s="1"/>
      <c r="N5596" s="1"/>
    </row>
    <row r="5597" spans="2:14" s="24" customFormat="1" x14ac:dyDescent="0.3">
      <c r="B5597" s="2"/>
      <c r="D5597" s="11">
        <v>39318</v>
      </c>
      <c r="E5597" s="12">
        <v>1479.37</v>
      </c>
      <c r="F5597" s="5">
        <f t="shared" si="266"/>
        <v>1.1535042735042661E-2</v>
      </c>
      <c r="G5597" s="25">
        <f t="shared" si="267"/>
        <v>7.2993765104023245</v>
      </c>
      <c r="I5597" s="1"/>
      <c r="J5597" s="1"/>
      <c r="K5597" s="1"/>
      <c r="L5597" s="1"/>
      <c r="M5597" s="1"/>
      <c r="N5597" s="1"/>
    </row>
    <row r="5598" spans="2:14" s="24" customFormat="1" x14ac:dyDescent="0.3">
      <c r="B5598" s="2"/>
      <c r="D5598" s="11">
        <v>39321</v>
      </c>
      <c r="E5598" s="12">
        <v>1466.79</v>
      </c>
      <c r="F5598" s="5">
        <f t="shared" si="266"/>
        <v>-8.5036197840972355E-3</v>
      </c>
      <c r="G5598" s="25">
        <f t="shared" si="267"/>
        <v>7.2908365228128948</v>
      </c>
      <c r="I5598" s="1"/>
      <c r="J5598" s="1"/>
      <c r="K5598" s="1"/>
      <c r="L5598" s="1"/>
      <c r="M5598" s="1"/>
      <c r="N5598" s="1"/>
    </row>
    <row r="5599" spans="2:14" s="24" customFormat="1" x14ac:dyDescent="0.3">
      <c r="B5599" s="2"/>
      <c r="D5599" s="11">
        <v>39322</v>
      </c>
      <c r="E5599" s="12">
        <v>1432.36</v>
      </c>
      <c r="F5599" s="5">
        <f t="shared" si="266"/>
        <v>-2.3473026131893497E-2</v>
      </c>
      <c r="G5599" s="25">
        <f t="shared" si="267"/>
        <v>7.2670836007973296</v>
      </c>
      <c r="I5599" s="1"/>
      <c r="J5599" s="1"/>
      <c r="K5599" s="1"/>
      <c r="L5599" s="1"/>
      <c r="M5599" s="1"/>
      <c r="N5599" s="1"/>
    </row>
    <row r="5600" spans="2:14" s="24" customFormat="1" x14ac:dyDescent="0.3">
      <c r="B5600" s="2"/>
      <c r="D5600" s="11">
        <v>39323</v>
      </c>
      <c r="E5600" s="12">
        <v>1463.76</v>
      </c>
      <c r="F5600" s="5">
        <f t="shared" si="266"/>
        <v>2.1921863218743957E-2</v>
      </c>
      <c r="G5600" s="25">
        <f t="shared" si="267"/>
        <v>7.2887686494663528</v>
      </c>
      <c r="I5600" s="1"/>
      <c r="J5600" s="1"/>
      <c r="K5600" s="1"/>
      <c r="L5600" s="1"/>
      <c r="M5600" s="1"/>
      <c r="N5600" s="1"/>
    </row>
    <row r="5601" spans="2:14" s="24" customFormat="1" x14ac:dyDescent="0.3">
      <c r="B5601" s="2"/>
      <c r="D5601" s="11">
        <v>39324</v>
      </c>
      <c r="E5601" s="12">
        <v>1457.64</v>
      </c>
      <c r="F5601" s="5">
        <f t="shared" si="266"/>
        <v>-4.1810132808656414E-3</v>
      </c>
      <c r="G5601" s="25">
        <f t="shared" si="267"/>
        <v>7.2845788684919546</v>
      </c>
      <c r="I5601" s="1"/>
      <c r="J5601" s="1"/>
      <c r="K5601" s="1"/>
      <c r="L5601" s="1"/>
      <c r="M5601" s="1"/>
      <c r="N5601" s="1"/>
    </row>
    <row r="5602" spans="2:14" s="24" customFormat="1" x14ac:dyDescent="0.3">
      <c r="B5602" s="2"/>
      <c r="D5602" s="11">
        <v>39325</v>
      </c>
      <c r="E5602" s="12">
        <v>1473.99</v>
      </c>
      <c r="F5602" s="5">
        <f t="shared" si="266"/>
        <v>1.1216761340248557E-2</v>
      </c>
      <c r="G5602" s="25">
        <f t="shared" si="267"/>
        <v>7.2957331959605165</v>
      </c>
      <c r="I5602" s="1"/>
      <c r="J5602" s="1"/>
      <c r="K5602" s="1"/>
      <c r="L5602" s="1"/>
      <c r="M5602" s="1"/>
      <c r="N5602" s="1"/>
    </row>
    <row r="5603" spans="2:14" s="24" customFormat="1" x14ac:dyDescent="0.3">
      <c r="B5603" s="2"/>
      <c r="D5603" s="11">
        <v>39329</v>
      </c>
      <c r="E5603" s="12">
        <v>1489.42</v>
      </c>
      <c r="F5603" s="5">
        <f t="shared" si="266"/>
        <v>1.0468184994470834E-2</v>
      </c>
      <c r="G5603" s="25">
        <f t="shared" si="267"/>
        <v>7.3061469759121405</v>
      </c>
      <c r="I5603" s="1"/>
      <c r="J5603" s="1"/>
      <c r="K5603" s="1"/>
      <c r="L5603" s="1"/>
      <c r="M5603" s="1"/>
      <c r="N5603" s="1"/>
    </row>
    <row r="5604" spans="2:14" s="24" customFormat="1" x14ac:dyDescent="0.3">
      <c r="B5604" s="2"/>
      <c r="D5604" s="11">
        <v>39330</v>
      </c>
      <c r="E5604" s="12">
        <v>1472.29</v>
      </c>
      <c r="F5604" s="5">
        <f t="shared" si="266"/>
        <v>-1.150112124182575E-2</v>
      </c>
      <c r="G5604" s="25">
        <f t="shared" si="267"/>
        <v>7.2945791974728182</v>
      </c>
      <c r="I5604" s="1"/>
      <c r="J5604" s="1"/>
      <c r="K5604" s="1"/>
      <c r="L5604" s="1"/>
      <c r="M5604" s="1"/>
      <c r="N5604" s="1"/>
    </row>
    <row r="5605" spans="2:14" s="24" customFormat="1" x14ac:dyDescent="0.3">
      <c r="B5605" s="2"/>
      <c r="D5605" s="11">
        <v>39331</v>
      </c>
      <c r="E5605" s="12">
        <v>1478.55</v>
      </c>
      <c r="F5605" s="5">
        <f t="shared" si="266"/>
        <v>4.2518797247824754E-3</v>
      </c>
      <c r="G5605" s="25">
        <f t="shared" si="267"/>
        <v>7.2988220663520584</v>
      </c>
      <c r="I5605" s="1"/>
      <c r="J5605" s="1"/>
      <c r="K5605" s="1"/>
      <c r="L5605" s="1"/>
      <c r="M5605" s="1"/>
      <c r="N5605" s="1"/>
    </row>
    <row r="5606" spans="2:14" s="24" customFormat="1" x14ac:dyDescent="0.3">
      <c r="B5606" s="2"/>
      <c r="D5606" s="11">
        <v>39332</v>
      </c>
      <c r="E5606" s="12">
        <v>1453.55</v>
      </c>
      <c r="F5606" s="5">
        <f t="shared" si="266"/>
        <v>-1.6908457610496769E-2</v>
      </c>
      <c r="G5606" s="25">
        <f t="shared" si="267"/>
        <v>7.2817690172337963</v>
      </c>
      <c r="I5606" s="1"/>
      <c r="J5606" s="1"/>
      <c r="K5606" s="1"/>
      <c r="L5606" s="1"/>
      <c r="M5606" s="1"/>
      <c r="N5606" s="1"/>
    </row>
    <row r="5607" spans="2:14" s="24" customFormat="1" x14ac:dyDescent="0.3">
      <c r="B5607" s="2"/>
      <c r="D5607" s="11">
        <v>39335</v>
      </c>
      <c r="E5607" s="12">
        <v>1451.7</v>
      </c>
      <c r="F5607" s="5">
        <f t="shared" si="266"/>
        <v>-1.2727460355680294E-3</v>
      </c>
      <c r="G5607" s="25">
        <f t="shared" si="267"/>
        <v>7.2804954597124416</v>
      </c>
      <c r="I5607" s="1"/>
      <c r="J5607" s="1"/>
      <c r="K5607" s="1"/>
      <c r="L5607" s="1"/>
      <c r="M5607" s="1"/>
      <c r="N5607" s="1"/>
    </row>
    <row r="5608" spans="2:14" s="24" customFormat="1" x14ac:dyDescent="0.3">
      <c r="B5608" s="2"/>
      <c r="D5608" s="11">
        <v>39336</v>
      </c>
      <c r="E5608" s="12">
        <v>1471.49</v>
      </c>
      <c r="F5608" s="5">
        <f t="shared" si="266"/>
        <v>1.3632293173520674E-2</v>
      </c>
      <c r="G5608" s="25">
        <f t="shared" si="267"/>
        <v>7.2940356782167477</v>
      </c>
      <c r="I5608" s="1"/>
      <c r="J5608" s="1"/>
      <c r="K5608" s="1"/>
      <c r="L5608" s="1"/>
      <c r="M5608" s="1"/>
      <c r="N5608" s="1"/>
    </row>
    <row r="5609" spans="2:14" s="24" customFormat="1" x14ac:dyDescent="0.3">
      <c r="B5609" s="2"/>
      <c r="D5609" s="11">
        <v>39337</v>
      </c>
      <c r="E5609" s="12">
        <v>1471.56</v>
      </c>
      <c r="F5609" s="5">
        <f t="shared" si="266"/>
        <v>4.7570829567266057E-5</v>
      </c>
      <c r="G5609" s="25">
        <f t="shared" si="267"/>
        <v>7.2940832479468565</v>
      </c>
      <c r="I5609" s="1"/>
      <c r="J5609" s="1"/>
      <c r="K5609" s="1"/>
      <c r="L5609" s="1"/>
      <c r="M5609" s="1"/>
      <c r="N5609" s="1"/>
    </row>
    <row r="5610" spans="2:14" s="24" customFormat="1" x14ac:dyDescent="0.3">
      <c r="B5610" s="2"/>
      <c r="D5610" s="11">
        <v>39338</v>
      </c>
      <c r="E5610" s="12">
        <v>1483.95</v>
      </c>
      <c r="F5610" s="5">
        <f t="shared" si="266"/>
        <v>8.4196363043301664E-3</v>
      </c>
      <c r="G5610" s="25">
        <f t="shared" si="267"/>
        <v>7.3024676424620489</v>
      </c>
      <c r="I5610" s="1"/>
      <c r="J5610" s="1"/>
      <c r="K5610" s="1"/>
      <c r="L5610" s="1"/>
      <c r="M5610" s="1"/>
      <c r="N5610" s="1"/>
    </row>
    <row r="5611" spans="2:14" s="24" customFormat="1" x14ac:dyDescent="0.3">
      <c r="B5611" s="2"/>
      <c r="D5611" s="11">
        <v>39339</v>
      </c>
      <c r="E5611" s="12">
        <v>1484.25</v>
      </c>
      <c r="F5611" s="5">
        <f t="shared" si="266"/>
        <v>2.0216314565851579E-4</v>
      </c>
      <c r="G5611" s="25">
        <f t="shared" si="267"/>
        <v>7.3026697853114637</v>
      </c>
      <c r="I5611" s="1"/>
      <c r="J5611" s="1"/>
      <c r="K5611" s="1"/>
      <c r="L5611" s="1"/>
      <c r="M5611" s="1"/>
      <c r="N5611" s="1"/>
    </row>
    <row r="5612" spans="2:14" s="24" customFormat="1" x14ac:dyDescent="0.3">
      <c r="B5612" s="2"/>
      <c r="D5612" s="11">
        <v>39342</v>
      </c>
      <c r="E5612" s="12">
        <v>1476.65</v>
      </c>
      <c r="F5612" s="5">
        <f t="shared" si="266"/>
        <v>-5.1204311942057669E-3</v>
      </c>
      <c r="G5612" s="25">
        <f t="shared" si="267"/>
        <v>7.2975361963332182</v>
      </c>
      <c r="I5612" s="1"/>
      <c r="J5612" s="1"/>
      <c r="K5612" s="1"/>
      <c r="L5612" s="1"/>
      <c r="M5612" s="1"/>
      <c r="N5612" s="1"/>
    </row>
    <row r="5613" spans="2:14" s="24" customFormat="1" x14ac:dyDescent="0.3">
      <c r="B5613" s="2"/>
      <c r="D5613" s="11">
        <v>39343</v>
      </c>
      <c r="E5613" s="12">
        <v>1519.78</v>
      </c>
      <c r="F5613" s="5">
        <f t="shared" si="266"/>
        <v>2.9208004605018035E-2</v>
      </c>
      <c r="G5613" s="25">
        <f t="shared" si="267"/>
        <v>7.326325794595788</v>
      </c>
      <c r="I5613" s="1"/>
      <c r="J5613" s="1"/>
      <c r="K5613" s="1"/>
      <c r="L5613" s="1"/>
      <c r="M5613" s="1"/>
      <c r="N5613" s="1"/>
    </row>
    <row r="5614" spans="2:14" s="24" customFormat="1" x14ac:dyDescent="0.3">
      <c r="B5614" s="2"/>
      <c r="D5614" s="11">
        <v>39344</v>
      </c>
      <c r="E5614" s="12">
        <v>1529.03</v>
      </c>
      <c r="F5614" s="5">
        <f t="shared" si="266"/>
        <v>6.0864072431536147E-3</v>
      </c>
      <c r="G5614" s="25">
        <f t="shared" si="267"/>
        <v>7.3323937585582728</v>
      </c>
      <c r="I5614" s="1"/>
      <c r="J5614" s="1"/>
      <c r="K5614" s="1"/>
      <c r="L5614" s="1"/>
      <c r="M5614" s="1"/>
      <c r="N5614" s="1"/>
    </row>
    <row r="5615" spans="2:14" s="24" customFormat="1" x14ac:dyDescent="0.3">
      <c r="B5615" s="2"/>
      <c r="D5615" s="11">
        <v>39345</v>
      </c>
      <c r="E5615" s="12">
        <v>1518.75</v>
      </c>
      <c r="F5615" s="5">
        <f t="shared" si="266"/>
        <v>-6.7232166798558389E-3</v>
      </c>
      <c r="G5615" s="25">
        <f t="shared" si="267"/>
        <v>7.3256478347057854</v>
      </c>
      <c r="I5615" s="1"/>
      <c r="J5615" s="1"/>
      <c r="K5615" s="1"/>
      <c r="L5615" s="1"/>
      <c r="M5615" s="1"/>
      <c r="N5615" s="1"/>
    </row>
    <row r="5616" spans="2:14" s="24" customFormat="1" x14ac:dyDescent="0.3">
      <c r="B5616" s="2"/>
      <c r="D5616" s="11">
        <v>39346</v>
      </c>
      <c r="E5616" s="12">
        <v>1525.75</v>
      </c>
      <c r="F5616" s="5">
        <f t="shared" si="266"/>
        <v>4.6090534979423871E-3</v>
      </c>
      <c r="G5616" s="25">
        <f t="shared" si="267"/>
        <v>7.3302463021347029</v>
      </c>
      <c r="I5616" s="1"/>
      <c r="J5616" s="1"/>
      <c r="K5616" s="1"/>
      <c r="L5616" s="1"/>
      <c r="M5616" s="1"/>
      <c r="N5616" s="1"/>
    </row>
    <row r="5617" spans="2:14" s="24" customFormat="1" x14ac:dyDescent="0.3">
      <c r="B5617" s="2"/>
      <c r="D5617" s="11">
        <v>39349</v>
      </c>
      <c r="E5617" s="12">
        <v>1517.73</v>
      </c>
      <c r="F5617" s="5">
        <f t="shared" si="266"/>
        <v>-5.2564312633131124E-3</v>
      </c>
      <c r="G5617" s="25">
        <f t="shared" si="267"/>
        <v>7.324976003687981</v>
      </c>
      <c r="I5617" s="1"/>
      <c r="J5617" s="1"/>
      <c r="K5617" s="1"/>
      <c r="L5617" s="1"/>
      <c r="M5617" s="1"/>
      <c r="N5617" s="1"/>
    </row>
    <row r="5618" spans="2:14" s="24" customFormat="1" x14ac:dyDescent="0.3">
      <c r="B5618" s="2"/>
      <c r="D5618" s="11">
        <v>39350</v>
      </c>
      <c r="E5618" s="12">
        <v>1517.21</v>
      </c>
      <c r="F5618" s="5">
        <f t="shared" si="266"/>
        <v>-3.4261693450085443E-4</v>
      </c>
      <c r="G5618" s="25">
        <f t="shared" si="267"/>
        <v>7.3246333278163869</v>
      </c>
      <c r="I5618" s="1"/>
      <c r="J5618" s="1"/>
      <c r="K5618" s="1"/>
      <c r="L5618" s="1"/>
      <c r="M5618" s="1"/>
      <c r="N5618" s="1"/>
    </row>
    <row r="5619" spans="2:14" s="24" customFormat="1" x14ac:dyDescent="0.3">
      <c r="B5619" s="2"/>
      <c r="D5619" s="11">
        <v>39351</v>
      </c>
      <c r="E5619" s="12">
        <v>1525.42</v>
      </c>
      <c r="F5619" s="5">
        <f t="shared" si="266"/>
        <v>5.4112482780894113E-3</v>
      </c>
      <c r="G5619" s="25">
        <f t="shared" si="267"/>
        <v>7.3300299915238476</v>
      </c>
      <c r="I5619" s="1"/>
      <c r="J5619" s="1"/>
      <c r="K5619" s="1"/>
      <c r="L5619" s="1"/>
      <c r="M5619" s="1"/>
      <c r="N5619" s="1"/>
    </row>
    <row r="5620" spans="2:14" s="24" customFormat="1" x14ac:dyDescent="0.3">
      <c r="B5620" s="2"/>
      <c r="D5620" s="11">
        <v>39352</v>
      </c>
      <c r="E5620" s="12">
        <v>1531.38</v>
      </c>
      <c r="F5620" s="5">
        <f t="shared" si="266"/>
        <v>3.9071206618505301E-3</v>
      </c>
      <c r="G5620" s="25">
        <f t="shared" si="267"/>
        <v>7.3339295018362058</v>
      </c>
      <c r="I5620" s="1"/>
      <c r="J5620" s="1"/>
      <c r="K5620" s="1"/>
      <c r="L5620" s="1"/>
      <c r="M5620" s="1"/>
      <c r="N5620" s="1"/>
    </row>
    <row r="5621" spans="2:14" s="24" customFormat="1" x14ac:dyDescent="0.3">
      <c r="B5621" s="2"/>
      <c r="D5621" s="11">
        <v>39353</v>
      </c>
      <c r="E5621" s="12">
        <v>1526.75</v>
      </c>
      <c r="F5621" s="5">
        <f t="shared" si="266"/>
        <v>-3.023416787472808E-3</v>
      </c>
      <c r="G5621" s="25">
        <f t="shared" si="267"/>
        <v>7.330901503254065</v>
      </c>
      <c r="I5621" s="1"/>
      <c r="J5621" s="1"/>
      <c r="K5621" s="1"/>
      <c r="L5621" s="1"/>
      <c r="M5621" s="1"/>
      <c r="N5621" s="1"/>
    </row>
    <row r="5622" spans="2:14" s="24" customFormat="1" x14ac:dyDescent="0.3">
      <c r="B5622" s="2"/>
      <c r="D5622" s="11">
        <v>39356</v>
      </c>
      <c r="E5622" s="12">
        <v>1547.04</v>
      </c>
      <c r="F5622" s="5">
        <f t="shared" si="266"/>
        <v>1.3289667594563591E-2</v>
      </c>
      <c r="G5622" s="25">
        <f t="shared" si="267"/>
        <v>7.3441036467665164</v>
      </c>
      <c r="I5622" s="1"/>
      <c r="J5622" s="1"/>
      <c r="K5622" s="1"/>
      <c r="L5622" s="1"/>
      <c r="M5622" s="1"/>
      <c r="N5622" s="1"/>
    </row>
    <row r="5623" spans="2:14" s="24" customFormat="1" x14ac:dyDescent="0.3">
      <c r="B5623" s="2"/>
      <c r="D5623" s="11">
        <v>39357</v>
      </c>
      <c r="E5623" s="12">
        <v>1546.63</v>
      </c>
      <c r="F5623" s="5">
        <f t="shared" ref="F5623:F5686" si="268">(E5623-E5622)/E5622</f>
        <v>-2.6502223601190307E-4</v>
      </c>
      <c r="G5623" s="25">
        <f t="shared" si="267"/>
        <v>7.3438385892276141</v>
      </c>
      <c r="I5623" s="1"/>
      <c r="J5623" s="1"/>
      <c r="K5623" s="1"/>
      <c r="L5623" s="1"/>
      <c r="M5623" s="1"/>
      <c r="N5623" s="1"/>
    </row>
    <row r="5624" spans="2:14" s="24" customFormat="1" x14ac:dyDescent="0.3">
      <c r="B5624" s="2"/>
      <c r="D5624" s="11">
        <v>39358</v>
      </c>
      <c r="E5624" s="12">
        <v>1539.59</v>
      </c>
      <c r="F5624" s="5">
        <f t="shared" si="268"/>
        <v>-4.5518320477426341E-3</v>
      </c>
      <c r="G5624" s="25">
        <f t="shared" si="267"/>
        <v>7.3392763629791347</v>
      </c>
      <c r="I5624" s="1"/>
      <c r="J5624" s="1"/>
      <c r="K5624" s="1"/>
      <c r="L5624" s="1"/>
      <c r="M5624" s="1"/>
      <c r="N5624" s="1"/>
    </row>
    <row r="5625" spans="2:14" s="24" customFormat="1" x14ac:dyDescent="0.3">
      <c r="B5625" s="2"/>
      <c r="D5625" s="11">
        <v>39359</v>
      </c>
      <c r="E5625" s="12">
        <v>1542.84</v>
      </c>
      <c r="F5625" s="5">
        <f t="shared" si="268"/>
        <v>2.1109516169889389E-3</v>
      </c>
      <c r="G5625" s="25">
        <f t="shared" si="267"/>
        <v>7.341385091086793</v>
      </c>
      <c r="I5625" s="1"/>
      <c r="J5625" s="1"/>
      <c r="K5625" s="1"/>
      <c r="L5625" s="1"/>
      <c r="M5625" s="1"/>
      <c r="N5625" s="1"/>
    </row>
    <row r="5626" spans="2:14" s="24" customFormat="1" x14ac:dyDescent="0.3">
      <c r="B5626" s="2"/>
      <c r="D5626" s="11">
        <v>39360</v>
      </c>
      <c r="E5626" s="12">
        <v>1557.59</v>
      </c>
      <c r="F5626" s="5">
        <f t="shared" si="268"/>
        <v>9.5602914106453045E-3</v>
      </c>
      <c r="G5626" s="25">
        <f t="shared" si="267"/>
        <v>7.3508999785066917</v>
      </c>
      <c r="I5626" s="1"/>
      <c r="J5626" s="1"/>
      <c r="K5626" s="1"/>
      <c r="L5626" s="1"/>
      <c r="M5626" s="1"/>
      <c r="N5626" s="1"/>
    </row>
    <row r="5627" spans="2:14" s="24" customFormat="1" x14ac:dyDescent="0.3">
      <c r="B5627" s="2"/>
      <c r="D5627" s="11">
        <v>39363</v>
      </c>
      <c r="E5627" s="12">
        <v>1552.58</v>
      </c>
      <c r="F5627" s="5">
        <f t="shared" si="268"/>
        <v>-3.2165075533355961E-3</v>
      </c>
      <c r="G5627" s="25">
        <f t="shared" si="267"/>
        <v>7.3476782847064488</v>
      </c>
      <c r="I5627" s="1"/>
      <c r="J5627" s="1"/>
      <c r="K5627" s="1"/>
      <c r="L5627" s="1"/>
      <c r="M5627" s="1"/>
      <c r="N5627" s="1"/>
    </row>
    <row r="5628" spans="2:14" s="24" customFormat="1" x14ac:dyDescent="0.3">
      <c r="B5628" s="2"/>
      <c r="D5628" s="11">
        <v>39364</v>
      </c>
      <c r="E5628" s="12">
        <v>1565.15</v>
      </c>
      <c r="F5628" s="5">
        <f t="shared" si="268"/>
        <v>8.0962011619370115E-3</v>
      </c>
      <c r="G5628" s="25">
        <f t="shared" si="267"/>
        <v>7.3557418928864022</v>
      </c>
      <c r="I5628" s="1"/>
      <c r="J5628" s="1"/>
      <c r="K5628" s="1"/>
      <c r="L5628" s="1"/>
      <c r="M5628" s="1"/>
      <c r="N5628" s="1"/>
    </row>
    <row r="5629" spans="2:14" s="24" customFormat="1" x14ac:dyDescent="0.3">
      <c r="B5629" s="2"/>
      <c r="D5629" s="11">
        <v>39365</v>
      </c>
      <c r="E5629" s="12">
        <v>1562.47</v>
      </c>
      <c r="F5629" s="5">
        <f t="shared" si="268"/>
        <v>-1.7122959460754966E-3</v>
      </c>
      <c r="G5629" s="25">
        <f t="shared" si="267"/>
        <v>7.3540281281332422</v>
      </c>
      <c r="I5629" s="1"/>
      <c r="J5629" s="1"/>
      <c r="K5629" s="1"/>
      <c r="L5629" s="1"/>
      <c r="M5629" s="1"/>
      <c r="N5629" s="1"/>
    </row>
    <row r="5630" spans="2:14" s="24" customFormat="1" x14ac:dyDescent="0.3">
      <c r="B5630" s="2"/>
      <c r="D5630" s="11">
        <v>39366</v>
      </c>
      <c r="E5630" s="12">
        <v>1554.41</v>
      </c>
      <c r="F5630" s="5">
        <f t="shared" si="268"/>
        <v>-5.1584990431815941E-3</v>
      </c>
      <c r="G5630" s="25">
        <f t="shared" si="267"/>
        <v>7.3488562746211725</v>
      </c>
      <c r="I5630" s="1"/>
      <c r="J5630" s="1"/>
      <c r="K5630" s="1"/>
      <c r="L5630" s="1"/>
      <c r="M5630" s="1"/>
      <c r="N5630" s="1"/>
    </row>
    <row r="5631" spans="2:14" s="24" customFormat="1" x14ac:dyDescent="0.3">
      <c r="B5631" s="2"/>
      <c r="D5631" s="11">
        <v>39367</v>
      </c>
      <c r="E5631" s="12">
        <v>1561.8</v>
      </c>
      <c r="F5631" s="5">
        <f t="shared" si="268"/>
        <v>4.7542154257884809E-3</v>
      </c>
      <c r="G5631" s="25">
        <f t="shared" si="267"/>
        <v>7.3535992276470825</v>
      </c>
      <c r="I5631" s="1"/>
      <c r="J5631" s="1"/>
      <c r="K5631" s="1"/>
      <c r="L5631" s="1"/>
      <c r="M5631" s="1"/>
      <c r="N5631" s="1"/>
    </row>
    <row r="5632" spans="2:14" s="24" customFormat="1" x14ac:dyDescent="0.3">
      <c r="B5632" s="2"/>
      <c r="D5632" s="11">
        <v>39370</v>
      </c>
      <c r="E5632" s="12">
        <v>1548.71</v>
      </c>
      <c r="F5632" s="5">
        <f t="shared" si="268"/>
        <v>-8.3813548469713912E-3</v>
      </c>
      <c r="G5632" s="25">
        <f t="shared" si="267"/>
        <v>7.345182546086761</v>
      </c>
      <c r="I5632" s="1"/>
      <c r="J5632" s="1"/>
      <c r="K5632" s="1"/>
      <c r="L5632" s="1"/>
      <c r="M5632" s="1"/>
      <c r="N5632" s="1"/>
    </row>
    <row r="5633" spans="2:14" s="24" customFormat="1" x14ac:dyDescent="0.3">
      <c r="B5633" s="2"/>
      <c r="D5633" s="11">
        <v>39371</v>
      </c>
      <c r="E5633" s="12">
        <v>1538.53</v>
      </c>
      <c r="F5633" s="5">
        <f t="shared" si="268"/>
        <v>-6.5732125446339622E-3</v>
      </c>
      <c r="G5633" s="25">
        <f t="shared" si="267"/>
        <v>7.338587630405411</v>
      </c>
      <c r="I5633" s="1"/>
      <c r="J5633" s="1"/>
      <c r="K5633" s="1"/>
      <c r="L5633" s="1"/>
      <c r="M5633" s="1"/>
      <c r="N5633" s="1"/>
    </row>
    <row r="5634" spans="2:14" s="24" customFormat="1" x14ac:dyDescent="0.3">
      <c r="B5634" s="2"/>
      <c r="D5634" s="11">
        <v>39372</v>
      </c>
      <c r="E5634" s="12">
        <v>1541.24</v>
      </c>
      <c r="F5634" s="5">
        <f t="shared" si="268"/>
        <v>1.7614216167380788E-3</v>
      </c>
      <c r="G5634" s="25">
        <f t="shared" si="267"/>
        <v>7.34034750372214</v>
      </c>
      <c r="I5634" s="1"/>
      <c r="J5634" s="1"/>
      <c r="K5634" s="1"/>
      <c r="L5634" s="1"/>
      <c r="M5634" s="1"/>
      <c r="N5634" s="1"/>
    </row>
    <row r="5635" spans="2:14" s="24" customFormat="1" x14ac:dyDescent="0.3">
      <c r="B5635" s="2"/>
      <c r="D5635" s="11">
        <v>39373</v>
      </c>
      <c r="E5635" s="12">
        <v>1540.08</v>
      </c>
      <c r="F5635" s="5">
        <f t="shared" si="268"/>
        <v>-7.5264073084015592E-4</v>
      </c>
      <c r="G5635" s="25">
        <f t="shared" si="267"/>
        <v>7.3395945791086117</v>
      </c>
      <c r="I5635" s="1"/>
      <c r="J5635" s="1"/>
      <c r="K5635" s="1"/>
      <c r="L5635" s="1"/>
      <c r="M5635" s="1"/>
      <c r="N5635" s="1"/>
    </row>
    <row r="5636" spans="2:14" s="24" customFormat="1" x14ac:dyDescent="0.3">
      <c r="B5636" s="2"/>
      <c r="D5636" s="11">
        <v>39374</v>
      </c>
      <c r="E5636" s="12">
        <v>1500.63</v>
      </c>
      <c r="F5636" s="5">
        <f t="shared" si="268"/>
        <v>-2.5615552438834229E-2</v>
      </c>
      <c r="G5636" s="25">
        <f t="shared" si="267"/>
        <v>7.3136452184583245</v>
      </c>
      <c r="I5636" s="1"/>
      <c r="J5636" s="1"/>
      <c r="K5636" s="1"/>
      <c r="L5636" s="1"/>
      <c r="M5636" s="1"/>
      <c r="N5636" s="1"/>
    </row>
    <row r="5637" spans="2:14" s="24" customFormat="1" x14ac:dyDescent="0.3">
      <c r="B5637" s="2"/>
      <c r="D5637" s="11">
        <v>39377</v>
      </c>
      <c r="E5637" s="12">
        <v>1506.33</v>
      </c>
      <c r="F5637" s="5">
        <f t="shared" si="268"/>
        <v>3.7984046700384622E-3</v>
      </c>
      <c r="G5637" s="25">
        <f t="shared" si="267"/>
        <v>7.3174364299552694</v>
      </c>
      <c r="I5637" s="1"/>
      <c r="J5637" s="1"/>
      <c r="K5637" s="1"/>
      <c r="L5637" s="1"/>
      <c r="M5637" s="1"/>
      <c r="N5637" s="1"/>
    </row>
    <row r="5638" spans="2:14" s="24" customFormat="1" x14ac:dyDescent="0.3">
      <c r="B5638" s="2"/>
      <c r="D5638" s="11">
        <v>39378</v>
      </c>
      <c r="E5638" s="12">
        <v>1519.59</v>
      </c>
      <c r="F5638" s="5">
        <f t="shared" si="268"/>
        <v>8.8028519647089225E-3</v>
      </c>
      <c r="G5638" s="25">
        <f t="shared" si="267"/>
        <v>7.3262007686015513</v>
      </c>
      <c r="I5638" s="1"/>
      <c r="J5638" s="1"/>
      <c r="K5638" s="1"/>
      <c r="L5638" s="1"/>
      <c r="M5638" s="1"/>
      <c r="N5638" s="1"/>
    </row>
    <row r="5639" spans="2:14" s="24" customFormat="1" x14ac:dyDescent="0.3">
      <c r="B5639" s="2"/>
      <c r="D5639" s="11">
        <v>39379</v>
      </c>
      <c r="E5639" s="12">
        <v>1515.88</v>
      </c>
      <c r="F5639" s="5">
        <f t="shared" si="268"/>
        <v>-2.4414480221637475E-3</v>
      </c>
      <c r="G5639" s="25">
        <f t="shared" si="267"/>
        <v>7.3237563337411213</v>
      </c>
      <c r="I5639" s="1"/>
      <c r="J5639" s="1"/>
      <c r="K5639" s="1"/>
      <c r="L5639" s="1"/>
      <c r="M5639" s="1"/>
      <c r="N5639" s="1"/>
    </row>
    <row r="5640" spans="2:14" s="24" customFormat="1" x14ac:dyDescent="0.3">
      <c r="B5640" s="2"/>
      <c r="D5640" s="11">
        <v>39380</v>
      </c>
      <c r="E5640" s="12">
        <v>1514.4</v>
      </c>
      <c r="F5640" s="5">
        <f t="shared" si="268"/>
        <v>-9.7633058025702437E-4</v>
      </c>
      <c r="G5640" s="25">
        <f t="shared" si="267"/>
        <v>7.3227795255826642</v>
      </c>
      <c r="I5640" s="1"/>
      <c r="J5640" s="1"/>
      <c r="K5640" s="1"/>
      <c r="L5640" s="1"/>
      <c r="M5640" s="1"/>
      <c r="N5640" s="1"/>
    </row>
    <row r="5641" spans="2:14" s="24" customFormat="1" x14ac:dyDescent="0.3">
      <c r="B5641" s="2"/>
      <c r="D5641" s="11">
        <v>39381</v>
      </c>
      <c r="E5641" s="12">
        <v>1535.28</v>
      </c>
      <c r="F5641" s="5">
        <f t="shared" si="268"/>
        <v>1.3787638668779635E-2</v>
      </c>
      <c r="G5641" s="25">
        <f t="shared" si="267"/>
        <v>7.3364729887084881</v>
      </c>
      <c r="I5641" s="1"/>
      <c r="J5641" s="1"/>
      <c r="K5641" s="1"/>
      <c r="L5641" s="1"/>
      <c r="M5641" s="1"/>
      <c r="N5641" s="1"/>
    </row>
    <row r="5642" spans="2:14" s="24" customFormat="1" x14ac:dyDescent="0.3">
      <c r="B5642" s="2"/>
      <c r="D5642" s="11">
        <v>39384</v>
      </c>
      <c r="E5642" s="12">
        <v>1540.98</v>
      </c>
      <c r="F5642" s="5">
        <f t="shared" si="268"/>
        <v>3.7126778177270893E-3</v>
      </c>
      <c r="G5642" s="25">
        <f t="shared" si="267"/>
        <v>7.3401787940417753</v>
      </c>
      <c r="I5642" s="1"/>
      <c r="J5642" s="1"/>
      <c r="K5642" s="1"/>
      <c r="L5642" s="1"/>
      <c r="M5642" s="1"/>
      <c r="N5642" s="1"/>
    </row>
    <row r="5643" spans="2:14" s="24" customFormat="1" x14ac:dyDescent="0.3">
      <c r="B5643" s="2"/>
      <c r="D5643" s="11">
        <v>39385</v>
      </c>
      <c r="E5643" s="12">
        <v>1531.02</v>
      </c>
      <c r="F5643" s="5">
        <f t="shared" si="268"/>
        <v>-6.4634193824709184E-3</v>
      </c>
      <c r="G5643" s="25">
        <f t="shared" si="267"/>
        <v>7.3336943919591073</v>
      </c>
      <c r="I5643" s="1"/>
      <c r="J5643" s="1"/>
      <c r="K5643" s="1"/>
      <c r="L5643" s="1"/>
      <c r="M5643" s="1"/>
      <c r="N5643" s="1"/>
    </row>
    <row r="5644" spans="2:14" s="24" customFormat="1" x14ac:dyDescent="0.3">
      <c r="B5644" s="2"/>
      <c r="D5644" s="11">
        <v>39386</v>
      </c>
      <c r="E5644" s="12">
        <v>1549.38</v>
      </c>
      <c r="F5644" s="5">
        <f t="shared" si="268"/>
        <v>1.1992005329780229E-2</v>
      </c>
      <c r="G5644" s="25">
        <f t="shared" ref="G5644:G5707" si="269">LOG(E5644,2.71828)</f>
        <v>7.3456150709398953</v>
      </c>
      <c r="I5644" s="1"/>
      <c r="J5644" s="1"/>
      <c r="K5644" s="1"/>
      <c r="L5644" s="1"/>
      <c r="M5644" s="1"/>
      <c r="N5644" s="1"/>
    </row>
    <row r="5645" spans="2:14" s="24" customFormat="1" x14ac:dyDescent="0.3">
      <c r="B5645" s="2"/>
      <c r="D5645" s="11">
        <v>39387</v>
      </c>
      <c r="E5645" s="12">
        <v>1508.44</v>
      </c>
      <c r="F5645" s="5">
        <f t="shared" si="268"/>
        <v>-2.6423472614852426E-2</v>
      </c>
      <c r="G5645" s="25">
        <f t="shared" si="269"/>
        <v>7.3188362062326116</v>
      </c>
      <c r="I5645" s="1"/>
      <c r="J5645" s="1"/>
      <c r="K5645" s="1"/>
      <c r="L5645" s="1"/>
      <c r="M5645" s="1"/>
      <c r="N5645" s="1"/>
    </row>
    <row r="5646" spans="2:14" s="24" customFormat="1" x14ac:dyDescent="0.3">
      <c r="B5646" s="2"/>
      <c r="D5646" s="11">
        <v>39388</v>
      </c>
      <c r="E5646" s="12">
        <v>1509.65</v>
      </c>
      <c r="F5646" s="5">
        <f t="shared" si="268"/>
        <v>8.0215321789400731E-4</v>
      </c>
      <c r="G5646" s="25">
        <f t="shared" si="269"/>
        <v>7.3196380384369126</v>
      </c>
      <c r="I5646" s="1"/>
      <c r="J5646" s="1"/>
      <c r="K5646" s="1"/>
      <c r="L5646" s="1"/>
      <c r="M5646" s="1"/>
      <c r="N5646" s="1"/>
    </row>
    <row r="5647" spans="2:14" s="24" customFormat="1" x14ac:dyDescent="0.3">
      <c r="B5647" s="2"/>
      <c r="D5647" s="11">
        <v>39391</v>
      </c>
      <c r="E5647" s="12">
        <v>1502.17</v>
      </c>
      <c r="F5647" s="5">
        <f t="shared" si="268"/>
        <v>-4.9547908455602413E-3</v>
      </c>
      <c r="G5647" s="25">
        <f t="shared" si="269"/>
        <v>7.3146709285761498</v>
      </c>
      <c r="I5647" s="1"/>
      <c r="J5647" s="1"/>
      <c r="K5647" s="1"/>
      <c r="L5647" s="1"/>
      <c r="M5647" s="1"/>
      <c r="N5647" s="1"/>
    </row>
    <row r="5648" spans="2:14" s="24" customFormat="1" x14ac:dyDescent="0.3">
      <c r="B5648" s="2"/>
      <c r="D5648" s="11">
        <v>39392</v>
      </c>
      <c r="E5648" s="12">
        <v>1520.27</v>
      </c>
      <c r="F5648" s="5">
        <f t="shared" si="268"/>
        <v>1.204923543939761E-2</v>
      </c>
      <c r="G5648" s="25">
        <f t="shared" si="269"/>
        <v>7.3266481579344456</v>
      </c>
      <c r="I5648" s="1"/>
      <c r="J5648" s="1"/>
      <c r="K5648" s="1"/>
      <c r="L5648" s="1"/>
      <c r="M5648" s="1"/>
      <c r="N5648" s="1"/>
    </row>
    <row r="5649" spans="2:14" s="24" customFormat="1" x14ac:dyDescent="0.3">
      <c r="B5649" s="2"/>
      <c r="D5649" s="11">
        <v>39393</v>
      </c>
      <c r="E5649" s="12">
        <v>1475.62</v>
      </c>
      <c r="F5649" s="5">
        <f t="shared" si="268"/>
        <v>-2.9369782999072593E-2</v>
      </c>
      <c r="G5649" s="25">
        <f t="shared" si="269"/>
        <v>7.2968384276774891</v>
      </c>
      <c r="I5649" s="1"/>
      <c r="J5649" s="1"/>
      <c r="K5649" s="1"/>
      <c r="L5649" s="1"/>
      <c r="M5649" s="1"/>
      <c r="N5649" s="1"/>
    </row>
    <row r="5650" spans="2:14" s="24" customFormat="1" x14ac:dyDescent="0.3">
      <c r="B5650" s="2"/>
      <c r="D5650" s="11">
        <v>39394</v>
      </c>
      <c r="E5650" s="12">
        <v>1474.77</v>
      </c>
      <c r="F5650" s="5">
        <f t="shared" si="268"/>
        <v>-5.7602905897176046E-4</v>
      </c>
      <c r="G5650" s="25">
        <f t="shared" si="269"/>
        <v>7.2962622322624622</v>
      </c>
      <c r="I5650" s="1"/>
      <c r="J5650" s="1"/>
      <c r="K5650" s="1"/>
      <c r="L5650" s="1"/>
      <c r="M5650" s="1"/>
      <c r="N5650" s="1"/>
    </row>
    <row r="5651" spans="2:14" s="24" customFormat="1" x14ac:dyDescent="0.3">
      <c r="B5651" s="2"/>
      <c r="D5651" s="11">
        <v>39395</v>
      </c>
      <c r="E5651" s="12">
        <v>1453.7</v>
      </c>
      <c r="F5651" s="5">
        <f t="shared" si="268"/>
        <v>-1.4286973561979112E-2</v>
      </c>
      <c r="G5651" s="25">
        <f t="shared" si="269"/>
        <v>7.2818722076034117</v>
      </c>
      <c r="I5651" s="1"/>
      <c r="J5651" s="1"/>
      <c r="K5651" s="1"/>
      <c r="L5651" s="1"/>
      <c r="M5651" s="1"/>
      <c r="N5651" s="1"/>
    </row>
    <row r="5652" spans="2:14" s="24" customFormat="1" x14ac:dyDescent="0.3">
      <c r="B5652" s="2"/>
      <c r="D5652" s="11">
        <v>39398</v>
      </c>
      <c r="E5652" s="12">
        <v>1439.18</v>
      </c>
      <c r="F5652" s="5">
        <f t="shared" si="268"/>
        <v>-9.988305702689675E-3</v>
      </c>
      <c r="G5652" s="25">
        <f t="shared" si="269"/>
        <v>7.2718336773492247</v>
      </c>
      <c r="I5652" s="1"/>
      <c r="J5652" s="1"/>
      <c r="K5652" s="1"/>
      <c r="L5652" s="1"/>
      <c r="M5652" s="1"/>
      <c r="N5652" s="1"/>
    </row>
    <row r="5653" spans="2:14" s="24" customFormat="1" x14ac:dyDescent="0.3">
      <c r="B5653" s="2"/>
      <c r="D5653" s="11">
        <v>39399</v>
      </c>
      <c r="E5653" s="12">
        <v>1481.05</v>
      </c>
      <c r="F5653" s="5">
        <f t="shared" si="268"/>
        <v>2.9092955710890846E-2</v>
      </c>
      <c r="G5653" s="25">
        <f t="shared" si="269"/>
        <v>7.3005114853791184</v>
      </c>
      <c r="I5653" s="1"/>
      <c r="J5653" s="1"/>
      <c r="K5653" s="1"/>
      <c r="L5653" s="1"/>
      <c r="M5653" s="1"/>
      <c r="N5653" s="1"/>
    </row>
    <row r="5654" spans="2:14" s="24" customFormat="1" x14ac:dyDescent="0.3">
      <c r="B5654" s="2"/>
      <c r="D5654" s="11">
        <v>39400</v>
      </c>
      <c r="E5654" s="12">
        <v>1470.58</v>
      </c>
      <c r="F5654" s="5">
        <f t="shared" si="268"/>
        <v>-7.069308936227695E-3</v>
      </c>
      <c r="G5654" s="25">
        <f t="shared" si="269"/>
        <v>7.2934170657152544</v>
      </c>
      <c r="I5654" s="1"/>
      <c r="J5654" s="1"/>
      <c r="K5654" s="1"/>
      <c r="L5654" s="1"/>
      <c r="M5654" s="1"/>
      <c r="N5654" s="1"/>
    </row>
    <row r="5655" spans="2:14" s="24" customFormat="1" x14ac:dyDescent="0.3">
      <c r="B5655" s="2"/>
      <c r="D5655" s="11">
        <v>39401</v>
      </c>
      <c r="E5655" s="12">
        <v>1451.15</v>
      </c>
      <c r="F5655" s="5">
        <f t="shared" si="268"/>
        <v>-1.3212473989854232E-2</v>
      </c>
      <c r="G5655" s="25">
        <f t="shared" si="269"/>
        <v>7.2801165215127135</v>
      </c>
      <c r="I5655" s="1"/>
      <c r="J5655" s="1"/>
      <c r="K5655" s="1"/>
      <c r="L5655" s="1"/>
      <c r="M5655" s="1"/>
      <c r="N5655" s="1"/>
    </row>
    <row r="5656" spans="2:14" s="24" customFormat="1" x14ac:dyDescent="0.3">
      <c r="B5656" s="2"/>
      <c r="D5656" s="11">
        <v>39402</v>
      </c>
      <c r="E5656" s="12">
        <v>1458.74</v>
      </c>
      <c r="F5656" s="5">
        <f t="shared" si="268"/>
        <v>5.230334562243681E-3</v>
      </c>
      <c r="G5656" s="25">
        <f t="shared" si="269"/>
        <v>7.2853332288922337</v>
      </c>
      <c r="I5656" s="1"/>
      <c r="J5656" s="1"/>
      <c r="K5656" s="1"/>
      <c r="L5656" s="1"/>
      <c r="M5656" s="1"/>
      <c r="N5656" s="1"/>
    </row>
    <row r="5657" spans="2:14" s="24" customFormat="1" x14ac:dyDescent="0.3">
      <c r="B5657" s="2"/>
      <c r="D5657" s="11">
        <v>39405</v>
      </c>
      <c r="E5657" s="12">
        <v>1433.27</v>
      </c>
      <c r="F5657" s="5">
        <f t="shared" si="268"/>
        <v>-1.7460273935039846E-2</v>
      </c>
      <c r="G5657" s="25">
        <f t="shared" si="269"/>
        <v>7.2677187146415472</v>
      </c>
      <c r="I5657" s="1"/>
      <c r="J5657" s="1"/>
      <c r="K5657" s="1"/>
      <c r="L5657" s="1"/>
      <c r="M5657" s="1"/>
      <c r="N5657" s="1"/>
    </row>
    <row r="5658" spans="2:14" s="24" customFormat="1" x14ac:dyDescent="0.3">
      <c r="B5658" s="2"/>
      <c r="D5658" s="11">
        <v>39406</v>
      </c>
      <c r="E5658" s="12">
        <v>1439.7</v>
      </c>
      <c r="F5658" s="5">
        <f t="shared" si="268"/>
        <v>4.4862447410467417E-3</v>
      </c>
      <c r="G5658" s="25">
        <f t="shared" si="269"/>
        <v>7.2721949291939945</v>
      </c>
      <c r="I5658" s="1"/>
      <c r="J5658" s="1"/>
      <c r="K5658" s="1"/>
      <c r="L5658" s="1"/>
      <c r="M5658" s="1"/>
      <c r="N5658" s="1"/>
    </row>
    <row r="5659" spans="2:14" s="24" customFormat="1" x14ac:dyDescent="0.3">
      <c r="B5659" s="2"/>
      <c r="D5659" s="11">
        <v>39407</v>
      </c>
      <c r="E5659" s="12">
        <v>1416.77</v>
      </c>
      <c r="F5659" s="5">
        <f t="shared" si="268"/>
        <v>-1.5926929221365606E-2</v>
      </c>
      <c r="G5659" s="25">
        <f t="shared" si="269"/>
        <v>7.2561397926288986</v>
      </c>
      <c r="I5659" s="1"/>
      <c r="J5659" s="1"/>
      <c r="K5659" s="1"/>
      <c r="L5659" s="1"/>
      <c r="M5659" s="1"/>
      <c r="N5659" s="1"/>
    </row>
    <row r="5660" spans="2:14" s="24" customFormat="1" x14ac:dyDescent="0.3">
      <c r="B5660" s="2"/>
      <c r="D5660" s="11">
        <v>39409</v>
      </c>
      <c r="E5660" s="12">
        <v>1440.7</v>
      </c>
      <c r="F5660" s="5">
        <f t="shared" si="268"/>
        <v>1.6890532690556733E-2</v>
      </c>
      <c r="G5660" s="25">
        <f t="shared" si="269"/>
        <v>7.2728892776961676</v>
      </c>
      <c r="I5660" s="1"/>
      <c r="J5660" s="1"/>
      <c r="K5660" s="1"/>
      <c r="L5660" s="1"/>
      <c r="M5660" s="1"/>
      <c r="N5660" s="1"/>
    </row>
    <row r="5661" spans="2:14" s="24" customFormat="1" x14ac:dyDescent="0.3">
      <c r="B5661" s="2"/>
      <c r="D5661" s="11">
        <v>39412</v>
      </c>
      <c r="E5661" s="12">
        <v>1407.22</v>
      </c>
      <c r="F5661" s="5">
        <f t="shared" si="268"/>
        <v>-2.3238703408065536E-2</v>
      </c>
      <c r="G5661" s="25">
        <f t="shared" si="269"/>
        <v>7.2493762822558168</v>
      </c>
      <c r="I5661" s="1"/>
      <c r="J5661" s="1"/>
      <c r="K5661" s="1"/>
      <c r="L5661" s="1"/>
      <c r="M5661" s="1"/>
      <c r="N5661" s="1"/>
    </row>
    <row r="5662" spans="2:14" s="24" customFormat="1" x14ac:dyDescent="0.3">
      <c r="B5662" s="2"/>
      <c r="D5662" s="11">
        <v>39413</v>
      </c>
      <c r="E5662" s="12">
        <v>1428.23</v>
      </c>
      <c r="F5662" s="5">
        <f t="shared" si="268"/>
        <v>1.4930145961541188E-2</v>
      </c>
      <c r="G5662" s="25">
        <f t="shared" si="269"/>
        <v>7.2641960806370554</v>
      </c>
      <c r="I5662" s="1"/>
      <c r="J5662" s="1"/>
      <c r="K5662" s="1"/>
      <c r="L5662" s="1"/>
      <c r="M5662" s="1"/>
      <c r="N5662" s="1"/>
    </row>
    <row r="5663" spans="2:14" s="24" customFormat="1" x14ac:dyDescent="0.3">
      <c r="B5663" s="2"/>
      <c r="D5663" s="11">
        <v>39414</v>
      </c>
      <c r="E5663" s="12">
        <v>1469.02</v>
      </c>
      <c r="F5663" s="5">
        <f t="shared" si="268"/>
        <v>2.8559825798365784E-2</v>
      </c>
      <c r="G5663" s="25">
        <f t="shared" si="269"/>
        <v>7.2923556960079576</v>
      </c>
      <c r="I5663" s="1"/>
      <c r="J5663" s="1"/>
      <c r="K5663" s="1"/>
      <c r="L5663" s="1"/>
      <c r="M5663" s="1"/>
      <c r="N5663" s="1"/>
    </row>
    <row r="5664" spans="2:14" s="24" customFormat="1" x14ac:dyDescent="0.3">
      <c r="B5664" s="2"/>
      <c r="D5664" s="11">
        <v>39415</v>
      </c>
      <c r="E5664" s="12">
        <v>1469.72</v>
      </c>
      <c r="F5664" s="5">
        <f t="shared" si="268"/>
        <v>4.7650814828936673E-4</v>
      </c>
      <c r="G5664" s="25">
        <f t="shared" si="269"/>
        <v>7.2928320909827402</v>
      </c>
      <c r="I5664" s="1"/>
      <c r="J5664" s="1"/>
      <c r="K5664" s="1"/>
      <c r="L5664" s="1"/>
      <c r="M5664" s="1"/>
      <c r="N5664" s="1"/>
    </row>
    <row r="5665" spans="2:14" s="24" customFormat="1" x14ac:dyDescent="0.3">
      <c r="B5665" s="2"/>
      <c r="D5665" s="11">
        <v>39416</v>
      </c>
      <c r="E5665" s="12">
        <v>1481.14</v>
      </c>
      <c r="F5665" s="5">
        <f t="shared" si="268"/>
        <v>7.7701875187110962E-3</v>
      </c>
      <c r="G5665" s="25">
        <f t="shared" si="269"/>
        <v>7.3005722512723041</v>
      </c>
      <c r="I5665" s="1"/>
      <c r="J5665" s="1"/>
      <c r="K5665" s="1"/>
      <c r="L5665" s="1"/>
      <c r="M5665" s="1"/>
      <c r="N5665" s="1"/>
    </row>
    <row r="5666" spans="2:14" s="24" customFormat="1" x14ac:dyDescent="0.3">
      <c r="B5666" s="2"/>
      <c r="D5666" s="11">
        <v>39419</v>
      </c>
      <c r="E5666" s="12">
        <v>1472.42</v>
      </c>
      <c r="F5666" s="5">
        <f t="shared" si="268"/>
        <v>-5.8873570357967694E-3</v>
      </c>
      <c r="G5666" s="25">
        <f t="shared" si="269"/>
        <v>7.2946674914559457</v>
      </c>
      <c r="I5666" s="1"/>
      <c r="J5666" s="1"/>
      <c r="K5666" s="1"/>
      <c r="L5666" s="1"/>
      <c r="M5666" s="1"/>
      <c r="N5666" s="1"/>
    </row>
    <row r="5667" spans="2:14" s="24" customFormat="1" x14ac:dyDescent="0.3">
      <c r="B5667" s="2"/>
      <c r="D5667" s="11">
        <v>39420</v>
      </c>
      <c r="E5667" s="12">
        <v>1462.79</v>
      </c>
      <c r="F5667" s="5">
        <f t="shared" si="268"/>
        <v>-6.5402534602899366E-3</v>
      </c>
      <c r="G5667" s="25">
        <f t="shared" si="269"/>
        <v>7.2881057524114627</v>
      </c>
      <c r="I5667" s="1"/>
      <c r="J5667" s="1"/>
      <c r="K5667" s="1"/>
      <c r="L5667" s="1"/>
      <c r="M5667" s="1"/>
      <c r="N5667" s="1"/>
    </row>
    <row r="5668" spans="2:14" s="24" customFormat="1" x14ac:dyDescent="0.3">
      <c r="B5668" s="2"/>
      <c r="D5668" s="11">
        <v>39421</v>
      </c>
      <c r="E5668" s="12">
        <v>1485.01</v>
      </c>
      <c r="F5668" s="5">
        <f t="shared" si="268"/>
        <v>1.5190150329165517E-2</v>
      </c>
      <c r="G5668" s="25">
        <f t="shared" si="269"/>
        <v>7.3031816977258792</v>
      </c>
      <c r="I5668" s="1"/>
      <c r="J5668" s="1"/>
      <c r="K5668" s="1"/>
      <c r="L5668" s="1"/>
      <c r="M5668" s="1"/>
      <c r="N5668" s="1"/>
    </row>
    <row r="5669" spans="2:14" s="24" customFormat="1" x14ac:dyDescent="0.3">
      <c r="B5669" s="2"/>
      <c r="D5669" s="11">
        <v>39422</v>
      </c>
      <c r="E5669" s="12">
        <v>1507.34</v>
      </c>
      <c r="F5669" s="5">
        <f t="shared" si="268"/>
        <v>1.5036935778210199E-2</v>
      </c>
      <c r="G5669" s="25">
        <f t="shared" si="269"/>
        <v>7.3181067095261536</v>
      </c>
      <c r="I5669" s="1"/>
      <c r="J5669" s="1"/>
      <c r="K5669" s="1"/>
      <c r="L5669" s="1"/>
      <c r="M5669" s="1"/>
      <c r="N5669" s="1"/>
    </row>
    <row r="5670" spans="2:14" s="24" customFormat="1" x14ac:dyDescent="0.3">
      <c r="B5670" s="2"/>
      <c r="D5670" s="11">
        <v>39423</v>
      </c>
      <c r="E5670" s="12">
        <v>1504.66</v>
      </c>
      <c r="F5670" s="5">
        <f t="shared" si="268"/>
        <v>-1.7779664840048273E-3</v>
      </c>
      <c r="G5670" s="25">
        <f t="shared" si="269"/>
        <v>7.3163271593867369</v>
      </c>
      <c r="I5670" s="1"/>
      <c r="J5670" s="1"/>
      <c r="K5670" s="1"/>
      <c r="L5670" s="1"/>
      <c r="M5670" s="1"/>
      <c r="N5670" s="1"/>
    </row>
    <row r="5671" spans="2:14" s="24" customFormat="1" x14ac:dyDescent="0.3">
      <c r="B5671" s="2"/>
      <c r="D5671" s="11">
        <v>39426</v>
      </c>
      <c r="E5671" s="12">
        <v>1515.96</v>
      </c>
      <c r="F5671" s="5">
        <f t="shared" si="268"/>
        <v>7.510002259646667E-3</v>
      </c>
      <c r="G5671" s="25">
        <f t="shared" si="269"/>
        <v>7.3238091070100486</v>
      </c>
      <c r="I5671" s="1"/>
      <c r="J5671" s="1"/>
      <c r="K5671" s="1"/>
      <c r="L5671" s="1"/>
      <c r="M5671" s="1"/>
      <c r="N5671" s="1"/>
    </row>
    <row r="5672" spans="2:14" s="24" customFormat="1" x14ac:dyDescent="0.3">
      <c r="B5672" s="2"/>
      <c r="D5672" s="11">
        <v>39427</v>
      </c>
      <c r="E5672" s="12">
        <v>1477.65</v>
      </c>
      <c r="F5672" s="5">
        <f t="shared" si="268"/>
        <v>-2.5271115332858349E-2</v>
      </c>
      <c r="G5672" s="25">
        <f t="shared" si="269"/>
        <v>7.2982131761327276</v>
      </c>
      <c r="I5672" s="1"/>
      <c r="J5672" s="1"/>
      <c r="K5672" s="1"/>
      <c r="L5672" s="1"/>
      <c r="M5672" s="1"/>
      <c r="N5672" s="1"/>
    </row>
    <row r="5673" spans="2:14" s="24" customFormat="1" x14ac:dyDescent="0.3">
      <c r="B5673" s="2"/>
      <c r="D5673" s="11">
        <v>39428</v>
      </c>
      <c r="E5673" s="12">
        <v>1486.59</v>
      </c>
      <c r="F5673" s="5">
        <f t="shared" si="268"/>
        <v>6.0501471931782404E-3</v>
      </c>
      <c r="G5673" s="25">
        <f t="shared" si="269"/>
        <v>7.3042450987298393</v>
      </c>
      <c r="I5673" s="1"/>
      <c r="J5673" s="1"/>
      <c r="K5673" s="1"/>
      <c r="L5673" s="1"/>
      <c r="M5673" s="1"/>
      <c r="N5673" s="1"/>
    </row>
    <row r="5674" spans="2:14" s="24" customFormat="1" x14ac:dyDescent="0.3">
      <c r="B5674" s="2"/>
      <c r="D5674" s="11">
        <v>39429</v>
      </c>
      <c r="E5674" s="12">
        <v>1488.41</v>
      </c>
      <c r="F5674" s="5">
        <f t="shared" si="268"/>
        <v>1.2242783820691407E-3</v>
      </c>
      <c r="G5674" s="25">
        <f t="shared" si="269"/>
        <v>7.3054686291172528</v>
      </c>
      <c r="I5674" s="1"/>
      <c r="J5674" s="1"/>
      <c r="K5674" s="1"/>
      <c r="L5674" s="1"/>
      <c r="M5674" s="1"/>
      <c r="N5674" s="1"/>
    </row>
    <row r="5675" spans="2:14" s="24" customFormat="1" x14ac:dyDescent="0.3">
      <c r="B5675" s="2"/>
      <c r="D5675" s="11">
        <v>39430</v>
      </c>
      <c r="E5675" s="12">
        <v>1467.95</v>
      </c>
      <c r="F5675" s="5">
        <f t="shared" si="268"/>
        <v>-1.3746212401152931E-2</v>
      </c>
      <c r="G5675" s="25">
        <f t="shared" si="269"/>
        <v>7.2916270533816601</v>
      </c>
      <c r="I5675" s="1"/>
      <c r="J5675" s="1"/>
      <c r="K5675" s="1"/>
      <c r="L5675" s="1"/>
      <c r="M5675" s="1"/>
      <c r="N5675" s="1"/>
    </row>
    <row r="5676" spans="2:14" s="24" customFormat="1" x14ac:dyDescent="0.3">
      <c r="B5676" s="2"/>
      <c r="D5676" s="11">
        <v>39433</v>
      </c>
      <c r="E5676" s="12">
        <v>1445.9</v>
      </c>
      <c r="F5676" s="5">
        <f t="shared" si="268"/>
        <v>-1.5020947579958414E-2</v>
      </c>
      <c r="G5676" s="25">
        <f t="shared" si="269"/>
        <v>7.2764921385862946</v>
      </c>
      <c r="I5676" s="1"/>
      <c r="J5676" s="1"/>
      <c r="K5676" s="1"/>
      <c r="L5676" s="1"/>
      <c r="M5676" s="1"/>
      <c r="N5676" s="1"/>
    </row>
    <row r="5677" spans="2:14" s="24" customFormat="1" x14ac:dyDescent="0.3">
      <c r="B5677" s="2"/>
      <c r="D5677" s="11">
        <v>39434</v>
      </c>
      <c r="E5677" s="12">
        <v>1454.98</v>
      </c>
      <c r="F5677" s="5">
        <f t="shared" si="268"/>
        <v>6.2798257140880605E-3</v>
      </c>
      <c r="G5677" s="25">
        <f t="shared" si="269"/>
        <v>7.2827523325698031</v>
      </c>
      <c r="I5677" s="1"/>
      <c r="J5677" s="1"/>
      <c r="K5677" s="1"/>
      <c r="L5677" s="1"/>
      <c r="M5677" s="1"/>
      <c r="N5677" s="1"/>
    </row>
    <row r="5678" spans="2:14" s="24" customFormat="1" x14ac:dyDescent="0.3">
      <c r="B5678" s="2"/>
      <c r="D5678" s="11">
        <v>39435</v>
      </c>
      <c r="E5678" s="12">
        <v>1453</v>
      </c>
      <c r="F5678" s="5">
        <f t="shared" si="268"/>
        <v>-1.3608434480199166E-3</v>
      </c>
      <c r="G5678" s="25">
        <f t="shared" si="269"/>
        <v>7.2813905614174343</v>
      </c>
      <c r="I5678" s="1"/>
      <c r="J5678" s="1"/>
      <c r="K5678" s="1"/>
      <c r="L5678" s="1"/>
      <c r="M5678" s="1"/>
      <c r="N5678" s="1"/>
    </row>
    <row r="5679" spans="2:14" s="24" customFormat="1" x14ac:dyDescent="0.3">
      <c r="B5679" s="2"/>
      <c r="D5679" s="11">
        <v>39436</v>
      </c>
      <c r="E5679" s="12">
        <v>1460.12</v>
      </c>
      <c r="F5679" s="5">
        <f t="shared" si="268"/>
        <v>4.9002064693736344E-3</v>
      </c>
      <c r="G5679" s="25">
        <f t="shared" si="269"/>
        <v>7.2862788042408866</v>
      </c>
      <c r="I5679" s="1"/>
      <c r="J5679" s="1"/>
      <c r="K5679" s="1"/>
      <c r="L5679" s="1"/>
      <c r="M5679" s="1"/>
      <c r="N5679" s="1"/>
    </row>
    <row r="5680" spans="2:14" s="24" customFormat="1" x14ac:dyDescent="0.3">
      <c r="B5680" s="2"/>
      <c r="D5680" s="11">
        <v>39437</v>
      </c>
      <c r="E5680" s="12">
        <v>1484.46</v>
      </c>
      <c r="F5680" s="5">
        <f t="shared" si="268"/>
        <v>1.6669862751006868E-2</v>
      </c>
      <c r="G5680" s="25">
        <f t="shared" si="269"/>
        <v>7.3028112609972728</v>
      </c>
      <c r="I5680" s="1"/>
      <c r="J5680" s="1"/>
      <c r="K5680" s="1"/>
      <c r="L5680" s="1"/>
      <c r="M5680" s="1"/>
      <c r="N5680" s="1"/>
    </row>
    <row r="5681" spans="2:14" s="24" customFormat="1" x14ac:dyDescent="0.3">
      <c r="B5681" s="2"/>
      <c r="D5681" s="11">
        <v>39440</v>
      </c>
      <c r="E5681" s="12">
        <v>1496.45</v>
      </c>
      <c r="F5681" s="5">
        <f t="shared" si="268"/>
        <v>8.0770111690446414E-3</v>
      </c>
      <c r="G5681" s="25">
        <f t="shared" si="269"/>
        <v>7.3108558331086142</v>
      </c>
      <c r="I5681" s="1"/>
      <c r="J5681" s="1"/>
      <c r="K5681" s="1"/>
      <c r="L5681" s="1"/>
      <c r="M5681" s="1"/>
      <c r="N5681" s="1"/>
    </row>
    <row r="5682" spans="2:14" s="24" customFormat="1" x14ac:dyDescent="0.3">
      <c r="B5682" s="2"/>
      <c r="D5682" s="11">
        <v>39442</v>
      </c>
      <c r="E5682" s="12">
        <v>1497.66</v>
      </c>
      <c r="F5682" s="5">
        <f t="shared" si="268"/>
        <v>8.0858030672594232E-4</v>
      </c>
      <c r="G5682" s="25">
        <f t="shared" si="269"/>
        <v>7.3116640872340684</v>
      </c>
      <c r="I5682" s="1"/>
      <c r="J5682" s="1"/>
      <c r="K5682" s="1"/>
      <c r="L5682" s="1"/>
      <c r="M5682" s="1"/>
      <c r="N5682" s="1"/>
    </row>
    <row r="5683" spans="2:14" s="24" customFormat="1" x14ac:dyDescent="0.3">
      <c r="B5683" s="2"/>
      <c r="D5683" s="11">
        <v>39443</v>
      </c>
      <c r="E5683" s="12">
        <v>1476.37</v>
      </c>
      <c r="F5683" s="5">
        <f t="shared" si="268"/>
        <v>-1.4215509528197449E-2</v>
      </c>
      <c r="G5683" s="25">
        <f t="shared" si="269"/>
        <v>7.2973465598328335</v>
      </c>
      <c r="I5683" s="1"/>
      <c r="J5683" s="1"/>
      <c r="K5683" s="1"/>
      <c r="L5683" s="1"/>
      <c r="M5683" s="1"/>
      <c r="N5683" s="1"/>
    </row>
    <row r="5684" spans="2:14" s="24" customFormat="1" x14ac:dyDescent="0.3">
      <c r="B5684" s="2"/>
      <c r="D5684" s="11">
        <v>39444</v>
      </c>
      <c r="E5684" s="12">
        <v>1478.49</v>
      </c>
      <c r="F5684" s="5">
        <f t="shared" si="268"/>
        <v>1.4359544016744573E-3</v>
      </c>
      <c r="G5684" s="25">
        <f t="shared" si="269"/>
        <v>7.2987814852030937</v>
      </c>
      <c r="I5684" s="1"/>
      <c r="J5684" s="1"/>
      <c r="K5684" s="1"/>
      <c r="L5684" s="1"/>
      <c r="M5684" s="1"/>
      <c r="N5684" s="1"/>
    </row>
    <row r="5685" spans="2:14" s="24" customFormat="1" x14ac:dyDescent="0.3">
      <c r="B5685" s="2"/>
      <c r="D5685" s="11">
        <v>39447</v>
      </c>
      <c r="E5685" s="12">
        <v>1468.36</v>
      </c>
      <c r="F5685" s="5">
        <f t="shared" si="268"/>
        <v>-6.8515850631388165E-3</v>
      </c>
      <c r="G5685" s="25">
        <f t="shared" si="269"/>
        <v>7.2919063156383368</v>
      </c>
      <c r="I5685" s="1"/>
      <c r="J5685" s="1"/>
      <c r="K5685" s="1"/>
      <c r="L5685" s="1"/>
      <c r="M5685" s="1"/>
      <c r="N5685" s="1"/>
    </row>
    <row r="5686" spans="2:14" s="24" customFormat="1" x14ac:dyDescent="0.3">
      <c r="B5686" s="2"/>
      <c r="D5686" s="11">
        <v>39449</v>
      </c>
      <c r="E5686" s="12">
        <v>1447.16</v>
      </c>
      <c r="F5686" s="5">
        <f t="shared" si="268"/>
        <v>-1.443787627012437E-2</v>
      </c>
      <c r="G5686" s="25">
        <f t="shared" si="269"/>
        <v>7.2773631892573558</v>
      </c>
      <c r="I5686" s="1"/>
      <c r="J5686" s="1"/>
      <c r="K5686" s="1"/>
      <c r="L5686" s="1"/>
      <c r="M5686" s="1"/>
      <c r="N5686" s="1"/>
    </row>
    <row r="5687" spans="2:14" s="24" customFormat="1" x14ac:dyDescent="0.3">
      <c r="B5687" s="2"/>
      <c r="D5687" s="11">
        <v>39450</v>
      </c>
      <c r="E5687" s="12">
        <v>1447.16</v>
      </c>
      <c r="F5687" s="5">
        <f t="shared" ref="F5687:F5750" si="270">(E5687-E5686)/E5686</f>
        <v>0</v>
      </c>
      <c r="G5687" s="25">
        <f t="shared" si="269"/>
        <v>7.2773631892573558</v>
      </c>
      <c r="I5687" s="1"/>
      <c r="J5687" s="1"/>
      <c r="K5687" s="1"/>
      <c r="L5687" s="1"/>
      <c r="M5687" s="1"/>
      <c r="N5687" s="1"/>
    </row>
    <row r="5688" spans="2:14" s="24" customFormat="1" x14ac:dyDescent="0.3">
      <c r="B5688" s="2"/>
      <c r="D5688" s="11">
        <v>39451</v>
      </c>
      <c r="E5688" s="12">
        <v>1411.63</v>
      </c>
      <c r="F5688" s="5">
        <f t="shared" si="270"/>
        <v>-2.4551535421100619E-2</v>
      </c>
      <c r="G5688" s="25">
        <f t="shared" si="269"/>
        <v>7.2525052224720907</v>
      </c>
      <c r="I5688" s="1"/>
      <c r="J5688" s="1"/>
      <c r="K5688" s="1"/>
      <c r="L5688" s="1"/>
      <c r="M5688" s="1"/>
      <c r="N5688" s="1"/>
    </row>
    <row r="5689" spans="2:14" s="24" customFormat="1" x14ac:dyDescent="0.3">
      <c r="B5689" s="2"/>
      <c r="D5689" s="11">
        <v>39454</v>
      </c>
      <c r="E5689" s="12">
        <v>1416.18</v>
      </c>
      <c r="F5689" s="5">
        <f t="shared" si="270"/>
        <v>3.223224215977242E-3</v>
      </c>
      <c r="G5689" s="25">
        <f t="shared" si="269"/>
        <v>7.2557232654008175</v>
      </c>
      <c r="I5689" s="1"/>
      <c r="J5689" s="1"/>
      <c r="K5689" s="1"/>
      <c r="L5689" s="1"/>
      <c r="M5689" s="1"/>
      <c r="N5689" s="1"/>
    </row>
    <row r="5690" spans="2:14" s="24" customFormat="1" x14ac:dyDescent="0.3">
      <c r="B5690" s="2"/>
      <c r="D5690" s="11">
        <v>39455</v>
      </c>
      <c r="E5690" s="12">
        <v>1390.19</v>
      </c>
      <c r="F5690" s="5">
        <f t="shared" si="270"/>
        <v>-1.835218686890085E-2</v>
      </c>
      <c r="G5690" s="25">
        <f t="shared" si="269"/>
        <v>7.2372005755535413</v>
      </c>
      <c r="I5690" s="1"/>
      <c r="J5690" s="1"/>
      <c r="K5690" s="1"/>
      <c r="L5690" s="1"/>
      <c r="M5690" s="1"/>
      <c r="N5690" s="1"/>
    </row>
    <row r="5691" spans="2:14" s="24" customFormat="1" x14ac:dyDescent="0.3">
      <c r="B5691" s="2"/>
      <c r="D5691" s="11">
        <v>39456</v>
      </c>
      <c r="E5691" s="12">
        <v>1409.13</v>
      </c>
      <c r="F5691" s="5">
        <f t="shared" si="270"/>
        <v>1.3624037002136437E-2</v>
      </c>
      <c r="G5691" s="25">
        <f t="shared" si="269"/>
        <v>7.2507326488846751</v>
      </c>
      <c r="I5691" s="1"/>
      <c r="J5691" s="1"/>
      <c r="K5691" s="1"/>
      <c r="L5691" s="1"/>
      <c r="M5691" s="1"/>
      <c r="N5691" s="1"/>
    </row>
    <row r="5692" spans="2:14" s="24" customFormat="1" x14ac:dyDescent="0.3">
      <c r="B5692" s="2"/>
      <c r="D5692" s="11">
        <v>39457</v>
      </c>
      <c r="E5692" s="12">
        <v>1420.33</v>
      </c>
      <c r="F5692" s="5">
        <f t="shared" si="270"/>
        <v>7.9481665992490527E-3</v>
      </c>
      <c r="G5692" s="25">
        <f t="shared" si="269"/>
        <v>7.2586494005123638</v>
      </c>
      <c r="I5692" s="1"/>
      <c r="J5692" s="1"/>
      <c r="K5692" s="1"/>
      <c r="L5692" s="1"/>
      <c r="M5692" s="1"/>
      <c r="N5692" s="1"/>
    </row>
    <row r="5693" spans="2:14" s="24" customFormat="1" x14ac:dyDescent="0.3">
      <c r="B5693" s="2"/>
      <c r="D5693" s="11">
        <v>39458</v>
      </c>
      <c r="E5693" s="12">
        <v>1401.02</v>
      </c>
      <c r="F5693" s="5">
        <f t="shared" si="270"/>
        <v>-1.3595432047481886E-2</v>
      </c>
      <c r="G5693" s="25">
        <f t="shared" si="269"/>
        <v>7.2449606950951031</v>
      </c>
      <c r="I5693" s="1"/>
      <c r="J5693" s="1"/>
      <c r="K5693" s="1"/>
      <c r="L5693" s="1"/>
      <c r="M5693" s="1"/>
      <c r="N5693" s="1"/>
    </row>
    <row r="5694" spans="2:14" s="24" customFormat="1" x14ac:dyDescent="0.3">
      <c r="B5694" s="2"/>
      <c r="D5694" s="11">
        <v>39461</v>
      </c>
      <c r="E5694" s="12">
        <v>1416.25</v>
      </c>
      <c r="F5694" s="5">
        <f t="shared" si="270"/>
        <v>1.0870651382564146E-2</v>
      </c>
      <c r="G5694" s="25">
        <f t="shared" si="269"/>
        <v>7.2557726929574393</v>
      </c>
      <c r="I5694" s="1"/>
      <c r="J5694" s="1"/>
      <c r="K5694" s="1"/>
      <c r="L5694" s="1"/>
      <c r="M5694" s="1"/>
      <c r="N5694" s="1"/>
    </row>
    <row r="5695" spans="2:14" s="24" customFormat="1" x14ac:dyDescent="0.3">
      <c r="B5695" s="2"/>
      <c r="D5695" s="11">
        <v>39462</v>
      </c>
      <c r="E5695" s="12">
        <v>1380.95</v>
      </c>
      <c r="F5695" s="5">
        <f t="shared" si="270"/>
        <v>-2.4924977934686642E-2</v>
      </c>
      <c r="G5695" s="25">
        <f t="shared" si="269"/>
        <v>7.2305318107426455</v>
      </c>
      <c r="I5695" s="1"/>
      <c r="J5695" s="1"/>
      <c r="K5695" s="1"/>
      <c r="L5695" s="1"/>
      <c r="M5695" s="1"/>
      <c r="N5695" s="1"/>
    </row>
    <row r="5696" spans="2:14" s="24" customFormat="1" x14ac:dyDescent="0.3">
      <c r="B5696" s="2"/>
      <c r="D5696" s="11">
        <v>39463</v>
      </c>
      <c r="E5696" s="12">
        <v>1373.2</v>
      </c>
      <c r="F5696" s="5">
        <f t="shared" si="270"/>
        <v>-5.6120786415148989E-3</v>
      </c>
      <c r="G5696" s="25">
        <f t="shared" si="269"/>
        <v>7.2249039214347972</v>
      </c>
      <c r="I5696" s="1"/>
      <c r="J5696" s="1"/>
      <c r="K5696" s="1"/>
      <c r="L5696" s="1"/>
      <c r="M5696" s="1"/>
      <c r="N5696" s="1"/>
    </row>
    <row r="5697" spans="2:14" s="24" customFormat="1" x14ac:dyDescent="0.3">
      <c r="B5697" s="2"/>
      <c r="D5697" s="11">
        <v>39464</v>
      </c>
      <c r="E5697" s="12">
        <v>1333.25</v>
      </c>
      <c r="F5697" s="5">
        <f t="shared" si="270"/>
        <v>-2.9092630352461436E-2</v>
      </c>
      <c r="G5697" s="25">
        <f t="shared" si="269"/>
        <v>7.1953796894724169</v>
      </c>
      <c r="I5697" s="1"/>
      <c r="J5697" s="1"/>
      <c r="K5697" s="1"/>
      <c r="L5697" s="1"/>
      <c r="M5697" s="1"/>
      <c r="N5697" s="1"/>
    </row>
    <row r="5698" spans="2:14" s="24" customFormat="1" x14ac:dyDescent="0.3">
      <c r="B5698" s="2"/>
      <c r="D5698" s="11">
        <v>39465</v>
      </c>
      <c r="E5698" s="12">
        <v>1325.19</v>
      </c>
      <c r="F5698" s="5">
        <f t="shared" si="270"/>
        <v>-6.0453778361147159E-3</v>
      </c>
      <c r="G5698" s="25">
        <f t="shared" si="269"/>
        <v>7.1893159602794023</v>
      </c>
      <c r="I5698" s="1"/>
      <c r="J5698" s="1"/>
      <c r="K5698" s="1"/>
      <c r="L5698" s="1"/>
      <c r="M5698" s="1"/>
      <c r="N5698" s="1"/>
    </row>
    <row r="5699" spans="2:14" s="24" customFormat="1" x14ac:dyDescent="0.3">
      <c r="B5699" s="2"/>
      <c r="D5699" s="11">
        <v>39469</v>
      </c>
      <c r="E5699" s="12">
        <v>1310.5</v>
      </c>
      <c r="F5699" s="5">
        <f t="shared" si="270"/>
        <v>-1.1085202876568685E-2</v>
      </c>
      <c r="G5699" s="25">
        <f t="shared" si="269"/>
        <v>7.1781688511782491</v>
      </c>
      <c r="I5699" s="1"/>
      <c r="J5699" s="1"/>
      <c r="K5699" s="1"/>
      <c r="L5699" s="1"/>
      <c r="M5699" s="1"/>
      <c r="N5699" s="1"/>
    </row>
    <row r="5700" spans="2:14" s="24" customFormat="1" x14ac:dyDescent="0.3">
      <c r="B5700" s="2"/>
      <c r="D5700" s="11">
        <v>39470</v>
      </c>
      <c r="E5700" s="12">
        <v>1338.6</v>
      </c>
      <c r="F5700" s="5">
        <f t="shared" si="270"/>
        <v>2.1442197634490585E-2</v>
      </c>
      <c r="G5700" s="25">
        <f t="shared" si="269"/>
        <v>7.1993844133520355</v>
      </c>
      <c r="I5700" s="1"/>
      <c r="J5700" s="1"/>
      <c r="K5700" s="1"/>
      <c r="L5700" s="1"/>
      <c r="M5700" s="1"/>
      <c r="N5700" s="1"/>
    </row>
    <row r="5701" spans="2:14" s="24" customFormat="1" x14ac:dyDescent="0.3">
      <c r="B5701" s="2"/>
      <c r="D5701" s="11">
        <v>39471</v>
      </c>
      <c r="E5701" s="12">
        <v>1352.07</v>
      </c>
      <c r="F5701" s="5">
        <f t="shared" si="270"/>
        <v>1.0062752129090115E-2</v>
      </c>
      <c r="G5701" s="25">
        <f t="shared" si="269"/>
        <v>7.2093968798309582</v>
      </c>
      <c r="I5701" s="1"/>
      <c r="J5701" s="1"/>
      <c r="K5701" s="1"/>
      <c r="L5701" s="1"/>
      <c r="M5701" s="1"/>
      <c r="N5701" s="1"/>
    </row>
    <row r="5702" spans="2:14" s="24" customFormat="1" x14ac:dyDescent="0.3">
      <c r="B5702" s="2"/>
      <c r="D5702" s="11">
        <v>39472</v>
      </c>
      <c r="E5702" s="12">
        <v>1330.61</v>
      </c>
      <c r="F5702" s="5">
        <f t="shared" si="270"/>
        <v>-1.5871959292048515E-2</v>
      </c>
      <c r="G5702" s="25">
        <f t="shared" si="269"/>
        <v>7.1933976013445777</v>
      </c>
      <c r="I5702" s="1"/>
      <c r="J5702" s="1"/>
      <c r="K5702" s="1"/>
      <c r="L5702" s="1"/>
      <c r="M5702" s="1"/>
      <c r="N5702" s="1"/>
    </row>
    <row r="5703" spans="2:14" s="24" customFormat="1" x14ac:dyDescent="0.3">
      <c r="B5703" s="2"/>
      <c r="D5703" s="11">
        <v>39475</v>
      </c>
      <c r="E5703" s="12">
        <v>1353.97</v>
      </c>
      <c r="F5703" s="5">
        <f t="shared" si="270"/>
        <v>1.7555857839637555E-2</v>
      </c>
      <c r="G5703" s="25">
        <f t="shared" si="269"/>
        <v>7.2108011470186337</v>
      </c>
      <c r="I5703" s="1"/>
      <c r="J5703" s="1"/>
      <c r="K5703" s="1"/>
      <c r="L5703" s="1"/>
      <c r="M5703" s="1"/>
      <c r="N5703" s="1"/>
    </row>
    <row r="5704" spans="2:14" s="24" customFormat="1" x14ac:dyDescent="0.3">
      <c r="B5704" s="2"/>
      <c r="D5704" s="11">
        <v>39476</v>
      </c>
      <c r="E5704" s="12">
        <v>1362.3</v>
      </c>
      <c r="F5704" s="5">
        <f t="shared" si="270"/>
        <v>6.1522781154677922E-3</v>
      </c>
      <c r="G5704" s="25">
        <f t="shared" si="269"/>
        <v>7.2169345812626773</v>
      </c>
      <c r="I5704" s="1"/>
      <c r="J5704" s="1"/>
      <c r="K5704" s="1"/>
      <c r="L5704" s="1"/>
      <c r="M5704" s="1"/>
      <c r="N5704" s="1"/>
    </row>
    <row r="5705" spans="2:14" s="24" customFormat="1" x14ac:dyDescent="0.3">
      <c r="B5705" s="2"/>
      <c r="D5705" s="11">
        <v>39477</v>
      </c>
      <c r="E5705" s="12">
        <v>1355.81</v>
      </c>
      <c r="F5705" s="5">
        <f t="shared" si="270"/>
        <v>-4.7640020553475805E-3</v>
      </c>
      <c r="G5705" s="25">
        <f t="shared" si="269"/>
        <v>7.2121591919672801</v>
      </c>
      <c r="I5705" s="1"/>
      <c r="J5705" s="1"/>
      <c r="K5705" s="1"/>
      <c r="L5705" s="1"/>
      <c r="M5705" s="1"/>
      <c r="N5705" s="1"/>
    </row>
    <row r="5706" spans="2:14" s="24" customFormat="1" x14ac:dyDescent="0.3">
      <c r="B5706" s="2"/>
      <c r="D5706" s="11">
        <v>39478</v>
      </c>
      <c r="E5706" s="12">
        <v>1378.55</v>
      </c>
      <c r="F5706" s="5">
        <f t="shared" si="270"/>
        <v>1.6772261600076714E-2</v>
      </c>
      <c r="G5706" s="25">
        <f t="shared" si="269"/>
        <v>7.2287923635822882</v>
      </c>
      <c r="I5706" s="1"/>
      <c r="J5706" s="1"/>
      <c r="K5706" s="1"/>
      <c r="L5706" s="1"/>
      <c r="M5706" s="1"/>
      <c r="N5706" s="1"/>
    </row>
    <row r="5707" spans="2:14" s="24" customFormat="1" x14ac:dyDescent="0.3">
      <c r="B5707" s="2"/>
      <c r="D5707" s="11">
        <v>39479</v>
      </c>
      <c r="E5707" s="12">
        <v>1395.42</v>
      </c>
      <c r="F5707" s="5">
        <f t="shared" si="270"/>
        <v>1.2237495919625779E-2</v>
      </c>
      <c r="G5707" s="25">
        <f t="shared" si="269"/>
        <v>7.240955594858681</v>
      </c>
      <c r="I5707" s="1"/>
      <c r="J5707" s="1"/>
      <c r="K5707" s="1"/>
      <c r="L5707" s="1"/>
      <c r="M5707" s="1"/>
      <c r="N5707" s="1"/>
    </row>
    <row r="5708" spans="2:14" s="24" customFormat="1" x14ac:dyDescent="0.3">
      <c r="B5708" s="2"/>
      <c r="D5708" s="11">
        <v>39482</v>
      </c>
      <c r="E5708" s="12">
        <v>1380.82</v>
      </c>
      <c r="F5708" s="5">
        <f t="shared" si="270"/>
        <v>-1.0462799730547173E-2</v>
      </c>
      <c r="G5708" s="25">
        <f t="shared" ref="G5708:G5771" si="271">LOG(E5708,2.71828)</f>
        <v>7.2304376681547096</v>
      </c>
      <c r="I5708" s="1"/>
      <c r="J5708" s="1"/>
      <c r="K5708" s="1"/>
      <c r="L5708" s="1"/>
      <c r="M5708" s="1"/>
      <c r="N5708" s="1"/>
    </row>
    <row r="5709" spans="2:14" s="24" customFormat="1" x14ac:dyDescent="0.3">
      <c r="B5709" s="2"/>
      <c r="D5709" s="11">
        <v>39483</v>
      </c>
      <c r="E5709" s="12">
        <v>1336.64</v>
      </c>
      <c r="F5709" s="5">
        <f t="shared" si="270"/>
        <v>-3.1995480946104368E-2</v>
      </c>
      <c r="G5709" s="25">
        <f t="shared" si="271"/>
        <v>7.1979191230086723</v>
      </c>
      <c r="I5709" s="1"/>
      <c r="J5709" s="1"/>
      <c r="K5709" s="1"/>
      <c r="L5709" s="1"/>
      <c r="M5709" s="1"/>
      <c r="N5709" s="1"/>
    </row>
    <row r="5710" spans="2:14" s="24" customFormat="1" x14ac:dyDescent="0.3">
      <c r="B5710" s="2"/>
      <c r="D5710" s="11">
        <v>39484</v>
      </c>
      <c r="E5710" s="12">
        <v>1326.45</v>
      </c>
      <c r="F5710" s="5">
        <f t="shared" si="270"/>
        <v>-7.6235934881494294E-3</v>
      </c>
      <c r="G5710" s="25">
        <f t="shared" si="271"/>
        <v>7.1902663162420346</v>
      </c>
      <c r="I5710" s="1"/>
      <c r="J5710" s="1"/>
      <c r="K5710" s="1"/>
      <c r="L5710" s="1"/>
      <c r="M5710" s="1"/>
      <c r="N5710" s="1"/>
    </row>
    <row r="5711" spans="2:14" s="24" customFormat="1" x14ac:dyDescent="0.3">
      <c r="B5711" s="2"/>
      <c r="D5711" s="11">
        <v>39485</v>
      </c>
      <c r="E5711" s="12">
        <v>1336.91</v>
      </c>
      <c r="F5711" s="5">
        <f t="shared" si="270"/>
        <v>7.8857099777602142E-3</v>
      </c>
      <c r="G5711" s="25">
        <f t="shared" si="271"/>
        <v>7.1981211017878497</v>
      </c>
      <c r="I5711" s="1"/>
      <c r="J5711" s="1"/>
      <c r="K5711" s="1"/>
      <c r="L5711" s="1"/>
      <c r="M5711" s="1"/>
      <c r="N5711" s="1"/>
    </row>
    <row r="5712" spans="2:14" s="24" customFormat="1" x14ac:dyDescent="0.3">
      <c r="B5712" s="2"/>
      <c r="D5712" s="11">
        <v>39486</v>
      </c>
      <c r="E5712" s="12">
        <v>1331.29</v>
      </c>
      <c r="F5712" s="5">
        <f t="shared" si="270"/>
        <v>-4.2037235116800069E-3</v>
      </c>
      <c r="G5712" s="25">
        <f t="shared" si="271"/>
        <v>7.1939085149568074</v>
      </c>
      <c r="I5712" s="1"/>
      <c r="J5712" s="1"/>
      <c r="K5712" s="1"/>
      <c r="L5712" s="1"/>
      <c r="M5712" s="1"/>
      <c r="N5712" s="1"/>
    </row>
    <row r="5713" spans="2:14" s="24" customFormat="1" x14ac:dyDescent="0.3">
      <c r="B5713" s="2"/>
      <c r="D5713" s="11">
        <v>39489</v>
      </c>
      <c r="E5713" s="12">
        <v>1339.13</v>
      </c>
      <c r="F5713" s="5">
        <f t="shared" si="270"/>
        <v>5.889024930706417E-3</v>
      </c>
      <c r="G5713" s="25">
        <f t="shared" si="271"/>
        <v>7.1997802713089074</v>
      </c>
      <c r="I5713" s="1"/>
      <c r="J5713" s="1"/>
      <c r="K5713" s="1"/>
      <c r="L5713" s="1"/>
      <c r="M5713" s="1"/>
      <c r="N5713" s="1"/>
    </row>
    <row r="5714" spans="2:14" s="24" customFormat="1" x14ac:dyDescent="0.3">
      <c r="B5714" s="2"/>
      <c r="D5714" s="11">
        <v>39490</v>
      </c>
      <c r="E5714" s="12">
        <v>1348.86</v>
      </c>
      <c r="F5714" s="5">
        <f t="shared" si="270"/>
        <v>7.2659114499710933E-3</v>
      </c>
      <c r="G5714" s="25">
        <f t="shared" si="271"/>
        <v>7.2070199180655088</v>
      </c>
      <c r="I5714" s="1"/>
      <c r="J5714" s="1"/>
      <c r="K5714" s="1"/>
      <c r="L5714" s="1"/>
      <c r="M5714" s="1"/>
      <c r="N5714" s="1"/>
    </row>
    <row r="5715" spans="2:14" s="24" customFormat="1" x14ac:dyDescent="0.3">
      <c r="B5715" s="2"/>
      <c r="D5715" s="11">
        <v>39491</v>
      </c>
      <c r="E5715" s="12">
        <v>1367.21</v>
      </c>
      <c r="F5715" s="5">
        <f t="shared" si="270"/>
        <v>1.3604080482778152E-2</v>
      </c>
      <c r="G5715" s="25">
        <f t="shared" si="271"/>
        <v>7.2205323029041528</v>
      </c>
      <c r="I5715" s="1"/>
      <c r="J5715" s="1"/>
      <c r="K5715" s="1"/>
      <c r="L5715" s="1"/>
      <c r="M5715" s="1"/>
      <c r="N5715" s="1"/>
    </row>
    <row r="5716" spans="2:14" s="24" customFormat="1" x14ac:dyDescent="0.3">
      <c r="B5716" s="2"/>
      <c r="D5716" s="11">
        <v>39492</v>
      </c>
      <c r="E5716" s="12">
        <v>1348.86</v>
      </c>
      <c r="F5716" s="5">
        <f t="shared" si="270"/>
        <v>-1.3421493406280042E-2</v>
      </c>
      <c r="G5716" s="25">
        <f t="shared" si="271"/>
        <v>7.2070199180655088</v>
      </c>
      <c r="I5716" s="1"/>
      <c r="J5716" s="1"/>
      <c r="K5716" s="1"/>
      <c r="L5716" s="1"/>
      <c r="M5716" s="1"/>
      <c r="N5716" s="1"/>
    </row>
    <row r="5717" spans="2:14" s="24" customFormat="1" x14ac:dyDescent="0.3">
      <c r="B5717" s="2"/>
      <c r="D5717" s="11">
        <v>39493</v>
      </c>
      <c r="E5717" s="12">
        <v>1349.99</v>
      </c>
      <c r="F5717" s="5">
        <f t="shared" si="270"/>
        <v>8.3774446569703993E-4</v>
      </c>
      <c r="G5717" s="25">
        <f t="shared" si="271"/>
        <v>7.207857312382445</v>
      </c>
      <c r="I5717" s="1"/>
      <c r="J5717" s="1"/>
      <c r="K5717" s="1"/>
      <c r="L5717" s="1"/>
      <c r="M5717" s="1"/>
      <c r="N5717" s="1"/>
    </row>
    <row r="5718" spans="2:14" s="24" customFormat="1" x14ac:dyDescent="0.3">
      <c r="B5718" s="2"/>
      <c r="D5718" s="11">
        <v>39497</v>
      </c>
      <c r="E5718" s="12">
        <v>1348.78</v>
      </c>
      <c r="F5718" s="5">
        <f t="shared" si="270"/>
        <v>-8.963029355773275E-4</v>
      </c>
      <c r="G5718" s="25">
        <f t="shared" si="271"/>
        <v>7.2069606069240404</v>
      </c>
      <c r="I5718" s="1"/>
      <c r="J5718" s="1"/>
      <c r="K5718" s="1"/>
      <c r="L5718" s="1"/>
      <c r="M5718" s="1"/>
      <c r="N5718" s="1"/>
    </row>
    <row r="5719" spans="2:14" s="24" customFormat="1" x14ac:dyDescent="0.3">
      <c r="B5719" s="2"/>
      <c r="D5719" s="11">
        <v>39498</v>
      </c>
      <c r="E5719" s="12">
        <v>1360.03</v>
      </c>
      <c r="F5719" s="5">
        <f t="shared" si="270"/>
        <v>8.3408710093566037E-3</v>
      </c>
      <c r="G5719" s="25">
        <f t="shared" si="271"/>
        <v>7.215266890679219</v>
      </c>
      <c r="I5719" s="1"/>
      <c r="J5719" s="1"/>
      <c r="K5719" s="1"/>
      <c r="L5719" s="1"/>
      <c r="M5719" s="1"/>
      <c r="N5719" s="1"/>
    </row>
    <row r="5720" spans="2:14" s="24" customFormat="1" x14ac:dyDescent="0.3">
      <c r="B5720" s="2"/>
      <c r="D5720" s="11">
        <v>39499</v>
      </c>
      <c r="E5720" s="12">
        <v>1342.53</v>
      </c>
      <c r="F5720" s="5">
        <f t="shared" si="270"/>
        <v>-1.2867363219928972E-2</v>
      </c>
      <c r="G5720" s="25">
        <f t="shared" si="271"/>
        <v>7.2023160171595038</v>
      </c>
      <c r="I5720" s="1"/>
      <c r="J5720" s="1"/>
      <c r="K5720" s="1"/>
      <c r="L5720" s="1"/>
      <c r="M5720" s="1"/>
      <c r="N5720" s="1"/>
    </row>
    <row r="5721" spans="2:14" s="24" customFormat="1" x14ac:dyDescent="0.3">
      <c r="B5721" s="2"/>
      <c r="D5721" s="11">
        <v>39500</v>
      </c>
      <c r="E5721" s="12">
        <v>1353.11</v>
      </c>
      <c r="F5721" s="5">
        <f t="shared" si="270"/>
        <v>7.8806432630927625E-3</v>
      </c>
      <c r="G5721" s="25">
        <f t="shared" si="271"/>
        <v>7.2101657756166704</v>
      </c>
      <c r="I5721" s="1"/>
      <c r="J5721" s="1"/>
      <c r="K5721" s="1"/>
      <c r="L5721" s="1"/>
      <c r="M5721" s="1"/>
      <c r="N5721" s="1"/>
    </row>
    <row r="5722" spans="2:14" s="24" customFormat="1" x14ac:dyDescent="0.3">
      <c r="B5722" s="2"/>
      <c r="D5722" s="11">
        <v>39503</v>
      </c>
      <c r="E5722" s="12">
        <v>1371.8</v>
      </c>
      <c r="F5722" s="5">
        <f t="shared" si="270"/>
        <v>1.381262425080005E-2</v>
      </c>
      <c r="G5722" s="25">
        <f t="shared" si="271"/>
        <v>7.2238838842303501</v>
      </c>
      <c r="I5722" s="1"/>
      <c r="J5722" s="1"/>
      <c r="K5722" s="1"/>
      <c r="L5722" s="1"/>
      <c r="M5722" s="1"/>
      <c r="N5722" s="1"/>
    </row>
    <row r="5723" spans="2:14" s="24" customFormat="1" x14ac:dyDescent="0.3">
      <c r="B5723" s="2"/>
      <c r="D5723" s="11">
        <v>39504</v>
      </c>
      <c r="E5723" s="12">
        <v>1381.29</v>
      </c>
      <c r="F5723" s="5">
        <f t="shared" si="270"/>
        <v>6.917918063857712E-3</v>
      </c>
      <c r="G5723" s="25">
        <f t="shared" si="271"/>
        <v>7.2307779879252356</v>
      </c>
      <c r="I5723" s="1"/>
      <c r="J5723" s="1"/>
      <c r="K5723" s="1"/>
      <c r="L5723" s="1"/>
      <c r="M5723" s="1"/>
      <c r="N5723" s="1"/>
    </row>
    <row r="5724" spans="2:14" s="24" customFormat="1" x14ac:dyDescent="0.3">
      <c r="B5724" s="2"/>
      <c r="D5724" s="11">
        <v>39505</v>
      </c>
      <c r="E5724" s="12">
        <v>1380.02</v>
      </c>
      <c r="F5724" s="5">
        <f t="shared" si="270"/>
        <v>-9.1943038753627537E-4</v>
      </c>
      <c r="G5724" s="25">
        <f t="shared" si="271"/>
        <v>7.229858133983579</v>
      </c>
      <c r="I5724" s="1"/>
      <c r="J5724" s="1"/>
      <c r="K5724" s="1"/>
      <c r="L5724" s="1"/>
      <c r="M5724" s="1"/>
      <c r="N5724" s="1"/>
    </row>
    <row r="5725" spans="2:14" s="24" customFormat="1" x14ac:dyDescent="0.3">
      <c r="B5725" s="2"/>
      <c r="D5725" s="11">
        <v>39506</v>
      </c>
      <c r="E5725" s="12">
        <v>1367.68</v>
      </c>
      <c r="F5725" s="5">
        <f t="shared" si="270"/>
        <v>-8.941899392762364E-3</v>
      </c>
      <c r="G5725" s="25">
        <f t="shared" si="271"/>
        <v>7.2208760098326028</v>
      </c>
      <c r="I5725" s="1"/>
      <c r="J5725" s="1"/>
      <c r="K5725" s="1"/>
      <c r="L5725" s="1"/>
      <c r="M5725" s="1"/>
      <c r="N5725" s="1"/>
    </row>
    <row r="5726" spans="2:14" s="24" customFormat="1" x14ac:dyDescent="0.3">
      <c r="B5726" s="2"/>
      <c r="D5726" s="11">
        <v>39507</v>
      </c>
      <c r="E5726" s="12">
        <v>1330.63</v>
      </c>
      <c r="F5726" s="5">
        <f t="shared" si="270"/>
        <v>-2.7089670098268567E-2</v>
      </c>
      <c r="G5726" s="25">
        <f t="shared" si="271"/>
        <v>7.1934126319419338</v>
      </c>
      <c r="I5726" s="1"/>
      <c r="J5726" s="1"/>
      <c r="K5726" s="1"/>
      <c r="L5726" s="1"/>
      <c r="M5726" s="1"/>
      <c r="N5726" s="1"/>
    </row>
    <row r="5727" spans="2:14" s="24" customFormat="1" x14ac:dyDescent="0.3">
      <c r="B5727" s="2"/>
      <c r="D5727" s="11">
        <v>39510</v>
      </c>
      <c r="E5727" s="12">
        <v>1331.34</v>
      </c>
      <c r="F5727" s="5">
        <f t="shared" si="270"/>
        <v>5.3358183717472851E-4</v>
      </c>
      <c r="G5727" s="25">
        <f t="shared" si="271"/>
        <v>7.193946071833758</v>
      </c>
      <c r="I5727" s="1"/>
      <c r="J5727" s="1"/>
      <c r="K5727" s="1"/>
      <c r="L5727" s="1"/>
      <c r="M5727" s="1"/>
      <c r="N5727" s="1"/>
    </row>
    <row r="5728" spans="2:14" s="24" customFormat="1" x14ac:dyDescent="0.3">
      <c r="B5728" s="2"/>
      <c r="D5728" s="11">
        <v>39511</v>
      </c>
      <c r="E5728" s="12">
        <v>1326.75</v>
      </c>
      <c r="F5728" s="5">
        <f t="shared" si="270"/>
        <v>-3.4476542430933632E-3</v>
      </c>
      <c r="G5728" s="25">
        <f t="shared" si="271"/>
        <v>7.1904924584123</v>
      </c>
      <c r="I5728" s="1"/>
      <c r="J5728" s="1"/>
      <c r="K5728" s="1"/>
      <c r="L5728" s="1"/>
      <c r="M5728" s="1"/>
      <c r="N5728" s="1"/>
    </row>
    <row r="5729" spans="2:14" s="24" customFormat="1" x14ac:dyDescent="0.3">
      <c r="B5729" s="2"/>
      <c r="D5729" s="11">
        <v>39512</v>
      </c>
      <c r="E5729" s="12">
        <v>1333.7</v>
      </c>
      <c r="F5729" s="5">
        <f t="shared" si="270"/>
        <v>5.2383644243452383E-3</v>
      </c>
      <c r="G5729" s="25">
        <f t="shared" si="271"/>
        <v>7.1957171538470499</v>
      </c>
      <c r="I5729" s="1"/>
      <c r="J5729" s="1"/>
      <c r="K5729" s="1"/>
      <c r="L5729" s="1"/>
      <c r="M5729" s="1"/>
      <c r="N5729" s="1"/>
    </row>
    <row r="5730" spans="2:14" s="24" customFormat="1" x14ac:dyDescent="0.3">
      <c r="B5730" s="2"/>
      <c r="D5730" s="11">
        <v>39513</v>
      </c>
      <c r="E5730" s="12">
        <v>1304.3399999999999</v>
      </c>
      <c r="F5730" s="5">
        <f t="shared" si="270"/>
        <v>-2.2013946164804774E-2</v>
      </c>
      <c r="G5730" s="25">
        <f t="shared" si="271"/>
        <v>7.1734572699426726</v>
      </c>
      <c r="I5730" s="1"/>
      <c r="J5730" s="1"/>
      <c r="K5730" s="1"/>
      <c r="L5730" s="1"/>
      <c r="M5730" s="1"/>
      <c r="N5730" s="1"/>
    </row>
    <row r="5731" spans="2:14" s="24" customFormat="1" x14ac:dyDescent="0.3">
      <c r="B5731" s="2"/>
      <c r="D5731" s="11">
        <v>39514</v>
      </c>
      <c r="E5731" s="12">
        <v>1293.3699999999999</v>
      </c>
      <c r="F5731" s="5">
        <f t="shared" si="270"/>
        <v>-8.4103837956361286E-3</v>
      </c>
      <c r="G5731" s="25">
        <f t="shared" si="271"/>
        <v>7.1650113136271392</v>
      </c>
      <c r="I5731" s="1"/>
      <c r="J5731" s="1"/>
      <c r="K5731" s="1"/>
      <c r="L5731" s="1"/>
      <c r="M5731" s="1"/>
      <c r="N5731" s="1"/>
    </row>
    <row r="5732" spans="2:14" s="24" customFormat="1" x14ac:dyDescent="0.3">
      <c r="B5732" s="2"/>
      <c r="D5732" s="11">
        <v>39517</v>
      </c>
      <c r="E5732" s="12">
        <v>1273.3699999999999</v>
      </c>
      <c r="F5732" s="5">
        <f t="shared" si="270"/>
        <v>-1.5463479128169049E-2</v>
      </c>
      <c r="G5732" s="25">
        <f t="shared" si="271"/>
        <v>7.1494270174109529</v>
      </c>
      <c r="I5732" s="1"/>
      <c r="J5732" s="1"/>
      <c r="K5732" s="1"/>
      <c r="L5732" s="1"/>
      <c r="M5732" s="1"/>
      <c r="N5732" s="1"/>
    </row>
    <row r="5733" spans="2:14" s="24" customFormat="1" x14ac:dyDescent="0.3">
      <c r="B5733" s="2"/>
      <c r="D5733" s="11">
        <v>39518</v>
      </c>
      <c r="E5733" s="12">
        <v>1320.65</v>
      </c>
      <c r="F5733" s="5">
        <f t="shared" si="270"/>
        <v>3.7129820869032729E-2</v>
      </c>
      <c r="G5733" s="25">
        <f t="shared" si="271"/>
        <v>7.1858841522263157</v>
      </c>
      <c r="I5733" s="1"/>
      <c r="J5733" s="1"/>
      <c r="K5733" s="1"/>
      <c r="L5733" s="1"/>
      <c r="M5733" s="1"/>
      <c r="N5733" s="1"/>
    </row>
    <row r="5734" spans="2:14" s="24" customFormat="1" x14ac:dyDescent="0.3">
      <c r="B5734" s="2"/>
      <c r="D5734" s="11">
        <v>39519</v>
      </c>
      <c r="E5734" s="12">
        <v>1308.77</v>
      </c>
      <c r="F5734" s="5">
        <f t="shared" si="270"/>
        <v>-8.9955703630788687E-3</v>
      </c>
      <c r="G5734" s="25">
        <f t="shared" si="271"/>
        <v>7.1768478713516108</v>
      </c>
      <c r="I5734" s="1"/>
      <c r="J5734" s="1"/>
      <c r="K5734" s="1"/>
      <c r="L5734" s="1"/>
      <c r="M5734" s="1"/>
      <c r="N5734" s="1"/>
    </row>
    <row r="5735" spans="2:14" s="24" customFormat="1" x14ac:dyDescent="0.3">
      <c r="B5735" s="2"/>
      <c r="D5735" s="11">
        <v>39520</v>
      </c>
      <c r="E5735" s="12">
        <v>1315.48</v>
      </c>
      <c r="F5735" s="5">
        <f t="shared" si="270"/>
        <v>5.1269512595796332E-3</v>
      </c>
      <c r="G5735" s="25">
        <f t="shared" si="271"/>
        <v>7.1819617279861161</v>
      </c>
      <c r="I5735" s="1"/>
      <c r="J5735" s="1"/>
      <c r="K5735" s="1"/>
      <c r="L5735" s="1"/>
      <c r="M5735" s="1"/>
      <c r="N5735" s="1"/>
    </row>
    <row r="5736" spans="2:14" s="24" customFormat="1" x14ac:dyDescent="0.3">
      <c r="B5736" s="2"/>
      <c r="D5736" s="11">
        <v>39521</v>
      </c>
      <c r="E5736" s="12">
        <v>1288.1400000000001</v>
      </c>
      <c r="F5736" s="5">
        <f t="shared" si="270"/>
        <v>-2.0783288229391489E-2</v>
      </c>
      <c r="G5736" s="25">
        <f t="shared" si="271"/>
        <v>7.1609594132483405</v>
      </c>
      <c r="I5736" s="1"/>
      <c r="J5736" s="1"/>
      <c r="K5736" s="1"/>
      <c r="L5736" s="1"/>
      <c r="M5736" s="1"/>
      <c r="N5736" s="1"/>
    </row>
    <row r="5737" spans="2:14" s="24" customFormat="1" x14ac:dyDescent="0.3">
      <c r="B5737" s="2"/>
      <c r="D5737" s="11">
        <v>39524</v>
      </c>
      <c r="E5737" s="12">
        <v>1276.5999999999999</v>
      </c>
      <c r="F5737" s="5">
        <f t="shared" si="270"/>
        <v>-8.9586535625011173E-3</v>
      </c>
      <c r="G5737" s="25">
        <f t="shared" si="271"/>
        <v>7.1519603836075483</v>
      </c>
      <c r="I5737" s="1"/>
      <c r="J5737" s="1"/>
      <c r="K5737" s="1"/>
      <c r="L5737" s="1"/>
      <c r="M5737" s="1"/>
      <c r="N5737" s="1"/>
    </row>
    <row r="5738" spans="2:14" s="24" customFormat="1" x14ac:dyDescent="0.3">
      <c r="B5738" s="2"/>
      <c r="D5738" s="11">
        <v>39525</v>
      </c>
      <c r="E5738" s="12">
        <v>1330.74</v>
      </c>
      <c r="F5738" s="5">
        <f t="shared" si="270"/>
        <v>4.2409525301582408E-2</v>
      </c>
      <c r="G5738" s="25">
        <f t="shared" si="271"/>
        <v>7.1934952961893357</v>
      </c>
      <c r="I5738" s="1"/>
      <c r="J5738" s="1"/>
      <c r="K5738" s="1"/>
      <c r="L5738" s="1"/>
      <c r="M5738" s="1"/>
      <c r="N5738" s="1"/>
    </row>
    <row r="5739" spans="2:14" s="24" customFormat="1" x14ac:dyDescent="0.3">
      <c r="B5739" s="2"/>
      <c r="D5739" s="11">
        <v>39526</v>
      </c>
      <c r="E5739" s="12">
        <v>1298.42</v>
      </c>
      <c r="F5739" s="5">
        <f t="shared" si="270"/>
        <v>-2.4287238679231056E-2</v>
      </c>
      <c r="G5739" s="25">
        <f t="shared" si="271"/>
        <v>7.16890824184099</v>
      </c>
      <c r="I5739" s="1"/>
      <c r="J5739" s="1"/>
      <c r="K5739" s="1"/>
      <c r="L5739" s="1"/>
      <c r="M5739" s="1"/>
      <c r="N5739" s="1"/>
    </row>
    <row r="5740" spans="2:14" s="24" customFormat="1" x14ac:dyDescent="0.3">
      <c r="B5740" s="2"/>
      <c r="D5740" s="11">
        <v>39527</v>
      </c>
      <c r="E5740" s="12">
        <v>1329.51</v>
      </c>
      <c r="F5740" s="5">
        <f t="shared" si="270"/>
        <v>2.3944486375748922E-2</v>
      </c>
      <c r="G5740" s="25">
        <f t="shared" si="271"/>
        <v>7.1925705703816023</v>
      </c>
      <c r="I5740" s="1"/>
      <c r="J5740" s="1"/>
      <c r="K5740" s="1"/>
      <c r="L5740" s="1"/>
      <c r="M5740" s="1"/>
      <c r="N5740" s="1"/>
    </row>
    <row r="5741" spans="2:14" s="24" customFormat="1" x14ac:dyDescent="0.3">
      <c r="B5741" s="2"/>
      <c r="D5741" s="11">
        <v>39531</v>
      </c>
      <c r="E5741" s="12">
        <v>1349.88</v>
      </c>
      <c r="F5741" s="5">
        <f t="shared" si="270"/>
        <v>1.5321434212604733E-2</v>
      </c>
      <c r="G5741" s="25">
        <f t="shared" si="271"/>
        <v>7.2077758269227354</v>
      </c>
      <c r="I5741" s="1"/>
      <c r="J5741" s="1"/>
      <c r="K5741" s="1"/>
      <c r="L5741" s="1"/>
      <c r="M5741" s="1"/>
      <c r="N5741" s="1"/>
    </row>
    <row r="5742" spans="2:14" s="24" customFormat="1" x14ac:dyDescent="0.3">
      <c r="B5742" s="2"/>
      <c r="D5742" s="11">
        <v>39532</v>
      </c>
      <c r="E5742" s="12">
        <v>1352.99</v>
      </c>
      <c r="F5742" s="5">
        <f t="shared" si="270"/>
        <v>2.3039084955699023E-3</v>
      </c>
      <c r="G5742" s="25">
        <f t="shared" si="271"/>
        <v>7.2100770870384228</v>
      </c>
      <c r="I5742" s="1"/>
      <c r="J5742" s="1"/>
      <c r="K5742" s="1"/>
      <c r="L5742" s="1"/>
      <c r="M5742" s="1"/>
      <c r="N5742" s="1"/>
    </row>
    <row r="5743" spans="2:14" s="24" customFormat="1" x14ac:dyDescent="0.3">
      <c r="B5743" s="2"/>
      <c r="D5743" s="11">
        <v>39533</v>
      </c>
      <c r="E5743" s="12">
        <v>1341.13</v>
      </c>
      <c r="F5743" s="5">
        <f t="shared" si="270"/>
        <v>-8.765770626538185E-3</v>
      </c>
      <c r="G5743" s="25">
        <f t="shared" si="271"/>
        <v>7.2012726651188457</v>
      </c>
      <c r="I5743" s="1"/>
      <c r="J5743" s="1"/>
      <c r="K5743" s="1"/>
      <c r="L5743" s="1"/>
      <c r="M5743" s="1"/>
      <c r="N5743" s="1"/>
    </row>
    <row r="5744" spans="2:14" s="24" customFormat="1" x14ac:dyDescent="0.3">
      <c r="B5744" s="2"/>
      <c r="D5744" s="11">
        <v>39534</v>
      </c>
      <c r="E5744" s="12">
        <v>1325.76</v>
      </c>
      <c r="F5744" s="5">
        <f t="shared" si="270"/>
        <v>-1.1460484815044117E-2</v>
      </c>
      <c r="G5744" s="25">
        <f t="shared" si="271"/>
        <v>7.1897459950912221</v>
      </c>
      <c r="I5744" s="1"/>
      <c r="J5744" s="1"/>
      <c r="K5744" s="1"/>
      <c r="L5744" s="1"/>
      <c r="M5744" s="1"/>
      <c r="N5744" s="1"/>
    </row>
    <row r="5745" spans="2:14" s="24" customFormat="1" x14ac:dyDescent="0.3">
      <c r="B5745" s="2"/>
      <c r="D5745" s="11">
        <v>39535</v>
      </c>
      <c r="E5745" s="12">
        <v>1315.22</v>
      </c>
      <c r="F5745" s="5">
        <f t="shared" si="270"/>
        <v>-7.9501568911416569E-3</v>
      </c>
      <c r="G5745" s="25">
        <f t="shared" si="271"/>
        <v>7.1817640618320606</v>
      </c>
      <c r="I5745" s="1"/>
      <c r="J5745" s="1"/>
      <c r="K5745" s="1"/>
      <c r="L5745" s="1"/>
      <c r="M5745" s="1"/>
      <c r="N5745" s="1"/>
    </row>
    <row r="5746" spans="2:14" s="24" customFormat="1" x14ac:dyDescent="0.3">
      <c r="B5746" s="2"/>
      <c r="D5746" s="11">
        <v>39538</v>
      </c>
      <c r="E5746" s="12">
        <v>1322.7</v>
      </c>
      <c r="F5746" s="5">
        <f t="shared" si="270"/>
        <v>5.6872614467541691E-3</v>
      </c>
      <c r="G5746" s="25">
        <f t="shared" si="271"/>
        <v>7.1874352156798347</v>
      </c>
      <c r="I5746" s="1"/>
      <c r="J5746" s="1"/>
      <c r="K5746" s="1"/>
      <c r="L5746" s="1"/>
      <c r="M5746" s="1"/>
      <c r="N5746" s="1"/>
    </row>
    <row r="5747" spans="2:14" s="24" customFormat="1" x14ac:dyDescent="0.3">
      <c r="B5747" s="2"/>
      <c r="D5747" s="11">
        <v>39539</v>
      </c>
      <c r="E5747" s="12">
        <v>1370.18</v>
      </c>
      <c r="F5747" s="5">
        <f t="shared" si="270"/>
        <v>3.5896272775383695E-2</v>
      </c>
      <c r="G5747" s="25">
        <f t="shared" si="271"/>
        <v>7.2227022554232905</v>
      </c>
      <c r="I5747" s="1"/>
      <c r="J5747" s="1"/>
      <c r="K5747" s="1"/>
      <c r="L5747" s="1"/>
      <c r="M5747" s="1"/>
      <c r="N5747" s="1"/>
    </row>
    <row r="5748" spans="2:14" s="24" customFormat="1" x14ac:dyDescent="0.3">
      <c r="B5748" s="2"/>
      <c r="D5748" s="11">
        <v>39540</v>
      </c>
      <c r="E5748" s="12">
        <v>1367.53</v>
      </c>
      <c r="F5748" s="5">
        <f t="shared" si="270"/>
        <v>-1.9340524602607619E-3</v>
      </c>
      <c r="G5748" s="25">
        <f t="shared" si="271"/>
        <v>7.2207663289663815</v>
      </c>
      <c r="I5748" s="1"/>
      <c r="J5748" s="1"/>
      <c r="K5748" s="1"/>
      <c r="L5748" s="1"/>
      <c r="M5748" s="1"/>
      <c r="N5748" s="1"/>
    </row>
    <row r="5749" spans="2:14" s="24" customFormat="1" x14ac:dyDescent="0.3">
      <c r="B5749" s="2"/>
      <c r="D5749" s="11">
        <v>39541</v>
      </c>
      <c r="E5749" s="12">
        <v>1369.31</v>
      </c>
      <c r="F5749" s="5">
        <f t="shared" si="270"/>
        <v>1.3016167835440339E-3</v>
      </c>
      <c r="G5749" s="25">
        <f t="shared" si="271"/>
        <v>7.2220671002561199</v>
      </c>
      <c r="I5749" s="1"/>
      <c r="J5749" s="1"/>
      <c r="K5749" s="1"/>
      <c r="L5749" s="1"/>
      <c r="M5749" s="1"/>
      <c r="N5749" s="1"/>
    </row>
    <row r="5750" spans="2:14" s="24" customFormat="1" x14ac:dyDescent="0.3">
      <c r="B5750" s="2"/>
      <c r="D5750" s="11">
        <v>39542</v>
      </c>
      <c r="E5750" s="12">
        <v>1370.4</v>
      </c>
      <c r="F5750" s="5">
        <f t="shared" si="270"/>
        <v>7.9602135382064363E-4</v>
      </c>
      <c r="G5750" s="25">
        <f t="shared" si="271"/>
        <v>7.2228628054882078</v>
      </c>
      <c r="I5750" s="1"/>
      <c r="J5750" s="1"/>
      <c r="K5750" s="1"/>
      <c r="L5750" s="1"/>
      <c r="M5750" s="1"/>
      <c r="N5750" s="1"/>
    </row>
    <row r="5751" spans="2:14" s="24" customFormat="1" x14ac:dyDescent="0.3">
      <c r="B5751" s="2"/>
      <c r="D5751" s="11">
        <v>39545</v>
      </c>
      <c r="E5751" s="12">
        <v>1372.54</v>
      </c>
      <c r="F5751" s="5">
        <f t="shared" ref="F5751:F5814" si="272">(E5751-E5750)/E5750</f>
        <v>1.5615878575597436E-3</v>
      </c>
      <c r="G5751" s="25">
        <f t="shared" si="271"/>
        <v>7.2244231763848923</v>
      </c>
      <c r="I5751" s="1"/>
      <c r="J5751" s="1"/>
      <c r="K5751" s="1"/>
      <c r="L5751" s="1"/>
      <c r="M5751" s="1"/>
      <c r="N5751" s="1"/>
    </row>
    <row r="5752" spans="2:14" s="24" customFormat="1" x14ac:dyDescent="0.3">
      <c r="B5752" s="2"/>
      <c r="D5752" s="11">
        <v>39546</v>
      </c>
      <c r="E5752" s="12">
        <v>1365.54</v>
      </c>
      <c r="F5752" s="5">
        <f t="shared" si="272"/>
        <v>-5.1000335145059529E-3</v>
      </c>
      <c r="G5752" s="25">
        <f t="shared" si="271"/>
        <v>7.2193100898724305</v>
      </c>
      <c r="I5752" s="1"/>
      <c r="J5752" s="1"/>
      <c r="K5752" s="1"/>
      <c r="L5752" s="1"/>
      <c r="M5752" s="1"/>
      <c r="N5752" s="1"/>
    </row>
    <row r="5753" spans="2:14" s="24" customFormat="1" x14ac:dyDescent="0.3">
      <c r="B5753" s="2"/>
      <c r="D5753" s="11">
        <v>39547</v>
      </c>
      <c r="E5753" s="12">
        <v>1354.49</v>
      </c>
      <c r="F5753" s="5">
        <f t="shared" si="272"/>
        <v>-8.0920368498908525E-3</v>
      </c>
      <c r="G5753" s="25">
        <f t="shared" si="271"/>
        <v>7.211185129323094</v>
      </c>
      <c r="I5753" s="1"/>
      <c r="J5753" s="1"/>
      <c r="K5753" s="1"/>
      <c r="L5753" s="1"/>
      <c r="M5753" s="1"/>
      <c r="N5753" s="1"/>
    </row>
    <row r="5754" spans="2:14" s="24" customFormat="1" x14ac:dyDescent="0.3">
      <c r="B5754" s="2"/>
      <c r="D5754" s="11">
        <v>39548</v>
      </c>
      <c r="E5754" s="12">
        <v>1360.55</v>
      </c>
      <c r="F5754" s="5">
        <f t="shared" si="272"/>
        <v>4.4740086674688959E-3</v>
      </c>
      <c r="G5754" s="25">
        <f t="shared" si="271"/>
        <v>7.2156491623684271</v>
      </c>
      <c r="I5754" s="1"/>
      <c r="J5754" s="1"/>
      <c r="K5754" s="1"/>
      <c r="L5754" s="1"/>
      <c r="M5754" s="1"/>
      <c r="N5754" s="1"/>
    </row>
    <row r="5755" spans="2:14" s="24" customFormat="1" x14ac:dyDescent="0.3">
      <c r="B5755" s="2"/>
      <c r="D5755" s="11">
        <v>39549</v>
      </c>
      <c r="E5755" s="12">
        <v>1332.83</v>
      </c>
      <c r="F5755" s="5">
        <f t="shared" si="272"/>
        <v>-2.0374113410018029E-2</v>
      </c>
      <c r="G5755" s="25">
        <f t="shared" si="271"/>
        <v>7.1950646199426282</v>
      </c>
      <c r="I5755" s="1"/>
      <c r="J5755" s="1"/>
      <c r="K5755" s="1"/>
      <c r="L5755" s="1"/>
      <c r="M5755" s="1"/>
      <c r="N5755" s="1"/>
    </row>
    <row r="5756" spans="2:14" s="24" customFormat="1" x14ac:dyDescent="0.3">
      <c r="B5756" s="2"/>
      <c r="D5756" s="11">
        <v>39552</v>
      </c>
      <c r="E5756" s="12">
        <v>1328.32</v>
      </c>
      <c r="F5756" s="5">
        <f t="shared" si="272"/>
        <v>-3.3837773759594183E-3</v>
      </c>
      <c r="G5756" s="25">
        <f t="shared" si="271"/>
        <v>7.1916751023644778</v>
      </c>
      <c r="I5756" s="1"/>
      <c r="J5756" s="1"/>
      <c r="K5756" s="1"/>
      <c r="L5756" s="1"/>
      <c r="M5756" s="1"/>
      <c r="N5756" s="1"/>
    </row>
    <row r="5757" spans="2:14" s="24" customFormat="1" x14ac:dyDescent="0.3">
      <c r="B5757" s="2"/>
      <c r="D5757" s="11">
        <v>39553</v>
      </c>
      <c r="E5757" s="12">
        <v>1334.43</v>
      </c>
      <c r="F5757" s="5">
        <f t="shared" si="272"/>
        <v>4.5997952300651408E-3</v>
      </c>
      <c r="G5757" s="25">
        <f t="shared" si="271"/>
        <v>7.1962643539529312</v>
      </c>
      <c r="I5757" s="1"/>
      <c r="J5757" s="1"/>
      <c r="K5757" s="1"/>
      <c r="L5757" s="1"/>
      <c r="M5757" s="1"/>
      <c r="N5757" s="1"/>
    </row>
    <row r="5758" spans="2:14" s="24" customFormat="1" x14ac:dyDescent="0.3">
      <c r="B5758" s="2"/>
      <c r="D5758" s="11">
        <v>39554</v>
      </c>
      <c r="E5758" s="12">
        <v>1364.71</v>
      </c>
      <c r="F5758" s="5">
        <f t="shared" si="272"/>
        <v>2.2691336375830859E-2</v>
      </c>
      <c r="G5758" s="25">
        <f t="shared" si="271"/>
        <v>7.2187020865145914</v>
      </c>
      <c r="I5758" s="1"/>
      <c r="J5758" s="1"/>
      <c r="K5758" s="1"/>
      <c r="L5758" s="1"/>
      <c r="M5758" s="1"/>
      <c r="N5758" s="1"/>
    </row>
    <row r="5759" spans="2:14" s="24" customFormat="1" x14ac:dyDescent="0.3">
      <c r="B5759" s="2"/>
      <c r="D5759" s="11">
        <v>39555</v>
      </c>
      <c r="E5759" s="12">
        <v>1365.56</v>
      </c>
      <c r="F5759" s="5">
        <f t="shared" si="272"/>
        <v>6.2284294831862379E-4</v>
      </c>
      <c r="G5759" s="25">
        <f t="shared" si="271"/>
        <v>7.2193247359955706</v>
      </c>
      <c r="I5759" s="1"/>
      <c r="J5759" s="1"/>
      <c r="K5759" s="1"/>
      <c r="L5759" s="1"/>
      <c r="M5759" s="1"/>
      <c r="N5759" s="1"/>
    </row>
    <row r="5760" spans="2:14" s="24" customFormat="1" x14ac:dyDescent="0.3">
      <c r="B5760" s="2"/>
      <c r="D5760" s="11">
        <v>39556</v>
      </c>
      <c r="E5760" s="12">
        <v>1390.33</v>
      </c>
      <c r="F5760" s="5">
        <f t="shared" si="272"/>
        <v>1.8139078473300319E-2</v>
      </c>
      <c r="G5760" s="25">
        <f t="shared" si="271"/>
        <v>7.2373012762097426</v>
      </c>
      <c r="I5760" s="1"/>
      <c r="J5760" s="1"/>
      <c r="K5760" s="1"/>
      <c r="L5760" s="1"/>
      <c r="M5760" s="1"/>
      <c r="N5760" s="1"/>
    </row>
    <row r="5761" spans="2:14" s="24" customFormat="1" x14ac:dyDescent="0.3">
      <c r="B5761" s="2"/>
      <c r="D5761" s="11">
        <v>39559</v>
      </c>
      <c r="E5761" s="12">
        <v>1388.17</v>
      </c>
      <c r="F5761" s="5">
        <f t="shared" si="272"/>
        <v>-1.5535879970941106E-3</v>
      </c>
      <c r="G5761" s="25">
        <f t="shared" si="271"/>
        <v>7.2357464790975872</v>
      </c>
      <c r="I5761" s="1"/>
      <c r="J5761" s="1"/>
      <c r="K5761" s="1"/>
      <c r="L5761" s="1"/>
      <c r="M5761" s="1"/>
      <c r="N5761" s="1"/>
    </row>
    <row r="5762" spans="2:14" s="24" customFormat="1" x14ac:dyDescent="0.3">
      <c r="B5762" s="2"/>
      <c r="D5762" s="11">
        <v>39560</v>
      </c>
      <c r="E5762" s="12">
        <v>1375.94</v>
      </c>
      <c r="F5762" s="5">
        <f t="shared" si="272"/>
        <v>-8.8101601388879004E-3</v>
      </c>
      <c r="G5762" s="25">
        <f t="shared" si="271"/>
        <v>7.2268972740835098</v>
      </c>
      <c r="I5762" s="1"/>
      <c r="J5762" s="1"/>
      <c r="K5762" s="1"/>
      <c r="L5762" s="1"/>
      <c r="M5762" s="1"/>
      <c r="N5762" s="1"/>
    </row>
    <row r="5763" spans="2:14" s="24" customFormat="1" x14ac:dyDescent="0.3">
      <c r="B5763" s="2"/>
      <c r="D5763" s="11">
        <v>39561</v>
      </c>
      <c r="E5763" s="12">
        <v>1379.93</v>
      </c>
      <c r="F5763" s="5">
        <f t="shared" si="272"/>
        <v>2.8998357486518371E-3</v>
      </c>
      <c r="G5763" s="25">
        <f t="shared" si="271"/>
        <v>7.229792915366887</v>
      </c>
      <c r="I5763" s="1"/>
      <c r="J5763" s="1"/>
      <c r="K5763" s="1"/>
      <c r="L5763" s="1"/>
      <c r="M5763" s="1"/>
      <c r="N5763" s="1"/>
    </row>
    <row r="5764" spans="2:14" s="24" customFormat="1" x14ac:dyDescent="0.3">
      <c r="B5764" s="2"/>
      <c r="D5764" s="11">
        <v>39562</v>
      </c>
      <c r="E5764" s="12">
        <v>1388.82</v>
      </c>
      <c r="F5764" s="5">
        <f t="shared" si="272"/>
        <v>6.4423557716694847E-3</v>
      </c>
      <c r="G5764" s="25">
        <f t="shared" si="271"/>
        <v>7.2362146121834794</v>
      </c>
      <c r="I5764" s="1"/>
      <c r="J5764" s="1"/>
      <c r="K5764" s="1"/>
      <c r="L5764" s="1"/>
      <c r="M5764" s="1"/>
      <c r="N5764" s="1"/>
    </row>
    <row r="5765" spans="2:14" s="24" customFormat="1" x14ac:dyDescent="0.3">
      <c r="B5765" s="2"/>
      <c r="D5765" s="11">
        <v>39563</v>
      </c>
      <c r="E5765" s="12">
        <v>1397.84</v>
      </c>
      <c r="F5765" s="5">
        <f t="shared" si="272"/>
        <v>6.4947221382180426E-3</v>
      </c>
      <c r="G5765" s="25">
        <f t="shared" si="271"/>
        <v>7.2426883388447791</v>
      </c>
      <c r="I5765" s="1"/>
      <c r="J5765" s="1"/>
      <c r="K5765" s="1"/>
      <c r="L5765" s="1"/>
      <c r="M5765" s="1"/>
      <c r="N5765" s="1"/>
    </row>
    <row r="5766" spans="2:14" s="24" customFormat="1" x14ac:dyDescent="0.3">
      <c r="B5766" s="2"/>
      <c r="D5766" s="11">
        <v>39566</v>
      </c>
      <c r="E5766" s="12">
        <v>1396.37</v>
      </c>
      <c r="F5766" s="5">
        <f t="shared" si="272"/>
        <v>-1.051622503290811E-3</v>
      </c>
      <c r="G5766" s="25">
        <f t="shared" si="271"/>
        <v>7.2416361622908223</v>
      </c>
      <c r="I5766" s="1"/>
      <c r="J5766" s="1"/>
      <c r="K5766" s="1"/>
      <c r="L5766" s="1"/>
      <c r="M5766" s="1"/>
      <c r="N5766" s="1"/>
    </row>
    <row r="5767" spans="2:14" s="24" customFormat="1" x14ac:dyDescent="0.3">
      <c r="B5767" s="2"/>
      <c r="D5767" s="11">
        <v>39567</v>
      </c>
      <c r="E5767" s="12">
        <v>1390.94</v>
      </c>
      <c r="F5767" s="5">
        <f t="shared" si="272"/>
        <v>-3.8886541532687159E-3</v>
      </c>
      <c r="G5767" s="25">
        <f t="shared" si="271"/>
        <v>7.2377399250429013</v>
      </c>
      <c r="I5767" s="1"/>
      <c r="J5767" s="1"/>
      <c r="K5767" s="1"/>
      <c r="L5767" s="1"/>
      <c r="M5767" s="1"/>
      <c r="N5767" s="1"/>
    </row>
    <row r="5768" spans="2:14" s="24" customFormat="1" x14ac:dyDescent="0.3">
      <c r="B5768" s="2"/>
      <c r="D5768" s="11">
        <v>39568</v>
      </c>
      <c r="E5768" s="12">
        <v>1385.59</v>
      </c>
      <c r="F5768" s="5">
        <f t="shared" si="272"/>
        <v>-3.8463197549859348E-3</v>
      </c>
      <c r="G5768" s="25">
        <f t="shared" si="271"/>
        <v>7.2338861865852628</v>
      </c>
      <c r="I5768" s="1"/>
      <c r="J5768" s="1"/>
      <c r="K5768" s="1"/>
      <c r="L5768" s="1"/>
      <c r="M5768" s="1"/>
      <c r="N5768" s="1"/>
    </row>
    <row r="5769" spans="2:14" s="24" customFormat="1" x14ac:dyDescent="0.3">
      <c r="B5769" s="2"/>
      <c r="D5769" s="11">
        <v>39569</v>
      </c>
      <c r="E5769" s="12">
        <v>1409.34</v>
      </c>
      <c r="F5769" s="5">
        <f t="shared" si="272"/>
        <v>1.7140712620616488E-2</v>
      </c>
      <c r="G5769" s="25">
        <f t="shared" si="271"/>
        <v>7.2508816660050588</v>
      </c>
      <c r="I5769" s="1"/>
      <c r="J5769" s="1"/>
      <c r="K5769" s="1"/>
      <c r="L5769" s="1"/>
      <c r="M5769" s="1"/>
      <c r="N5769" s="1"/>
    </row>
    <row r="5770" spans="2:14" s="24" customFormat="1" x14ac:dyDescent="0.3">
      <c r="B5770" s="2"/>
      <c r="D5770" s="11">
        <v>39570</v>
      </c>
      <c r="E5770" s="12">
        <v>1413.9</v>
      </c>
      <c r="F5770" s="5">
        <f t="shared" si="272"/>
        <v>3.2355570692665881E-3</v>
      </c>
      <c r="G5770" s="25">
        <f t="shared" si="271"/>
        <v>7.2541120020959502</v>
      </c>
      <c r="I5770" s="1"/>
      <c r="J5770" s="1"/>
      <c r="K5770" s="1"/>
      <c r="L5770" s="1"/>
      <c r="M5770" s="1"/>
      <c r="N5770" s="1"/>
    </row>
    <row r="5771" spans="2:14" s="24" customFormat="1" x14ac:dyDescent="0.3">
      <c r="B5771" s="2"/>
      <c r="D5771" s="11">
        <v>39573</v>
      </c>
      <c r="E5771" s="12">
        <v>1407.49</v>
      </c>
      <c r="F5771" s="5">
        <f t="shared" si="272"/>
        <v>-4.5335596576844767E-3</v>
      </c>
      <c r="G5771" s="25">
        <f t="shared" si="271"/>
        <v>7.249568131634577</v>
      </c>
      <c r="I5771" s="1"/>
      <c r="J5771" s="1"/>
      <c r="K5771" s="1"/>
      <c r="L5771" s="1"/>
      <c r="M5771" s="1"/>
      <c r="N5771" s="1"/>
    </row>
    <row r="5772" spans="2:14" s="24" customFormat="1" x14ac:dyDescent="0.3">
      <c r="B5772" s="2"/>
      <c r="D5772" s="11">
        <v>39574</v>
      </c>
      <c r="E5772" s="12">
        <v>1418.26</v>
      </c>
      <c r="F5772" s="5">
        <f t="shared" si="272"/>
        <v>7.6519193742051322E-3</v>
      </c>
      <c r="G5772" s="25">
        <f t="shared" ref="G5772:G5835" si="273">LOG(E5772,2.71828)</f>
        <v>7.2571909286940857</v>
      </c>
      <c r="I5772" s="1"/>
      <c r="J5772" s="1"/>
      <c r="K5772" s="1"/>
      <c r="L5772" s="1"/>
      <c r="M5772" s="1"/>
      <c r="N5772" s="1"/>
    </row>
    <row r="5773" spans="2:14" s="24" customFormat="1" x14ac:dyDescent="0.3">
      <c r="B5773" s="2"/>
      <c r="D5773" s="11">
        <v>39575</v>
      </c>
      <c r="E5773" s="12">
        <v>1392.57</v>
      </c>
      <c r="F5773" s="5">
        <f t="shared" si="272"/>
        <v>-1.8113745011492995E-2</v>
      </c>
      <c r="G5773" s="25">
        <f t="shared" si="273"/>
        <v>7.238911109111033</v>
      </c>
      <c r="I5773" s="1"/>
      <c r="J5773" s="1"/>
      <c r="K5773" s="1"/>
      <c r="L5773" s="1"/>
      <c r="M5773" s="1"/>
      <c r="N5773" s="1"/>
    </row>
    <row r="5774" spans="2:14" s="24" customFormat="1" x14ac:dyDescent="0.3">
      <c r="B5774" s="2"/>
      <c r="D5774" s="11">
        <v>39576</v>
      </c>
      <c r="E5774" s="12">
        <v>1397.68</v>
      </c>
      <c r="F5774" s="5">
        <f t="shared" si="272"/>
        <v>3.6694744249841141E-3</v>
      </c>
      <c r="G5774" s="25">
        <f t="shared" si="273"/>
        <v>7.2425738699031879</v>
      </c>
      <c r="I5774" s="1"/>
      <c r="J5774" s="1"/>
      <c r="K5774" s="1"/>
      <c r="L5774" s="1"/>
      <c r="M5774" s="1"/>
      <c r="N5774" s="1"/>
    </row>
    <row r="5775" spans="2:14" s="24" customFormat="1" x14ac:dyDescent="0.3">
      <c r="B5775" s="2"/>
      <c r="D5775" s="11">
        <v>39577</v>
      </c>
      <c r="E5775" s="12">
        <v>1388.28</v>
      </c>
      <c r="F5775" s="5">
        <f t="shared" si="272"/>
        <v>-6.7254307137542858E-3</v>
      </c>
      <c r="G5775" s="25">
        <f t="shared" si="273"/>
        <v>7.2358257170266329</v>
      </c>
      <c r="I5775" s="1"/>
      <c r="J5775" s="1"/>
      <c r="K5775" s="1"/>
      <c r="L5775" s="1"/>
      <c r="M5775" s="1"/>
      <c r="N5775" s="1"/>
    </row>
    <row r="5776" spans="2:14" s="24" customFormat="1" x14ac:dyDescent="0.3">
      <c r="B5776" s="2"/>
      <c r="D5776" s="11">
        <v>39580</v>
      </c>
      <c r="E5776" s="12">
        <v>1403.58</v>
      </c>
      <c r="F5776" s="5">
        <f t="shared" si="272"/>
        <v>1.1020831532543835E-2</v>
      </c>
      <c r="G5776" s="25">
        <f t="shared" si="273"/>
        <v>7.2467862691042111</v>
      </c>
      <c r="I5776" s="1"/>
      <c r="J5776" s="1"/>
      <c r="K5776" s="1"/>
      <c r="L5776" s="1"/>
      <c r="M5776" s="1"/>
      <c r="N5776" s="1"/>
    </row>
    <row r="5777" spans="2:14" s="24" customFormat="1" x14ac:dyDescent="0.3">
      <c r="B5777" s="2"/>
      <c r="D5777" s="11">
        <v>39581</v>
      </c>
      <c r="E5777" s="12">
        <v>1403.04</v>
      </c>
      <c r="F5777" s="5">
        <f t="shared" si="272"/>
        <v>-3.8473047492837149E-4</v>
      </c>
      <c r="G5777" s="25">
        <f t="shared" si="273"/>
        <v>7.2464014643426857</v>
      </c>
      <c r="I5777" s="1"/>
      <c r="J5777" s="1"/>
      <c r="K5777" s="1"/>
      <c r="L5777" s="1"/>
      <c r="M5777" s="1"/>
      <c r="N5777" s="1"/>
    </row>
    <row r="5778" spans="2:14" s="24" customFormat="1" x14ac:dyDescent="0.3">
      <c r="B5778" s="2"/>
      <c r="D5778" s="11">
        <v>39582</v>
      </c>
      <c r="E5778" s="12">
        <v>1408.66</v>
      </c>
      <c r="F5778" s="5">
        <f t="shared" si="272"/>
        <v>4.005587866347444E-3</v>
      </c>
      <c r="G5778" s="25">
        <f t="shared" si="273"/>
        <v>7.250399053889657</v>
      </c>
      <c r="I5778" s="1"/>
      <c r="J5778" s="1"/>
      <c r="K5778" s="1"/>
      <c r="L5778" s="1"/>
      <c r="M5778" s="1"/>
      <c r="N5778" s="1"/>
    </row>
    <row r="5779" spans="2:14" s="24" customFormat="1" x14ac:dyDescent="0.3">
      <c r="B5779" s="2"/>
      <c r="D5779" s="11">
        <v>39583</v>
      </c>
      <c r="E5779" s="12">
        <v>1423.57</v>
      </c>
      <c r="F5779" s="5">
        <f t="shared" si="272"/>
        <v>1.0584527139267001E-2</v>
      </c>
      <c r="G5779" s="25">
        <f t="shared" si="273"/>
        <v>7.2609279641617155</v>
      </c>
      <c r="I5779" s="1"/>
      <c r="J5779" s="1"/>
      <c r="K5779" s="1"/>
      <c r="L5779" s="1"/>
      <c r="M5779" s="1"/>
      <c r="N5779" s="1"/>
    </row>
    <row r="5780" spans="2:14" s="24" customFormat="1" x14ac:dyDescent="0.3">
      <c r="B5780" s="2"/>
      <c r="D5780" s="11">
        <v>39584</v>
      </c>
      <c r="E5780" s="12">
        <v>1425.35</v>
      </c>
      <c r="F5780" s="5">
        <f t="shared" si="272"/>
        <v>1.2503775718791298E-3</v>
      </c>
      <c r="G5780" s="25">
        <f t="shared" si="273"/>
        <v>7.2621775615031252</v>
      </c>
      <c r="I5780" s="1"/>
      <c r="J5780" s="1"/>
      <c r="K5780" s="1"/>
      <c r="L5780" s="1"/>
      <c r="M5780" s="1"/>
      <c r="N5780" s="1"/>
    </row>
    <row r="5781" spans="2:14" s="24" customFormat="1" x14ac:dyDescent="0.3">
      <c r="B5781" s="2"/>
      <c r="D5781" s="11">
        <v>39587</v>
      </c>
      <c r="E5781" s="12">
        <v>1426.63</v>
      </c>
      <c r="F5781" s="5">
        <f t="shared" si="272"/>
        <v>8.9802504647995237E-4</v>
      </c>
      <c r="G5781" s="25">
        <f t="shared" si="273"/>
        <v>7.263075184170142</v>
      </c>
      <c r="I5781" s="1"/>
      <c r="J5781" s="1"/>
      <c r="K5781" s="1"/>
      <c r="L5781" s="1"/>
      <c r="M5781" s="1"/>
      <c r="N5781" s="1"/>
    </row>
    <row r="5782" spans="2:14" s="24" customFormat="1" x14ac:dyDescent="0.3">
      <c r="B5782" s="2"/>
      <c r="D5782" s="11">
        <v>39588</v>
      </c>
      <c r="E5782" s="12">
        <v>1413.4</v>
      </c>
      <c r="F5782" s="5">
        <f t="shared" si="272"/>
        <v>-9.2736028262408732E-3</v>
      </c>
      <c r="G5782" s="25">
        <f t="shared" si="273"/>
        <v>7.2537583075169954</v>
      </c>
      <c r="I5782" s="1"/>
      <c r="J5782" s="1"/>
      <c r="K5782" s="1"/>
      <c r="L5782" s="1"/>
      <c r="M5782" s="1"/>
      <c r="N5782" s="1"/>
    </row>
    <row r="5783" spans="2:14" s="24" customFormat="1" x14ac:dyDescent="0.3">
      <c r="B5783" s="2"/>
      <c r="D5783" s="11">
        <v>39589</v>
      </c>
      <c r="E5783" s="12">
        <v>1390.71</v>
      </c>
      <c r="F5783" s="5">
        <f t="shared" si="272"/>
        <v>-1.6053488043016876E-2</v>
      </c>
      <c r="G5783" s="25">
        <f t="shared" si="273"/>
        <v>7.2375745554563364</v>
      </c>
      <c r="I5783" s="1"/>
      <c r="J5783" s="1"/>
      <c r="K5783" s="1"/>
      <c r="L5783" s="1"/>
      <c r="M5783" s="1"/>
      <c r="N5783" s="1"/>
    </row>
    <row r="5784" spans="2:14" s="24" customFormat="1" x14ac:dyDescent="0.3">
      <c r="B5784" s="2"/>
      <c r="D5784" s="11">
        <v>39590</v>
      </c>
      <c r="E5784" s="12">
        <v>1394.35</v>
      </c>
      <c r="F5784" s="5">
        <f t="shared" si="272"/>
        <v>2.6173681069380909E-3</v>
      </c>
      <c r="G5784" s="25">
        <f t="shared" si="273"/>
        <v>7.2401885059788045</v>
      </c>
      <c r="I5784" s="1"/>
      <c r="J5784" s="1"/>
      <c r="K5784" s="1"/>
      <c r="L5784" s="1"/>
      <c r="M5784" s="1"/>
      <c r="N5784" s="1"/>
    </row>
    <row r="5785" spans="2:14" s="24" customFormat="1" x14ac:dyDescent="0.3">
      <c r="B5785" s="2"/>
      <c r="D5785" s="11">
        <v>39591</v>
      </c>
      <c r="E5785" s="12">
        <v>1375.93</v>
      </c>
      <c r="F5785" s="5">
        <f t="shared" si="272"/>
        <v>-1.3210456485100474E-2</v>
      </c>
      <c r="G5785" s="25">
        <f t="shared" si="273"/>
        <v>7.2268900062934414</v>
      </c>
      <c r="I5785" s="1"/>
      <c r="J5785" s="1"/>
      <c r="K5785" s="1"/>
      <c r="L5785" s="1"/>
      <c r="M5785" s="1"/>
      <c r="N5785" s="1"/>
    </row>
    <row r="5786" spans="2:14" s="24" customFormat="1" x14ac:dyDescent="0.3">
      <c r="B5786" s="2"/>
      <c r="D5786" s="11">
        <v>39595</v>
      </c>
      <c r="E5786" s="12">
        <v>1385.35</v>
      </c>
      <c r="F5786" s="5">
        <f t="shared" si="272"/>
        <v>6.8462785170756105E-3</v>
      </c>
      <c r="G5786" s="25">
        <f t="shared" si="273"/>
        <v>7.2337129600541674</v>
      </c>
      <c r="I5786" s="1"/>
      <c r="J5786" s="1"/>
      <c r="K5786" s="1"/>
      <c r="L5786" s="1"/>
      <c r="M5786" s="1"/>
      <c r="N5786" s="1"/>
    </row>
    <row r="5787" spans="2:14" s="24" customFormat="1" x14ac:dyDescent="0.3">
      <c r="B5787" s="2"/>
      <c r="D5787" s="11">
        <v>39596</v>
      </c>
      <c r="E5787" s="12">
        <v>1390.84</v>
      </c>
      <c r="F5787" s="5">
        <f t="shared" si="272"/>
        <v>3.9628974627350559E-3</v>
      </c>
      <c r="G5787" s="25">
        <f t="shared" si="273"/>
        <v>7.237668028582859</v>
      </c>
      <c r="I5787" s="1"/>
      <c r="J5787" s="1"/>
      <c r="K5787" s="1"/>
      <c r="L5787" s="1"/>
      <c r="M5787" s="1"/>
      <c r="N5787" s="1"/>
    </row>
    <row r="5788" spans="2:14" s="24" customFormat="1" x14ac:dyDescent="0.3">
      <c r="B5788" s="2"/>
      <c r="D5788" s="11">
        <v>39597</v>
      </c>
      <c r="E5788" s="12">
        <v>1398.26</v>
      </c>
      <c r="F5788" s="5">
        <f t="shared" si="272"/>
        <v>5.3349055247189272E-3</v>
      </c>
      <c r="G5788" s="25">
        <f t="shared" si="273"/>
        <v>7.2429887574890861</v>
      </c>
      <c r="I5788" s="1"/>
      <c r="J5788" s="1"/>
      <c r="K5788" s="1"/>
      <c r="L5788" s="1"/>
      <c r="M5788" s="1"/>
      <c r="N5788" s="1"/>
    </row>
    <row r="5789" spans="2:14" s="24" customFormat="1" x14ac:dyDescent="0.3">
      <c r="B5789" s="2"/>
      <c r="D5789" s="11">
        <v>39598</v>
      </c>
      <c r="E5789" s="12">
        <v>1400.38</v>
      </c>
      <c r="F5789" s="5">
        <f t="shared" si="272"/>
        <v>1.5161700971207917E-3</v>
      </c>
      <c r="G5789" s="25">
        <f t="shared" si="273"/>
        <v>7.2445037803798664</v>
      </c>
      <c r="I5789" s="1"/>
      <c r="J5789" s="1"/>
      <c r="K5789" s="1"/>
      <c r="L5789" s="1"/>
      <c r="M5789" s="1"/>
      <c r="N5789" s="1"/>
    </row>
    <row r="5790" spans="2:14" s="24" customFormat="1" x14ac:dyDescent="0.3">
      <c r="B5790" s="2"/>
      <c r="D5790" s="11">
        <v>39601</v>
      </c>
      <c r="E5790" s="12">
        <v>1385.67</v>
      </c>
      <c r="F5790" s="5">
        <f t="shared" si="272"/>
        <v>-1.0504291692254985E-2</v>
      </c>
      <c r="G5790" s="25">
        <f t="shared" si="273"/>
        <v>7.2339439220946229</v>
      </c>
      <c r="I5790" s="1"/>
      <c r="J5790" s="1"/>
      <c r="K5790" s="1"/>
      <c r="L5790" s="1"/>
      <c r="M5790" s="1"/>
      <c r="N5790" s="1"/>
    </row>
    <row r="5791" spans="2:14" s="24" customFormat="1" x14ac:dyDescent="0.3">
      <c r="B5791" s="2"/>
      <c r="D5791" s="11">
        <v>39602</v>
      </c>
      <c r="E5791" s="12">
        <v>1377.65</v>
      </c>
      <c r="F5791" s="5">
        <f t="shared" si="272"/>
        <v>-5.7878138373494278E-3</v>
      </c>
      <c r="G5791" s="25">
        <f t="shared" si="273"/>
        <v>7.2281392900481656</v>
      </c>
      <c r="I5791" s="1"/>
      <c r="J5791" s="1"/>
      <c r="K5791" s="1"/>
      <c r="L5791" s="1"/>
      <c r="M5791" s="1"/>
      <c r="N5791" s="1"/>
    </row>
    <row r="5792" spans="2:14" s="24" customFormat="1" x14ac:dyDescent="0.3">
      <c r="B5792" s="2"/>
      <c r="D5792" s="11">
        <v>39603</v>
      </c>
      <c r="E5792" s="12">
        <v>1377.2</v>
      </c>
      <c r="F5792" s="5">
        <f t="shared" si="272"/>
        <v>-3.266431967481185E-4</v>
      </c>
      <c r="G5792" s="25">
        <f t="shared" si="273"/>
        <v>7.2278125932721542</v>
      </c>
      <c r="I5792" s="1"/>
      <c r="J5792" s="1"/>
      <c r="K5792" s="1"/>
      <c r="L5792" s="1"/>
      <c r="M5792" s="1"/>
      <c r="N5792" s="1"/>
    </row>
    <row r="5793" spans="2:14" s="24" customFormat="1" x14ac:dyDescent="0.3">
      <c r="B5793" s="2"/>
      <c r="D5793" s="11">
        <v>39604</v>
      </c>
      <c r="E5793" s="12">
        <v>1404.05</v>
      </c>
      <c r="F5793" s="5">
        <f t="shared" si="272"/>
        <v>1.9496079000871268E-2</v>
      </c>
      <c r="G5793" s="25">
        <f t="shared" si="273"/>
        <v>7.2471210712829439</v>
      </c>
      <c r="I5793" s="1"/>
      <c r="J5793" s="1"/>
      <c r="K5793" s="1"/>
      <c r="L5793" s="1"/>
      <c r="M5793" s="1"/>
      <c r="N5793" s="1"/>
    </row>
    <row r="5794" spans="2:14" s="24" customFormat="1" x14ac:dyDescent="0.3">
      <c r="B5794" s="2"/>
      <c r="D5794" s="11">
        <v>39605</v>
      </c>
      <c r="E5794" s="12">
        <v>1360.68</v>
      </c>
      <c r="F5794" s="5">
        <f t="shared" si="272"/>
        <v>-3.0889213347102946E-2</v>
      </c>
      <c r="G5794" s="25">
        <f t="shared" si="273"/>
        <v>7.2157447074620382</v>
      </c>
      <c r="I5794" s="1"/>
      <c r="J5794" s="1"/>
      <c r="K5794" s="1"/>
      <c r="L5794" s="1"/>
      <c r="M5794" s="1"/>
      <c r="N5794" s="1"/>
    </row>
    <row r="5795" spans="2:14" s="24" customFormat="1" x14ac:dyDescent="0.3">
      <c r="B5795" s="2"/>
      <c r="D5795" s="11">
        <v>39608</v>
      </c>
      <c r="E5795" s="12">
        <v>1361.76</v>
      </c>
      <c r="F5795" s="5">
        <f t="shared" si="272"/>
        <v>7.9372078666543726E-4</v>
      </c>
      <c r="G5795" s="25">
        <f t="shared" si="273"/>
        <v>7.2165381139526277</v>
      </c>
      <c r="I5795" s="1"/>
      <c r="J5795" s="1"/>
      <c r="K5795" s="1"/>
      <c r="L5795" s="1"/>
      <c r="M5795" s="1"/>
      <c r="N5795" s="1"/>
    </row>
    <row r="5796" spans="2:14" s="24" customFormat="1" x14ac:dyDescent="0.3">
      <c r="B5796" s="2"/>
      <c r="D5796" s="11">
        <v>39609</v>
      </c>
      <c r="E5796" s="12">
        <v>1358.44</v>
      </c>
      <c r="F5796" s="5">
        <f t="shared" si="272"/>
        <v>-2.4380213840911294E-3</v>
      </c>
      <c r="G5796" s="25">
        <f t="shared" si="273"/>
        <v>7.2140971141131152</v>
      </c>
      <c r="I5796" s="1"/>
      <c r="J5796" s="1"/>
      <c r="K5796" s="1"/>
      <c r="L5796" s="1"/>
      <c r="M5796" s="1"/>
      <c r="N5796" s="1"/>
    </row>
    <row r="5797" spans="2:14" s="24" customFormat="1" x14ac:dyDescent="0.3">
      <c r="B5797" s="2"/>
      <c r="D5797" s="11">
        <v>39610</v>
      </c>
      <c r="E5797" s="12">
        <v>1335.49</v>
      </c>
      <c r="F5797" s="5">
        <f t="shared" si="272"/>
        <v>-1.6894378846323756E-2</v>
      </c>
      <c r="G5797" s="25">
        <f t="shared" si="273"/>
        <v>7.1970583858105934</v>
      </c>
      <c r="I5797" s="1"/>
      <c r="J5797" s="1"/>
      <c r="K5797" s="1"/>
      <c r="L5797" s="1"/>
      <c r="M5797" s="1"/>
      <c r="N5797" s="1"/>
    </row>
    <row r="5798" spans="2:14" s="24" customFormat="1" x14ac:dyDescent="0.3">
      <c r="B5798" s="2"/>
      <c r="D5798" s="11">
        <v>39611</v>
      </c>
      <c r="E5798" s="12">
        <v>1339.87</v>
      </c>
      <c r="F5798" s="5">
        <f t="shared" si="272"/>
        <v>3.2796950931866819E-3</v>
      </c>
      <c r="G5798" s="25">
        <f t="shared" si="273"/>
        <v>7.2003327166367033</v>
      </c>
      <c r="I5798" s="1"/>
      <c r="J5798" s="1"/>
      <c r="K5798" s="1"/>
      <c r="L5798" s="1"/>
      <c r="M5798" s="1"/>
      <c r="N5798" s="1"/>
    </row>
    <row r="5799" spans="2:14" s="24" customFormat="1" x14ac:dyDescent="0.3">
      <c r="B5799" s="2"/>
      <c r="D5799" s="11">
        <v>39612</v>
      </c>
      <c r="E5799" s="12">
        <v>1360.03</v>
      </c>
      <c r="F5799" s="5">
        <f t="shared" si="272"/>
        <v>1.504623582884913E-2</v>
      </c>
      <c r="G5799" s="25">
        <f t="shared" si="273"/>
        <v>7.215266890679219</v>
      </c>
      <c r="I5799" s="1"/>
      <c r="J5799" s="1"/>
      <c r="K5799" s="1"/>
      <c r="L5799" s="1"/>
      <c r="M5799" s="1"/>
      <c r="N5799" s="1"/>
    </row>
    <row r="5800" spans="2:14" s="24" customFormat="1" x14ac:dyDescent="0.3">
      <c r="B5800" s="2"/>
      <c r="D5800" s="11">
        <v>39615</v>
      </c>
      <c r="E5800" s="12">
        <v>1360.14</v>
      </c>
      <c r="F5800" s="5">
        <f t="shared" si="272"/>
        <v>8.088056881107574E-5</v>
      </c>
      <c r="G5800" s="25">
        <f t="shared" si="273"/>
        <v>7.2153477680317764</v>
      </c>
      <c r="I5800" s="1"/>
      <c r="J5800" s="1"/>
      <c r="K5800" s="1"/>
      <c r="L5800" s="1"/>
      <c r="M5800" s="1"/>
      <c r="N5800" s="1"/>
    </row>
    <row r="5801" spans="2:14" s="24" customFormat="1" x14ac:dyDescent="0.3">
      <c r="B5801" s="2"/>
      <c r="D5801" s="11">
        <v>39616</v>
      </c>
      <c r="E5801" s="12">
        <v>1350.93</v>
      </c>
      <c r="F5801" s="5">
        <f t="shared" si="272"/>
        <v>-6.7713617715823632E-3</v>
      </c>
      <c r="G5801" s="25">
        <f t="shared" si="273"/>
        <v>7.2085533719993506</v>
      </c>
      <c r="I5801" s="1"/>
      <c r="J5801" s="1"/>
      <c r="K5801" s="1"/>
      <c r="L5801" s="1"/>
      <c r="M5801" s="1"/>
      <c r="N5801" s="1"/>
    </row>
    <row r="5802" spans="2:14" s="24" customFormat="1" x14ac:dyDescent="0.3">
      <c r="B5802" s="2"/>
      <c r="D5802" s="11">
        <v>39617</v>
      </c>
      <c r="E5802" s="12">
        <v>1337.81</v>
      </c>
      <c r="F5802" s="5">
        <f t="shared" si="272"/>
        <v>-9.7118281480166394E-3</v>
      </c>
      <c r="G5802" s="25">
        <f t="shared" si="273"/>
        <v>7.1987940699036548</v>
      </c>
      <c r="I5802" s="1"/>
      <c r="J5802" s="1"/>
      <c r="K5802" s="1"/>
      <c r="L5802" s="1"/>
      <c r="M5802" s="1"/>
      <c r="N5802" s="1"/>
    </row>
    <row r="5803" spans="2:14" s="24" customFormat="1" x14ac:dyDescent="0.3">
      <c r="B5803" s="2"/>
      <c r="D5803" s="11">
        <v>39618</v>
      </c>
      <c r="E5803" s="12">
        <v>1342.83</v>
      </c>
      <c r="F5803" s="5">
        <f t="shared" si="272"/>
        <v>3.7524013125929557E-3</v>
      </c>
      <c r="G5803" s="25">
        <f t="shared" si="273"/>
        <v>7.2025394510402823</v>
      </c>
      <c r="I5803" s="1"/>
      <c r="J5803" s="1"/>
      <c r="K5803" s="1"/>
      <c r="L5803" s="1"/>
      <c r="M5803" s="1"/>
      <c r="N5803" s="1"/>
    </row>
    <row r="5804" spans="2:14" s="24" customFormat="1" x14ac:dyDescent="0.3">
      <c r="B5804" s="2"/>
      <c r="D5804" s="11">
        <v>39619</v>
      </c>
      <c r="E5804" s="12">
        <v>1317.93</v>
      </c>
      <c r="F5804" s="5">
        <f t="shared" si="272"/>
        <v>-1.8542927995352999E-2</v>
      </c>
      <c r="G5804" s="25">
        <f t="shared" si="273"/>
        <v>7.183822435095812</v>
      </c>
      <c r="I5804" s="1"/>
      <c r="J5804" s="1"/>
      <c r="K5804" s="1"/>
      <c r="L5804" s="1"/>
      <c r="M5804" s="1"/>
      <c r="N5804" s="1"/>
    </row>
    <row r="5805" spans="2:14" s="24" customFormat="1" x14ac:dyDescent="0.3">
      <c r="B5805" s="2"/>
      <c r="D5805" s="11">
        <v>39622</v>
      </c>
      <c r="E5805" s="12">
        <v>1318</v>
      </c>
      <c r="F5805" s="5">
        <f t="shared" si="272"/>
        <v>5.3113594803924591E-5</v>
      </c>
      <c r="G5805" s="25">
        <f t="shared" si="273"/>
        <v>7.1838755473158651</v>
      </c>
      <c r="I5805" s="1"/>
      <c r="J5805" s="1"/>
      <c r="K5805" s="1"/>
      <c r="L5805" s="1"/>
      <c r="M5805" s="1"/>
      <c r="N5805" s="1"/>
    </row>
    <row r="5806" spans="2:14" s="24" customFormat="1" x14ac:dyDescent="0.3">
      <c r="B5806" s="2"/>
      <c r="D5806" s="11">
        <v>39623</v>
      </c>
      <c r="E5806" s="12">
        <v>1314.29</v>
      </c>
      <c r="F5806" s="5">
        <f t="shared" si="272"/>
        <v>-2.8148710166919851E-3</v>
      </c>
      <c r="G5806" s="25">
        <f t="shared" si="273"/>
        <v>7.1810567052033774</v>
      </c>
      <c r="I5806" s="1"/>
      <c r="J5806" s="1"/>
      <c r="K5806" s="1"/>
      <c r="L5806" s="1"/>
      <c r="M5806" s="1"/>
      <c r="N5806" s="1"/>
    </row>
    <row r="5807" spans="2:14" s="24" customFormat="1" x14ac:dyDescent="0.3">
      <c r="B5807" s="2"/>
      <c r="D5807" s="11">
        <v>39624</v>
      </c>
      <c r="E5807" s="12">
        <v>1321.97</v>
      </c>
      <c r="F5807" s="5">
        <f t="shared" si="272"/>
        <v>5.8434592061113334E-3</v>
      </c>
      <c r="G5807" s="25">
        <f t="shared" si="273"/>
        <v>7.1868831615410746</v>
      </c>
      <c r="I5807" s="1"/>
      <c r="J5807" s="1"/>
      <c r="K5807" s="1"/>
      <c r="L5807" s="1"/>
      <c r="M5807" s="1"/>
      <c r="N5807" s="1"/>
    </row>
    <row r="5808" spans="2:14" s="24" customFormat="1" x14ac:dyDescent="0.3">
      <c r="B5808" s="2"/>
      <c r="D5808" s="11">
        <v>39625</v>
      </c>
      <c r="E5808" s="12">
        <v>1283.1500000000001</v>
      </c>
      <c r="F5808" s="5">
        <f t="shared" si="272"/>
        <v>-2.936526547501073E-2</v>
      </c>
      <c r="G5808" s="25">
        <f t="shared" si="273"/>
        <v>7.1570780854938363</v>
      </c>
      <c r="I5808" s="1"/>
      <c r="J5808" s="1"/>
      <c r="K5808" s="1"/>
      <c r="L5808" s="1"/>
      <c r="M5808" s="1"/>
      <c r="N5808" s="1"/>
    </row>
    <row r="5809" spans="2:14" s="24" customFormat="1" x14ac:dyDescent="0.3">
      <c r="B5809" s="2"/>
      <c r="D5809" s="11">
        <v>39626</v>
      </c>
      <c r="E5809" s="12">
        <v>1278.3800000000001</v>
      </c>
      <c r="F5809" s="5">
        <f t="shared" si="272"/>
        <v>-3.7174141760511099E-3</v>
      </c>
      <c r="G5809" s="25">
        <f t="shared" si="273"/>
        <v>7.1533537420567752</v>
      </c>
      <c r="I5809" s="1"/>
      <c r="J5809" s="1"/>
      <c r="K5809" s="1"/>
      <c r="L5809" s="1"/>
      <c r="M5809" s="1"/>
      <c r="N5809" s="1"/>
    </row>
    <row r="5810" spans="2:14" s="24" customFormat="1" x14ac:dyDescent="0.3">
      <c r="B5810" s="2"/>
      <c r="D5810" s="11">
        <v>39629</v>
      </c>
      <c r="E5810" s="12">
        <v>1280</v>
      </c>
      <c r="F5810" s="5">
        <f t="shared" si="272"/>
        <v>1.267228836496105E-3</v>
      </c>
      <c r="G5810" s="25">
        <f t="shared" si="273"/>
        <v>7.154620169488366</v>
      </c>
      <c r="I5810" s="1"/>
      <c r="J5810" s="1"/>
      <c r="K5810" s="1"/>
      <c r="L5810" s="1"/>
      <c r="M5810" s="1"/>
      <c r="N5810" s="1"/>
    </row>
    <row r="5811" spans="2:14" s="24" customFormat="1" x14ac:dyDescent="0.3">
      <c r="B5811" s="2"/>
      <c r="D5811" s="11">
        <v>39630</v>
      </c>
      <c r="E5811" s="12">
        <v>1284.9100000000001</v>
      </c>
      <c r="F5811" s="5">
        <f t="shared" si="272"/>
        <v>3.8359375000000641E-3</v>
      </c>
      <c r="G5811" s="25">
        <f t="shared" si="273"/>
        <v>7.1584487711159976</v>
      </c>
      <c r="I5811" s="1"/>
      <c r="J5811" s="1"/>
      <c r="K5811" s="1"/>
      <c r="L5811" s="1"/>
      <c r="M5811" s="1"/>
      <c r="N5811" s="1"/>
    </row>
    <row r="5812" spans="2:14" s="24" customFormat="1" x14ac:dyDescent="0.3">
      <c r="B5812" s="2"/>
      <c r="D5812" s="11">
        <v>39631</v>
      </c>
      <c r="E5812" s="12">
        <v>1261.52</v>
      </c>
      <c r="F5812" s="5">
        <f t="shared" si="272"/>
        <v>-1.8203609591333322E-2</v>
      </c>
      <c r="G5812" s="25">
        <f t="shared" si="273"/>
        <v>7.1400774248898182</v>
      </c>
      <c r="I5812" s="1"/>
      <c r="J5812" s="1"/>
      <c r="K5812" s="1"/>
      <c r="L5812" s="1"/>
      <c r="M5812" s="1"/>
      <c r="N5812" s="1"/>
    </row>
    <row r="5813" spans="2:14" s="24" customFormat="1" x14ac:dyDescent="0.3">
      <c r="B5813" s="2"/>
      <c r="D5813" s="11">
        <v>39632</v>
      </c>
      <c r="E5813" s="12">
        <v>1262.9000000000001</v>
      </c>
      <c r="F5813" s="5">
        <f t="shared" si="272"/>
        <v>1.0939184475871244E-3</v>
      </c>
      <c r="G5813" s="25">
        <f t="shared" si="273"/>
        <v>7.1411707461800367</v>
      </c>
      <c r="I5813" s="1"/>
      <c r="J5813" s="1"/>
      <c r="K5813" s="1"/>
      <c r="L5813" s="1"/>
      <c r="M5813" s="1"/>
      <c r="N5813" s="1"/>
    </row>
    <row r="5814" spans="2:14" s="24" customFormat="1" x14ac:dyDescent="0.3">
      <c r="B5814" s="2"/>
      <c r="D5814" s="11">
        <v>39636</v>
      </c>
      <c r="E5814" s="12">
        <v>1252.31</v>
      </c>
      <c r="F5814" s="5">
        <f t="shared" si="272"/>
        <v>-8.3854620318316135E-3</v>
      </c>
      <c r="G5814" s="25">
        <f t="shared" si="273"/>
        <v>7.1327499227087614</v>
      </c>
      <c r="I5814" s="1"/>
      <c r="J5814" s="1"/>
      <c r="K5814" s="1"/>
      <c r="L5814" s="1"/>
      <c r="M5814" s="1"/>
      <c r="N5814" s="1"/>
    </row>
    <row r="5815" spans="2:14" s="24" customFormat="1" x14ac:dyDescent="0.3">
      <c r="B5815" s="2"/>
      <c r="D5815" s="11">
        <v>39637</v>
      </c>
      <c r="E5815" s="12">
        <v>1273.7</v>
      </c>
      <c r="F5815" s="5">
        <f t="shared" ref="F5815:F5878" si="274">(E5815-E5814)/E5814</f>
        <v>1.7080435355463185E-2</v>
      </c>
      <c r="G5815" s="25">
        <f t="shared" si="273"/>
        <v>7.1496861388515276</v>
      </c>
      <c r="I5815" s="1"/>
      <c r="J5815" s="1"/>
      <c r="K5815" s="1"/>
      <c r="L5815" s="1"/>
      <c r="M5815" s="1"/>
      <c r="N5815" s="1"/>
    </row>
    <row r="5816" spans="2:14" s="24" customFormat="1" x14ac:dyDescent="0.3">
      <c r="B5816" s="2"/>
      <c r="D5816" s="11">
        <v>39638</v>
      </c>
      <c r="E5816" s="12">
        <v>1244.69</v>
      </c>
      <c r="F5816" s="5">
        <f t="shared" si="274"/>
        <v>-2.2776163931852077E-2</v>
      </c>
      <c r="G5816" s="25">
        <f t="shared" si="273"/>
        <v>7.1266465756684152</v>
      </c>
      <c r="I5816" s="1"/>
      <c r="J5816" s="1"/>
      <c r="K5816" s="1"/>
      <c r="L5816" s="1"/>
      <c r="M5816" s="1"/>
      <c r="N5816" s="1"/>
    </row>
    <row r="5817" spans="2:14" s="24" customFormat="1" x14ac:dyDescent="0.3">
      <c r="B5817" s="2"/>
      <c r="D5817" s="11">
        <v>39639</v>
      </c>
      <c r="E5817" s="12">
        <v>1253.3900000000001</v>
      </c>
      <c r="F5817" s="5">
        <f t="shared" si="274"/>
        <v>6.9896922125188164E-3</v>
      </c>
      <c r="G5817" s="25">
        <f t="shared" si="273"/>
        <v>7.1336119579031942</v>
      </c>
      <c r="I5817" s="1"/>
      <c r="J5817" s="1"/>
      <c r="K5817" s="1"/>
      <c r="L5817" s="1"/>
      <c r="M5817" s="1"/>
      <c r="N5817" s="1"/>
    </row>
    <row r="5818" spans="2:14" s="24" customFormat="1" x14ac:dyDescent="0.3">
      <c r="B5818" s="2"/>
      <c r="D5818" s="11">
        <v>39640</v>
      </c>
      <c r="E5818" s="12">
        <v>1239.49</v>
      </c>
      <c r="F5818" s="5">
        <f t="shared" si="274"/>
        <v>-1.1089924125770981E-2</v>
      </c>
      <c r="G5818" s="25">
        <f t="shared" si="273"/>
        <v>7.1224600746155664</v>
      </c>
      <c r="I5818" s="1"/>
      <c r="J5818" s="1"/>
      <c r="K5818" s="1"/>
      <c r="L5818" s="1"/>
      <c r="M5818" s="1"/>
      <c r="N5818" s="1"/>
    </row>
    <row r="5819" spans="2:14" s="24" customFormat="1" x14ac:dyDescent="0.3">
      <c r="B5819" s="2"/>
      <c r="D5819" s="11">
        <v>39643</v>
      </c>
      <c r="E5819" s="12">
        <v>1228.3</v>
      </c>
      <c r="F5819" s="5">
        <f t="shared" si="274"/>
        <v>-9.0279066390209321E-3</v>
      </c>
      <c r="G5819" s="25">
        <f t="shared" si="273"/>
        <v>7.1133911633869493</v>
      </c>
      <c r="I5819" s="1"/>
      <c r="J5819" s="1"/>
      <c r="K5819" s="1"/>
      <c r="L5819" s="1"/>
      <c r="M5819" s="1"/>
      <c r="N5819" s="1"/>
    </row>
    <row r="5820" spans="2:14" s="24" customFormat="1" x14ac:dyDescent="0.3">
      <c r="B5820" s="2"/>
      <c r="D5820" s="11">
        <v>39644</v>
      </c>
      <c r="E5820" s="12">
        <v>1214.9100000000001</v>
      </c>
      <c r="F5820" s="5">
        <f t="shared" si="274"/>
        <v>-1.0901245624033114E-2</v>
      </c>
      <c r="G5820" s="25">
        <f t="shared" si="273"/>
        <v>7.1024300564258374</v>
      </c>
      <c r="I5820" s="1"/>
      <c r="J5820" s="1"/>
      <c r="K5820" s="1"/>
      <c r="L5820" s="1"/>
      <c r="M5820" s="1"/>
      <c r="N5820" s="1"/>
    </row>
    <row r="5821" spans="2:14" s="24" customFormat="1" x14ac:dyDescent="0.3">
      <c r="B5821" s="2"/>
      <c r="D5821" s="11">
        <v>39645</v>
      </c>
      <c r="E5821" s="12">
        <v>1245.3599999999999</v>
      </c>
      <c r="F5821" s="5">
        <f t="shared" si="274"/>
        <v>2.5063584956910238E-2</v>
      </c>
      <c r="G5821" s="25">
        <f t="shared" si="273"/>
        <v>7.1271847178477659</v>
      </c>
      <c r="I5821" s="1"/>
      <c r="J5821" s="1"/>
      <c r="K5821" s="1"/>
      <c r="L5821" s="1"/>
      <c r="M5821" s="1"/>
      <c r="N5821" s="1"/>
    </row>
    <row r="5822" spans="2:14" s="24" customFormat="1" x14ac:dyDescent="0.3">
      <c r="B5822" s="2"/>
      <c r="D5822" s="11">
        <v>39646</v>
      </c>
      <c r="E5822" s="12">
        <v>1260.32</v>
      </c>
      <c r="F5822" s="5">
        <f t="shared" si="274"/>
        <v>1.2012590736815088E-2</v>
      </c>
      <c r="G5822" s="25">
        <f t="shared" si="273"/>
        <v>7.1391257381073459</v>
      </c>
      <c r="I5822" s="1"/>
      <c r="J5822" s="1"/>
      <c r="K5822" s="1"/>
      <c r="L5822" s="1"/>
      <c r="M5822" s="1"/>
      <c r="N5822" s="1"/>
    </row>
    <row r="5823" spans="2:14" s="24" customFormat="1" x14ac:dyDescent="0.3">
      <c r="B5823" s="2"/>
      <c r="D5823" s="11">
        <v>39647</v>
      </c>
      <c r="E5823" s="12">
        <v>1260.68</v>
      </c>
      <c r="F5823" s="5">
        <f t="shared" si="274"/>
        <v>2.856417417799665E-4</v>
      </c>
      <c r="G5823" s="25">
        <f t="shared" si="273"/>
        <v>7.1394113392534004</v>
      </c>
      <c r="I5823" s="1"/>
      <c r="J5823" s="1"/>
      <c r="K5823" s="1"/>
      <c r="L5823" s="1"/>
      <c r="M5823" s="1"/>
      <c r="N5823" s="1"/>
    </row>
    <row r="5824" spans="2:14" s="24" customFormat="1" x14ac:dyDescent="0.3">
      <c r="B5824" s="2"/>
      <c r="D5824" s="11">
        <v>39650</v>
      </c>
      <c r="E5824" s="12">
        <v>1260</v>
      </c>
      <c r="F5824" s="5">
        <f t="shared" si="274"/>
        <v>-5.3939143954061589E-4</v>
      </c>
      <c r="G5824" s="25">
        <f t="shared" si="273"/>
        <v>7.1388718019270447</v>
      </c>
      <c r="I5824" s="1"/>
      <c r="J5824" s="1"/>
      <c r="K5824" s="1"/>
      <c r="L5824" s="1"/>
      <c r="M5824" s="1"/>
      <c r="N5824" s="1"/>
    </row>
    <row r="5825" spans="2:14" s="24" customFormat="1" x14ac:dyDescent="0.3">
      <c r="B5825" s="2"/>
      <c r="D5825" s="11">
        <v>39651</v>
      </c>
      <c r="E5825" s="12">
        <v>1277</v>
      </c>
      <c r="F5825" s="5">
        <f t="shared" si="274"/>
        <v>1.3492063492063493E-2</v>
      </c>
      <c r="G5825" s="25">
        <f t="shared" si="273"/>
        <v>7.1522736670288616</v>
      </c>
      <c r="I5825" s="1"/>
      <c r="J5825" s="1"/>
      <c r="K5825" s="1"/>
      <c r="L5825" s="1"/>
      <c r="M5825" s="1"/>
      <c r="N5825" s="1"/>
    </row>
    <row r="5826" spans="2:14" s="24" customFormat="1" x14ac:dyDescent="0.3">
      <c r="B5826" s="2"/>
      <c r="D5826" s="11">
        <v>39652</v>
      </c>
      <c r="E5826" s="12">
        <v>1282.19</v>
      </c>
      <c r="F5826" s="5">
        <f t="shared" si="274"/>
        <v>4.0642129992169576E-3</v>
      </c>
      <c r="G5826" s="25">
        <f t="shared" si="273"/>
        <v>7.1563296461520256</v>
      </c>
      <c r="I5826" s="1"/>
      <c r="J5826" s="1"/>
      <c r="K5826" s="1"/>
      <c r="L5826" s="1"/>
      <c r="M5826" s="1"/>
      <c r="N5826" s="1"/>
    </row>
    <row r="5827" spans="2:14" s="24" customFormat="1" x14ac:dyDescent="0.3">
      <c r="B5827" s="2"/>
      <c r="D5827" s="11">
        <v>39653</v>
      </c>
      <c r="E5827" s="12">
        <v>1252.54</v>
      </c>
      <c r="F5827" s="5">
        <f t="shared" si="274"/>
        <v>-2.3124497929324118E-2</v>
      </c>
      <c r="G5827" s="25">
        <f t="shared" si="273"/>
        <v>7.1329335665639677</v>
      </c>
      <c r="I5827" s="1"/>
      <c r="J5827" s="1"/>
      <c r="K5827" s="1"/>
      <c r="L5827" s="1"/>
      <c r="M5827" s="1"/>
      <c r="N5827" s="1"/>
    </row>
    <row r="5828" spans="2:14" s="24" customFormat="1" x14ac:dyDescent="0.3">
      <c r="B5828" s="2"/>
      <c r="D5828" s="11">
        <v>39654</v>
      </c>
      <c r="E5828" s="12">
        <v>1257.76</v>
      </c>
      <c r="F5828" s="5">
        <f t="shared" si="274"/>
        <v>4.1675315758379194E-3</v>
      </c>
      <c r="G5828" s="25">
        <f t="shared" si="273"/>
        <v>7.1370924408300747</v>
      </c>
      <c r="I5828" s="1"/>
      <c r="J5828" s="1"/>
      <c r="K5828" s="1"/>
      <c r="L5828" s="1"/>
      <c r="M5828" s="1"/>
      <c r="N5828" s="1"/>
    </row>
    <row r="5829" spans="2:14" s="24" customFormat="1" x14ac:dyDescent="0.3">
      <c r="B5829" s="2"/>
      <c r="D5829" s="11">
        <v>39657</v>
      </c>
      <c r="E5829" s="12">
        <v>1234.3699999999999</v>
      </c>
      <c r="F5829" s="5">
        <f t="shared" si="274"/>
        <v>-1.8596552601450277E-2</v>
      </c>
      <c r="G5829" s="25">
        <f t="shared" si="273"/>
        <v>7.118320785606195</v>
      </c>
      <c r="I5829" s="1"/>
      <c r="J5829" s="1"/>
      <c r="K5829" s="1"/>
      <c r="L5829" s="1"/>
      <c r="M5829" s="1"/>
      <c r="N5829" s="1"/>
    </row>
    <row r="5830" spans="2:14" s="24" customFormat="1" x14ac:dyDescent="0.3">
      <c r="B5830" s="2"/>
      <c r="D5830" s="11">
        <v>39658</v>
      </c>
      <c r="E5830" s="12">
        <v>1263.2</v>
      </c>
      <c r="F5830" s="5">
        <f t="shared" si="274"/>
        <v>2.3356043973849137E-2</v>
      </c>
      <c r="G5830" s="25">
        <f t="shared" si="273"/>
        <v>7.1414082666291128</v>
      </c>
      <c r="I5830" s="1"/>
      <c r="J5830" s="1"/>
      <c r="K5830" s="1"/>
      <c r="L5830" s="1"/>
      <c r="M5830" s="1"/>
      <c r="N5830" s="1"/>
    </row>
    <row r="5831" spans="2:14" s="24" customFormat="1" x14ac:dyDescent="0.3">
      <c r="B5831" s="2"/>
      <c r="D5831" s="11">
        <v>39659</v>
      </c>
      <c r="E5831" s="12">
        <v>1284.26</v>
      </c>
      <c r="F5831" s="5">
        <f t="shared" si="274"/>
        <v>1.6671944268524339E-2</v>
      </c>
      <c r="G5831" s="25">
        <f t="shared" si="273"/>
        <v>7.1579427707726229</v>
      </c>
      <c r="I5831" s="1"/>
      <c r="J5831" s="1"/>
      <c r="K5831" s="1"/>
      <c r="L5831" s="1"/>
      <c r="M5831" s="1"/>
      <c r="N5831" s="1"/>
    </row>
    <row r="5832" spans="2:14" s="24" customFormat="1" x14ac:dyDescent="0.3">
      <c r="B5832" s="2"/>
      <c r="D5832" s="11">
        <v>39660</v>
      </c>
      <c r="E5832" s="12">
        <v>1267.3800000000001</v>
      </c>
      <c r="F5832" s="5">
        <f t="shared" si="274"/>
        <v>-1.3143755937271177E-2</v>
      </c>
      <c r="G5832" s="25">
        <f t="shared" si="273"/>
        <v>7.1447118623370596</v>
      </c>
      <c r="I5832" s="1"/>
      <c r="J5832" s="1"/>
      <c r="K5832" s="1"/>
      <c r="L5832" s="1"/>
      <c r="M5832" s="1"/>
      <c r="N5832" s="1"/>
    </row>
    <row r="5833" spans="2:14" s="24" customFormat="1" x14ac:dyDescent="0.3">
      <c r="B5833" s="2"/>
      <c r="D5833" s="11">
        <v>39661</v>
      </c>
      <c r="E5833" s="12">
        <v>1260.31</v>
      </c>
      <c r="F5833" s="5">
        <f t="shared" si="274"/>
        <v>-5.5784374063028953E-3</v>
      </c>
      <c r="G5833" s="25">
        <f t="shared" si="273"/>
        <v>7.1391178035777036</v>
      </c>
      <c r="I5833" s="1"/>
      <c r="J5833" s="1"/>
      <c r="K5833" s="1"/>
      <c r="L5833" s="1"/>
      <c r="M5833" s="1"/>
      <c r="N5833" s="1"/>
    </row>
    <row r="5834" spans="2:14" s="24" customFormat="1" x14ac:dyDescent="0.3">
      <c r="B5834" s="2"/>
      <c r="D5834" s="11">
        <v>39664</v>
      </c>
      <c r="E5834" s="12">
        <v>1249.01</v>
      </c>
      <c r="F5834" s="5">
        <f t="shared" si="274"/>
        <v>-8.9660480358006792E-3</v>
      </c>
      <c r="G5834" s="25">
        <f t="shared" si="273"/>
        <v>7.1301113125874043</v>
      </c>
      <c r="I5834" s="1"/>
      <c r="J5834" s="1"/>
      <c r="K5834" s="1"/>
      <c r="L5834" s="1"/>
      <c r="M5834" s="1"/>
      <c r="N5834" s="1"/>
    </row>
    <row r="5835" spans="2:14" s="24" customFormat="1" x14ac:dyDescent="0.3">
      <c r="B5835" s="2"/>
      <c r="D5835" s="11">
        <v>39665</v>
      </c>
      <c r="E5835" s="12">
        <v>1284.8800000000001</v>
      </c>
      <c r="F5835" s="5">
        <f t="shared" si="274"/>
        <v>2.8718745246235113E-2</v>
      </c>
      <c r="G5835" s="25">
        <f t="shared" si="273"/>
        <v>7.1584254228889588</v>
      </c>
      <c r="I5835" s="1"/>
      <c r="J5835" s="1"/>
      <c r="K5835" s="1"/>
      <c r="L5835" s="1"/>
      <c r="M5835" s="1"/>
      <c r="N5835" s="1"/>
    </row>
    <row r="5836" spans="2:14" s="24" customFormat="1" x14ac:dyDescent="0.3">
      <c r="B5836" s="2"/>
      <c r="D5836" s="11">
        <v>39666</v>
      </c>
      <c r="E5836" s="12">
        <v>1289.19</v>
      </c>
      <c r="F5836" s="5">
        <f t="shared" si="274"/>
        <v>3.3543988543676801E-3</v>
      </c>
      <c r="G5836" s="25">
        <f t="shared" ref="G5836:G5899" si="275">LOG(E5836,2.71828)</f>
        <v>7.1617742105497166</v>
      </c>
      <c r="I5836" s="1"/>
      <c r="J5836" s="1"/>
      <c r="K5836" s="1"/>
      <c r="L5836" s="1"/>
      <c r="M5836" s="1"/>
      <c r="N5836" s="1"/>
    </row>
    <row r="5837" spans="2:14" s="24" customFormat="1" x14ac:dyDescent="0.3">
      <c r="B5837" s="2"/>
      <c r="D5837" s="11">
        <v>39667</v>
      </c>
      <c r="E5837" s="12">
        <v>1266.07</v>
      </c>
      <c r="F5837" s="5">
        <f t="shared" si="274"/>
        <v>-1.7933741341462559E-2</v>
      </c>
      <c r="G5837" s="25">
        <f t="shared" si="275"/>
        <v>7.1436776986488653</v>
      </c>
      <c r="I5837" s="1"/>
      <c r="J5837" s="1"/>
      <c r="K5837" s="1"/>
      <c r="L5837" s="1"/>
      <c r="M5837" s="1"/>
      <c r="N5837" s="1"/>
    </row>
    <row r="5838" spans="2:14" s="24" customFormat="1" x14ac:dyDescent="0.3">
      <c r="B5838" s="2"/>
      <c r="D5838" s="11">
        <v>39668</v>
      </c>
      <c r="E5838" s="12">
        <v>1296.32</v>
      </c>
      <c r="F5838" s="5">
        <f t="shared" si="274"/>
        <v>2.3892833729572616E-2</v>
      </c>
      <c r="G5838" s="25">
        <f t="shared" si="275"/>
        <v>7.1672895811111426</v>
      </c>
      <c r="I5838" s="1"/>
      <c r="J5838" s="1"/>
      <c r="K5838" s="1"/>
      <c r="L5838" s="1"/>
      <c r="M5838" s="1"/>
      <c r="N5838" s="1"/>
    </row>
    <row r="5839" spans="2:14" s="24" customFormat="1" x14ac:dyDescent="0.3">
      <c r="B5839" s="2"/>
      <c r="D5839" s="11">
        <v>39671</v>
      </c>
      <c r="E5839" s="12">
        <v>1305.32</v>
      </c>
      <c r="F5839" s="5">
        <f t="shared" si="274"/>
        <v>6.9427301900765251E-3</v>
      </c>
      <c r="G5839" s="25">
        <f t="shared" si="275"/>
        <v>7.1742083261762559</v>
      </c>
      <c r="I5839" s="1"/>
      <c r="J5839" s="1"/>
      <c r="K5839" s="1"/>
      <c r="L5839" s="1"/>
      <c r="M5839" s="1"/>
      <c r="N5839" s="1"/>
    </row>
    <row r="5840" spans="2:14" s="24" customFormat="1" x14ac:dyDescent="0.3">
      <c r="B5840" s="2"/>
      <c r="D5840" s="11">
        <v>39672</v>
      </c>
      <c r="E5840" s="12">
        <v>1289.5899999999999</v>
      </c>
      <c r="F5840" s="5">
        <f t="shared" si="274"/>
        <v>-1.2050684889529019E-2</v>
      </c>
      <c r="G5840" s="25">
        <f t="shared" si="275"/>
        <v>7.1620844349754282</v>
      </c>
      <c r="I5840" s="1"/>
      <c r="J5840" s="1"/>
      <c r="K5840" s="1"/>
      <c r="L5840" s="1"/>
      <c r="M5840" s="1"/>
      <c r="N5840" s="1"/>
    </row>
    <row r="5841" spans="2:14" s="24" customFormat="1" x14ac:dyDescent="0.3">
      <c r="B5841" s="2"/>
      <c r="D5841" s="11">
        <v>39673</v>
      </c>
      <c r="E5841" s="12">
        <v>1285.83</v>
      </c>
      <c r="F5841" s="5">
        <f t="shared" si="274"/>
        <v>-2.9156553633325252E-3</v>
      </c>
      <c r="G5841" s="25">
        <f t="shared" si="275"/>
        <v>7.1591645188447579</v>
      </c>
      <c r="I5841" s="1"/>
      <c r="J5841" s="1"/>
      <c r="K5841" s="1"/>
      <c r="L5841" s="1"/>
      <c r="M5841" s="1"/>
      <c r="N5841" s="1"/>
    </row>
    <row r="5842" spans="2:14" s="24" customFormat="1" x14ac:dyDescent="0.3">
      <c r="B5842" s="2"/>
      <c r="D5842" s="11">
        <v>39674</v>
      </c>
      <c r="E5842" s="12">
        <v>1292.93</v>
      </c>
      <c r="F5842" s="5">
        <f t="shared" si="274"/>
        <v>5.5217252669483036E-3</v>
      </c>
      <c r="G5842" s="25">
        <f t="shared" si="275"/>
        <v>7.1646710589774765</v>
      </c>
      <c r="I5842" s="1"/>
      <c r="J5842" s="1"/>
      <c r="K5842" s="1"/>
      <c r="L5842" s="1"/>
      <c r="M5842" s="1"/>
      <c r="N5842" s="1"/>
    </row>
    <row r="5843" spans="2:14" s="24" customFormat="1" x14ac:dyDescent="0.3">
      <c r="B5843" s="2"/>
      <c r="D5843" s="11">
        <v>39675</v>
      </c>
      <c r="E5843" s="12">
        <v>1298.2</v>
      </c>
      <c r="F5843" s="5">
        <f t="shared" si="274"/>
        <v>4.07601339593016E-3</v>
      </c>
      <c r="G5843" s="25">
        <f t="shared" si="275"/>
        <v>7.1687387906710001</v>
      </c>
      <c r="I5843" s="1"/>
      <c r="J5843" s="1"/>
      <c r="K5843" s="1"/>
      <c r="L5843" s="1"/>
      <c r="M5843" s="1"/>
      <c r="N5843" s="1"/>
    </row>
    <row r="5844" spans="2:14" s="24" customFormat="1" x14ac:dyDescent="0.3">
      <c r="B5844" s="2"/>
      <c r="D5844" s="11">
        <v>39678</v>
      </c>
      <c r="E5844" s="12">
        <v>1278.5999999999999</v>
      </c>
      <c r="F5844" s="5">
        <f t="shared" si="274"/>
        <v>-1.5097827761516049E-2</v>
      </c>
      <c r="G5844" s="25">
        <f t="shared" si="275"/>
        <v>7.1535258201712129</v>
      </c>
      <c r="I5844" s="1"/>
      <c r="J5844" s="1"/>
      <c r="K5844" s="1"/>
      <c r="L5844" s="1"/>
      <c r="M5844" s="1"/>
      <c r="N5844" s="1"/>
    </row>
    <row r="5845" spans="2:14" s="24" customFormat="1" x14ac:dyDescent="0.3">
      <c r="B5845" s="2"/>
      <c r="D5845" s="11">
        <v>39679</v>
      </c>
      <c r="E5845" s="12">
        <v>1266.69</v>
      </c>
      <c r="F5845" s="5">
        <f t="shared" si="274"/>
        <v>-9.3148756452368642E-3</v>
      </c>
      <c r="G5845" s="25">
        <f t="shared" si="275"/>
        <v>7.144167283472874</v>
      </c>
      <c r="I5845" s="1"/>
      <c r="J5845" s="1"/>
      <c r="K5845" s="1"/>
      <c r="L5845" s="1"/>
      <c r="M5845" s="1"/>
      <c r="N5845" s="1"/>
    </row>
    <row r="5846" spans="2:14" s="24" customFormat="1" x14ac:dyDescent="0.3">
      <c r="B5846" s="2"/>
      <c r="D5846" s="11">
        <v>39680</v>
      </c>
      <c r="E5846" s="12">
        <v>1274.54</v>
      </c>
      <c r="F5846" s="5">
        <f t="shared" si="274"/>
        <v>6.1972542611056442E-3</v>
      </c>
      <c r="G5846" s="25">
        <f t="shared" si="275"/>
        <v>7.1503454178797625</v>
      </c>
      <c r="I5846" s="1"/>
      <c r="J5846" s="1"/>
      <c r="K5846" s="1"/>
      <c r="L5846" s="1"/>
      <c r="M5846" s="1"/>
      <c r="N5846" s="1"/>
    </row>
    <row r="5847" spans="2:14" s="24" customFormat="1" x14ac:dyDescent="0.3">
      <c r="B5847" s="2"/>
      <c r="D5847" s="11">
        <v>39681</v>
      </c>
      <c r="E5847" s="12">
        <v>1277.72</v>
      </c>
      <c r="F5847" s="5">
        <f t="shared" si="274"/>
        <v>2.4950178103473127E-3</v>
      </c>
      <c r="G5847" s="25">
        <f t="shared" si="275"/>
        <v>7.1528373299769523</v>
      </c>
      <c r="I5847" s="1"/>
      <c r="J5847" s="1"/>
      <c r="K5847" s="1"/>
      <c r="L5847" s="1"/>
      <c r="M5847" s="1"/>
      <c r="N5847" s="1"/>
    </row>
    <row r="5848" spans="2:14" s="24" customFormat="1" x14ac:dyDescent="0.3">
      <c r="B5848" s="2"/>
      <c r="D5848" s="11">
        <v>39682</v>
      </c>
      <c r="E5848" s="12">
        <v>1292.2</v>
      </c>
      <c r="F5848" s="5">
        <f t="shared" si="274"/>
        <v>1.13326863475566E-2</v>
      </c>
      <c r="G5848" s="25">
        <f t="shared" si="275"/>
        <v>7.1641062900796326</v>
      </c>
      <c r="I5848" s="1"/>
      <c r="J5848" s="1"/>
      <c r="K5848" s="1"/>
      <c r="L5848" s="1"/>
      <c r="M5848" s="1"/>
      <c r="N5848" s="1"/>
    </row>
    <row r="5849" spans="2:14" s="24" customFormat="1" x14ac:dyDescent="0.3">
      <c r="B5849" s="2"/>
      <c r="D5849" s="11">
        <v>39685</v>
      </c>
      <c r="E5849" s="12">
        <v>1266.8399999999999</v>
      </c>
      <c r="F5849" s="5">
        <f t="shared" si="274"/>
        <v>-1.9625444977557752E-2</v>
      </c>
      <c r="G5849" s="25">
        <f t="shared" si="275"/>
        <v>7.1442856954127949</v>
      </c>
      <c r="I5849" s="1"/>
      <c r="J5849" s="1"/>
      <c r="K5849" s="1"/>
      <c r="L5849" s="1"/>
      <c r="M5849" s="1"/>
      <c r="N5849" s="1"/>
    </row>
    <row r="5850" spans="2:14" s="24" customFormat="1" x14ac:dyDescent="0.3">
      <c r="B5850" s="2"/>
      <c r="D5850" s="11">
        <v>39686</v>
      </c>
      <c r="E5850" s="12">
        <v>1271.51</v>
      </c>
      <c r="F5850" s="5">
        <f t="shared" si="274"/>
        <v>3.6863376590572394E-3</v>
      </c>
      <c r="G5850" s="25">
        <f t="shared" si="275"/>
        <v>7.1479652576562067</v>
      </c>
      <c r="I5850" s="1"/>
      <c r="J5850" s="1"/>
      <c r="K5850" s="1"/>
      <c r="L5850" s="1"/>
      <c r="M5850" s="1"/>
      <c r="N5850" s="1"/>
    </row>
    <row r="5851" spans="2:14" s="24" customFormat="1" x14ac:dyDescent="0.3">
      <c r="B5851" s="2"/>
      <c r="D5851" s="11">
        <v>39687</v>
      </c>
      <c r="E5851" s="12">
        <v>1281.6600000000001</v>
      </c>
      <c r="F5851" s="5">
        <f t="shared" si="274"/>
        <v>7.9826348200172162E-3</v>
      </c>
      <c r="G5851" s="25">
        <f t="shared" si="275"/>
        <v>7.1559162051441234</v>
      </c>
      <c r="I5851" s="1"/>
      <c r="J5851" s="1"/>
      <c r="K5851" s="1"/>
      <c r="L5851" s="1"/>
      <c r="M5851" s="1"/>
      <c r="N5851" s="1"/>
    </row>
    <row r="5852" spans="2:14" s="24" customFormat="1" x14ac:dyDescent="0.3">
      <c r="B5852" s="2"/>
      <c r="D5852" s="11">
        <v>39688</v>
      </c>
      <c r="E5852" s="12">
        <v>1300.68</v>
      </c>
      <c r="F5852" s="5">
        <f t="shared" si="274"/>
        <v>1.4840129207434093E-2</v>
      </c>
      <c r="G5852" s="25">
        <f t="shared" si="275"/>
        <v>7.170647306971059</v>
      </c>
      <c r="I5852" s="1"/>
      <c r="J5852" s="1"/>
      <c r="K5852" s="1"/>
      <c r="L5852" s="1"/>
      <c r="M5852" s="1"/>
      <c r="N5852" s="1"/>
    </row>
    <row r="5853" spans="2:14" s="24" customFormat="1" x14ac:dyDescent="0.3">
      <c r="B5853" s="2"/>
      <c r="D5853" s="11">
        <v>39689</v>
      </c>
      <c r="E5853" s="12">
        <v>1282.83</v>
      </c>
      <c r="F5853" s="5">
        <f t="shared" si="274"/>
        <v>-1.3723590737152978E-2</v>
      </c>
      <c r="G5853" s="25">
        <f t="shared" si="275"/>
        <v>7.156828667948175</v>
      </c>
      <c r="I5853" s="1"/>
      <c r="J5853" s="1"/>
      <c r="K5853" s="1"/>
      <c r="L5853" s="1"/>
      <c r="M5853" s="1"/>
      <c r="N5853" s="1"/>
    </row>
    <row r="5854" spans="2:14" s="24" customFormat="1" x14ac:dyDescent="0.3">
      <c r="B5854" s="2"/>
      <c r="D5854" s="11">
        <v>39693</v>
      </c>
      <c r="E5854" s="12">
        <v>1277.58</v>
      </c>
      <c r="F5854" s="5">
        <f t="shared" si="274"/>
        <v>-4.0925142068707473E-3</v>
      </c>
      <c r="G5854" s="25">
        <f t="shared" si="275"/>
        <v>7.1527277537281266</v>
      </c>
      <c r="I5854" s="1"/>
      <c r="J5854" s="1"/>
      <c r="K5854" s="1"/>
      <c r="L5854" s="1"/>
      <c r="M5854" s="1"/>
      <c r="N5854" s="1"/>
    </row>
    <row r="5855" spans="2:14" s="24" customFormat="1" x14ac:dyDescent="0.3">
      <c r="B5855" s="2"/>
      <c r="D5855" s="11">
        <v>39694</v>
      </c>
      <c r="E5855" s="12">
        <v>1274.98</v>
      </c>
      <c r="F5855" s="5">
        <f t="shared" si="274"/>
        <v>-2.0350976064120517E-3</v>
      </c>
      <c r="G5855" s="25">
        <f t="shared" si="275"/>
        <v>7.1506905811264412</v>
      </c>
      <c r="I5855" s="1"/>
      <c r="J5855" s="1"/>
      <c r="K5855" s="1"/>
      <c r="L5855" s="1"/>
      <c r="M5855" s="1"/>
      <c r="N5855" s="1"/>
    </row>
    <row r="5856" spans="2:14" s="24" customFormat="1" x14ac:dyDescent="0.3">
      <c r="B5856" s="2"/>
      <c r="D5856" s="11">
        <v>39695</v>
      </c>
      <c r="E5856" s="12">
        <v>1236.83</v>
      </c>
      <c r="F5856" s="5">
        <f t="shared" si="274"/>
        <v>-2.9922037992752899E-2</v>
      </c>
      <c r="G5856" s="25">
        <f t="shared" si="275"/>
        <v>7.1203117231809054</v>
      </c>
      <c r="I5856" s="1"/>
      <c r="J5856" s="1"/>
      <c r="K5856" s="1"/>
      <c r="L5856" s="1"/>
      <c r="M5856" s="1"/>
      <c r="N5856" s="1"/>
    </row>
    <row r="5857" spans="2:14" s="24" customFormat="1" x14ac:dyDescent="0.3">
      <c r="B5857" s="2"/>
      <c r="D5857" s="11">
        <v>39696</v>
      </c>
      <c r="E5857" s="12">
        <v>1242.31</v>
      </c>
      <c r="F5857" s="5">
        <f t="shared" si="274"/>
        <v>4.4306816619907492E-3</v>
      </c>
      <c r="G5857" s="25">
        <f t="shared" si="275"/>
        <v>7.1247326212434423</v>
      </c>
      <c r="I5857" s="1"/>
      <c r="J5857" s="1"/>
      <c r="K5857" s="1"/>
      <c r="L5857" s="1"/>
      <c r="M5857" s="1"/>
      <c r="N5857" s="1"/>
    </row>
    <row r="5858" spans="2:14" s="24" customFormat="1" x14ac:dyDescent="0.3">
      <c r="B5858" s="2"/>
      <c r="D5858" s="11">
        <v>39699</v>
      </c>
      <c r="E5858" s="12">
        <v>1267.79</v>
      </c>
      <c r="F5858" s="5">
        <f t="shared" si="274"/>
        <v>2.0510178618863263E-2</v>
      </c>
      <c r="G5858" s="25">
        <f t="shared" si="275"/>
        <v>7.1450353122669368</v>
      </c>
      <c r="I5858" s="1"/>
      <c r="J5858" s="1"/>
      <c r="K5858" s="1"/>
      <c r="L5858" s="1"/>
      <c r="M5858" s="1"/>
      <c r="N5858" s="1"/>
    </row>
    <row r="5859" spans="2:14" s="24" customFormat="1" x14ac:dyDescent="0.3">
      <c r="B5859" s="2"/>
      <c r="D5859" s="11">
        <v>39700</v>
      </c>
      <c r="E5859" s="12">
        <v>1224.51</v>
      </c>
      <c r="F5859" s="5">
        <f t="shared" si="274"/>
        <v>-3.4138145907445218E-2</v>
      </c>
      <c r="G5859" s="25">
        <f t="shared" si="275"/>
        <v>7.110300825720663</v>
      </c>
      <c r="I5859" s="1"/>
      <c r="J5859" s="1"/>
      <c r="K5859" s="1"/>
      <c r="L5859" s="1"/>
      <c r="M5859" s="1"/>
      <c r="N5859" s="1"/>
    </row>
    <row r="5860" spans="2:14" s="24" customFormat="1" x14ac:dyDescent="0.3">
      <c r="B5860" s="2"/>
      <c r="D5860" s="11">
        <v>39701</v>
      </c>
      <c r="E5860" s="12">
        <v>1232.04</v>
      </c>
      <c r="F5860" s="5">
        <f t="shared" si="274"/>
        <v>6.1493985349241513E-3</v>
      </c>
      <c r="G5860" s="25">
        <f t="shared" si="275"/>
        <v>7.1164313979857958</v>
      </c>
      <c r="I5860" s="1"/>
      <c r="J5860" s="1"/>
      <c r="K5860" s="1"/>
      <c r="L5860" s="1"/>
      <c r="M5860" s="1"/>
      <c r="N5860" s="1"/>
    </row>
    <row r="5861" spans="2:14" s="24" customFormat="1" x14ac:dyDescent="0.3">
      <c r="B5861" s="2"/>
      <c r="D5861" s="11">
        <v>39702</v>
      </c>
      <c r="E5861" s="12">
        <v>1249.05</v>
      </c>
      <c r="F5861" s="5">
        <f t="shared" si="274"/>
        <v>1.3806369923054439E-2</v>
      </c>
      <c r="G5861" s="25">
        <f t="shared" si="275"/>
        <v>7.1301433374602334</v>
      </c>
      <c r="I5861" s="1"/>
      <c r="J5861" s="1"/>
      <c r="K5861" s="1"/>
      <c r="L5861" s="1"/>
      <c r="M5861" s="1"/>
      <c r="N5861" s="1"/>
    </row>
    <row r="5862" spans="2:14" s="24" customFormat="1" x14ac:dyDescent="0.3">
      <c r="B5862" s="2"/>
      <c r="D5862" s="11">
        <v>39703</v>
      </c>
      <c r="E5862" s="12">
        <v>1251.7</v>
      </c>
      <c r="F5862" s="5">
        <f t="shared" si="274"/>
        <v>2.1216124254434098E-3</v>
      </c>
      <c r="G5862" s="25">
        <f t="shared" si="275"/>
        <v>7.1322627038698707</v>
      </c>
      <c r="I5862" s="1"/>
      <c r="J5862" s="1"/>
      <c r="K5862" s="1"/>
      <c r="L5862" s="1"/>
      <c r="M5862" s="1"/>
      <c r="N5862" s="1"/>
    </row>
    <row r="5863" spans="2:14" s="24" customFormat="1" x14ac:dyDescent="0.3">
      <c r="B5863" s="2"/>
      <c r="D5863" s="11">
        <v>39706</v>
      </c>
      <c r="E5863" s="12">
        <v>1192.7</v>
      </c>
      <c r="F5863" s="5">
        <f t="shared" si="274"/>
        <v>-4.7135895182551728E-2</v>
      </c>
      <c r="G5863" s="25">
        <f t="shared" si="275"/>
        <v>7.083979688642815</v>
      </c>
      <c r="I5863" s="1"/>
      <c r="J5863" s="1"/>
      <c r="K5863" s="1"/>
      <c r="L5863" s="1"/>
      <c r="M5863" s="1"/>
      <c r="N5863" s="1"/>
    </row>
    <row r="5864" spans="2:14" s="24" customFormat="1" x14ac:dyDescent="0.3">
      <c r="B5864" s="2"/>
      <c r="D5864" s="11">
        <v>39707</v>
      </c>
      <c r="E5864" s="12">
        <v>1213.5899999999999</v>
      </c>
      <c r="F5864" s="5">
        <f t="shared" si="274"/>
        <v>1.7514882200050198E-2</v>
      </c>
      <c r="G5864" s="25">
        <f t="shared" si="275"/>
        <v>7.1013429647907556</v>
      </c>
      <c r="I5864" s="1"/>
      <c r="J5864" s="1"/>
      <c r="K5864" s="1"/>
      <c r="L5864" s="1"/>
      <c r="M5864" s="1"/>
      <c r="N5864" s="1"/>
    </row>
    <row r="5865" spans="2:14" s="24" customFormat="1" x14ac:dyDescent="0.3">
      <c r="B5865" s="2"/>
      <c r="D5865" s="11">
        <v>39708</v>
      </c>
      <c r="E5865" s="12">
        <v>1156.3900000000001</v>
      </c>
      <c r="F5865" s="5">
        <f t="shared" si="274"/>
        <v>-4.7132886724511429E-2</v>
      </c>
      <c r="G5865" s="25">
        <f t="shared" si="275"/>
        <v>7.053063106840062</v>
      </c>
      <c r="I5865" s="1"/>
      <c r="J5865" s="1"/>
      <c r="K5865" s="1"/>
      <c r="L5865" s="1"/>
      <c r="M5865" s="1"/>
      <c r="N5865" s="1"/>
    </row>
    <row r="5866" spans="2:14" s="24" customFormat="1" x14ac:dyDescent="0.3">
      <c r="B5866" s="2"/>
      <c r="D5866" s="11">
        <v>39709</v>
      </c>
      <c r="E5866" s="12">
        <v>1206.51</v>
      </c>
      <c r="F5866" s="5">
        <f t="shared" si="274"/>
        <v>4.3341779157550553E-2</v>
      </c>
      <c r="G5866" s="25">
        <f t="shared" si="275"/>
        <v>7.0954919462703101</v>
      </c>
      <c r="I5866" s="1"/>
      <c r="J5866" s="1"/>
      <c r="K5866" s="1"/>
      <c r="L5866" s="1"/>
      <c r="M5866" s="1"/>
      <c r="N5866" s="1"/>
    </row>
    <row r="5867" spans="2:14" s="24" customFormat="1" x14ac:dyDescent="0.3">
      <c r="B5867" s="2"/>
      <c r="D5867" s="11">
        <v>39710</v>
      </c>
      <c r="E5867" s="12">
        <v>1255.08</v>
      </c>
      <c r="F5867" s="5">
        <f t="shared" si="274"/>
        <v>4.0256607902130891E-2</v>
      </c>
      <c r="G5867" s="25">
        <f t="shared" si="275"/>
        <v>7.1349593939040057</v>
      </c>
      <c r="I5867" s="1"/>
      <c r="J5867" s="1"/>
      <c r="K5867" s="1"/>
      <c r="L5867" s="1"/>
      <c r="M5867" s="1"/>
      <c r="N5867" s="1"/>
    </row>
    <row r="5868" spans="2:14" s="24" customFormat="1" x14ac:dyDescent="0.3">
      <c r="B5868" s="2"/>
      <c r="D5868" s="11">
        <v>39713</v>
      </c>
      <c r="E5868" s="12">
        <v>1207.0899999999999</v>
      </c>
      <c r="F5868" s="5">
        <f t="shared" si="274"/>
        <v>-3.8236606431462546E-2</v>
      </c>
      <c r="G5868" s="25">
        <f t="shared" si="275"/>
        <v>7.0959725564802065</v>
      </c>
      <c r="I5868" s="1"/>
      <c r="J5868" s="1"/>
      <c r="K5868" s="1"/>
      <c r="L5868" s="1"/>
      <c r="M5868" s="1"/>
      <c r="N5868" s="1"/>
    </row>
    <row r="5869" spans="2:14" s="24" customFormat="1" x14ac:dyDescent="0.3">
      <c r="B5869" s="2"/>
      <c r="D5869" s="11">
        <v>39714</v>
      </c>
      <c r="E5869" s="12">
        <v>1188.22</v>
      </c>
      <c r="F5869" s="5">
        <f t="shared" si="274"/>
        <v>-1.5632637168728009E-2</v>
      </c>
      <c r="G5869" s="25">
        <f t="shared" si="275"/>
        <v>7.0802164304899406</v>
      </c>
      <c r="I5869" s="1"/>
      <c r="J5869" s="1"/>
      <c r="K5869" s="1"/>
      <c r="L5869" s="1"/>
      <c r="M5869" s="1"/>
      <c r="N5869" s="1"/>
    </row>
    <row r="5870" spans="2:14" s="24" customFormat="1" x14ac:dyDescent="0.3">
      <c r="B5870" s="2"/>
      <c r="D5870" s="11">
        <v>39715</v>
      </c>
      <c r="E5870" s="12">
        <v>1185.8699999999999</v>
      </c>
      <c r="F5870" s="5">
        <f t="shared" si="274"/>
        <v>-1.977748228442659E-3</v>
      </c>
      <c r="G5870" s="25">
        <f t="shared" si="275"/>
        <v>7.0782367226033376</v>
      </c>
      <c r="I5870" s="1"/>
      <c r="J5870" s="1"/>
      <c r="K5870" s="1"/>
      <c r="L5870" s="1"/>
      <c r="M5870" s="1"/>
      <c r="N5870" s="1"/>
    </row>
    <row r="5871" spans="2:14" s="24" customFormat="1" x14ac:dyDescent="0.3">
      <c r="B5871" s="2"/>
      <c r="D5871" s="11">
        <v>39716</v>
      </c>
      <c r="E5871" s="12">
        <v>1209.18</v>
      </c>
      <c r="F5871" s="5">
        <f t="shared" si="274"/>
        <v>1.9656454754737176E-2</v>
      </c>
      <c r="G5871" s="25">
        <f t="shared" si="275"/>
        <v>7.0977024971963294</v>
      </c>
      <c r="I5871" s="1"/>
      <c r="J5871" s="1"/>
      <c r="K5871" s="1"/>
      <c r="L5871" s="1"/>
      <c r="M5871" s="1"/>
      <c r="N5871" s="1"/>
    </row>
    <row r="5872" spans="2:14" s="24" customFormat="1" x14ac:dyDescent="0.3">
      <c r="B5872" s="2"/>
      <c r="D5872" s="11">
        <v>39717</v>
      </c>
      <c r="E5872" s="12">
        <v>1213.01</v>
      </c>
      <c r="F5872" s="5">
        <f t="shared" si="274"/>
        <v>3.1674357829272128E-3</v>
      </c>
      <c r="G5872" s="25">
        <f t="shared" si="275"/>
        <v>7.1008649293492461</v>
      </c>
      <c r="I5872" s="1"/>
      <c r="J5872" s="1"/>
      <c r="K5872" s="1"/>
      <c r="L5872" s="1"/>
      <c r="M5872" s="1"/>
      <c r="N5872" s="1"/>
    </row>
    <row r="5873" spans="2:14" s="24" customFormat="1" x14ac:dyDescent="0.3">
      <c r="B5873" s="2"/>
      <c r="D5873" s="11">
        <v>39720</v>
      </c>
      <c r="E5873" s="12">
        <v>1106.3900000000001</v>
      </c>
      <c r="F5873" s="5">
        <f t="shared" si="274"/>
        <v>-8.7897049488462498E-2</v>
      </c>
      <c r="G5873" s="25">
        <f t="shared" si="275"/>
        <v>7.0088624565175968</v>
      </c>
      <c r="I5873" s="1"/>
      <c r="J5873" s="1"/>
      <c r="K5873" s="1"/>
      <c r="L5873" s="1"/>
      <c r="M5873" s="1"/>
      <c r="N5873" s="1"/>
    </row>
    <row r="5874" spans="2:14" s="24" customFormat="1" x14ac:dyDescent="0.3">
      <c r="B5874" s="2"/>
      <c r="D5874" s="11">
        <v>39721</v>
      </c>
      <c r="E5874" s="12">
        <v>1166.3599999999999</v>
      </c>
      <c r="F5874" s="5">
        <f t="shared" si="274"/>
        <v>5.4203309863610293E-2</v>
      </c>
      <c r="G5874" s="25">
        <f t="shared" si="275"/>
        <v>7.061647817150142</v>
      </c>
      <c r="I5874" s="1"/>
      <c r="J5874" s="1"/>
      <c r="K5874" s="1"/>
      <c r="L5874" s="1"/>
      <c r="M5874" s="1"/>
      <c r="N5874" s="1"/>
    </row>
    <row r="5875" spans="2:14" s="24" customFormat="1" x14ac:dyDescent="0.3">
      <c r="B5875" s="2"/>
      <c r="D5875" s="11">
        <v>39722</v>
      </c>
      <c r="E5875" s="12">
        <v>1161.06</v>
      </c>
      <c r="F5875" s="5">
        <f t="shared" si="274"/>
        <v>-4.5440515792722269E-3</v>
      </c>
      <c r="G5875" s="25">
        <f t="shared" si="275"/>
        <v>7.0570934069221716</v>
      </c>
      <c r="I5875" s="1"/>
      <c r="J5875" s="1"/>
      <c r="K5875" s="1"/>
      <c r="L5875" s="1"/>
      <c r="M5875" s="1"/>
      <c r="N5875" s="1"/>
    </row>
    <row r="5876" spans="2:14" s="24" customFormat="1" x14ac:dyDescent="0.3">
      <c r="B5876" s="2"/>
      <c r="D5876" s="11">
        <v>39723</v>
      </c>
      <c r="E5876" s="12">
        <v>1114.28</v>
      </c>
      <c r="F5876" s="5">
        <f t="shared" si="274"/>
        <v>-4.0290768780252506E-2</v>
      </c>
      <c r="G5876" s="25">
        <f t="shared" si="275"/>
        <v>7.0159684547143426</v>
      </c>
      <c r="I5876" s="1"/>
      <c r="J5876" s="1"/>
      <c r="K5876" s="1"/>
      <c r="L5876" s="1"/>
      <c r="M5876" s="1"/>
      <c r="N5876" s="1"/>
    </row>
    <row r="5877" spans="2:14" s="24" customFormat="1" x14ac:dyDescent="0.3">
      <c r="B5877" s="2"/>
      <c r="D5877" s="11">
        <v>39724</v>
      </c>
      <c r="E5877" s="12">
        <v>1099.23</v>
      </c>
      <c r="F5877" s="5">
        <f t="shared" si="274"/>
        <v>-1.3506479520407757E-2</v>
      </c>
      <c r="G5877" s="25">
        <f t="shared" si="275"/>
        <v>7.0023699238352304</v>
      </c>
      <c r="I5877" s="1"/>
      <c r="J5877" s="1"/>
      <c r="K5877" s="1"/>
      <c r="L5877" s="1"/>
      <c r="M5877" s="1"/>
      <c r="N5877" s="1"/>
    </row>
    <row r="5878" spans="2:14" s="24" customFormat="1" x14ac:dyDescent="0.3">
      <c r="B5878" s="2"/>
      <c r="D5878" s="11">
        <v>39727</v>
      </c>
      <c r="E5878" s="12">
        <v>1056.8900000000001</v>
      </c>
      <c r="F5878" s="5">
        <f t="shared" si="274"/>
        <v>-3.8517871601029735E-2</v>
      </c>
      <c r="G5878" s="25">
        <f t="shared" si="275"/>
        <v>6.9630905960792768</v>
      </c>
      <c r="I5878" s="1"/>
      <c r="J5878" s="1"/>
      <c r="K5878" s="1"/>
      <c r="L5878" s="1"/>
      <c r="M5878" s="1"/>
      <c r="N5878" s="1"/>
    </row>
    <row r="5879" spans="2:14" s="24" customFormat="1" x14ac:dyDescent="0.3">
      <c r="B5879" s="2"/>
      <c r="D5879" s="11">
        <v>39728</v>
      </c>
      <c r="E5879" s="12">
        <v>996.23</v>
      </c>
      <c r="F5879" s="5">
        <f t="shared" ref="F5879:F5942" si="276">(E5879-E5878)/E5878</f>
        <v>-5.7394809298981046E-2</v>
      </c>
      <c r="G5879" s="25">
        <f t="shared" si="275"/>
        <v>6.9039827986033986</v>
      </c>
      <c r="I5879" s="1"/>
      <c r="J5879" s="1"/>
      <c r="K5879" s="1"/>
      <c r="L5879" s="1"/>
      <c r="M5879" s="1"/>
      <c r="N5879" s="1"/>
    </row>
    <row r="5880" spans="2:14" s="24" customFormat="1" x14ac:dyDescent="0.3">
      <c r="B5880" s="2"/>
      <c r="D5880" s="11">
        <v>39729</v>
      </c>
      <c r="E5880" s="12">
        <v>984.94</v>
      </c>
      <c r="F5880" s="5">
        <f t="shared" si="276"/>
        <v>-1.1332724370878174E-2</v>
      </c>
      <c r="G5880" s="25">
        <f t="shared" si="275"/>
        <v>6.892585361927468</v>
      </c>
      <c r="I5880" s="1"/>
      <c r="J5880" s="1"/>
      <c r="K5880" s="1"/>
      <c r="L5880" s="1"/>
      <c r="M5880" s="1"/>
      <c r="N5880" s="1"/>
    </row>
    <row r="5881" spans="2:14" s="24" customFormat="1" x14ac:dyDescent="0.3">
      <c r="B5881" s="2"/>
      <c r="D5881" s="11">
        <v>39730</v>
      </c>
      <c r="E5881" s="12">
        <v>909.92</v>
      </c>
      <c r="F5881" s="5">
        <f t="shared" si="276"/>
        <v>-7.6167076167076256E-2</v>
      </c>
      <c r="G5881" s="25">
        <f t="shared" si="275"/>
        <v>6.8133612665844643</v>
      </c>
      <c r="I5881" s="1"/>
      <c r="J5881" s="1"/>
      <c r="K5881" s="1"/>
      <c r="L5881" s="1"/>
      <c r="M5881" s="1"/>
      <c r="N5881" s="1"/>
    </row>
    <row r="5882" spans="2:14" s="24" customFormat="1" x14ac:dyDescent="0.3">
      <c r="B5882" s="2"/>
      <c r="D5882" s="11">
        <v>39731</v>
      </c>
      <c r="E5882" s="12">
        <v>899.22</v>
      </c>
      <c r="F5882" s="5">
        <f t="shared" si="276"/>
        <v>-1.17592755407068E-2</v>
      </c>
      <c r="G5882" s="25">
        <f t="shared" si="275"/>
        <v>6.8015322959541447</v>
      </c>
      <c r="I5882" s="1"/>
      <c r="J5882" s="1"/>
      <c r="K5882" s="1"/>
      <c r="L5882" s="1"/>
      <c r="M5882" s="1"/>
      <c r="N5882" s="1"/>
    </row>
    <row r="5883" spans="2:14" s="24" customFormat="1" x14ac:dyDescent="0.3">
      <c r="B5883" s="2"/>
      <c r="D5883" s="11">
        <v>39734</v>
      </c>
      <c r="E5883" s="12">
        <v>1003.35</v>
      </c>
      <c r="F5883" s="5">
        <f t="shared" si="276"/>
        <v>0.11580036031227063</v>
      </c>
      <c r="G5883" s="25">
        <f t="shared" si="275"/>
        <v>6.9111043290056378</v>
      </c>
      <c r="I5883" s="1"/>
      <c r="J5883" s="1"/>
      <c r="K5883" s="1"/>
      <c r="L5883" s="1"/>
      <c r="M5883" s="1"/>
      <c r="N5883" s="1"/>
    </row>
    <row r="5884" spans="2:14" s="24" customFormat="1" x14ac:dyDescent="0.3">
      <c r="B5884" s="2"/>
      <c r="D5884" s="11">
        <v>39735</v>
      </c>
      <c r="E5884" s="12">
        <v>998.01</v>
      </c>
      <c r="F5884" s="5">
        <f t="shared" si="276"/>
        <v>-5.3221707280610275E-3</v>
      </c>
      <c r="G5884" s="25">
        <f t="shared" si="275"/>
        <v>6.9057679414849193</v>
      </c>
      <c r="I5884" s="1"/>
      <c r="J5884" s="1"/>
      <c r="K5884" s="1"/>
      <c r="L5884" s="1"/>
      <c r="M5884" s="1"/>
      <c r="N5884" s="1"/>
    </row>
    <row r="5885" spans="2:14" s="24" customFormat="1" x14ac:dyDescent="0.3">
      <c r="B5885" s="2"/>
      <c r="D5885" s="11">
        <v>39736</v>
      </c>
      <c r="E5885" s="12">
        <v>907.84</v>
      </c>
      <c r="F5885" s="5">
        <f t="shared" si="276"/>
        <v>-9.0349796094227469E-2</v>
      </c>
      <c r="G5885" s="25">
        <f t="shared" si="275"/>
        <v>6.8110727331070731</v>
      </c>
      <c r="I5885" s="1"/>
      <c r="J5885" s="1"/>
      <c r="K5885" s="1"/>
      <c r="L5885" s="1"/>
      <c r="M5885" s="1"/>
      <c r="N5885" s="1"/>
    </row>
    <row r="5886" spans="2:14" s="24" customFormat="1" x14ac:dyDescent="0.3">
      <c r="B5886" s="2"/>
      <c r="D5886" s="11">
        <v>39737</v>
      </c>
      <c r="E5886" s="12">
        <v>946.43</v>
      </c>
      <c r="F5886" s="5">
        <f t="shared" si="276"/>
        <v>4.2507490306661878E-2</v>
      </c>
      <c r="G5886" s="25">
        <f t="shared" si="275"/>
        <v>6.8527016207203033</v>
      </c>
      <c r="I5886" s="1"/>
      <c r="J5886" s="1"/>
      <c r="K5886" s="1"/>
      <c r="L5886" s="1"/>
      <c r="M5886" s="1"/>
      <c r="N5886" s="1"/>
    </row>
    <row r="5887" spans="2:14" s="24" customFormat="1" x14ac:dyDescent="0.3">
      <c r="B5887" s="2"/>
      <c r="D5887" s="11">
        <v>39738</v>
      </c>
      <c r="E5887" s="12">
        <v>940.55</v>
      </c>
      <c r="F5887" s="5">
        <f t="shared" si="276"/>
        <v>-6.2128208108365073E-3</v>
      </c>
      <c r="G5887" s="25">
        <f t="shared" si="275"/>
        <v>6.8464694158352906</v>
      </c>
      <c r="I5887" s="1"/>
      <c r="J5887" s="1"/>
      <c r="K5887" s="1"/>
      <c r="L5887" s="1"/>
      <c r="M5887" s="1"/>
      <c r="N5887" s="1"/>
    </row>
    <row r="5888" spans="2:14" s="24" customFormat="1" x14ac:dyDescent="0.3">
      <c r="B5888" s="2"/>
      <c r="D5888" s="11">
        <v>39741</v>
      </c>
      <c r="E5888" s="12">
        <v>985.4</v>
      </c>
      <c r="F5888" s="5">
        <f t="shared" si="276"/>
        <v>4.768486523842435E-2</v>
      </c>
      <c r="G5888" s="25">
        <f t="shared" si="275"/>
        <v>6.8930522867402191</v>
      </c>
      <c r="I5888" s="1"/>
      <c r="J5888" s="1"/>
      <c r="K5888" s="1"/>
      <c r="L5888" s="1"/>
      <c r="M5888" s="1"/>
      <c r="N5888" s="1"/>
    </row>
    <row r="5889" spans="2:14" s="24" customFormat="1" x14ac:dyDescent="0.3">
      <c r="B5889" s="2"/>
      <c r="D5889" s="11">
        <v>39742</v>
      </c>
      <c r="E5889" s="12">
        <v>955.05</v>
      </c>
      <c r="F5889" s="5">
        <f t="shared" si="276"/>
        <v>-3.0799675258778185E-2</v>
      </c>
      <c r="G5889" s="25">
        <f t="shared" si="275"/>
        <v>6.8617683107182481</v>
      </c>
      <c r="I5889" s="1"/>
      <c r="J5889" s="1"/>
      <c r="K5889" s="1"/>
      <c r="L5889" s="1"/>
      <c r="M5889" s="1"/>
      <c r="N5889" s="1"/>
    </row>
    <row r="5890" spans="2:14" s="24" customFormat="1" x14ac:dyDescent="0.3">
      <c r="B5890" s="2"/>
      <c r="D5890" s="11">
        <v>39743</v>
      </c>
      <c r="E5890" s="12">
        <v>896.78</v>
      </c>
      <c r="F5890" s="5">
        <f t="shared" si="276"/>
        <v>-6.1012512433903966E-2</v>
      </c>
      <c r="G5890" s="25">
        <f t="shared" si="275"/>
        <v>6.7988151432342496</v>
      </c>
      <c r="I5890" s="1"/>
      <c r="J5890" s="1"/>
      <c r="K5890" s="1"/>
      <c r="L5890" s="1"/>
      <c r="M5890" s="1"/>
      <c r="N5890" s="1"/>
    </row>
    <row r="5891" spans="2:14" s="24" customFormat="1" x14ac:dyDescent="0.3">
      <c r="B5891" s="2"/>
      <c r="D5891" s="11">
        <v>39744</v>
      </c>
      <c r="E5891" s="12">
        <v>908.11</v>
      </c>
      <c r="F5891" s="5">
        <f t="shared" si="276"/>
        <v>1.263409085840456E-2</v>
      </c>
      <c r="G5891" s="25">
        <f t="shared" si="275"/>
        <v>6.8113700983248444</v>
      </c>
      <c r="I5891" s="1"/>
      <c r="J5891" s="1"/>
      <c r="K5891" s="1"/>
      <c r="L5891" s="1"/>
      <c r="M5891" s="1"/>
      <c r="N5891" s="1"/>
    </row>
    <row r="5892" spans="2:14" s="24" customFormat="1" x14ac:dyDescent="0.3">
      <c r="B5892" s="2"/>
      <c r="D5892" s="11">
        <v>39745</v>
      </c>
      <c r="E5892" s="12">
        <v>876.77</v>
      </c>
      <c r="F5892" s="5">
        <f t="shared" si="276"/>
        <v>-3.4511237625397838E-2</v>
      </c>
      <c r="G5892" s="25">
        <f t="shared" si="275"/>
        <v>6.7762492583424079</v>
      </c>
      <c r="I5892" s="1"/>
      <c r="J5892" s="1"/>
      <c r="K5892" s="1"/>
      <c r="L5892" s="1"/>
      <c r="M5892" s="1"/>
      <c r="N5892" s="1"/>
    </row>
    <row r="5893" spans="2:14" s="24" customFormat="1" x14ac:dyDescent="0.3">
      <c r="B5893" s="2"/>
      <c r="D5893" s="11">
        <v>39748</v>
      </c>
      <c r="E5893" s="12">
        <v>848.92</v>
      </c>
      <c r="F5893" s="5">
        <f t="shared" si="276"/>
        <v>-3.176431675353858E-2</v>
      </c>
      <c r="G5893" s="25">
        <f t="shared" si="275"/>
        <v>6.7439694897168474</v>
      </c>
      <c r="I5893" s="1"/>
      <c r="J5893" s="1"/>
      <c r="K5893" s="1"/>
      <c r="L5893" s="1"/>
      <c r="M5893" s="1"/>
      <c r="N5893" s="1"/>
    </row>
    <row r="5894" spans="2:14" s="24" customFormat="1" x14ac:dyDescent="0.3">
      <c r="B5894" s="2"/>
      <c r="D5894" s="11">
        <v>39749</v>
      </c>
      <c r="E5894" s="12">
        <v>940.51</v>
      </c>
      <c r="F5894" s="5">
        <f t="shared" si="276"/>
        <v>0.1078900249729068</v>
      </c>
      <c r="G5894" s="25">
        <f t="shared" si="275"/>
        <v>6.8464268865944238</v>
      </c>
      <c r="I5894" s="1"/>
      <c r="J5894" s="1"/>
      <c r="K5894" s="1"/>
      <c r="L5894" s="1"/>
      <c r="M5894" s="1"/>
      <c r="N5894" s="1"/>
    </row>
    <row r="5895" spans="2:14" s="24" customFormat="1" x14ac:dyDescent="0.3">
      <c r="B5895" s="2"/>
      <c r="D5895" s="11">
        <v>39750</v>
      </c>
      <c r="E5895" s="12">
        <v>930.09</v>
      </c>
      <c r="F5895" s="5">
        <f t="shared" si="276"/>
        <v>-1.1079095384419048E-2</v>
      </c>
      <c r="G5895" s="25">
        <f t="shared" si="275"/>
        <v>6.8352859534322041</v>
      </c>
      <c r="I5895" s="1"/>
      <c r="J5895" s="1"/>
      <c r="K5895" s="1"/>
      <c r="L5895" s="1"/>
      <c r="M5895" s="1"/>
      <c r="N5895" s="1"/>
    </row>
    <row r="5896" spans="2:14" s="24" customFormat="1" x14ac:dyDescent="0.3">
      <c r="B5896" s="2"/>
      <c r="D5896" s="11">
        <v>39751</v>
      </c>
      <c r="E5896" s="12">
        <v>954.09</v>
      </c>
      <c r="F5896" s="5">
        <f t="shared" si="276"/>
        <v>2.5803954456020385E-2</v>
      </c>
      <c r="G5896" s="25">
        <f t="shared" si="275"/>
        <v>6.8607626215318502</v>
      </c>
      <c r="I5896" s="1"/>
      <c r="J5896" s="1"/>
      <c r="K5896" s="1"/>
      <c r="L5896" s="1"/>
      <c r="M5896" s="1"/>
      <c r="N5896" s="1"/>
    </row>
    <row r="5897" spans="2:14" s="24" customFormat="1" x14ac:dyDescent="0.3">
      <c r="B5897" s="2"/>
      <c r="D5897" s="11">
        <v>39752</v>
      </c>
      <c r="E5897" s="12">
        <v>968.75</v>
      </c>
      <c r="F5897" s="5">
        <f t="shared" si="276"/>
        <v>1.5365426741711964E-2</v>
      </c>
      <c r="G5897" s="25">
        <f t="shared" si="275"/>
        <v>6.8760112058351837</v>
      </c>
      <c r="I5897" s="1"/>
      <c r="J5897" s="1"/>
      <c r="K5897" s="1"/>
      <c r="L5897" s="1"/>
      <c r="M5897" s="1"/>
      <c r="N5897" s="1"/>
    </row>
    <row r="5898" spans="2:14" s="24" customFormat="1" x14ac:dyDescent="0.3">
      <c r="B5898" s="2"/>
      <c r="D5898" s="11">
        <v>39755</v>
      </c>
      <c r="E5898" s="12">
        <v>966.3</v>
      </c>
      <c r="F5898" s="5">
        <f t="shared" si="276"/>
        <v>-2.5290322580645633E-3</v>
      </c>
      <c r="G5898" s="25">
        <f t="shared" si="275"/>
        <v>6.8734789684695725</v>
      </c>
      <c r="I5898" s="1"/>
      <c r="J5898" s="1"/>
      <c r="K5898" s="1"/>
      <c r="L5898" s="1"/>
      <c r="M5898" s="1"/>
      <c r="N5898" s="1"/>
    </row>
    <row r="5899" spans="2:14" s="24" customFormat="1" x14ac:dyDescent="0.3">
      <c r="B5899" s="2"/>
      <c r="D5899" s="11">
        <v>39756</v>
      </c>
      <c r="E5899" s="12">
        <v>1005.75</v>
      </c>
      <c r="F5899" s="5">
        <f t="shared" si="276"/>
        <v>4.0825830487426315E-2</v>
      </c>
      <c r="G5899" s="25">
        <f t="shared" si="275"/>
        <v>6.9134934612100647</v>
      </c>
      <c r="I5899" s="1"/>
      <c r="J5899" s="1"/>
      <c r="K5899" s="1"/>
      <c r="L5899" s="1"/>
      <c r="M5899" s="1"/>
      <c r="N5899" s="1"/>
    </row>
    <row r="5900" spans="2:14" s="24" customFormat="1" x14ac:dyDescent="0.3">
      <c r="B5900" s="2"/>
      <c r="D5900" s="11">
        <v>39757</v>
      </c>
      <c r="E5900" s="12">
        <v>952.77</v>
      </c>
      <c r="F5900" s="5">
        <f t="shared" si="276"/>
        <v>-5.2677106636838202E-2</v>
      </c>
      <c r="G5900" s="25">
        <f t="shared" ref="G5900:G5963" si="277">LOG(E5900,2.71828)</f>
        <v>6.8593781453786491</v>
      </c>
      <c r="I5900" s="1"/>
      <c r="J5900" s="1"/>
      <c r="K5900" s="1"/>
      <c r="L5900" s="1"/>
      <c r="M5900" s="1"/>
      <c r="N5900" s="1"/>
    </row>
    <row r="5901" spans="2:14" s="24" customFormat="1" x14ac:dyDescent="0.3">
      <c r="B5901" s="2"/>
      <c r="D5901" s="11">
        <v>39758</v>
      </c>
      <c r="E5901" s="12">
        <v>904.88</v>
      </c>
      <c r="F5901" s="5">
        <f t="shared" si="276"/>
        <v>-5.0263967169411283E-2</v>
      </c>
      <c r="G5901" s="25">
        <f t="shared" si="277"/>
        <v>6.8078069175129521</v>
      </c>
      <c r="I5901" s="1"/>
      <c r="J5901" s="1"/>
      <c r="K5901" s="1"/>
      <c r="L5901" s="1"/>
      <c r="M5901" s="1"/>
      <c r="N5901" s="1"/>
    </row>
    <row r="5902" spans="2:14" s="24" customFormat="1" x14ac:dyDescent="0.3">
      <c r="B5902" s="2"/>
      <c r="D5902" s="11">
        <v>39759</v>
      </c>
      <c r="E5902" s="12">
        <v>930.99</v>
      </c>
      <c r="F5902" s="5">
        <f t="shared" si="276"/>
        <v>2.8854654760852284E-2</v>
      </c>
      <c r="G5902" s="25">
        <f t="shared" si="277"/>
        <v>6.8362531345050721</v>
      </c>
      <c r="I5902" s="1"/>
      <c r="J5902" s="1"/>
      <c r="K5902" s="1"/>
      <c r="L5902" s="1"/>
      <c r="M5902" s="1"/>
      <c r="N5902" s="1"/>
    </row>
    <row r="5903" spans="2:14" s="24" customFormat="1" x14ac:dyDescent="0.3">
      <c r="B5903" s="2"/>
      <c r="D5903" s="11">
        <v>39762</v>
      </c>
      <c r="E5903" s="12">
        <v>919.21</v>
      </c>
      <c r="F5903" s="5">
        <f t="shared" si="276"/>
        <v>-1.2653197134233421E-2</v>
      </c>
      <c r="G5903" s="25">
        <f t="shared" si="277"/>
        <v>6.8235191953593421</v>
      </c>
      <c r="I5903" s="1"/>
      <c r="J5903" s="1"/>
      <c r="K5903" s="1"/>
      <c r="L5903" s="1"/>
      <c r="M5903" s="1"/>
      <c r="N5903" s="1"/>
    </row>
    <row r="5904" spans="2:14" s="24" customFormat="1" x14ac:dyDescent="0.3">
      <c r="B5904" s="2"/>
      <c r="D5904" s="11">
        <v>39763</v>
      </c>
      <c r="E5904" s="12">
        <v>898.95</v>
      </c>
      <c r="F5904" s="5">
        <f t="shared" si="276"/>
        <v>-2.2040665353945225E-2</v>
      </c>
      <c r="G5904" s="25">
        <f t="shared" si="277"/>
        <v>6.8012319904394873</v>
      </c>
      <c r="I5904" s="1"/>
      <c r="J5904" s="1"/>
      <c r="K5904" s="1"/>
      <c r="L5904" s="1"/>
      <c r="M5904" s="1"/>
      <c r="N5904" s="1"/>
    </row>
    <row r="5905" spans="2:14" s="24" customFormat="1" x14ac:dyDescent="0.3">
      <c r="B5905" s="2"/>
      <c r="D5905" s="11">
        <v>39764</v>
      </c>
      <c r="E5905" s="12">
        <v>852.3</v>
      </c>
      <c r="F5905" s="5">
        <f t="shared" si="276"/>
        <v>-5.1893876188887134E-2</v>
      </c>
      <c r="G5905" s="25">
        <f t="shared" si="277"/>
        <v>6.7479431165505304</v>
      </c>
      <c r="I5905" s="1"/>
      <c r="J5905" s="1"/>
      <c r="K5905" s="1"/>
      <c r="L5905" s="1"/>
      <c r="M5905" s="1"/>
      <c r="N5905" s="1"/>
    </row>
    <row r="5906" spans="2:14" s="24" customFormat="1" x14ac:dyDescent="0.3">
      <c r="B5906" s="2"/>
      <c r="D5906" s="11">
        <v>39765</v>
      </c>
      <c r="E5906" s="12">
        <v>911.29</v>
      </c>
      <c r="F5906" s="5">
        <f t="shared" si="276"/>
        <v>6.9212718526340505E-2</v>
      </c>
      <c r="G5906" s="25">
        <f t="shared" si="277"/>
        <v>6.8148657621450548</v>
      </c>
      <c r="I5906" s="1"/>
      <c r="J5906" s="1"/>
      <c r="K5906" s="1"/>
      <c r="L5906" s="1"/>
      <c r="M5906" s="1"/>
      <c r="N5906" s="1"/>
    </row>
    <row r="5907" spans="2:14" s="24" customFormat="1" x14ac:dyDescent="0.3">
      <c r="B5907" s="2"/>
      <c r="D5907" s="11">
        <v>39766</v>
      </c>
      <c r="E5907" s="12">
        <v>873.29</v>
      </c>
      <c r="F5907" s="5">
        <f t="shared" si="276"/>
        <v>-4.1699129805001706E-2</v>
      </c>
      <c r="G5907" s="25">
        <f t="shared" si="277"/>
        <v>6.7722722439227239</v>
      </c>
      <c r="I5907" s="1"/>
      <c r="J5907" s="1"/>
      <c r="K5907" s="1"/>
      <c r="L5907" s="1"/>
      <c r="M5907" s="1"/>
      <c r="N5907" s="1"/>
    </row>
    <row r="5908" spans="2:14" s="24" customFormat="1" x14ac:dyDescent="0.3">
      <c r="B5908" s="2"/>
      <c r="D5908" s="11">
        <v>39769</v>
      </c>
      <c r="E5908" s="12">
        <v>850.75</v>
      </c>
      <c r="F5908" s="5">
        <f t="shared" si="276"/>
        <v>-2.5810440976078926E-2</v>
      </c>
      <c r="G5908" s="25">
        <f t="shared" si="277"/>
        <v>6.7461228511788871</v>
      </c>
      <c r="I5908" s="1"/>
      <c r="J5908" s="1"/>
      <c r="K5908" s="1"/>
      <c r="L5908" s="1"/>
      <c r="M5908" s="1"/>
      <c r="N5908" s="1"/>
    </row>
    <row r="5909" spans="2:14" s="24" customFormat="1" x14ac:dyDescent="0.3">
      <c r="B5909" s="2"/>
      <c r="D5909" s="11">
        <v>39770</v>
      </c>
      <c r="E5909" s="12">
        <v>859.12</v>
      </c>
      <c r="F5909" s="5">
        <f t="shared" si="276"/>
        <v>9.838377901851313E-3</v>
      </c>
      <c r="G5909" s="25">
        <f t="shared" si="277"/>
        <v>6.7559131539333066</v>
      </c>
      <c r="I5909" s="1"/>
      <c r="J5909" s="1"/>
      <c r="K5909" s="1"/>
      <c r="L5909" s="1"/>
      <c r="M5909" s="1"/>
      <c r="N5909" s="1"/>
    </row>
    <row r="5910" spans="2:14" s="24" customFormat="1" x14ac:dyDescent="0.3">
      <c r="B5910" s="2"/>
      <c r="D5910" s="11">
        <v>39771</v>
      </c>
      <c r="E5910" s="12">
        <v>806.58</v>
      </c>
      <c r="F5910" s="5">
        <f t="shared" si="276"/>
        <v>-6.1155601080175023E-2</v>
      </c>
      <c r="G5910" s="25">
        <f t="shared" si="277"/>
        <v>6.6928075886294325</v>
      </c>
      <c r="I5910" s="1"/>
      <c r="J5910" s="1"/>
      <c r="K5910" s="1"/>
      <c r="L5910" s="1"/>
      <c r="M5910" s="1"/>
      <c r="N5910" s="1"/>
    </row>
    <row r="5911" spans="2:14" s="24" customFormat="1" x14ac:dyDescent="0.3">
      <c r="B5911" s="2"/>
      <c r="D5911" s="11">
        <v>39772</v>
      </c>
      <c r="E5911" s="12">
        <v>752.44</v>
      </c>
      <c r="F5911" s="5">
        <f t="shared" si="276"/>
        <v>-6.7122914032086076E-2</v>
      </c>
      <c r="G5911" s="25">
        <f t="shared" si="277"/>
        <v>6.6233257144228634</v>
      </c>
      <c r="I5911" s="1"/>
      <c r="J5911" s="1"/>
      <c r="K5911" s="1"/>
      <c r="L5911" s="1"/>
      <c r="M5911" s="1"/>
      <c r="N5911" s="1"/>
    </row>
    <row r="5912" spans="2:14" s="24" customFormat="1" x14ac:dyDescent="0.3">
      <c r="B5912" s="2"/>
      <c r="D5912" s="11">
        <v>39773</v>
      </c>
      <c r="E5912" s="12">
        <v>800.03</v>
      </c>
      <c r="F5912" s="5">
        <f t="shared" si="276"/>
        <v>6.324756791239157E-2</v>
      </c>
      <c r="G5912" s="25">
        <f t="shared" si="277"/>
        <v>6.6846537234153152</v>
      </c>
      <c r="I5912" s="1"/>
      <c r="J5912" s="1"/>
      <c r="K5912" s="1"/>
      <c r="L5912" s="1"/>
      <c r="M5912" s="1"/>
      <c r="N5912" s="1"/>
    </row>
    <row r="5913" spans="2:14" s="24" customFormat="1" x14ac:dyDescent="0.3">
      <c r="B5913" s="2"/>
      <c r="D5913" s="11">
        <v>39776</v>
      </c>
      <c r="E5913" s="12">
        <v>851.81</v>
      </c>
      <c r="F5913" s="5">
        <f t="shared" si="276"/>
        <v>6.4722572903516087E-2</v>
      </c>
      <c r="G5913" s="25">
        <f t="shared" si="277"/>
        <v>6.747368035900684</v>
      </c>
      <c r="I5913" s="1"/>
      <c r="J5913" s="1"/>
      <c r="K5913" s="1"/>
      <c r="L5913" s="1"/>
      <c r="M5913" s="1"/>
      <c r="N5913" s="1"/>
    </row>
    <row r="5914" spans="2:14" s="24" customFormat="1" x14ac:dyDescent="0.3">
      <c r="B5914" s="2"/>
      <c r="D5914" s="11">
        <v>39777</v>
      </c>
      <c r="E5914" s="12">
        <v>857.39</v>
      </c>
      <c r="F5914" s="5">
        <f t="shared" si="276"/>
        <v>6.5507566241298429E-3</v>
      </c>
      <c r="G5914" s="25">
        <f t="shared" si="277"/>
        <v>6.7538974339556113</v>
      </c>
      <c r="I5914" s="1"/>
      <c r="J5914" s="1"/>
      <c r="K5914" s="1"/>
      <c r="L5914" s="1"/>
      <c r="M5914" s="1"/>
      <c r="N5914" s="1"/>
    </row>
    <row r="5915" spans="2:14" s="24" customFormat="1" x14ac:dyDescent="0.3">
      <c r="B5915" s="2"/>
      <c r="D5915" s="11">
        <v>39778</v>
      </c>
      <c r="E5915" s="12">
        <v>887.68</v>
      </c>
      <c r="F5915" s="5">
        <f t="shared" si="276"/>
        <v>3.5328147050933609E-2</v>
      </c>
      <c r="G5915" s="25">
        <f t="shared" si="277"/>
        <v>6.7886158840673376</v>
      </c>
      <c r="I5915" s="1"/>
      <c r="J5915" s="1"/>
      <c r="K5915" s="1"/>
      <c r="L5915" s="1"/>
      <c r="M5915" s="1"/>
      <c r="N5915" s="1"/>
    </row>
    <row r="5916" spans="2:14" s="24" customFormat="1" x14ac:dyDescent="0.3">
      <c r="B5916" s="2"/>
      <c r="D5916" s="11">
        <v>39780</v>
      </c>
      <c r="E5916" s="12">
        <v>896.24</v>
      </c>
      <c r="F5916" s="5">
        <f t="shared" si="276"/>
        <v>9.6431146359048977E-3</v>
      </c>
      <c r="G5916" s="25">
        <f t="shared" si="277"/>
        <v>6.7982128070867898</v>
      </c>
      <c r="I5916" s="1"/>
      <c r="J5916" s="1"/>
      <c r="K5916" s="1"/>
      <c r="L5916" s="1"/>
      <c r="M5916" s="1"/>
      <c r="N5916" s="1"/>
    </row>
    <row r="5917" spans="2:14" s="24" customFormat="1" x14ac:dyDescent="0.3">
      <c r="B5917" s="2"/>
      <c r="D5917" s="11">
        <v>39783</v>
      </c>
      <c r="E5917" s="12">
        <v>816.21</v>
      </c>
      <c r="F5917" s="5">
        <f t="shared" si="276"/>
        <v>-8.9295278050522148E-2</v>
      </c>
      <c r="G5917" s="25">
        <f t="shared" si="277"/>
        <v>6.704676184714355</v>
      </c>
      <c r="I5917" s="1"/>
      <c r="J5917" s="1"/>
      <c r="K5917" s="1"/>
      <c r="L5917" s="1"/>
      <c r="M5917" s="1"/>
      <c r="N5917" s="1"/>
    </row>
    <row r="5918" spans="2:14" s="24" customFormat="1" x14ac:dyDescent="0.3">
      <c r="B5918" s="2"/>
      <c r="D5918" s="11">
        <v>39784</v>
      </c>
      <c r="E5918" s="12">
        <v>848.81</v>
      </c>
      <c r="F5918" s="5">
        <f t="shared" si="276"/>
        <v>3.9940701535144028E-2</v>
      </c>
      <c r="G5918" s="25">
        <f t="shared" si="277"/>
        <v>6.743839904830975</v>
      </c>
      <c r="I5918" s="1"/>
      <c r="J5918" s="1"/>
      <c r="K5918" s="1"/>
      <c r="L5918" s="1"/>
      <c r="M5918" s="1"/>
      <c r="N5918" s="1"/>
    </row>
    <row r="5919" spans="2:14" s="24" customFormat="1" x14ac:dyDescent="0.3">
      <c r="B5919" s="2"/>
      <c r="D5919" s="11">
        <v>39785</v>
      </c>
      <c r="E5919" s="12">
        <v>870.74</v>
      </c>
      <c r="F5919" s="5">
        <f t="shared" si="276"/>
        <v>2.583617063889453E-2</v>
      </c>
      <c r="G5919" s="25">
        <f t="shared" si="277"/>
        <v>6.7693479782479118</v>
      </c>
      <c r="I5919" s="1"/>
      <c r="J5919" s="1"/>
      <c r="K5919" s="1"/>
      <c r="L5919" s="1"/>
      <c r="M5919" s="1"/>
      <c r="N5919" s="1"/>
    </row>
    <row r="5920" spans="2:14" s="24" customFormat="1" x14ac:dyDescent="0.3">
      <c r="B5920" s="2"/>
      <c r="D5920" s="11">
        <v>39786</v>
      </c>
      <c r="E5920" s="12">
        <v>845.22</v>
      </c>
      <c r="F5920" s="5">
        <f t="shared" si="276"/>
        <v>-2.93084043457289E-2</v>
      </c>
      <c r="G5920" s="25">
        <f t="shared" si="277"/>
        <v>6.7396014819115262</v>
      </c>
      <c r="I5920" s="1"/>
      <c r="J5920" s="1"/>
      <c r="K5920" s="1"/>
      <c r="L5920" s="1"/>
      <c r="M5920" s="1"/>
      <c r="N5920" s="1"/>
    </row>
    <row r="5921" spans="2:14" s="24" customFormat="1" x14ac:dyDescent="0.3">
      <c r="B5921" s="2"/>
      <c r="D5921" s="11">
        <v>39787</v>
      </c>
      <c r="E5921" s="12">
        <v>876.07</v>
      </c>
      <c r="F5921" s="5">
        <f t="shared" si="276"/>
        <v>3.6499372944322213E-2</v>
      </c>
      <c r="G5921" s="25">
        <f t="shared" si="277"/>
        <v>6.7754505539448937</v>
      </c>
      <c r="I5921" s="1"/>
      <c r="J5921" s="1"/>
      <c r="K5921" s="1"/>
      <c r="L5921" s="1"/>
      <c r="M5921" s="1"/>
      <c r="N5921" s="1"/>
    </row>
    <row r="5922" spans="2:14" s="24" customFormat="1" x14ac:dyDescent="0.3">
      <c r="B5922" s="2"/>
      <c r="D5922" s="11">
        <v>39790</v>
      </c>
      <c r="E5922" s="12">
        <v>909.7</v>
      </c>
      <c r="F5922" s="5">
        <f t="shared" si="276"/>
        <v>3.8387343477119404E-2</v>
      </c>
      <c r="G5922" s="25">
        <f t="shared" si="277"/>
        <v>6.8131194576913368</v>
      </c>
      <c r="I5922" s="1"/>
      <c r="J5922" s="1"/>
      <c r="K5922" s="1"/>
      <c r="L5922" s="1"/>
      <c r="M5922" s="1"/>
      <c r="N5922" s="1"/>
    </row>
    <row r="5923" spans="2:14" s="24" customFormat="1" x14ac:dyDescent="0.3">
      <c r="B5923" s="2"/>
      <c r="D5923" s="11">
        <v>39791</v>
      </c>
      <c r="E5923" s="12">
        <v>888.67</v>
      </c>
      <c r="F5923" s="5">
        <f t="shared" si="276"/>
        <v>-2.3117511267450902E-2</v>
      </c>
      <c r="G5923" s="25">
        <f t="shared" si="277"/>
        <v>6.7897305301319388</v>
      </c>
      <c r="I5923" s="1"/>
      <c r="J5923" s="1"/>
      <c r="K5923" s="1"/>
      <c r="L5923" s="1"/>
      <c r="M5923" s="1"/>
      <c r="N5923" s="1"/>
    </row>
    <row r="5924" spans="2:14" s="24" customFormat="1" x14ac:dyDescent="0.3">
      <c r="B5924" s="2"/>
      <c r="D5924" s="11">
        <v>39792</v>
      </c>
      <c r="E5924" s="12">
        <v>899.24</v>
      </c>
      <c r="F5924" s="5">
        <f t="shared" si="276"/>
        <v>1.1894178941564417E-2</v>
      </c>
      <c r="G5924" s="25">
        <f t="shared" si="277"/>
        <v>6.8015545372199551</v>
      </c>
      <c r="I5924" s="1"/>
      <c r="J5924" s="1"/>
      <c r="K5924" s="1"/>
      <c r="L5924" s="1"/>
      <c r="M5924" s="1"/>
      <c r="N5924" s="1"/>
    </row>
    <row r="5925" spans="2:14" s="24" customFormat="1" x14ac:dyDescent="0.3">
      <c r="B5925" s="2"/>
      <c r="D5925" s="11">
        <v>39793</v>
      </c>
      <c r="E5925" s="12">
        <v>873.59</v>
      </c>
      <c r="F5925" s="5">
        <f t="shared" si="276"/>
        <v>-2.8524087006805723E-2</v>
      </c>
      <c r="G5925" s="25">
        <f t="shared" si="277"/>
        <v>6.7726157136570455</v>
      </c>
      <c r="I5925" s="1"/>
      <c r="J5925" s="1"/>
      <c r="K5925" s="1"/>
      <c r="L5925" s="1"/>
      <c r="M5925" s="1"/>
      <c r="N5925" s="1"/>
    </row>
    <row r="5926" spans="2:14" s="24" customFormat="1" x14ac:dyDescent="0.3">
      <c r="B5926" s="2"/>
      <c r="D5926" s="11">
        <v>39794</v>
      </c>
      <c r="E5926" s="12">
        <v>879.73</v>
      </c>
      <c r="F5926" s="5">
        <f t="shared" si="276"/>
        <v>7.028468732471739E-3</v>
      </c>
      <c r="G5926" s="25">
        <f t="shared" si="277"/>
        <v>6.7796196025416577</v>
      </c>
      <c r="I5926" s="1"/>
      <c r="J5926" s="1"/>
      <c r="K5926" s="1"/>
      <c r="L5926" s="1"/>
      <c r="M5926" s="1"/>
      <c r="N5926" s="1"/>
    </row>
    <row r="5927" spans="2:14" s="24" customFormat="1" x14ac:dyDescent="0.3">
      <c r="B5927" s="2"/>
      <c r="D5927" s="11">
        <v>39797</v>
      </c>
      <c r="E5927" s="12">
        <v>868.57</v>
      </c>
      <c r="F5927" s="5">
        <f t="shared" si="276"/>
        <v>-1.2685710388414592E-2</v>
      </c>
      <c r="G5927" s="25">
        <f t="shared" si="277"/>
        <v>6.7668527329085881</v>
      </c>
      <c r="I5927" s="1"/>
      <c r="J5927" s="1"/>
      <c r="K5927" s="1"/>
      <c r="L5927" s="1"/>
      <c r="M5927" s="1"/>
      <c r="N5927" s="1"/>
    </row>
    <row r="5928" spans="2:14" s="24" customFormat="1" x14ac:dyDescent="0.3">
      <c r="B5928" s="2"/>
      <c r="D5928" s="11">
        <v>39798</v>
      </c>
      <c r="E5928" s="12">
        <v>913.18</v>
      </c>
      <c r="F5928" s="5">
        <f t="shared" si="276"/>
        <v>5.1360281842568703E-2</v>
      </c>
      <c r="G5928" s="25">
        <f t="shared" si="277"/>
        <v>6.8169375988399681</v>
      </c>
      <c r="I5928" s="1"/>
      <c r="J5928" s="1"/>
      <c r="K5928" s="1"/>
      <c r="L5928" s="1"/>
      <c r="M5928" s="1"/>
      <c r="N5928" s="1"/>
    </row>
    <row r="5929" spans="2:14" s="24" customFormat="1" x14ac:dyDescent="0.3">
      <c r="B5929" s="2"/>
      <c r="D5929" s="11">
        <v>39799</v>
      </c>
      <c r="E5929" s="12">
        <v>904.42</v>
      </c>
      <c r="F5929" s="5">
        <f t="shared" si="276"/>
        <v>-9.5928513546069683E-3</v>
      </c>
      <c r="G5929" s="25">
        <f t="shared" si="277"/>
        <v>6.8072984332158963</v>
      </c>
      <c r="I5929" s="1"/>
      <c r="J5929" s="1"/>
      <c r="K5929" s="1"/>
      <c r="L5929" s="1"/>
      <c r="M5929" s="1"/>
      <c r="N5929" s="1"/>
    </row>
    <row r="5930" spans="2:14" s="24" customFormat="1" x14ac:dyDescent="0.3">
      <c r="B5930" s="2"/>
      <c r="D5930" s="11">
        <v>39800</v>
      </c>
      <c r="E5930" s="12">
        <v>885.28</v>
      </c>
      <c r="F5930" s="5">
        <f t="shared" si="276"/>
        <v>-2.116273412794939E-2</v>
      </c>
      <c r="G5930" s="25">
        <f t="shared" si="277"/>
        <v>6.7859085437096258</v>
      </c>
      <c r="I5930" s="1"/>
      <c r="J5930" s="1"/>
      <c r="K5930" s="1"/>
      <c r="L5930" s="1"/>
      <c r="M5930" s="1"/>
      <c r="N5930" s="1"/>
    </row>
    <row r="5931" spans="2:14" s="24" customFormat="1" x14ac:dyDescent="0.3">
      <c r="B5931" s="2"/>
      <c r="D5931" s="11">
        <v>39801</v>
      </c>
      <c r="E5931" s="12">
        <v>887.88</v>
      </c>
      <c r="F5931" s="5">
        <f t="shared" si="276"/>
        <v>2.9369239110790066E-3</v>
      </c>
      <c r="G5931" s="25">
        <f t="shared" si="277"/>
        <v>6.7888411652579217</v>
      </c>
      <c r="I5931" s="1"/>
      <c r="J5931" s="1"/>
      <c r="K5931" s="1"/>
      <c r="L5931" s="1"/>
      <c r="M5931" s="1"/>
      <c r="N5931" s="1"/>
    </row>
    <row r="5932" spans="2:14" s="24" customFormat="1" x14ac:dyDescent="0.3">
      <c r="B5932" s="2"/>
      <c r="D5932" s="11">
        <v>39804</v>
      </c>
      <c r="E5932" s="12">
        <v>871.63</v>
      </c>
      <c r="F5932" s="5">
        <f t="shared" si="276"/>
        <v>-1.8302022795873316E-2</v>
      </c>
      <c r="G5932" s="25">
        <f t="shared" si="277"/>
        <v>6.770369576044093</v>
      </c>
      <c r="I5932" s="1"/>
      <c r="J5932" s="1"/>
      <c r="K5932" s="1"/>
      <c r="L5932" s="1"/>
      <c r="M5932" s="1"/>
      <c r="N5932" s="1"/>
    </row>
    <row r="5933" spans="2:14" s="24" customFormat="1" x14ac:dyDescent="0.3">
      <c r="B5933" s="2"/>
      <c r="D5933" s="11">
        <v>39805</v>
      </c>
      <c r="E5933" s="12">
        <v>863.16</v>
      </c>
      <c r="F5933" s="5">
        <f t="shared" si="276"/>
        <v>-9.7174259720294483E-3</v>
      </c>
      <c r="G5933" s="25">
        <f t="shared" si="277"/>
        <v>6.7606046212063386</v>
      </c>
      <c r="I5933" s="1"/>
      <c r="J5933" s="1"/>
      <c r="K5933" s="1"/>
      <c r="L5933" s="1"/>
      <c r="M5933" s="1"/>
      <c r="N5933" s="1"/>
    </row>
    <row r="5934" spans="2:14" s="24" customFormat="1" x14ac:dyDescent="0.3">
      <c r="B5934" s="2"/>
      <c r="D5934" s="11">
        <v>39806</v>
      </c>
      <c r="E5934" s="12">
        <v>868.15</v>
      </c>
      <c r="F5934" s="5">
        <f t="shared" si="276"/>
        <v>5.7810834607720579E-3</v>
      </c>
      <c r="G5934" s="25">
        <f t="shared" si="277"/>
        <v>6.766369062206687</v>
      </c>
      <c r="I5934" s="1"/>
      <c r="J5934" s="1"/>
      <c r="K5934" s="1"/>
      <c r="L5934" s="1"/>
      <c r="M5934" s="1"/>
      <c r="N5934" s="1"/>
    </row>
    <row r="5935" spans="2:14" s="24" customFormat="1" x14ac:dyDescent="0.3">
      <c r="B5935" s="2"/>
      <c r="D5935" s="11">
        <v>39808</v>
      </c>
      <c r="E5935" s="12">
        <v>872.8</v>
      </c>
      <c r="F5935" s="5">
        <f t="shared" si="276"/>
        <v>5.3562172435638739E-3</v>
      </c>
      <c r="G5935" s="25">
        <f t="shared" si="277"/>
        <v>6.7717109895286631</v>
      </c>
      <c r="I5935" s="1"/>
      <c r="J5935" s="1"/>
      <c r="K5935" s="1"/>
      <c r="L5935" s="1"/>
      <c r="M5935" s="1"/>
      <c r="N5935" s="1"/>
    </row>
    <row r="5936" spans="2:14" s="24" customFormat="1" x14ac:dyDescent="0.3">
      <c r="B5936" s="2"/>
      <c r="D5936" s="11">
        <v>39811</v>
      </c>
      <c r="E5936" s="12">
        <v>869.42</v>
      </c>
      <c r="F5936" s="5">
        <f t="shared" si="276"/>
        <v>-3.8725939505041196E-3</v>
      </c>
      <c r="G5936" s="25">
        <f t="shared" si="277"/>
        <v>6.767830875060759</v>
      </c>
      <c r="I5936" s="1"/>
      <c r="J5936" s="1"/>
      <c r="K5936" s="1"/>
      <c r="L5936" s="1"/>
      <c r="M5936" s="1"/>
      <c r="N5936" s="1"/>
    </row>
    <row r="5937" spans="2:14" s="24" customFormat="1" x14ac:dyDescent="0.3">
      <c r="B5937" s="2"/>
      <c r="D5937" s="11">
        <v>39812</v>
      </c>
      <c r="E5937" s="12">
        <v>890.64</v>
      </c>
      <c r="F5937" s="5">
        <f t="shared" si="276"/>
        <v>2.4407075981688973E-2</v>
      </c>
      <c r="G5937" s="25">
        <f t="shared" si="277"/>
        <v>6.7919448740406319</v>
      </c>
      <c r="I5937" s="1"/>
      <c r="J5937" s="1"/>
      <c r="K5937" s="1"/>
      <c r="L5937" s="1"/>
      <c r="M5937" s="1"/>
      <c r="N5937" s="1"/>
    </row>
    <row r="5938" spans="2:14" s="24" customFormat="1" x14ac:dyDescent="0.3">
      <c r="B5938" s="2"/>
      <c r="D5938" s="11">
        <v>39813</v>
      </c>
      <c r="E5938" s="12">
        <v>903.25</v>
      </c>
      <c r="F5938" s="5">
        <f t="shared" si="276"/>
        <v>1.4158358034671713E-2</v>
      </c>
      <c r="G5938" s="25">
        <f t="shared" si="277"/>
        <v>6.806003948104804</v>
      </c>
      <c r="I5938" s="1"/>
      <c r="J5938" s="1"/>
      <c r="K5938" s="1"/>
      <c r="L5938" s="1"/>
      <c r="M5938" s="1"/>
      <c r="N5938" s="1"/>
    </row>
    <row r="5939" spans="2:14" s="24" customFormat="1" x14ac:dyDescent="0.3">
      <c r="B5939" s="2"/>
      <c r="D5939" s="11">
        <v>39815</v>
      </c>
      <c r="E5939" s="12">
        <v>931.8</v>
      </c>
      <c r="F5939" s="5">
        <f t="shared" si="276"/>
        <v>3.1608081926376923E-2</v>
      </c>
      <c r="G5939" s="25">
        <f t="shared" si="277"/>
        <v>6.8371227983919294</v>
      </c>
      <c r="I5939" s="1"/>
      <c r="J5939" s="1"/>
      <c r="K5939" s="1"/>
      <c r="L5939" s="1"/>
      <c r="M5939" s="1"/>
      <c r="N5939" s="1"/>
    </row>
    <row r="5940" spans="2:14" s="24" customFormat="1" x14ac:dyDescent="0.3">
      <c r="B5940" s="2"/>
      <c r="D5940" s="11">
        <v>39818</v>
      </c>
      <c r="E5940" s="12">
        <v>927.45</v>
      </c>
      <c r="F5940" s="5">
        <f t="shared" si="276"/>
        <v>-4.6683837733418219E-3</v>
      </c>
      <c r="G5940" s="25">
        <f t="shared" si="277"/>
        <v>6.8324434805343657</v>
      </c>
      <c r="I5940" s="1"/>
      <c r="J5940" s="1"/>
      <c r="K5940" s="1"/>
      <c r="L5940" s="1"/>
      <c r="M5940" s="1"/>
      <c r="N5940" s="1"/>
    </row>
    <row r="5941" spans="2:14" s="24" customFormat="1" x14ac:dyDescent="0.3">
      <c r="B5941" s="2"/>
      <c r="D5941" s="11">
        <v>39819</v>
      </c>
      <c r="E5941" s="12">
        <v>934.7</v>
      </c>
      <c r="F5941" s="5">
        <f t="shared" si="276"/>
        <v>7.8171329990835078E-3</v>
      </c>
      <c r="G5941" s="25">
        <f t="shared" si="277"/>
        <v>6.840230223287989</v>
      </c>
      <c r="I5941" s="1"/>
      <c r="J5941" s="1"/>
      <c r="K5941" s="1"/>
      <c r="L5941" s="1"/>
      <c r="M5941" s="1"/>
      <c r="N5941" s="1"/>
    </row>
    <row r="5942" spans="2:14" s="24" customFormat="1" x14ac:dyDescent="0.3">
      <c r="B5942" s="2"/>
      <c r="D5942" s="11">
        <v>39820</v>
      </c>
      <c r="E5942" s="12">
        <v>906.65</v>
      </c>
      <c r="F5942" s="5">
        <f t="shared" si="276"/>
        <v>-3.0009628757890303E-2</v>
      </c>
      <c r="G5942" s="25">
        <f t="shared" si="277"/>
        <v>6.8097610687043257</v>
      </c>
      <c r="I5942" s="1"/>
      <c r="J5942" s="1"/>
      <c r="K5942" s="1"/>
      <c r="L5942" s="1"/>
      <c r="M5942" s="1"/>
      <c r="N5942" s="1"/>
    </row>
    <row r="5943" spans="2:14" s="24" customFormat="1" x14ac:dyDescent="0.3">
      <c r="B5943" s="2"/>
      <c r="D5943" s="11">
        <v>39821</v>
      </c>
      <c r="E5943" s="12">
        <v>909.73</v>
      </c>
      <c r="F5943" s="5">
        <f t="shared" ref="F5943:F6006" si="278">(E5943-E5942)/E5942</f>
        <v>3.3971212706116372E-3</v>
      </c>
      <c r="G5943" s="25">
        <f t="shared" si="277"/>
        <v>6.8131524350745636</v>
      </c>
      <c r="I5943" s="1"/>
      <c r="J5943" s="1"/>
      <c r="K5943" s="1"/>
      <c r="L5943" s="1"/>
      <c r="M5943" s="1"/>
      <c r="N5943" s="1"/>
    </row>
    <row r="5944" spans="2:14" s="24" customFormat="1" x14ac:dyDescent="0.3">
      <c r="B5944" s="2"/>
      <c r="D5944" s="11">
        <v>39822</v>
      </c>
      <c r="E5944" s="12">
        <v>890.35</v>
      </c>
      <c r="F5944" s="5">
        <f t="shared" si="278"/>
        <v>-2.1303023974146171E-2</v>
      </c>
      <c r="G5944" s="25">
        <f t="shared" si="277"/>
        <v>6.7916192122484453</v>
      </c>
      <c r="I5944" s="1"/>
      <c r="J5944" s="1"/>
      <c r="K5944" s="1"/>
      <c r="L5944" s="1"/>
      <c r="M5944" s="1"/>
      <c r="N5944" s="1"/>
    </row>
    <row r="5945" spans="2:14" s="24" customFormat="1" x14ac:dyDescent="0.3">
      <c r="B5945" s="2"/>
      <c r="D5945" s="11">
        <v>39825</v>
      </c>
      <c r="E5945" s="12">
        <v>870.26</v>
      </c>
      <c r="F5945" s="5">
        <f t="shared" si="278"/>
        <v>-2.2564160161734185E-2</v>
      </c>
      <c r="G5945" s="25">
        <f t="shared" si="277"/>
        <v>6.7687965706258142</v>
      </c>
      <c r="I5945" s="1"/>
      <c r="J5945" s="1"/>
      <c r="K5945" s="1"/>
      <c r="L5945" s="1"/>
      <c r="M5945" s="1"/>
      <c r="N5945" s="1"/>
    </row>
    <row r="5946" spans="2:14" s="24" customFormat="1" x14ac:dyDescent="0.3">
      <c r="B5946" s="2"/>
      <c r="D5946" s="11">
        <v>39826</v>
      </c>
      <c r="E5946" s="12">
        <v>871.79</v>
      </c>
      <c r="F5946" s="5">
        <f t="shared" si="278"/>
        <v>1.7580952818697546E-3</v>
      </c>
      <c r="G5946" s="25">
        <f t="shared" si="277"/>
        <v>6.7705531234487042</v>
      </c>
      <c r="I5946" s="1"/>
      <c r="J5946" s="1"/>
      <c r="K5946" s="1"/>
      <c r="L5946" s="1"/>
      <c r="M5946" s="1"/>
      <c r="N5946" s="1"/>
    </row>
    <row r="5947" spans="2:14" s="24" customFormat="1" x14ac:dyDescent="0.3">
      <c r="B5947" s="2"/>
      <c r="D5947" s="11">
        <v>39827</v>
      </c>
      <c r="E5947" s="12">
        <v>842.62</v>
      </c>
      <c r="F5947" s="5">
        <f t="shared" si="278"/>
        <v>-3.3459892864107138E-2</v>
      </c>
      <c r="G5947" s="25">
        <f t="shared" si="277"/>
        <v>6.7365206166571907</v>
      </c>
      <c r="I5947" s="1"/>
      <c r="J5947" s="1"/>
      <c r="K5947" s="1"/>
      <c r="L5947" s="1"/>
      <c r="M5947" s="1"/>
      <c r="N5947" s="1"/>
    </row>
    <row r="5948" spans="2:14" s="24" customFormat="1" x14ac:dyDescent="0.3">
      <c r="B5948" s="2"/>
      <c r="D5948" s="11">
        <v>39828</v>
      </c>
      <c r="E5948" s="12">
        <v>843.74</v>
      </c>
      <c r="F5948" s="5">
        <f t="shared" si="278"/>
        <v>1.3291875341197748E-3</v>
      </c>
      <c r="G5948" s="25">
        <f t="shared" si="277"/>
        <v>6.7378489224970455</v>
      </c>
      <c r="I5948" s="1"/>
      <c r="J5948" s="1"/>
      <c r="K5948" s="1"/>
      <c r="L5948" s="1"/>
      <c r="M5948" s="1"/>
      <c r="N5948" s="1"/>
    </row>
    <row r="5949" spans="2:14" s="24" customFormat="1" x14ac:dyDescent="0.3">
      <c r="B5949" s="2"/>
      <c r="D5949" s="11">
        <v>39829</v>
      </c>
      <c r="E5949" s="12">
        <v>850.12</v>
      </c>
      <c r="F5949" s="5">
        <f t="shared" si="278"/>
        <v>7.561571100101922E-3</v>
      </c>
      <c r="G5949" s="25">
        <f t="shared" si="277"/>
        <v>6.7453820532900615</v>
      </c>
      <c r="I5949" s="1"/>
      <c r="J5949" s="1"/>
      <c r="K5949" s="1"/>
      <c r="L5949" s="1"/>
      <c r="M5949" s="1"/>
      <c r="N5949" s="1"/>
    </row>
    <row r="5950" spans="2:14" s="24" customFormat="1" x14ac:dyDescent="0.3">
      <c r="B5950" s="2"/>
      <c r="D5950" s="11">
        <v>39833</v>
      </c>
      <c r="E5950" s="12">
        <v>805.22</v>
      </c>
      <c r="F5950" s="5">
        <f t="shared" si="278"/>
        <v>-5.2816073024984679E-2</v>
      </c>
      <c r="G5950" s="25">
        <f t="shared" si="277"/>
        <v>6.69112003280667</v>
      </c>
      <c r="I5950" s="1"/>
      <c r="J5950" s="1"/>
      <c r="K5950" s="1"/>
      <c r="L5950" s="1"/>
      <c r="M5950" s="1"/>
      <c r="N5950" s="1"/>
    </row>
    <row r="5951" spans="2:14" s="24" customFormat="1" x14ac:dyDescent="0.3">
      <c r="B5951" s="2"/>
      <c r="D5951" s="11">
        <v>39834</v>
      </c>
      <c r="E5951" s="12">
        <v>840.24</v>
      </c>
      <c r="F5951" s="5">
        <f t="shared" si="278"/>
        <v>4.3491219790864587E-2</v>
      </c>
      <c r="G5951" s="25">
        <f t="shared" si="277"/>
        <v>6.7336920947508094</v>
      </c>
      <c r="I5951" s="1"/>
      <c r="J5951" s="1"/>
      <c r="K5951" s="1"/>
      <c r="L5951" s="1"/>
      <c r="M5951" s="1"/>
      <c r="N5951" s="1"/>
    </row>
    <row r="5952" spans="2:14" s="24" customFormat="1" x14ac:dyDescent="0.3">
      <c r="B5952" s="2"/>
      <c r="D5952" s="11">
        <v>39835</v>
      </c>
      <c r="E5952" s="12">
        <v>827.5</v>
      </c>
      <c r="F5952" s="5">
        <f t="shared" si="278"/>
        <v>-1.5162334571074942E-2</v>
      </c>
      <c r="G5952" s="25">
        <f t="shared" si="277"/>
        <v>6.7184136264104044</v>
      </c>
      <c r="I5952" s="1"/>
      <c r="J5952" s="1"/>
      <c r="K5952" s="1"/>
      <c r="L5952" s="1"/>
      <c r="M5952" s="1"/>
      <c r="N5952" s="1"/>
    </row>
    <row r="5953" spans="2:14" s="24" customFormat="1" x14ac:dyDescent="0.3">
      <c r="B5953" s="2"/>
      <c r="D5953" s="11">
        <v>39836</v>
      </c>
      <c r="E5953" s="12">
        <v>831.95</v>
      </c>
      <c r="F5953" s="5">
        <f t="shared" si="278"/>
        <v>5.3776435045317771E-3</v>
      </c>
      <c r="G5953" s="25">
        <f t="shared" si="277"/>
        <v>6.7237768656282997</v>
      </c>
      <c r="I5953" s="1"/>
      <c r="J5953" s="1"/>
      <c r="K5953" s="1"/>
      <c r="L5953" s="1"/>
      <c r="M5953" s="1"/>
      <c r="N5953" s="1"/>
    </row>
    <row r="5954" spans="2:14" s="24" customFormat="1" x14ac:dyDescent="0.3">
      <c r="B5954" s="2"/>
      <c r="D5954" s="11">
        <v>39839</v>
      </c>
      <c r="E5954" s="12">
        <v>836.57</v>
      </c>
      <c r="F5954" s="5">
        <f t="shared" si="278"/>
        <v>5.5532183424484693E-3</v>
      </c>
      <c r="G5954" s="25">
        <f t="shared" si="277"/>
        <v>6.7293147254259429</v>
      </c>
      <c r="I5954" s="1"/>
      <c r="J5954" s="1"/>
      <c r="K5954" s="1"/>
      <c r="L5954" s="1"/>
      <c r="M5954" s="1"/>
      <c r="N5954" s="1"/>
    </row>
    <row r="5955" spans="2:14" s="24" customFormat="1" x14ac:dyDescent="0.3">
      <c r="B5955" s="2"/>
      <c r="D5955" s="11">
        <v>39840</v>
      </c>
      <c r="E5955" s="12">
        <v>845.71</v>
      </c>
      <c r="F5955" s="5">
        <f t="shared" si="278"/>
        <v>1.0925565105131652E-2</v>
      </c>
      <c r="G5955" s="25">
        <f t="shared" si="277"/>
        <v>6.7401810450434301</v>
      </c>
      <c r="I5955" s="1"/>
      <c r="J5955" s="1"/>
      <c r="K5955" s="1"/>
      <c r="L5955" s="1"/>
      <c r="M5955" s="1"/>
      <c r="N5955" s="1"/>
    </row>
    <row r="5956" spans="2:14" s="24" customFormat="1" x14ac:dyDescent="0.3">
      <c r="B5956" s="2"/>
      <c r="D5956" s="11">
        <v>39841</v>
      </c>
      <c r="E5956" s="12">
        <v>874.09</v>
      </c>
      <c r="F5956" s="5">
        <f t="shared" si="278"/>
        <v>3.3557602487850439E-2</v>
      </c>
      <c r="G5956" s="25">
        <f t="shared" si="277"/>
        <v>6.7731879011856186</v>
      </c>
      <c r="I5956" s="1"/>
      <c r="J5956" s="1"/>
      <c r="K5956" s="1"/>
      <c r="L5956" s="1"/>
      <c r="M5956" s="1"/>
      <c r="N5956" s="1"/>
    </row>
    <row r="5957" spans="2:14" s="24" customFormat="1" x14ac:dyDescent="0.3">
      <c r="B5957" s="2"/>
      <c r="D5957" s="11">
        <v>39842</v>
      </c>
      <c r="E5957" s="12">
        <v>845.14</v>
      </c>
      <c r="F5957" s="5">
        <f t="shared" si="278"/>
        <v>-3.3120159251335726E-2</v>
      </c>
      <c r="G5957" s="25">
        <f t="shared" si="277"/>
        <v>6.7395068274546377</v>
      </c>
      <c r="I5957" s="1"/>
      <c r="J5957" s="1"/>
      <c r="K5957" s="1"/>
      <c r="L5957" s="1"/>
      <c r="M5957" s="1"/>
      <c r="N5957" s="1"/>
    </row>
    <row r="5958" spans="2:14" s="24" customFormat="1" x14ac:dyDescent="0.3">
      <c r="B5958" s="2"/>
      <c r="D5958" s="11">
        <v>39843</v>
      </c>
      <c r="E5958" s="12">
        <v>825.88</v>
      </c>
      <c r="F5958" s="5">
        <f t="shared" si="278"/>
        <v>-2.2789123695482395E-2</v>
      </c>
      <c r="G5958" s="25">
        <f t="shared" si="277"/>
        <v>6.7164540023577182</v>
      </c>
      <c r="I5958" s="1"/>
      <c r="J5958" s="1"/>
      <c r="K5958" s="1"/>
      <c r="L5958" s="1"/>
      <c r="M5958" s="1"/>
      <c r="N5958" s="1"/>
    </row>
    <row r="5959" spans="2:14" s="24" customFormat="1" x14ac:dyDescent="0.3">
      <c r="B5959" s="2"/>
      <c r="D5959" s="11">
        <v>39846</v>
      </c>
      <c r="E5959" s="12">
        <v>825.44</v>
      </c>
      <c r="F5959" s="5">
        <f t="shared" si="278"/>
        <v>-5.3276505061260822E-4</v>
      </c>
      <c r="G5959" s="25">
        <f t="shared" si="277"/>
        <v>6.7159210949789179</v>
      </c>
      <c r="I5959" s="1"/>
      <c r="J5959" s="1"/>
      <c r="K5959" s="1"/>
      <c r="L5959" s="1"/>
      <c r="M5959" s="1"/>
      <c r="N5959" s="1"/>
    </row>
    <row r="5960" spans="2:14" s="24" customFormat="1" x14ac:dyDescent="0.3">
      <c r="B5960" s="2"/>
      <c r="D5960" s="11">
        <v>39847</v>
      </c>
      <c r="E5960" s="12">
        <v>838.51</v>
      </c>
      <c r="F5960" s="5">
        <f t="shared" si="278"/>
        <v>1.5833979453382361E-2</v>
      </c>
      <c r="G5960" s="25">
        <f t="shared" si="277"/>
        <v>6.7316310353004987</v>
      </c>
      <c r="I5960" s="1"/>
      <c r="J5960" s="1"/>
      <c r="K5960" s="1"/>
      <c r="L5960" s="1"/>
      <c r="M5960" s="1"/>
      <c r="N5960" s="1"/>
    </row>
    <row r="5961" spans="2:14" s="24" customFormat="1" x14ac:dyDescent="0.3">
      <c r="B5961" s="2"/>
      <c r="D5961" s="11">
        <v>39848</v>
      </c>
      <c r="E5961" s="12">
        <v>832.23</v>
      </c>
      <c r="F5961" s="5">
        <f t="shared" si="278"/>
        <v>-7.4894753789459551E-3</v>
      </c>
      <c r="G5961" s="25">
        <f t="shared" si="277"/>
        <v>6.7241133679188998</v>
      </c>
      <c r="I5961" s="1"/>
      <c r="J5961" s="1"/>
      <c r="K5961" s="1"/>
      <c r="L5961" s="1"/>
      <c r="M5961" s="1"/>
      <c r="N5961" s="1"/>
    </row>
    <row r="5962" spans="2:14" s="24" customFormat="1" x14ac:dyDescent="0.3">
      <c r="B5962" s="2"/>
      <c r="D5962" s="11">
        <v>39849</v>
      </c>
      <c r="E5962" s="12">
        <v>845.85</v>
      </c>
      <c r="F5962" s="5">
        <f t="shared" si="278"/>
        <v>1.6365668144623487E-2</v>
      </c>
      <c r="G5962" s="25">
        <f t="shared" si="277"/>
        <v>6.7403465728337428</v>
      </c>
      <c r="I5962" s="1"/>
      <c r="J5962" s="1"/>
      <c r="K5962" s="1"/>
      <c r="L5962" s="1"/>
      <c r="M5962" s="1"/>
      <c r="N5962" s="1"/>
    </row>
    <row r="5963" spans="2:14" s="24" customFormat="1" x14ac:dyDescent="0.3">
      <c r="B5963" s="2"/>
      <c r="D5963" s="11">
        <v>39850</v>
      </c>
      <c r="E5963" s="12">
        <v>868.6</v>
      </c>
      <c r="F5963" s="5">
        <f t="shared" si="278"/>
        <v>2.6896021753265945E-2</v>
      </c>
      <c r="G5963" s="25">
        <f t="shared" si="277"/>
        <v>6.7668872718658371</v>
      </c>
      <c r="I5963" s="1"/>
      <c r="J5963" s="1"/>
      <c r="K5963" s="1"/>
      <c r="L5963" s="1"/>
      <c r="M5963" s="1"/>
      <c r="N5963" s="1"/>
    </row>
    <row r="5964" spans="2:14" s="24" customFormat="1" x14ac:dyDescent="0.3">
      <c r="B5964" s="2"/>
      <c r="D5964" s="11">
        <v>39853</v>
      </c>
      <c r="E5964" s="12">
        <v>869.89</v>
      </c>
      <c r="F5964" s="5">
        <f t="shared" si="278"/>
        <v>1.4851485148514433E-3</v>
      </c>
      <c r="G5964" s="25">
        <f t="shared" ref="G5964:G6027" si="279">LOG(E5964,2.71828)</f>
        <v>6.7683713196365813</v>
      </c>
      <c r="I5964" s="1"/>
      <c r="J5964" s="1"/>
      <c r="K5964" s="1"/>
      <c r="L5964" s="1"/>
      <c r="M5964" s="1"/>
      <c r="N5964" s="1"/>
    </row>
    <row r="5965" spans="2:14" s="24" customFormat="1" x14ac:dyDescent="0.3">
      <c r="B5965" s="2"/>
      <c r="D5965" s="11">
        <v>39854</v>
      </c>
      <c r="E5965" s="12">
        <v>827.16</v>
      </c>
      <c r="F5965" s="5">
        <f t="shared" si="278"/>
        <v>-4.9121153249261425E-2</v>
      </c>
      <c r="G5965" s="25">
        <f t="shared" si="279"/>
        <v>6.7180026655683127</v>
      </c>
      <c r="I5965" s="1"/>
      <c r="J5965" s="1"/>
      <c r="K5965" s="1"/>
      <c r="L5965" s="1"/>
      <c r="M5965" s="1"/>
      <c r="N5965" s="1"/>
    </row>
    <row r="5966" spans="2:14" s="24" customFormat="1" x14ac:dyDescent="0.3">
      <c r="B5966" s="2"/>
      <c r="D5966" s="11">
        <v>39855</v>
      </c>
      <c r="E5966" s="12">
        <v>833.74</v>
      </c>
      <c r="F5966" s="5">
        <f t="shared" si="278"/>
        <v>7.9549301223463906E-3</v>
      </c>
      <c r="G5966" s="25">
        <f t="shared" si="279"/>
        <v>6.7259261273673969</v>
      </c>
      <c r="I5966" s="1"/>
      <c r="J5966" s="1"/>
      <c r="K5966" s="1"/>
      <c r="L5966" s="1"/>
      <c r="M5966" s="1"/>
      <c r="N5966" s="1"/>
    </row>
    <row r="5967" spans="2:14" s="24" customFormat="1" x14ac:dyDescent="0.3">
      <c r="B5967" s="2"/>
      <c r="D5967" s="11">
        <v>39856</v>
      </c>
      <c r="E5967" s="12">
        <v>835.19</v>
      </c>
      <c r="F5967" s="5">
        <f t="shared" si="278"/>
        <v>1.7391512941685003E-3</v>
      </c>
      <c r="G5967" s="25">
        <f t="shared" si="279"/>
        <v>6.7276637692579389</v>
      </c>
      <c r="I5967" s="1"/>
      <c r="J5967" s="1"/>
      <c r="K5967" s="1"/>
      <c r="L5967" s="1"/>
      <c r="M5967" s="1"/>
      <c r="N5967" s="1"/>
    </row>
    <row r="5968" spans="2:14" s="24" customFormat="1" x14ac:dyDescent="0.3">
      <c r="B5968" s="2"/>
      <c r="D5968" s="11">
        <v>39857</v>
      </c>
      <c r="E5968" s="12">
        <v>826.84</v>
      </c>
      <c r="F5968" s="5">
        <f t="shared" si="278"/>
        <v>-9.997725068547304E-3</v>
      </c>
      <c r="G5968" s="25">
        <f t="shared" si="279"/>
        <v>6.7176157245535109</v>
      </c>
      <c r="I5968" s="1"/>
      <c r="J5968" s="1"/>
      <c r="K5968" s="1"/>
      <c r="L5968" s="1"/>
      <c r="M5968" s="1"/>
      <c r="N5968" s="1"/>
    </row>
    <row r="5969" spans="2:14" s="24" customFormat="1" x14ac:dyDescent="0.3">
      <c r="B5969" s="2"/>
      <c r="D5969" s="11">
        <v>39861</v>
      </c>
      <c r="E5969" s="12">
        <v>789.17</v>
      </c>
      <c r="F5969" s="5">
        <f t="shared" si="278"/>
        <v>-4.5558995694451251E-2</v>
      </c>
      <c r="G5969" s="25">
        <f t="shared" si="279"/>
        <v>6.6709862475050699</v>
      </c>
      <c r="I5969" s="1"/>
      <c r="J5969" s="1"/>
      <c r="K5969" s="1"/>
      <c r="L5969" s="1"/>
      <c r="M5969" s="1"/>
      <c r="N5969" s="1"/>
    </row>
    <row r="5970" spans="2:14" s="24" customFormat="1" x14ac:dyDescent="0.3">
      <c r="B5970" s="2"/>
      <c r="D5970" s="11">
        <v>39862</v>
      </c>
      <c r="E5970" s="12">
        <v>788.42</v>
      </c>
      <c r="F5970" s="5">
        <f t="shared" si="278"/>
        <v>-9.5036557395744906E-4</v>
      </c>
      <c r="G5970" s="25">
        <f t="shared" si="279"/>
        <v>6.6700354294078545</v>
      </c>
      <c r="I5970" s="1"/>
      <c r="J5970" s="1"/>
      <c r="K5970" s="1"/>
      <c r="L5970" s="1"/>
      <c r="M5970" s="1"/>
      <c r="N5970" s="1"/>
    </row>
    <row r="5971" spans="2:14" s="24" customFormat="1" x14ac:dyDescent="0.3">
      <c r="B5971" s="2"/>
      <c r="D5971" s="11">
        <v>39863</v>
      </c>
      <c r="E5971" s="12">
        <v>778.94</v>
      </c>
      <c r="F5971" s="5">
        <f t="shared" si="278"/>
        <v>-1.2024048096192265E-2</v>
      </c>
      <c r="G5971" s="25">
        <f t="shared" si="279"/>
        <v>6.6579384995619932</v>
      </c>
      <c r="I5971" s="1"/>
      <c r="J5971" s="1"/>
      <c r="K5971" s="1"/>
      <c r="L5971" s="1"/>
      <c r="M5971" s="1"/>
      <c r="N5971" s="1"/>
    </row>
    <row r="5972" spans="2:14" s="24" customFormat="1" x14ac:dyDescent="0.3">
      <c r="B5972" s="2"/>
      <c r="D5972" s="11">
        <v>39864</v>
      </c>
      <c r="E5972" s="12">
        <v>770.05</v>
      </c>
      <c r="F5972" s="5">
        <f t="shared" si="278"/>
        <v>-1.1412945798136056E-2</v>
      </c>
      <c r="G5972" s="25">
        <f t="shared" si="279"/>
        <v>6.6464599185638038</v>
      </c>
      <c r="I5972" s="1"/>
      <c r="J5972" s="1"/>
      <c r="K5972" s="1"/>
      <c r="L5972" s="1"/>
      <c r="M5972" s="1"/>
      <c r="N5972" s="1"/>
    </row>
    <row r="5973" spans="2:14" s="24" customFormat="1" x14ac:dyDescent="0.3">
      <c r="B5973" s="2"/>
      <c r="D5973" s="11">
        <v>39867</v>
      </c>
      <c r="E5973" s="12">
        <v>743.33</v>
      </c>
      <c r="F5973" s="5">
        <f t="shared" si="278"/>
        <v>-3.4699045516524793E-2</v>
      </c>
      <c r="G5973" s="25">
        <f t="shared" si="279"/>
        <v>6.6111445384754104</v>
      </c>
      <c r="I5973" s="1"/>
      <c r="J5973" s="1"/>
      <c r="K5973" s="1"/>
      <c r="L5973" s="1"/>
      <c r="M5973" s="1"/>
      <c r="N5973" s="1"/>
    </row>
    <row r="5974" spans="2:14" s="24" customFormat="1" x14ac:dyDescent="0.3">
      <c r="B5974" s="2"/>
      <c r="D5974" s="11">
        <v>39868</v>
      </c>
      <c r="E5974" s="12">
        <v>773.14</v>
      </c>
      <c r="F5974" s="5">
        <f t="shared" si="278"/>
        <v>4.0103318848963371E-2</v>
      </c>
      <c r="G5974" s="25">
        <f t="shared" si="279"/>
        <v>6.6504646181901377</v>
      </c>
      <c r="I5974" s="1"/>
      <c r="J5974" s="1"/>
      <c r="K5974" s="1"/>
      <c r="L5974" s="1"/>
      <c r="M5974" s="1"/>
      <c r="N5974" s="1"/>
    </row>
    <row r="5975" spans="2:14" s="24" customFormat="1" x14ac:dyDescent="0.3">
      <c r="B5975" s="2"/>
      <c r="D5975" s="11">
        <v>39869</v>
      </c>
      <c r="E5975" s="12">
        <v>764.9</v>
      </c>
      <c r="F5975" s="5">
        <f t="shared" si="278"/>
        <v>-1.0657836873011368E-2</v>
      </c>
      <c r="G5975" s="25">
        <f t="shared" si="279"/>
        <v>6.6397495725734164</v>
      </c>
      <c r="I5975" s="1"/>
      <c r="J5975" s="1"/>
      <c r="K5975" s="1"/>
      <c r="L5975" s="1"/>
      <c r="M5975" s="1"/>
      <c r="N5975" s="1"/>
    </row>
    <row r="5976" spans="2:14" s="24" customFormat="1" x14ac:dyDescent="0.3">
      <c r="B5976" s="2"/>
      <c r="D5976" s="11">
        <v>39870</v>
      </c>
      <c r="E5976" s="12">
        <v>752.83</v>
      </c>
      <c r="F5976" s="5">
        <f t="shared" si="278"/>
        <v>-1.5779840502026327E-2</v>
      </c>
      <c r="G5976" s="25">
        <f t="shared" si="279"/>
        <v>6.6238438942458346</v>
      </c>
      <c r="I5976" s="1"/>
      <c r="J5976" s="1"/>
      <c r="K5976" s="1"/>
      <c r="L5976" s="1"/>
      <c r="M5976" s="1"/>
      <c r="N5976" s="1"/>
    </row>
    <row r="5977" spans="2:14" s="24" customFormat="1" x14ac:dyDescent="0.3">
      <c r="B5977" s="2"/>
      <c r="D5977" s="11">
        <v>39871</v>
      </c>
      <c r="E5977" s="12">
        <v>735.09</v>
      </c>
      <c r="F5977" s="5">
        <f t="shared" si="278"/>
        <v>-2.3564416933437839E-2</v>
      </c>
      <c r="G5977" s="25">
        <f t="shared" si="279"/>
        <v>6.5999973802023399</v>
      </c>
      <c r="I5977" s="1"/>
      <c r="J5977" s="1"/>
      <c r="K5977" s="1"/>
      <c r="L5977" s="1"/>
      <c r="M5977" s="1"/>
      <c r="N5977" s="1"/>
    </row>
    <row r="5978" spans="2:14" s="24" customFormat="1" x14ac:dyDescent="0.3">
      <c r="B5978" s="2"/>
      <c r="D5978" s="11">
        <v>39874</v>
      </c>
      <c r="E5978" s="12">
        <v>700.82</v>
      </c>
      <c r="F5978" s="5">
        <f t="shared" si="278"/>
        <v>-4.6620141751350146E-2</v>
      </c>
      <c r="G5978" s="25">
        <f t="shared" si="279"/>
        <v>6.5522554854202033</v>
      </c>
      <c r="I5978" s="1"/>
      <c r="J5978" s="1"/>
      <c r="K5978" s="1"/>
      <c r="L5978" s="1"/>
      <c r="M5978" s="1"/>
      <c r="N5978" s="1"/>
    </row>
    <row r="5979" spans="2:14" s="24" customFormat="1" x14ac:dyDescent="0.3">
      <c r="B5979" s="2"/>
      <c r="D5979" s="11">
        <v>39875</v>
      </c>
      <c r="E5979" s="12">
        <v>696.33</v>
      </c>
      <c r="F5979" s="5">
        <f t="shared" si="278"/>
        <v>-6.4067806284067363E-3</v>
      </c>
      <c r="G5979" s="25">
        <f t="shared" si="279"/>
        <v>6.5458280889666378</v>
      </c>
      <c r="I5979" s="1"/>
      <c r="J5979" s="1"/>
      <c r="K5979" s="1"/>
      <c r="L5979" s="1"/>
      <c r="M5979" s="1"/>
      <c r="N5979" s="1"/>
    </row>
    <row r="5980" spans="2:14" s="24" customFormat="1" x14ac:dyDescent="0.3">
      <c r="B5980" s="2"/>
      <c r="D5980" s="11">
        <v>39876</v>
      </c>
      <c r="E5980" s="12">
        <v>712.87</v>
      </c>
      <c r="F5980" s="5">
        <f t="shared" si="278"/>
        <v>2.3753105567762358E-2</v>
      </c>
      <c r="G5980" s="25">
        <f t="shared" si="279"/>
        <v>6.5693034944595974</v>
      </c>
      <c r="I5980" s="1"/>
      <c r="J5980" s="1"/>
      <c r="K5980" s="1"/>
      <c r="L5980" s="1"/>
      <c r="M5980" s="1"/>
      <c r="N5980" s="1"/>
    </row>
    <row r="5981" spans="2:14" s="24" customFormat="1" x14ac:dyDescent="0.3">
      <c r="B5981" s="2"/>
      <c r="D5981" s="11">
        <v>39877</v>
      </c>
      <c r="E5981" s="12">
        <v>682.55</v>
      </c>
      <c r="F5981" s="5">
        <f t="shared" si="278"/>
        <v>-4.2532299016651072E-2</v>
      </c>
      <c r="G5981" s="25">
        <f t="shared" si="279"/>
        <v>6.5258401740731165</v>
      </c>
      <c r="I5981" s="1"/>
      <c r="J5981" s="1"/>
      <c r="K5981" s="1"/>
      <c r="L5981" s="1"/>
      <c r="M5981" s="1"/>
      <c r="N5981" s="1"/>
    </row>
    <row r="5982" spans="2:14" s="24" customFormat="1" x14ac:dyDescent="0.3">
      <c r="B5982" s="2"/>
      <c r="D5982" s="11">
        <v>39878</v>
      </c>
      <c r="E5982" s="12">
        <v>683.38</v>
      </c>
      <c r="F5982" s="5">
        <f t="shared" si="278"/>
        <v>1.2160281298074001E-3</v>
      </c>
      <c r="G5982" s="25">
        <f t="shared" si="279"/>
        <v>6.5270554642570309</v>
      </c>
      <c r="I5982" s="1"/>
      <c r="J5982" s="1"/>
      <c r="K5982" s="1"/>
      <c r="L5982" s="1"/>
      <c r="M5982" s="1"/>
      <c r="N5982" s="1"/>
    </row>
    <row r="5983" spans="2:14" s="24" customFormat="1" x14ac:dyDescent="0.3">
      <c r="B5983" s="2"/>
      <c r="D5983" s="11">
        <v>39881</v>
      </c>
      <c r="E5983" s="12">
        <v>676.53</v>
      </c>
      <c r="F5983" s="5">
        <f t="shared" si="278"/>
        <v>-1.0023705698147476E-2</v>
      </c>
      <c r="G5983" s="25">
        <f t="shared" si="279"/>
        <v>6.5169811761906979</v>
      </c>
      <c r="I5983" s="1"/>
      <c r="J5983" s="1"/>
      <c r="K5983" s="1"/>
      <c r="L5983" s="1"/>
      <c r="M5983" s="1"/>
      <c r="N5983" s="1"/>
    </row>
    <row r="5984" spans="2:14" s="24" customFormat="1" x14ac:dyDescent="0.3">
      <c r="B5984" s="2"/>
      <c r="D5984" s="11">
        <v>39882</v>
      </c>
      <c r="E5984" s="12">
        <v>719.6</v>
      </c>
      <c r="F5984" s="5">
        <f t="shared" si="278"/>
        <v>6.3663104370833598E-2</v>
      </c>
      <c r="G5984" s="25">
        <f t="shared" si="279"/>
        <v>6.578699927256765</v>
      </c>
      <c r="I5984" s="1"/>
      <c r="J5984" s="1"/>
      <c r="K5984" s="1"/>
      <c r="L5984" s="1"/>
      <c r="M5984" s="1"/>
      <c r="N5984" s="1"/>
    </row>
    <row r="5985" spans="2:14" s="24" customFormat="1" x14ac:dyDescent="0.3">
      <c r="B5985" s="2"/>
      <c r="D5985" s="11">
        <v>39883</v>
      </c>
      <c r="E5985" s="12">
        <v>721.36</v>
      </c>
      <c r="F5985" s="5">
        <f t="shared" si="278"/>
        <v>2.4458032240133282E-3</v>
      </c>
      <c r="G5985" s="25">
        <f t="shared" si="279"/>
        <v>6.5811427460152068</v>
      </c>
      <c r="I5985" s="1"/>
      <c r="J5985" s="1"/>
      <c r="K5985" s="1"/>
      <c r="L5985" s="1"/>
      <c r="M5985" s="1"/>
      <c r="N5985" s="1"/>
    </row>
    <row r="5986" spans="2:14" s="24" customFormat="1" x14ac:dyDescent="0.3">
      <c r="B5986" s="2"/>
      <c r="D5986" s="11">
        <v>39884</v>
      </c>
      <c r="E5986" s="12">
        <v>750.74</v>
      </c>
      <c r="F5986" s="5">
        <f t="shared" si="278"/>
        <v>4.072862371076854E-2</v>
      </c>
      <c r="G5986" s="25">
        <f t="shared" si="279"/>
        <v>6.621063840437996</v>
      </c>
      <c r="I5986" s="1"/>
      <c r="J5986" s="1"/>
      <c r="K5986" s="1"/>
      <c r="L5986" s="1"/>
      <c r="M5986" s="1"/>
      <c r="N5986" s="1"/>
    </row>
    <row r="5987" spans="2:14" s="24" customFormat="1" x14ac:dyDescent="0.3">
      <c r="B5987" s="2"/>
      <c r="D5987" s="11">
        <v>39885</v>
      </c>
      <c r="E5987" s="12">
        <v>756.55</v>
      </c>
      <c r="F5987" s="5">
        <f t="shared" si="278"/>
        <v>7.7390308229213119E-3</v>
      </c>
      <c r="G5987" s="25">
        <f t="shared" si="279"/>
        <v>6.6287730837598113</v>
      </c>
      <c r="I5987" s="1"/>
      <c r="J5987" s="1"/>
      <c r="K5987" s="1"/>
      <c r="L5987" s="1"/>
      <c r="M5987" s="1"/>
      <c r="N5987" s="1"/>
    </row>
    <row r="5988" spans="2:14" s="24" customFormat="1" x14ac:dyDescent="0.3">
      <c r="B5988" s="2"/>
      <c r="D5988" s="11">
        <v>39888</v>
      </c>
      <c r="E5988" s="12">
        <v>753.89</v>
      </c>
      <c r="F5988" s="5">
        <f t="shared" si="278"/>
        <v>-3.5159606106668012E-3</v>
      </c>
      <c r="G5988" s="25">
        <f t="shared" si="279"/>
        <v>6.6252509252640577</v>
      </c>
      <c r="I5988" s="1"/>
      <c r="J5988" s="1"/>
      <c r="K5988" s="1"/>
      <c r="L5988" s="1"/>
      <c r="M5988" s="1"/>
      <c r="N5988" s="1"/>
    </row>
    <row r="5989" spans="2:14" s="24" customFormat="1" x14ac:dyDescent="0.3">
      <c r="B5989" s="2"/>
      <c r="D5989" s="11">
        <v>39889</v>
      </c>
      <c r="E5989" s="12">
        <v>778.12</v>
      </c>
      <c r="F5989" s="5">
        <f t="shared" si="278"/>
        <v>3.2139967369244876E-2</v>
      </c>
      <c r="G5989" s="25">
        <f t="shared" si="279"/>
        <v>6.656885231701561</v>
      </c>
      <c r="I5989" s="1"/>
      <c r="J5989" s="1"/>
      <c r="K5989" s="1"/>
      <c r="L5989" s="1"/>
      <c r="M5989" s="1"/>
      <c r="N5989" s="1"/>
    </row>
    <row r="5990" spans="2:14" s="24" customFormat="1" x14ac:dyDescent="0.3">
      <c r="B5990" s="2"/>
      <c r="D5990" s="11">
        <v>39890</v>
      </c>
      <c r="E5990" s="12">
        <v>794.35</v>
      </c>
      <c r="F5990" s="5">
        <f t="shared" si="278"/>
        <v>2.085796535238783E-2</v>
      </c>
      <c r="G5990" s="25">
        <f t="shared" si="279"/>
        <v>6.6775286618238363</v>
      </c>
      <c r="I5990" s="1"/>
      <c r="J5990" s="1"/>
      <c r="K5990" s="1"/>
      <c r="L5990" s="1"/>
      <c r="M5990" s="1"/>
      <c r="N5990" s="1"/>
    </row>
    <row r="5991" spans="2:14" s="24" customFormat="1" x14ac:dyDescent="0.3">
      <c r="B5991" s="2"/>
      <c r="D5991" s="11">
        <v>39891</v>
      </c>
      <c r="E5991" s="12">
        <v>784.04</v>
      </c>
      <c r="F5991" s="5">
        <f t="shared" si="278"/>
        <v>-1.2979165355322035E-2</v>
      </c>
      <c r="G5991" s="25">
        <f t="shared" si="279"/>
        <v>6.6644645223272487</v>
      </c>
      <c r="I5991" s="1"/>
      <c r="J5991" s="1"/>
      <c r="K5991" s="1"/>
      <c r="L5991" s="1"/>
      <c r="M5991" s="1"/>
      <c r="N5991" s="1"/>
    </row>
    <row r="5992" spans="2:14" s="24" customFormat="1" x14ac:dyDescent="0.3">
      <c r="B5992" s="2"/>
      <c r="D5992" s="11">
        <v>39892</v>
      </c>
      <c r="E5992" s="12">
        <v>768.54</v>
      </c>
      <c r="F5992" s="5">
        <f t="shared" si="278"/>
        <v>-1.9769399520432631E-2</v>
      </c>
      <c r="G5992" s="25">
        <f t="shared" si="279"/>
        <v>6.6444970805101207</v>
      </c>
      <c r="I5992" s="1"/>
      <c r="J5992" s="1"/>
      <c r="K5992" s="1"/>
      <c r="L5992" s="1"/>
      <c r="M5992" s="1"/>
      <c r="N5992" s="1"/>
    </row>
    <row r="5993" spans="2:14" s="24" customFormat="1" x14ac:dyDescent="0.3">
      <c r="B5993" s="2"/>
      <c r="D5993" s="11">
        <v>39895</v>
      </c>
      <c r="E5993" s="12">
        <v>822.92</v>
      </c>
      <c r="F5993" s="5">
        <f t="shared" si="278"/>
        <v>7.0757540271163502E-2</v>
      </c>
      <c r="G5993" s="25">
        <f t="shared" si="279"/>
        <v>6.7128635060319128</v>
      </c>
      <c r="I5993" s="1"/>
      <c r="J5993" s="1"/>
      <c r="K5993" s="1"/>
      <c r="L5993" s="1"/>
      <c r="M5993" s="1"/>
      <c r="N5993" s="1"/>
    </row>
    <row r="5994" spans="2:14" s="24" customFormat="1" x14ac:dyDescent="0.3">
      <c r="B5994" s="2"/>
      <c r="D5994" s="11">
        <v>39896</v>
      </c>
      <c r="E5994" s="12">
        <v>806.12</v>
      </c>
      <c r="F5994" s="5">
        <f t="shared" si="278"/>
        <v>-2.0415107179312636E-2</v>
      </c>
      <c r="G5994" s="25">
        <f t="shared" si="279"/>
        <v>6.6922371163507739</v>
      </c>
      <c r="I5994" s="1"/>
      <c r="J5994" s="1"/>
      <c r="K5994" s="1"/>
      <c r="L5994" s="1"/>
      <c r="M5994" s="1"/>
      <c r="N5994" s="1"/>
    </row>
    <row r="5995" spans="2:14" s="24" customFormat="1" x14ac:dyDescent="0.3">
      <c r="B5995" s="2"/>
      <c r="D5995" s="11">
        <v>39897</v>
      </c>
      <c r="E5995" s="12">
        <v>813.88</v>
      </c>
      <c r="F5995" s="5">
        <f t="shared" si="278"/>
        <v>9.6263583585570276E-3</v>
      </c>
      <c r="G5995" s="25">
        <f t="shared" si="279"/>
        <v>6.7018174429834199</v>
      </c>
      <c r="I5995" s="1"/>
      <c r="J5995" s="1"/>
      <c r="K5995" s="1"/>
      <c r="L5995" s="1"/>
      <c r="M5995" s="1"/>
      <c r="N5995" s="1"/>
    </row>
    <row r="5996" spans="2:14" s="24" customFormat="1" x14ac:dyDescent="0.3">
      <c r="B5996" s="2"/>
      <c r="D5996" s="11">
        <v>39898</v>
      </c>
      <c r="E5996" s="12">
        <v>832.86</v>
      </c>
      <c r="F5996" s="5">
        <f t="shared" si="278"/>
        <v>2.3320391212463775E-2</v>
      </c>
      <c r="G5996" s="25">
        <f t="shared" si="279"/>
        <v>6.7248700843172129</v>
      </c>
      <c r="I5996" s="1"/>
      <c r="J5996" s="1"/>
      <c r="K5996" s="1"/>
      <c r="L5996" s="1"/>
      <c r="M5996" s="1"/>
      <c r="N5996" s="1"/>
    </row>
    <row r="5997" spans="2:14" s="24" customFormat="1" x14ac:dyDescent="0.3">
      <c r="B5997" s="2"/>
      <c r="D5997" s="11">
        <v>39899</v>
      </c>
      <c r="E5997" s="12">
        <v>815.94</v>
      </c>
      <c r="F5997" s="5">
        <f t="shared" si="278"/>
        <v>-2.0315539226280478E-2</v>
      </c>
      <c r="G5997" s="25">
        <f t="shared" si="279"/>
        <v>6.7043453325450324</v>
      </c>
      <c r="I5997" s="1"/>
      <c r="J5997" s="1"/>
      <c r="K5997" s="1"/>
      <c r="L5997" s="1"/>
      <c r="M5997" s="1"/>
      <c r="N5997" s="1"/>
    </row>
    <row r="5998" spans="2:14" s="24" customFormat="1" x14ac:dyDescent="0.3">
      <c r="B5998" s="2"/>
      <c r="D5998" s="11">
        <v>39902</v>
      </c>
      <c r="E5998" s="12">
        <v>787.53</v>
      </c>
      <c r="F5998" s="5">
        <f t="shared" si="278"/>
        <v>-3.4818736671814204E-2</v>
      </c>
      <c r="G5998" s="25">
        <f t="shared" si="279"/>
        <v>6.6689059510699922</v>
      </c>
      <c r="I5998" s="1"/>
      <c r="J5998" s="1"/>
      <c r="K5998" s="1"/>
      <c r="L5998" s="1"/>
      <c r="M5998" s="1"/>
      <c r="N5998" s="1"/>
    </row>
    <row r="5999" spans="2:14" s="24" customFormat="1" x14ac:dyDescent="0.3">
      <c r="B5999" s="2"/>
      <c r="D5999" s="11">
        <v>39903</v>
      </c>
      <c r="E5999" s="12">
        <v>797.87</v>
      </c>
      <c r="F5999" s="5">
        <f t="shared" si="278"/>
        <v>1.3129658552690097E-2</v>
      </c>
      <c r="G5999" s="25">
        <f t="shared" si="279"/>
        <v>6.6819501715427521</v>
      </c>
      <c r="I5999" s="1"/>
      <c r="J5999" s="1"/>
      <c r="K5999" s="1"/>
      <c r="L5999" s="1"/>
      <c r="M5999" s="1"/>
      <c r="N5999" s="1"/>
    </row>
    <row r="6000" spans="2:14" s="24" customFormat="1" x14ac:dyDescent="0.3">
      <c r="B6000" s="2"/>
      <c r="D6000" s="11">
        <v>39904</v>
      </c>
      <c r="E6000" s="12">
        <v>811.08</v>
      </c>
      <c r="F6000" s="5">
        <f t="shared" si="278"/>
        <v>1.6556581899306949E-2</v>
      </c>
      <c r="G6000" s="25">
        <f t="shared" si="279"/>
        <v>6.6983711985778562</v>
      </c>
      <c r="I6000" s="1"/>
      <c r="J6000" s="1"/>
      <c r="K6000" s="1"/>
      <c r="L6000" s="1"/>
      <c r="M6000" s="1"/>
      <c r="N6000" s="1"/>
    </row>
    <row r="6001" spans="2:14" s="24" customFormat="1" x14ac:dyDescent="0.3">
      <c r="B6001" s="2"/>
      <c r="D6001" s="11">
        <v>39905</v>
      </c>
      <c r="E6001" s="12">
        <v>834.38</v>
      </c>
      <c r="F6001" s="5">
        <f t="shared" si="278"/>
        <v>2.8727129259752373E-2</v>
      </c>
      <c r="G6001" s="25">
        <f t="shared" si="279"/>
        <v>6.7266934588086604</v>
      </c>
      <c r="I6001" s="1"/>
      <c r="J6001" s="1"/>
      <c r="K6001" s="1"/>
      <c r="L6001" s="1"/>
      <c r="M6001" s="1"/>
      <c r="N6001" s="1"/>
    </row>
    <row r="6002" spans="2:14" s="24" customFormat="1" x14ac:dyDescent="0.3">
      <c r="B6002" s="2"/>
      <c r="D6002" s="11">
        <v>39906</v>
      </c>
      <c r="E6002" s="12">
        <v>842.5</v>
      </c>
      <c r="F6002" s="5">
        <f t="shared" si="278"/>
        <v>9.7317768882283912E-3</v>
      </c>
      <c r="G6002" s="25">
        <f t="shared" si="279"/>
        <v>6.7363781934696174</v>
      </c>
      <c r="I6002" s="1"/>
      <c r="J6002" s="1"/>
      <c r="K6002" s="1"/>
      <c r="L6002" s="1"/>
      <c r="M6002" s="1"/>
      <c r="N6002" s="1"/>
    </row>
    <row r="6003" spans="2:14" s="24" customFormat="1" x14ac:dyDescent="0.3">
      <c r="B6003" s="2"/>
      <c r="D6003" s="11">
        <v>39909</v>
      </c>
      <c r="E6003" s="12">
        <v>835.48</v>
      </c>
      <c r="F6003" s="5">
        <f t="shared" si="278"/>
        <v>-8.3323442136498307E-3</v>
      </c>
      <c r="G6003" s="25">
        <f t="shared" si="279"/>
        <v>6.728010935601958</v>
      </c>
      <c r="I6003" s="1"/>
      <c r="J6003" s="1"/>
      <c r="K6003" s="1"/>
      <c r="L6003" s="1"/>
      <c r="M6003" s="1"/>
      <c r="N6003" s="1"/>
    </row>
    <row r="6004" spans="2:14" s="24" customFormat="1" x14ac:dyDescent="0.3">
      <c r="B6004" s="2"/>
      <c r="D6004" s="11">
        <v>39910</v>
      </c>
      <c r="E6004" s="12">
        <v>815.55</v>
      </c>
      <c r="F6004" s="5">
        <f t="shared" si="278"/>
        <v>-2.3854550677454952E-2</v>
      </c>
      <c r="G6004" s="25">
        <f t="shared" si="279"/>
        <v>6.7038672416345602</v>
      </c>
      <c r="I6004" s="1"/>
      <c r="J6004" s="1"/>
      <c r="K6004" s="1"/>
      <c r="L6004" s="1"/>
      <c r="M6004" s="1"/>
      <c r="N6004" s="1"/>
    </row>
    <row r="6005" spans="2:14" s="24" customFormat="1" x14ac:dyDescent="0.3">
      <c r="B6005" s="2"/>
      <c r="D6005" s="11">
        <v>39911</v>
      </c>
      <c r="E6005" s="12">
        <v>825.16</v>
      </c>
      <c r="F6005" s="5">
        <f t="shared" si="278"/>
        <v>1.1783459015388405E-2</v>
      </c>
      <c r="G6005" s="25">
        <f t="shared" si="279"/>
        <v>6.715581824179174</v>
      </c>
      <c r="I6005" s="1"/>
      <c r="J6005" s="1"/>
      <c r="K6005" s="1"/>
      <c r="L6005" s="1"/>
      <c r="M6005" s="1"/>
      <c r="N6005" s="1"/>
    </row>
    <row r="6006" spans="2:14" s="24" customFormat="1" x14ac:dyDescent="0.3">
      <c r="B6006" s="2"/>
      <c r="D6006" s="11">
        <v>39912</v>
      </c>
      <c r="E6006" s="12">
        <v>856.56</v>
      </c>
      <c r="F6006" s="5">
        <f t="shared" si="278"/>
        <v>3.8053226041010205E-2</v>
      </c>
      <c r="G6006" s="25">
        <f t="shared" si="279"/>
        <v>6.7529289102260002</v>
      </c>
      <c r="I6006" s="1"/>
      <c r="J6006" s="1"/>
      <c r="K6006" s="1"/>
      <c r="L6006" s="1"/>
      <c r="M6006" s="1"/>
      <c r="N6006" s="1"/>
    </row>
    <row r="6007" spans="2:14" s="24" customFormat="1" x14ac:dyDescent="0.3">
      <c r="B6007" s="2"/>
      <c r="D6007" s="11">
        <v>39916</v>
      </c>
      <c r="E6007" s="12">
        <v>858.73</v>
      </c>
      <c r="F6007" s="5">
        <f t="shared" ref="F6007:F6070" si="280">(E6007-E6006)/E6006</f>
        <v>2.5333893714393303E-3</v>
      </c>
      <c r="G6007" s="25">
        <f t="shared" si="279"/>
        <v>6.7554590976780622</v>
      </c>
      <c r="I6007" s="1"/>
      <c r="J6007" s="1"/>
      <c r="K6007" s="1"/>
      <c r="L6007" s="1"/>
      <c r="M6007" s="1"/>
      <c r="N6007" s="1"/>
    </row>
    <row r="6008" spans="2:14" s="24" customFormat="1" x14ac:dyDescent="0.3">
      <c r="B6008" s="2"/>
      <c r="D6008" s="11">
        <v>39917</v>
      </c>
      <c r="E6008" s="12">
        <v>841.5</v>
      </c>
      <c r="F6008" s="5">
        <f t="shared" si="280"/>
        <v>-2.0064513875141219E-2</v>
      </c>
      <c r="G6008" s="25">
        <f t="shared" si="279"/>
        <v>6.7351905440750857</v>
      </c>
      <c r="I6008" s="1"/>
      <c r="J6008" s="1"/>
      <c r="K6008" s="1"/>
      <c r="L6008" s="1"/>
      <c r="M6008" s="1"/>
      <c r="N6008" s="1"/>
    </row>
    <row r="6009" spans="2:14" s="24" customFormat="1" x14ac:dyDescent="0.3">
      <c r="B6009" s="2"/>
      <c r="D6009" s="11">
        <v>39918</v>
      </c>
      <c r="E6009" s="12">
        <v>852.06</v>
      </c>
      <c r="F6009" s="5">
        <f t="shared" si="280"/>
        <v>1.2549019607843073E-2</v>
      </c>
      <c r="G6009" s="25">
        <f t="shared" si="279"/>
        <v>6.7476614857178152</v>
      </c>
      <c r="I6009" s="1"/>
      <c r="J6009" s="1"/>
      <c r="K6009" s="1"/>
      <c r="L6009" s="1"/>
      <c r="M6009" s="1"/>
      <c r="N6009" s="1"/>
    </row>
    <row r="6010" spans="2:14" s="24" customFormat="1" x14ac:dyDescent="0.3">
      <c r="B6010" s="2"/>
      <c r="D6010" s="11">
        <v>39919</v>
      </c>
      <c r="E6010" s="12">
        <v>865.3</v>
      </c>
      <c r="F6010" s="5">
        <f t="shared" si="280"/>
        <v>1.5538811820763807E-2</v>
      </c>
      <c r="G6010" s="25">
        <f t="shared" si="279"/>
        <v>6.7630808168173857</v>
      </c>
      <c r="I6010" s="1"/>
      <c r="J6010" s="1"/>
      <c r="K6010" s="1"/>
      <c r="L6010" s="1"/>
      <c r="M6010" s="1"/>
      <c r="N6010" s="1"/>
    </row>
    <row r="6011" spans="2:14" s="24" customFormat="1" x14ac:dyDescent="0.3">
      <c r="B6011" s="2"/>
      <c r="D6011" s="11">
        <v>39920</v>
      </c>
      <c r="E6011" s="12">
        <v>869.6</v>
      </c>
      <c r="F6011" s="5">
        <f t="shared" si="280"/>
        <v>4.9693747833122253E-3</v>
      </c>
      <c r="G6011" s="25">
        <f t="shared" si="279"/>
        <v>6.7680378883460808</v>
      </c>
      <c r="I6011" s="1"/>
      <c r="J6011" s="1"/>
      <c r="K6011" s="1"/>
      <c r="L6011" s="1"/>
      <c r="M6011" s="1"/>
      <c r="N6011" s="1"/>
    </row>
    <row r="6012" spans="2:14" s="24" customFormat="1" x14ac:dyDescent="0.3">
      <c r="B6012" s="2"/>
      <c r="D6012" s="11">
        <v>39923</v>
      </c>
      <c r="E6012" s="12">
        <v>832.39</v>
      </c>
      <c r="F6012" s="5">
        <f t="shared" si="280"/>
        <v>-4.2789788408463703E-2</v>
      </c>
      <c r="G6012" s="25">
        <f t="shared" si="279"/>
        <v>6.7243056041146883</v>
      </c>
      <c r="I6012" s="1"/>
      <c r="J6012" s="1"/>
      <c r="K6012" s="1"/>
      <c r="L6012" s="1"/>
      <c r="M6012" s="1"/>
      <c r="N6012" s="1"/>
    </row>
    <row r="6013" spans="2:14" s="24" customFormat="1" x14ac:dyDescent="0.3">
      <c r="B6013" s="2"/>
      <c r="D6013" s="11">
        <v>39924</v>
      </c>
      <c r="E6013" s="12">
        <v>850.08</v>
      </c>
      <c r="F6013" s="5">
        <f t="shared" si="280"/>
        <v>2.1252057328896377E-2</v>
      </c>
      <c r="G6013" s="25">
        <f t="shared" si="279"/>
        <v>6.745334999970555</v>
      </c>
      <c r="I6013" s="1"/>
      <c r="J6013" s="1"/>
      <c r="K6013" s="1"/>
      <c r="L6013" s="1"/>
      <c r="M6013" s="1"/>
      <c r="N6013" s="1"/>
    </row>
    <row r="6014" spans="2:14" s="24" customFormat="1" x14ac:dyDescent="0.3">
      <c r="B6014" s="2"/>
      <c r="D6014" s="11">
        <v>39925</v>
      </c>
      <c r="E6014" s="12">
        <v>843.55</v>
      </c>
      <c r="F6014" s="5">
        <f t="shared" si="280"/>
        <v>-7.6816299642387615E-3</v>
      </c>
      <c r="G6014" s="25">
        <f t="shared" si="279"/>
        <v>6.737623709132885</v>
      </c>
      <c r="I6014" s="1"/>
      <c r="J6014" s="1"/>
      <c r="K6014" s="1"/>
      <c r="L6014" s="1"/>
      <c r="M6014" s="1"/>
      <c r="N6014" s="1"/>
    </row>
    <row r="6015" spans="2:14" s="24" customFormat="1" x14ac:dyDescent="0.3">
      <c r="B6015" s="2"/>
      <c r="D6015" s="11">
        <v>39926</v>
      </c>
      <c r="E6015" s="12">
        <v>851.92</v>
      </c>
      <c r="F6015" s="5">
        <f t="shared" si="280"/>
        <v>9.9223519649102067E-3</v>
      </c>
      <c r="G6015" s="25">
        <f t="shared" si="279"/>
        <v>6.7474971644294355</v>
      </c>
      <c r="I6015" s="1"/>
      <c r="J6015" s="1"/>
      <c r="K6015" s="1"/>
      <c r="L6015" s="1"/>
      <c r="M6015" s="1"/>
      <c r="N6015" s="1"/>
    </row>
    <row r="6016" spans="2:14" s="24" customFormat="1" x14ac:dyDescent="0.3">
      <c r="B6016" s="2"/>
      <c r="D6016" s="11">
        <v>39927</v>
      </c>
      <c r="E6016" s="12">
        <v>866.23</v>
      </c>
      <c r="F6016" s="5">
        <f t="shared" si="280"/>
        <v>1.6797351864024861E-2</v>
      </c>
      <c r="G6016" s="25">
        <f t="shared" si="279"/>
        <v>6.764155012141746</v>
      </c>
      <c r="I6016" s="1"/>
      <c r="J6016" s="1"/>
      <c r="K6016" s="1"/>
      <c r="L6016" s="1"/>
      <c r="M6016" s="1"/>
      <c r="N6016" s="1"/>
    </row>
    <row r="6017" spans="2:14" s="24" customFormat="1" x14ac:dyDescent="0.3">
      <c r="B6017" s="2"/>
      <c r="D6017" s="11">
        <v>39930</v>
      </c>
      <c r="E6017" s="12">
        <v>857.51</v>
      </c>
      <c r="F6017" s="5">
        <f t="shared" si="280"/>
        <v>-1.0066610484513383E-2</v>
      </c>
      <c r="G6017" s="25">
        <f t="shared" si="279"/>
        <v>6.7540373839012799</v>
      </c>
      <c r="I6017" s="1"/>
      <c r="J6017" s="1"/>
      <c r="K6017" s="1"/>
      <c r="L6017" s="1"/>
      <c r="M6017" s="1"/>
      <c r="N6017" s="1"/>
    </row>
    <row r="6018" spans="2:14" s="24" customFormat="1" x14ac:dyDescent="0.3">
      <c r="B6018" s="2"/>
      <c r="D6018" s="11">
        <v>39931</v>
      </c>
      <c r="E6018" s="12">
        <v>855.16</v>
      </c>
      <c r="F6018" s="5">
        <f t="shared" si="280"/>
        <v>-2.7404928222411664E-3</v>
      </c>
      <c r="G6018" s="25">
        <f t="shared" si="279"/>
        <v>6.7512931272078793</v>
      </c>
      <c r="I6018" s="1"/>
      <c r="J6018" s="1"/>
      <c r="K6018" s="1"/>
      <c r="L6018" s="1"/>
      <c r="M6018" s="1"/>
      <c r="N6018" s="1"/>
    </row>
    <row r="6019" spans="2:14" s="24" customFormat="1" x14ac:dyDescent="0.3">
      <c r="B6019" s="2"/>
      <c r="D6019" s="11">
        <v>39932</v>
      </c>
      <c r="E6019" s="12">
        <v>873.64</v>
      </c>
      <c r="F6019" s="5">
        <f t="shared" si="280"/>
        <v>2.160999111277424E-2</v>
      </c>
      <c r="G6019" s="25">
        <f t="shared" si="279"/>
        <v>6.7726729471450762</v>
      </c>
      <c r="I6019" s="1"/>
      <c r="J6019" s="1"/>
      <c r="K6019" s="1"/>
      <c r="L6019" s="1"/>
      <c r="M6019" s="1"/>
      <c r="N6019" s="1"/>
    </row>
    <row r="6020" spans="2:14" s="24" customFormat="1" x14ac:dyDescent="0.3">
      <c r="B6020" s="2"/>
      <c r="D6020" s="11">
        <v>39933</v>
      </c>
      <c r="E6020" s="12">
        <v>872.81</v>
      </c>
      <c r="F6020" s="5">
        <f t="shared" si="280"/>
        <v>-9.5004807472190021E-4</v>
      </c>
      <c r="G6020" s="25">
        <f t="shared" si="279"/>
        <v>6.7717224468492869</v>
      </c>
      <c r="I6020" s="1"/>
      <c r="J6020" s="1"/>
      <c r="K6020" s="1"/>
      <c r="L6020" s="1"/>
      <c r="M6020" s="1"/>
      <c r="N6020" s="1"/>
    </row>
    <row r="6021" spans="2:14" s="24" customFormat="1" x14ac:dyDescent="0.3">
      <c r="B6021" s="2"/>
      <c r="D6021" s="11">
        <v>39934</v>
      </c>
      <c r="E6021" s="12">
        <v>877.52</v>
      </c>
      <c r="F6021" s="5">
        <f t="shared" si="280"/>
        <v>5.396363469712809E-3</v>
      </c>
      <c r="G6021" s="25">
        <f t="shared" si="279"/>
        <v>6.7771043057407097</v>
      </c>
      <c r="I6021" s="1"/>
      <c r="J6021" s="1"/>
      <c r="K6021" s="1"/>
      <c r="L6021" s="1"/>
      <c r="M6021" s="1"/>
      <c r="N6021" s="1"/>
    </row>
    <row r="6022" spans="2:14" s="24" customFormat="1" x14ac:dyDescent="0.3">
      <c r="B6022" s="2"/>
      <c r="D6022" s="11">
        <v>39937</v>
      </c>
      <c r="E6022" s="12">
        <v>907.24</v>
      </c>
      <c r="F6022" s="5">
        <f t="shared" si="280"/>
        <v>3.386817394475343E-2</v>
      </c>
      <c r="G6022" s="25">
        <f t="shared" si="279"/>
        <v>6.8104116047541119</v>
      </c>
      <c r="I6022" s="1"/>
      <c r="J6022" s="1"/>
      <c r="K6022" s="1"/>
      <c r="L6022" s="1"/>
      <c r="M6022" s="1"/>
      <c r="N6022" s="1"/>
    </row>
    <row r="6023" spans="2:14" s="24" customFormat="1" x14ac:dyDescent="0.3">
      <c r="B6023" s="2"/>
      <c r="D6023" s="11">
        <v>39938</v>
      </c>
      <c r="E6023" s="12">
        <v>903.8</v>
      </c>
      <c r="F6023" s="5">
        <f t="shared" si="280"/>
        <v>-3.791719941801568E-3</v>
      </c>
      <c r="G6023" s="25">
        <f t="shared" si="279"/>
        <v>6.8066126754636951</v>
      </c>
      <c r="I6023" s="1"/>
      <c r="J6023" s="1"/>
      <c r="K6023" s="1"/>
      <c r="L6023" s="1"/>
      <c r="M6023" s="1"/>
      <c r="N6023" s="1"/>
    </row>
    <row r="6024" spans="2:14" s="24" customFormat="1" x14ac:dyDescent="0.3">
      <c r="B6024" s="2"/>
      <c r="D6024" s="11">
        <v>39939</v>
      </c>
      <c r="E6024" s="12">
        <v>919.53</v>
      </c>
      <c r="F6024" s="5">
        <f t="shared" si="280"/>
        <v>1.7404292985173733E-2</v>
      </c>
      <c r="G6024" s="25">
        <f t="shared" si="279"/>
        <v>6.8238672600324115</v>
      </c>
      <c r="I6024" s="1"/>
      <c r="J6024" s="1"/>
      <c r="K6024" s="1"/>
      <c r="L6024" s="1"/>
      <c r="M6024" s="1"/>
      <c r="N6024" s="1"/>
    </row>
    <row r="6025" spans="2:14" s="24" customFormat="1" x14ac:dyDescent="0.3">
      <c r="B6025" s="2"/>
      <c r="D6025" s="11">
        <v>39940</v>
      </c>
      <c r="E6025" s="12">
        <v>907.39</v>
      </c>
      <c r="F6025" s="5">
        <f t="shared" si="280"/>
        <v>-1.3202396876665239E-2</v>
      </c>
      <c r="G6025" s="25">
        <f t="shared" si="279"/>
        <v>6.8105769278240924</v>
      </c>
      <c r="I6025" s="1"/>
      <c r="J6025" s="1"/>
      <c r="K6025" s="1"/>
      <c r="L6025" s="1"/>
      <c r="M6025" s="1"/>
      <c r="N6025" s="1"/>
    </row>
    <row r="6026" spans="2:14" s="24" customFormat="1" x14ac:dyDescent="0.3">
      <c r="B6026" s="2"/>
      <c r="D6026" s="11">
        <v>39941</v>
      </c>
      <c r="E6026" s="12">
        <v>929.23</v>
      </c>
      <c r="F6026" s="5">
        <f t="shared" si="280"/>
        <v>2.4069033161044348E-2</v>
      </c>
      <c r="G6026" s="25">
        <f t="shared" si="279"/>
        <v>6.8343608833637814</v>
      </c>
      <c r="I6026" s="1"/>
      <c r="J6026" s="1"/>
      <c r="K6026" s="1"/>
      <c r="L6026" s="1"/>
      <c r="M6026" s="1"/>
      <c r="N6026" s="1"/>
    </row>
    <row r="6027" spans="2:14" s="24" customFormat="1" x14ac:dyDescent="0.3">
      <c r="B6027" s="2"/>
      <c r="D6027" s="11">
        <v>39944</v>
      </c>
      <c r="E6027" s="12">
        <v>909.24</v>
      </c>
      <c r="F6027" s="5">
        <f t="shared" si="280"/>
        <v>-2.1512435026850196E-2</v>
      </c>
      <c r="G6027" s="25">
        <f t="shared" si="279"/>
        <v>6.8126136682543832</v>
      </c>
      <c r="I6027" s="1"/>
      <c r="J6027" s="1"/>
      <c r="K6027" s="1"/>
      <c r="L6027" s="1"/>
      <c r="M6027" s="1"/>
      <c r="N6027" s="1"/>
    </row>
    <row r="6028" spans="2:14" s="24" customFormat="1" x14ac:dyDescent="0.3">
      <c r="B6028" s="2"/>
      <c r="D6028" s="11">
        <v>39945</v>
      </c>
      <c r="E6028" s="12">
        <v>908.35</v>
      </c>
      <c r="F6028" s="5">
        <f t="shared" si="280"/>
        <v>-9.7883947032685148E-4</v>
      </c>
      <c r="G6028" s="25">
        <f t="shared" ref="G6028:G6091" si="281">LOG(E6028,2.71828)</f>
        <v>6.811634348749112</v>
      </c>
      <c r="I6028" s="1"/>
      <c r="J6028" s="1"/>
      <c r="K6028" s="1"/>
      <c r="L6028" s="1"/>
      <c r="M6028" s="1"/>
      <c r="N6028" s="1"/>
    </row>
    <row r="6029" spans="2:14" s="24" customFormat="1" x14ac:dyDescent="0.3">
      <c r="B6029" s="2"/>
      <c r="D6029" s="11">
        <v>39946</v>
      </c>
      <c r="E6029" s="12">
        <v>883.92</v>
      </c>
      <c r="F6029" s="5">
        <f t="shared" si="280"/>
        <v>-2.6894919359277882E-2</v>
      </c>
      <c r="G6029" s="25">
        <f t="shared" si="281"/>
        <v>6.7843711243305957</v>
      </c>
      <c r="I6029" s="1"/>
      <c r="J6029" s="1"/>
      <c r="K6029" s="1"/>
      <c r="L6029" s="1"/>
      <c r="M6029" s="1"/>
      <c r="N6029" s="1"/>
    </row>
    <row r="6030" spans="2:14" s="24" customFormat="1" x14ac:dyDescent="0.3">
      <c r="B6030" s="2"/>
      <c r="D6030" s="11">
        <v>39947</v>
      </c>
      <c r="E6030" s="12">
        <v>893.07</v>
      </c>
      <c r="F6030" s="5">
        <f t="shared" si="280"/>
        <v>1.0351615530817372E-2</v>
      </c>
      <c r="G6030" s="25">
        <f t="shared" si="281"/>
        <v>6.7946695357153004</v>
      </c>
      <c r="I6030" s="1"/>
      <c r="J6030" s="1"/>
      <c r="K6030" s="1"/>
      <c r="L6030" s="1"/>
      <c r="M6030" s="1"/>
      <c r="N6030" s="1"/>
    </row>
    <row r="6031" spans="2:14" s="24" customFormat="1" x14ac:dyDescent="0.3">
      <c r="B6031" s="2"/>
      <c r="D6031" s="11">
        <v>39948</v>
      </c>
      <c r="E6031" s="12">
        <v>882.88</v>
      </c>
      <c r="F6031" s="5">
        <f t="shared" si="280"/>
        <v>-1.1410079836966928E-2</v>
      </c>
      <c r="G6031" s="25">
        <f t="shared" si="281"/>
        <v>6.783193853762703</v>
      </c>
      <c r="I6031" s="1"/>
      <c r="J6031" s="1"/>
      <c r="K6031" s="1"/>
      <c r="L6031" s="1"/>
      <c r="M6031" s="1"/>
      <c r="N6031" s="1"/>
    </row>
    <row r="6032" spans="2:14" s="24" customFormat="1" x14ac:dyDescent="0.3">
      <c r="B6032" s="2"/>
      <c r="D6032" s="11">
        <v>39951</v>
      </c>
      <c r="E6032" s="12">
        <v>909.71</v>
      </c>
      <c r="F6032" s="5">
        <f t="shared" si="280"/>
        <v>3.0389180862631433E-2</v>
      </c>
      <c r="G6032" s="25">
        <f t="shared" si="281"/>
        <v>6.8131304502732473</v>
      </c>
      <c r="I6032" s="1"/>
      <c r="J6032" s="1"/>
      <c r="K6032" s="1"/>
      <c r="L6032" s="1"/>
      <c r="M6032" s="1"/>
      <c r="N6032" s="1"/>
    </row>
    <row r="6033" spans="2:14" s="24" customFormat="1" x14ac:dyDescent="0.3">
      <c r="B6033" s="2"/>
      <c r="D6033" s="11">
        <v>39952</v>
      </c>
      <c r="E6033" s="12">
        <v>908.13</v>
      </c>
      <c r="F6033" s="5">
        <f t="shared" si="280"/>
        <v>-1.7368172274681393E-3</v>
      </c>
      <c r="G6033" s="25">
        <f t="shared" si="281"/>
        <v>6.8113921218607798</v>
      </c>
      <c r="I6033" s="1"/>
      <c r="J6033" s="1"/>
      <c r="K6033" s="1"/>
      <c r="L6033" s="1"/>
      <c r="M6033" s="1"/>
      <c r="N6033" s="1"/>
    </row>
    <row r="6034" spans="2:14" s="24" customFormat="1" x14ac:dyDescent="0.3">
      <c r="B6034" s="2"/>
      <c r="D6034" s="11">
        <v>39953</v>
      </c>
      <c r="E6034" s="12">
        <v>903.47</v>
      </c>
      <c r="F6034" s="5">
        <f t="shared" si="280"/>
        <v>-5.1314239150782029E-3</v>
      </c>
      <c r="G6034" s="25">
        <f t="shared" si="281"/>
        <v>6.8062474835160147</v>
      </c>
      <c r="I6034" s="1"/>
      <c r="J6034" s="1"/>
      <c r="K6034" s="1"/>
      <c r="L6034" s="1"/>
      <c r="M6034" s="1"/>
      <c r="N6034" s="1"/>
    </row>
    <row r="6035" spans="2:14" s="24" customFormat="1" x14ac:dyDescent="0.3">
      <c r="B6035" s="2"/>
      <c r="D6035" s="11">
        <v>39954</v>
      </c>
      <c r="E6035" s="12">
        <v>888.33</v>
      </c>
      <c r="F6035" s="5">
        <f t="shared" si="280"/>
        <v>-1.675761231695572E-2</v>
      </c>
      <c r="G6035" s="25">
        <f t="shared" si="281"/>
        <v>6.789347862452872</v>
      </c>
      <c r="I6035" s="1"/>
      <c r="J6035" s="1"/>
      <c r="K6035" s="1"/>
      <c r="L6035" s="1"/>
      <c r="M6035" s="1"/>
      <c r="N6035" s="1"/>
    </row>
    <row r="6036" spans="2:14" s="24" customFormat="1" x14ac:dyDescent="0.3">
      <c r="B6036" s="2"/>
      <c r="D6036" s="11">
        <v>39955</v>
      </c>
      <c r="E6036" s="12">
        <v>887</v>
      </c>
      <c r="F6036" s="5">
        <f t="shared" si="280"/>
        <v>-1.4971913590670594E-3</v>
      </c>
      <c r="G6036" s="25">
        <f t="shared" si="281"/>
        <v>6.7878495481750267</v>
      </c>
      <c r="I6036" s="1"/>
      <c r="J6036" s="1"/>
      <c r="K6036" s="1"/>
      <c r="L6036" s="1"/>
      <c r="M6036" s="1"/>
      <c r="N6036" s="1"/>
    </row>
    <row r="6037" spans="2:14" s="24" customFormat="1" x14ac:dyDescent="0.3">
      <c r="B6037" s="2"/>
      <c r="D6037" s="11">
        <v>39959</v>
      </c>
      <c r="E6037" s="12">
        <v>910.33</v>
      </c>
      <c r="F6037" s="5">
        <f t="shared" si="280"/>
        <v>2.6302142051860249E-2</v>
      </c>
      <c r="G6037" s="25">
        <f t="shared" si="281"/>
        <v>6.813811754465493</v>
      </c>
      <c r="I6037" s="1"/>
      <c r="J6037" s="1"/>
      <c r="K6037" s="1"/>
      <c r="L6037" s="1"/>
      <c r="M6037" s="1"/>
      <c r="N6037" s="1"/>
    </row>
    <row r="6038" spans="2:14" s="24" customFormat="1" x14ac:dyDescent="0.3">
      <c r="B6038" s="2"/>
      <c r="D6038" s="11">
        <v>39960</v>
      </c>
      <c r="E6038" s="12">
        <v>893.06</v>
      </c>
      <c r="F6038" s="5">
        <f t="shared" si="280"/>
        <v>-1.8971142333000224E-2</v>
      </c>
      <c r="G6038" s="25">
        <f t="shared" si="281"/>
        <v>6.7946583383145214</v>
      </c>
      <c r="I6038" s="1"/>
      <c r="J6038" s="1"/>
      <c r="K6038" s="1"/>
      <c r="L6038" s="1"/>
      <c r="M6038" s="1"/>
      <c r="N6038" s="1"/>
    </row>
    <row r="6039" spans="2:14" s="24" customFormat="1" x14ac:dyDescent="0.3">
      <c r="B6039" s="2"/>
      <c r="D6039" s="11">
        <v>39961</v>
      </c>
      <c r="E6039" s="12">
        <v>906.83</v>
      </c>
      <c r="F6039" s="5">
        <f t="shared" si="280"/>
        <v>1.5418896826641095E-2</v>
      </c>
      <c r="G6039" s="25">
        <f t="shared" si="281"/>
        <v>6.809959582194046</v>
      </c>
      <c r="I6039" s="1"/>
      <c r="J6039" s="1"/>
      <c r="K6039" s="1"/>
      <c r="L6039" s="1"/>
      <c r="M6039" s="1"/>
      <c r="N6039" s="1"/>
    </row>
    <row r="6040" spans="2:14" s="24" customFormat="1" x14ac:dyDescent="0.3">
      <c r="B6040" s="2"/>
      <c r="D6040" s="11">
        <v>39962</v>
      </c>
      <c r="E6040" s="12">
        <v>919.14</v>
      </c>
      <c r="F6040" s="5">
        <f t="shared" si="280"/>
        <v>1.3574760429187328E-2</v>
      </c>
      <c r="G6040" s="25">
        <f t="shared" si="281"/>
        <v>6.823443040060166</v>
      </c>
      <c r="I6040" s="1"/>
      <c r="J6040" s="1"/>
      <c r="K6040" s="1"/>
      <c r="L6040" s="1"/>
      <c r="M6040" s="1"/>
      <c r="N6040" s="1"/>
    </row>
    <row r="6041" spans="2:14" s="24" customFormat="1" x14ac:dyDescent="0.3">
      <c r="B6041" s="2"/>
      <c r="D6041" s="11">
        <v>39965</v>
      </c>
      <c r="E6041" s="12">
        <v>942.87</v>
      </c>
      <c r="F6041" s="5">
        <f t="shared" si="280"/>
        <v>2.5817612115673367E-2</v>
      </c>
      <c r="G6041" s="25">
        <f t="shared" si="281"/>
        <v>6.848933022183278</v>
      </c>
      <c r="I6041" s="1"/>
      <c r="J6041" s="1"/>
      <c r="K6041" s="1"/>
      <c r="L6041" s="1"/>
      <c r="M6041" s="1"/>
      <c r="N6041" s="1"/>
    </row>
    <row r="6042" spans="2:14" s="24" customFormat="1" x14ac:dyDescent="0.3">
      <c r="B6042" s="2"/>
      <c r="D6042" s="11">
        <v>39966</v>
      </c>
      <c r="E6042" s="12">
        <v>944.74</v>
      </c>
      <c r="F6042" s="5">
        <f t="shared" si="280"/>
        <v>1.9833062882475892E-3</v>
      </c>
      <c r="G6042" s="25">
        <f t="shared" si="281"/>
        <v>6.8509143656489506</v>
      </c>
      <c r="I6042" s="1"/>
      <c r="J6042" s="1"/>
      <c r="K6042" s="1"/>
      <c r="L6042" s="1"/>
      <c r="M6042" s="1"/>
      <c r="N6042" s="1"/>
    </row>
    <row r="6043" spans="2:14" s="24" customFormat="1" x14ac:dyDescent="0.3">
      <c r="B6043" s="2"/>
      <c r="D6043" s="11">
        <v>39967</v>
      </c>
      <c r="E6043" s="12">
        <v>931.76</v>
      </c>
      <c r="F6043" s="5">
        <f t="shared" si="280"/>
        <v>-1.3739229841014479E-2</v>
      </c>
      <c r="G6043" s="25">
        <f t="shared" si="281"/>
        <v>6.8370798697747537</v>
      </c>
      <c r="I6043" s="1"/>
      <c r="J6043" s="1"/>
      <c r="K6043" s="1"/>
      <c r="L6043" s="1"/>
      <c r="M6043" s="1"/>
      <c r="N6043" s="1"/>
    </row>
    <row r="6044" spans="2:14" s="24" customFormat="1" x14ac:dyDescent="0.3">
      <c r="B6044" s="2"/>
      <c r="D6044" s="11">
        <v>39968</v>
      </c>
      <c r="E6044" s="12">
        <v>942.46</v>
      </c>
      <c r="F6044" s="5">
        <f t="shared" si="280"/>
        <v>1.1483643856787204E-2</v>
      </c>
      <c r="G6044" s="25">
        <f t="shared" si="281"/>
        <v>6.848498084764099</v>
      </c>
      <c r="I6044" s="1"/>
      <c r="J6044" s="1"/>
      <c r="K6044" s="1"/>
      <c r="L6044" s="1"/>
      <c r="M6044" s="1"/>
      <c r="N6044" s="1"/>
    </row>
    <row r="6045" spans="2:14" s="24" customFormat="1" x14ac:dyDescent="0.3">
      <c r="B6045" s="2"/>
      <c r="D6045" s="11">
        <v>39969</v>
      </c>
      <c r="E6045" s="12">
        <v>940.09</v>
      </c>
      <c r="F6045" s="5">
        <f t="shared" si="280"/>
        <v>-2.5146955838974646E-3</v>
      </c>
      <c r="G6045" s="25">
        <f t="shared" si="281"/>
        <v>6.8459802203288733</v>
      </c>
      <c r="I6045" s="1"/>
      <c r="J6045" s="1"/>
      <c r="K6045" s="1"/>
      <c r="L6045" s="1"/>
      <c r="M6045" s="1"/>
      <c r="N6045" s="1"/>
    </row>
    <row r="6046" spans="2:14" s="24" customFormat="1" x14ac:dyDescent="0.3">
      <c r="B6046" s="2"/>
      <c r="D6046" s="11">
        <v>39972</v>
      </c>
      <c r="E6046" s="12">
        <v>939.14</v>
      </c>
      <c r="F6046" s="5">
        <f t="shared" si="280"/>
        <v>-1.0105415438947819E-3</v>
      </c>
      <c r="G6046" s="25">
        <f t="shared" si="281"/>
        <v>6.844969167163538</v>
      </c>
      <c r="I6046" s="1"/>
      <c r="J6046" s="1"/>
      <c r="K6046" s="1"/>
      <c r="L6046" s="1"/>
      <c r="M6046" s="1"/>
      <c r="N6046" s="1"/>
    </row>
    <row r="6047" spans="2:14" s="24" customFormat="1" x14ac:dyDescent="0.3">
      <c r="B6047" s="2"/>
      <c r="D6047" s="11">
        <v>39973</v>
      </c>
      <c r="E6047" s="12">
        <v>942.43</v>
      </c>
      <c r="F6047" s="5">
        <f t="shared" si="280"/>
        <v>3.5032050599484248E-3</v>
      </c>
      <c r="G6047" s="25">
        <f t="shared" si="281"/>
        <v>6.8484662526463813</v>
      </c>
      <c r="I6047" s="1"/>
      <c r="J6047" s="1"/>
      <c r="K6047" s="1"/>
      <c r="L6047" s="1"/>
      <c r="M6047" s="1"/>
      <c r="N6047" s="1"/>
    </row>
    <row r="6048" spans="2:14" s="24" customFormat="1" x14ac:dyDescent="0.3">
      <c r="B6048" s="2"/>
      <c r="D6048" s="11">
        <v>39974</v>
      </c>
      <c r="E6048" s="12">
        <v>939.15</v>
      </c>
      <c r="F6048" s="5">
        <f t="shared" si="280"/>
        <v>-3.4803645894124473E-3</v>
      </c>
      <c r="G6048" s="25">
        <f t="shared" si="281"/>
        <v>6.8449798151537067</v>
      </c>
      <c r="I6048" s="1"/>
      <c r="J6048" s="1"/>
      <c r="K6048" s="1"/>
      <c r="L6048" s="1"/>
      <c r="M6048" s="1"/>
      <c r="N6048" s="1"/>
    </row>
    <row r="6049" spans="2:14" s="24" customFormat="1" x14ac:dyDescent="0.3">
      <c r="B6049" s="2"/>
      <c r="D6049" s="11">
        <v>39975</v>
      </c>
      <c r="E6049" s="12">
        <v>944.89</v>
      </c>
      <c r="F6049" s="5">
        <f t="shared" si="280"/>
        <v>6.1119097055848471E-3</v>
      </c>
      <c r="G6049" s="25">
        <f t="shared" si="281"/>
        <v>6.8510731269950478</v>
      </c>
      <c r="I6049" s="1"/>
      <c r="J6049" s="1"/>
      <c r="K6049" s="1"/>
      <c r="L6049" s="1"/>
      <c r="M6049" s="1"/>
      <c r="N6049" s="1"/>
    </row>
    <row r="6050" spans="2:14" s="24" customFormat="1" x14ac:dyDescent="0.3">
      <c r="B6050" s="2"/>
      <c r="D6050" s="11">
        <v>39976</v>
      </c>
      <c r="E6050" s="12">
        <v>946.21</v>
      </c>
      <c r="F6050" s="5">
        <f t="shared" si="280"/>
        <v>1.3969880091863074E-3</v>
      </c>
      <c r="G6050" s="25">
        <f t="shared" si="281"/>
        <v>6.8524691410633434</v>
      </c>
      <c r="I6050" s="1"/>
      <c r="J6050" s="1"/>
      <c r="K6050" s="1"/>
      <c r="L6050" s="1"/>
      <c r="M6050" s="1"/>
      <c r="N6050" s="1"/>
    </row>
    <row r="6051" spans="2:14" s="24" customFormat="1" x14ac:dyDescent="0.3">
      <c r="B6051" s="2"/>
      <c r="D6051" s="11">
        <v>39979</v>
      </c>
      <c r="E6051" s="12">
        <v>923.72</v>
      </c>
      <c r="F6051" s="5">
        <f t="shared" si="280"/>
        <v>-2.3768508047896354E-2</v>
      </c>
      <c r="G6051" s="25">
        <f t="shared" si="281"/>
        <v>6.8284135885666544</v>
      </c>
      <c r="I6051" s="1"/>
      <c r="J6051" s="1"/>
      <c r="K6051" s="1"/>
      <c r="L6051" s="1"/>
      <c r="M6051" s="1"/>
      <c r="N6051" s="1"/>
    </row>
    <row r="6052" spans="2:14" s="24" customFormat="1" x14ac:dyDescent="0.3">
      <c r="B6052" s="2"/>
      <c r="D6052" s="11">
        <v>39980</v>
      </c>
      <c r="E6052" s="12">
        <v>911.97</v>
      </c>
      <c r="F6052" s="5">
        <f t="shared" si="280"/>
        <v>-1.2720304854284848E-2</v>
      </c>
      <c r="G6052" s="25">
        <f t="shared" si="281"/>
        <v>6.8156116793361656</v>
      </c>
      <c r="I6052" s="1"/>
      <c r="J6052" s="1"/>
      <c r="K6052" s="1"/>
      <c r="L6052" s="1"/>
      <c r="M6052" s="1"/>
      <c r="N6052" s="1"/>
    </row>
    <row r="6053" spans="2:14" s="24" customFormat="1" x14ac:dyDescent="0.3">
      <c r="B6053" s="2"/>
      <c r="D6053" s="11">
        <v>39981</v>
      </c>
      <c r="E6053" s="12">
        <v>910.71</v>
      </c>
      <c r="F6053" s="5">
        <f t="shared" si="280"/>
        <v>-1.3816243955393169E-3</v>
      </c>
      <c r="G6053" s="25">
        <f t="shared" si="281"/>
        <v>6.814229098687612</v>
      </c>
      <c r="I6053" s="1"/>
      <c r="J6053" s="1"/>
      <c r="K6053" s="1"/>
      <c r="L6053" s="1"/>
      <c r="M6053" s="1"/>
      <c r="N6053" s="1"/>
    </row>
    <row r="6054" spans="2:14" s="24" customFormat="1" x14ac:dyDescent="0.3">
      <c r="B6054" s="2"/>
      <c r="D6054" s="11">
        <v>39982</v>
      </c>
      <c r="E6054" s="12">
        <v>918.37</v>
      </c>
      <c r="F6054" s="5">
        <f t="shared" si="280"/>
        <v>8.4110199734272906E-3</v>
      </c>
      <c r="G6054" s="25">
        <f t="shared" si="281"/>
        <v>6.8226049487703087</v>
      </c>
      <c r="I6054" s="1"/>
      <c r="J6054" s="1"/>
      <c r="K6054" s="1"/>
      <c r="L6054" s="1"/>
      <c r="M6054" s="1"/>
      <c r="N6054" s="1"/>
    </row>
    <row r="6055" spans="2:14" s="24" customFormat="1" x14ac:dyDescent="0.3">
      <c r="B6055" s="2"/>
      <c r="D6055" s="11">
        <v>39983</v>
      </c>
      <c r="E6055" s="12">
        <v>921.23</v>
      </c>
      <c r="F6055" s="5">
        <f t="shared" si="280"/>
        <v>3.1142132256062518E-3</v>
      </c>
      <c r="G6055" s="25">
        <f t="shared" si="281"/>
        <v>6.8257143249695309</v>
      </c>
      <c r="I6055" s="1"/>
      <c r="J6055" s="1"/>
      <c r="K6055" s="1"/>
      <c r="L6055" s="1"/>
      <c r="M6055" s="1"/>
      <c r="N6055" s="1"/>
    </row>
    <row r="6056" spans="2:14" s="24" customFormat="1" x14ac:dyDescent="0.3">
      <c r="B6056" s="2"/>
      <c r="D6056" s="11">
        <v>39986</v>
      </c>
      <c r="E6056" s="12">
        <v>893.04</v>
      </c>
      <c r="F6056" s="5">
        <f t="shared" si="280"/>
        <v>-3.0600392952899985E-2</v>
      </c>
      <c r="G6056" s="25">
        <f t="shared" si="281"/>
        <v>6.7946359431368117</v>
      </c>
      <c r="I6056" s="1"/>
      <c r="J6056" s="1"/>
      <c r="K6056" s="1"/>
      <c r="L6056" s="1"/>
      <c r="M6056" s="1"/>
      <c r="N6056" s="1"/>
    </row>
    <row r="6057" spans="2:14" s="24" customFormat="1" x14ac:dyDescent="0.3">
      <c r="B6057" s="2"/>
      <c r="D6057" s="11">
        <v>39987</v>
      </c>
      <c r="E6057" s="12">
        <v>895.1</v>
      </c>
      <c r="F6057" s="5">
        <f t="shared" si="280"/>
        <v>2.3067275821912333E-3</v>
      </c>
      <c r="G6057" s="25">
        <f t="shared" si="281"/>
        <v>6.7969400158570688</v>
      </c>
      <c r="I6057" s="1"/>
      <c r="J6057" s="1"/>
      <c r="K6057" s="1"/>
      <c r="L6057" s="1"/>
      <c r="M6057" s="1"/>
      <c r="N6057" s="1"/>
    </row>
    <row r="6058" spans="2:14" s="24" customFormat="1" x14ac:dyDescent="0.3">
      <c r="B6058" s="2"/>
      <c r="D6058" s="11">
        <v>39988</v>
      </c>
      <c r="E6058" s="12">
        <v>900.94</v>
      </c>
      <c r="F6058" s="5">
        <f t="shared" si="280"/>
        <v>6.5244106803709441E-3</v>
      </c>
      <c r="G6058" s="25">
        <f t="shared" si="281"/>
        <v>6.8034432390707273</v>
      </c>
      <c r="I6058" s="1"/>
      <c r="J6058" s="1"/>
      <c r="K6058" s="1"/>
      <c r="L6058" s="1"/>
      <c r="M6058" s="1"/>
      <c r="N6058" s="1"/>
    </row>
    <row r="6059" spans="2:14" s="24" customFormat="1" x14ac:dyDescent="0.3">
      <c r="B6059" s="2"/>
      <c r="D6059" s="11">
        <v>39989</v>
      </c>
      <c r="E6059" s="12">
        <v>920.26</v>
      </c>
      <c r="F6059" s="5">
        <f t="shared" si="280"/>
        <v>2.1444269318711497E-2</v>
      </c>
      <c r="G6059" s="25">
        <f t="shared" si="281"/>
        <v>6.8246608294390798</v>
      </c>
      <c r="I6059" s="1"/>
      <c r="J6059" s="1"/>
      <c r="K6059" s="1"/>
      <c r="L6059" s="1"/>
      <c r="M6059" s="1"/>
      <c r="N6059" s="1"/>
    </row>
    <row r="6060" spans="2:14" s="24" customFormat="1" x14ac:dyDescent="0.3">
      <c r="B6060" s="2"/>
      <c r="D6060" s="11">
        <v>39990</v>
      </c>
      <c r="E6060" s="12">
        <v>918.9</v>
      </c>
      <c r="F6060" s="5">
        <f t="shared" si="280"/>
        <v>-1.4778432182209523E-3</v>
      </c>
      <c r="G6060" s="25">
        <f t="shared" si="281"/>
        <v>6.8231818921386846</v>
      </c>
      <c r="I6060" s="1"/>
      <c r="J6060" s="1"/>
      <c r="K6060" s="1"/>
      <c r="L6060" s="1"/>
      <c r="M6060" s="1"/>
      <c r="N6060" s="1"/>
    </row>
    <row r="6061" spans="2:14" s="24" customFormat="1" x14ac:dyDescent="0.3">
      <c r="B6061" s="2"/>
      <c r="D6061" s="11">
        <v>39993</v>
      </c>
      <c r="E6061" s="12">
        <v>927.23</v>
      </c>
      <c r="F6061" s="5">
        <f t="shared" si="280"/>
        <v>9.0651866361954967E-3</v>
      </c>
      <c r="G6061" s="25">
        <f t="shared" si="281"/>
        <v>6.8322062426830747</v>
      </c>
      <c r="I6061" s="1"/>
      <c r="J6061" s="1"/>
      <c r="K6061" s="1"/>
      <c r="L6061" s="1"/>
      <c r="M6061" s="1"/>
      <c r="N6061" s="1"/>
    </row>
    <row r="6062" spans="2:14" s="24" customFormat="1" x14ac:dyDescent="0.3">
      <c r="B6062" s="2"/>
      <c r="D6062" s="11">
        <v>39994</v>
      </c>
      <c r="E6062" s="12">
        <v>919.32</v>
      </c>
      <c r="F6062" s="5">
        <f t="shared" si="280"/>
        <v>-8.5307852420650407E-3</v>
      </c>
      <c r="G6062" s="25">
        <f t="shared" si="281"/>
        <v>6.8236388562559531</v>
      </c>
      <c r="I6062" s="1"/>
      <c r="J6062" s="1"/>
      <c r="K6062" s="1"/>
      <c r="L6062" s="1"/>
      <c r="M6062" s="1"/>
      <c r="N6062" s="1"/>
    </row>
    <row r="6063" spans="2:14" s="24" customFormat="1" x14ac:dyDescent="0.3">
      <c r="B6063" s="2"/>
      <c r="D6063" s="11">
        <v>39995</v>
      </c>
      <c r="E6063" s="12">
        <v>923.33</v>
      </c>
      <c r="F6063" s="5">
        <f t="shared" si="280"/>
        <v>4.3619196797632931E-3</v>
      </c>
      <c r="G6063" s="25">
        <f t="shared" si="281"/>
        <v>6.8279912932653568</v>
      </c>
      <c r="I6063" s="1"/>
      <c r="J6063" s="1"/>
      <c r="K6063" s="1"/>
      <c r="L6063" s="1"/>
      <c r="M6063" s="1"/>
      <c r="N6063" s="1"/>
    </row>
    <row r="6064" spans="2:14" s="24" customFormat="1" x14ac:dyDescent="0.3">
      <c r="B6064" s="2"/>
      <c r="D6064" s="11">
        <v>39996</v>
      </c>
      <c r="E6064" s="12">
        <v>896.42</v>
      </c>
      <c r="F6064" s="5">
        <f t="shared" si="280"/>
        <v>-2.9144509546965961E-2</v>
      </c>
      <c r="G6064" s="25">
        <f t="shared" si="281"/>
        <v>6.7984136261173731</v>
      </c>
      <c r="I6064" s="1"/>
      <c r="J6064" s="1"/>
      <c r="K6064" s="1"/>
      <c r="L6064" s="1"/>
      <c r="M6064" s="1"/>
      <c r="N6064" s="1"/>
    </row>
    <row r="6065" spans="2:14" s="24" customFormat="1" x14ac:dyDescent="0.3">
      <c r="B6065" s="2"/>
      <c r="D6065" s="11">
        <v>40000</v>
      </c>
      <c r="E6065" s="12">
        <v>898.72</v>
      </c>
      <c r="F6065" s="5">
        <f t="shared" si="280"/>
        <v>2.5657615849714066E-3</v>
      </c>
      <c r="G6065" s="25">
        <f t="shared" si="281"/>
        <v>6.8009761034791838</v>
      </c>
      <c r="I6065" s="1"/>
      <c r="J6065" s="1"/>
      <c r="K6065" s="1"/>
      <c r="L6065" s="1"/>
      <c r="M6065" s="1"/>
      <c r="N6065" s="1"/>
    </row>
    <row r="6066" spans="2:14" s="24" customFormat="1" x14ac:dyDescent="0.3">
      <c r="B6066" s="2"/>
      <c r="D6066" s="11">
        <v>40001</v>
      </c>
      <c r="E6066" s="12">
        <v>881.03</v>
      </c>
      <c r="F6066" s="5">
        <f t="shared" si="280"/>
        <v>-1.968354993768922E-2</v>
      </c>
      <c r="G6066" s="25">
        <f t="shared" si="281"/>
        <v>6.7810962388926264</v>
      </c>
      <c r="I6066" s="1"/>
      <c r="J6066" s="1"/>
      <c r="K6066" s="1"/>
      <c r="L6066" s="1"/>
      <c r="M6066" s="1"/>
      <c r="N6066" s="1"/>
    </row>
    <row r="6067" spans="2:14" s="24" customFormat="1" x14ac:dyDescent="0.3">
      <c r="B6067" s="2"/>
      <c r="D6067" s="11">
        <v>40002</v>
      </c>
      <c r="E6067" s="12">
        <v>879.56</v>
      </c>
      <c r="F6067" s="5">
        <f t="shared" si="280"/>
        <v>-1.6685016401257928E-3</v>
      </c>
      <c r="G6067" s="25">
        <f t="shared" si="281"/>
        <v>6.7794263426301251</v>
      </c>
      <c r="I6067" s="1"/>
      <c r="J6067" s="1"/>
      <c r="K6067" s="1"/>
      <c r="L6067" s="1"/>
      <c r="M6067" s="1"/>
      <c r="N6067" s="1"/>
    </row>
    <row r="6068" spans="2:14" s="24" customFormat="1" x14ac:dyDescent="0.3">
      <c r="B6068" s="2"/>
      <c r="D6068" s="11">
        <v>40003</v>
      </c>
      <c r="E6068" s="12">
        <v>882.68</v>
      </c>
      <c r="F6068" s="5">
        <f t="shared" si="280"/>
        <v>3.547228159534318E-3</v>
      </c>
      <c r="G6068" s="25">
        <f t="shared" si="281"/>
        <v>6.7829672965962677</v>
      </c>
      <c r="I6068" s="1"/>
      <c r="J6068" s="1"/>
      <c r="K6068" s="1"/>
      <c r="L6068" s="1"/>
      <c r="M6068" s="1"/>
      <c r="N6068" s="1"/>
    </row>
    <row r="6069" spans="2:14" s="24" customFormat="1" x14ac:dyDescent="0.3">
      <c r="B6069" s="2"/>
      <c r="D6069" s="11">
        <v>40004</v>
      </c>
      <c r="E6069" s="12">
        <v>879.13</v>
      </c>
      <c r="F6069" s="5">
        <f t="shared" si="280"/>
        <v>-4.0218425703538712E-3</v>
      </c>
      <c r="G6069" s="25">
        <f t="shared" si="281"/>
        <v>6.7789373419559764</v>
      </c>
      <c r="I6069" s="1"/>
      <c r="J6069" s="1"/>
      <c r="K6069" s="1"/>
      <c r="L6069" s="1"/>
      <c r="M6069" s="1"/>
      <c r="N6069" s="1"/>
    </row>
    <row r="6070" spans="2:14" s="24" customFormat="1" x14ac:dyDescent="0.3">
      <c r="B6070" s="2"/>
      <c r="D6070" s="11">
        <v>40007</v>
      </c>
      <c r="E6070" s="12">
        <v>901.05</v>
      </c>
      <c r="F6070" s="5">
        <f t="shared" si="280"/>
        <v>2.4933741312433838E-2</v>
      </c>
      <c r="G6070" s="25">
        <f t="shared" si="281"/>
        <v>6.8035653264009888</v>
      </c>
      <c r="I6070" s="1"/>
      <c r="J6070" s="1"/>
      <c r="K6070" s="1"/>
      <c r="L6070" s="1"/>
      <c r="M6070" s="1"/>
      <c r="N6070" s="1"/>
    </row>
    <row r="6071" spans="2:14" s="24" customFormat="1" x14ac:dyDescent="0.3">
      <c r="B6071" s="2"/>
      <c r="D6071" s="11">
        <v>40008</v>
      </c>
      <c r="E6071" s="12">
        <v>905.84</v>
      </c>
      <c r="F6071" s="5">
        <f t="shared" ref="F6071:F6134" si="282">(E6071-E6070)/E6070</f>
        <v>5.3160201986572082E-3</v>
      </c>
      <c r="G6071" s="25">
        <f t="shared" si="281"/>
        <v>6.8088672700088599</v>
      </c>
      <c r="I6071" s="1"/>
      <c r="J6071" s="1"/>
      <c r="K6071" s="1"/>
      <c r="L6071" s="1"/>
      <c r="M6071" s="1"/>
      <c r="N6071" s="1"/>
    </row>
    <row r="6072" spans="2:14" s="24" customFormat="1" x14ac:dyDescent="0.3">
      <c r="B6072" s="2"/>
      <c r="D6072" s="11">
        <v>40009</v>
      </c>
      <c r="E6072" s="12">
        <v>932.68</v>
      </c>
      <c r="F6072" s="5">
        <f t="shared" si="282"/>
        <v>2.9629956725249401E-2</v>
      </c>
      <c r="G6072" s="25">
        <f t="shared" si="281"/>
        <v>6.8380667620249858</v>
      </c>
      <c r="I6072" s="1"/>
      <c r="J6072" s="1"/>
      <c r="K6072" s="1"/>
      <c r="L6072" s="1"/>
      <c r="M6072" s="1"/>
      <c r="N6072" s="1"/>
    </row>
    <row r="6073" spans="2:14" s="24" customFormat="1" x14ac:dyDescent="0.3">
      <c r="B6073" s="2"/>
      <c r="D6073" s="11">
        <v>40010</v>
      </c>
      <c r="E6073" s="12">
        <v>940.74</v>
      </c>
      <c r="F6073" s="5">
        <f t="shared" si="282"/>
        <v>8.6417635201784752E-3</v>
      </c>
      <c r="G6073" s="25">
        <f t="shared" si="281"/>
        <v>6.8466714050325441</v>
      </c>
      <c r="I6073" s="1"/>
      <c r="J6073" s="1"/>
      <c r="K6073" s="1"/>
      <c r="L6073" s="1"/>
      <c r="M6073" s="1"/>
      <c r="N6073" s="1"/>
    </row>
    <row r="6074" spans="2:14" s="24" customFormat="1" x14ac:dyDescent="0.3">
      <c r="B6074" s="2"/>
      <c r="D6074" s="11">
        <v>40011</v>
      </c>
      <c r="E6074" s="12">
        <v>940.38</v>
      </c>
      <c r="F6074" s="5">
        <f t="shared" si="282"/>
        <v>-3.8267746667518509E-4</v>
      </c>
      <c r="G6074" s="25">
        <f t="shared" si="281"/>
        <v>6.8462886540687027</v>
      </c>
      <c r="I6074" s="1"/>
      <c r="J6074" s="1"/>
      <c r="K6074" s="1"/>
      <c r="L6074" s="1"/>
      <c r="M6074" s="1"/>
      <c r="N6074" s="1"/>
    </row>
    <row r="6075" spans="2:14" s="24" customFormat="1" x14ac:dyDescent="0.3">
      <c r="B6075" s="2"/>
      <c r="D6075" s="11">
        <v>40014</v>
      </c>
      <c r="E6075" s="12">
        <v>951.13</v>
      </c>
      <c r="F6075" s="5">
        <f t="shared" si="282"/>
        <v>1.1431548948297498E-2</v>
      </c>
      <c r="G6075" s="25">
        <f t="shared" si="281"/>
        <v>6.8576553642359688</v>
      </c>
      <c r="I6075" s="1"/>
      <c r="J6075" s="1"/>
      <c r="K6075" s="1"/>
      <c r="L6075" s="1"/>
      <c r="M6075" s="1"/>
      <c r="N6075" s="1"/>
    </row>
    <row r="6076" spans="2:14" s="24" customFormat="1" x14ac:dyDescent="0.3">
      <c r="B6076" s="2"/>
      <c r="D6076" s="11">
        <v>40015</v>
      </c>
      <c r="E6076" s="12">
        <v>954.58</v>
      </c>
      <c r="F6076" s="5">
        <f t="shared" si="282"/>
        <v>3.6272644118049537E-3</v>
      </c>
      <c r="G6076" s="25">
        <f t="shared" si="281"/>
        <v>6.8612760684245711</v>
      </c>
      <c r="I6076" s="1"/>
      <c r="J6076" s="1"/>
      <c r="K6076" s="1"/>
      <c r="L6076" s="1"/>
      <c r="M6076" s="1"/>
      <c r="N6076" s="1"/>
    </row>
    <row r="6077" spans="2:14" s="24" customFormat="1" x14ac:dyDescent="0.3">
      <c r="B6077" s="2"/>
      <c r="D6077" s="11">
        <v>40016</v>
      </c>
      <c r="E6077" s="12">
        <v>954.07</v>
      </c>
      <c r="F6077" s="5">
        <f t="shared" si="282"/>
        <v>-5.3426637893103871E-4</v>
      </c>
      <c r="G6077" s="25">
        <f t="shared" si="281"/>
        <v>6.8607416589150327</v>
      </c>
      <c r="I6077" s="1"/>
      <c r="J6077" s="1"/>
      <c r="K6077" s="1"/>
      <c r="L6077" s="1"/>
      <c r="M6077" s="1"/>
      <c r="N6077" s="1"/>
    </row>
    <row r="6078" spans="2:14" s="24" customFormat="1" x14ac:dyDescent="0.3">
      <c r="B6078" s="2"/>
      <c r="D6078" s="11">
        <v>40017</v>
      </c>
      <c r="E6078" s="12">
        <v>976.29</v>
      </c>
      <c r="F6078" s="5">
        <f t="shared" si="282"/>
        <v>2.3289695724632273E-2</v>
      </c>
      <c r="G6078" s="25">
        <f t="shared" si="281"/>
        <v>6.8837643038086851</v>
      </c>
      <c r="I6078" s="1"/>
      <c r="J6078" s="1"/>
      <c r="K6078" s="1"/>
      <c r="L6078" s="1"/>
      <c r="M6078" s="1"/>
      <c r="N6078" s="1"/>
    </row>
    <row r="6079" spans="2:14" s="24" customFormat="1" x14ac:dyDescent="0.3">
      <c r="B6079" s="2"/>
      <c r="D6079" s="11">
        <v>40018</v>
      </c>
      <c r="E6079" s="12">
        <v>979.26</v>
      </c>
      <c r="F6079" s="5">
        <f t="shared" si="282"/>
        <v>3.0421288756414871E-3</v>
      </c>
      <c r="G6079" s="25">
        <f t="shared" si="281"/>
        <v>6.8868018168166198</v>
      </c>
      <c r="I6079" s="1"/>
      <c r="J6079" s="1"/>
      <c r="K6079" s="1"/>
      <c r="L6079" s="1"/>
      <c r="M6079" s="1"/>
      <c r="N6079" s="1"/>
    </row>
    <row r="6080" spans="2:14" s="24" customFormat="1" x14ac:dyDescent="0.3">
      <c r="B6080" s="2"/>
      <c r="D6080" s="11">
        <v>40021</v>
      </c>
      <c r="E6080" s="12">
        <v>982.18</v>
      </c>
      <c r="F6080" s="5">
        <f t="shared" si="282"/>
        <v>2.9818434327961514E-3</v>
      </c>
      <c r="G6080" s="25">
        <f t="shared" si="281"/>
        <v>6.8897792253749097</v>
      </c>
      <c r="I6080" s="1"/>
      <c r="J6080" s="1"/>
      <c r="K6080" s="1"/>
      <c r="L6080" s="1"/>
      <c r="M6080" s="1"/>
      <c r="N6080" s="1"/>
    </row>
    <row r="6081" spans="2:14" s="24" customFormat="1" x14ac:dyDescent="0.3">
      <c r="B6081" s="2"/>
      <c r="D6081" s="11">
        <v>40022</v>
      </c>
      <c r="E6081" s="12">
        <v>979.62</v>
      </c>
      <c r="F6081" s="5">
        <f t="shared" si="282"/>
        <v>-2.606446883463261E-3</v>
      </c>
      <c r="G6081" s="25">
        <f t="shared" si="281"/>
        <v>6.8871693740393267</v>
      </c>
      <c r="I6081" s="1"/>
      <c r="J6081" s="1"/>
      <c r="K6081" s="1"/>
      <c r="L6081" s="1"/>
      <c r="M6081" s="1"/>
      <c r="N6081" s="1"/>
    </row>
    <row r="6082" spans="2:14" s="24" customFormat="1" x14ac:dyDescent="0.3">
      <c r="B6082" s="2"/>
      <c r="D6082" s="11">
        <v>40023</v>
      </c>
      <c r="E6082" s="12">
        <v>975.15</v>
      </c>
      <c r="F6082" s="5">
        <f t="shared" si="282"/>
        <v>-4.5629938139278778E-3</v>
      </c>
      <c r="G6082" s="25">
        <f t="shared" si="281"/>
        <v>6.8825959349154493</v>
      </c>
      <c r="I6082" s="1"/>
      <c r="J6082" s="1"/>
      <c r="K6082" s="1"/>
      <c r="L6082" s="1"/>
      <c r="M6082" s="1"/>
      <c r="N6082" s="1"/>
    </row>
    <row r="6083" spans="2:14" s="24" customFormat="1" x14ac:dyDescent="0.3">
      <c r="B6083" s="2"/>
      <c r="D6083" s="11">
        <v>40024</v>
      </c>
      <c r="E6083" s="12">
        <v>986.75</v>
      </c>
      <c r="F6083" s="5">
        <f t="shared" si="282"/>
        <v>1.1895605804235269E-2</v>
      </c>
      <c r="G6083" s="25">
        <f t="shared" si="281"/>
        <v>6.8944213520942181</v>
      </c>
      <c r="I6083" s="1"/>
      <c r="J6083" s="1"/>
      <c r="K6083" s="1"/>
      <c r="L6083" s="1"/>
      <c r="M6083" s="1"/>
      <c r="N6083" s="1"/>
    </row>
    <row r="6084" spans="2:14" s="24" customFormat="1" x14ac:dyDescent="0.3">
      <c r="B6084" s="2"/>
      <c r="D6084" s="11">
        <v>40025</v>
      </c>
      <c r="E6084" s="12">
        <v>987.48</v>
      </c>
      <c r="F6084" s="5">
        <f t="shared" si="282"/>
        <v>7.3980238155563031E-4</v>
      </c>
      <c r="G6084" s="25">
        <f t="shared" si="281"/>
        <v>6.8951608814543297</v>
      </c>
      <c r="I6084" s="1"/>
      <c r="J6084" s="1"/>
      <c r="K6084" s="1"/>
      <c r="L6084" s="1"/>
      <c r="M6084" s="1"/>
      <c r="N6084" s="1"/>
    </row>
    <row r="6085" spans="2:14" s="24" customFormat="1" x14ac:dyDescent="0.3">
      <c r="B6085" s="2"/>
      <c r="D6085" s="11">
        <v>40028</v>
      </c>
      <c r="E6085" s="12">
        <v>1002.63</v>
      </c>
      <c r="F6085" s="5">
        <f t="shared" si="282"/>
        <v>1.5342082877627878E-2</v>
      </c>
      <c r="G6085" s="25">
        <f t="shared" si="281"/>
        <v>6.9103864748742616</v>
      </c>
      <c r="I6085" s="1"/>
      <c r="J6085" s="1"/>
      <c r="K6085" s="1"/>
      <c r="L6085" s="1"/>
      <c r="M6085" s="1"/>
      <c r="N6085" s="1"/>
    </row>
    <row r="6086" spans="2:14" s="24" customFormat="1" x14ac:dyDescent="0.3">
      <c r="B6086" s="2"/>
      <c r="D6086" s="11">
        <v>40029</v>
      </c>
      <c r="E6086" s="12">
        <v>1005.65</v>
      </c>
      <c r="F6086" s="5">
        <f t="shared" si="282"/>
        <v>3.0120782342439203E-3</v>
      </c>
      <c r="G6086" s="25">
        <f t="shared" si="281"/>
        <v>6.9133940279125126</v>
      </c>
      <c r="I6086" s="1"/>
      <c r="J6086" s="1"/>
      <c r="K6086" s="1"/>
      <c r="L6086" s="1"/>
      <c r="M6086" s="1"/>
      <c r="N6086" s="1"/>
    </row>
    <row r="6087" spans="2:14" s="24" customFormat="1" x14ac:dyDescent="0.3">
      <c r="B6087" s="2"/>
      <c r="D6087" s="11">
        <v>40030</v>
      </c>
      <c r="E6087" s="12">
        <v>1002.72</v>
      </c>
      <c r="F6087" s="5">
        <f t="shared" si="282"/>
        <v>-2.913538507432954E-3</v>
      </c>
      <c r="G6087" s="25">
        <f t="shared" si="281"/>
        <v>6.9104762348269873</v>
      </c>
      <c r="I6087" s="1"/>
      <c r="J6087" s="1"/>
      <c r="K6087" s="1"/>
      <c r="L6087" s="1"/>
      <c r="M6087" s="1"/>
      <c r="N6087" s="1"/>
    </row>
    <row r="6088" spans="2:14" s="24" customFormat="1" x14ac:dyDescent="0.3">
      <c r="B6088" s="2"/>
      <c r="D6088" s="11">
        <v>40031</v>
      </c>
      <c r="E6088" s="12">
        <v>997.08</v>
      </c>
      <c r="F6088" s="5">
        <f t="shared" si="282"/>
        <v>-5.6247008137864868E-3</v>
      </c>
      <c r="G6088" s="25">
        <f t="shared" si="281"/>
        <v>6.904835652021359</v>
      </c>
      <c r="I6088" s="1"/>
      <c r="J6088" s="1"/>
      <c r="K6088" s="1"/>
      <c r="L6088" s="1"/>
      <c r="M6088" s="1"/>
      <c r="N6088" s="1"/>
    </row>
    <row r="6089" spans="2:14" s="24" customFormat="1" x14ac:dyDescent="0.3">
      <c r="B6089" s="2"/>
      <c r="D6089" s="11">
        <v>40032</v>
      </c>
      <c r="E6089" s="12">
        <v>1010.48</v>
      </c>
      <c r="F6089" s="5">
        <f t="shared" si="282"/>
        <v>1.3439242588357983E-2</v>
      </c>
      <c r="G6089" s="25">
        <f t="shared" si="281"/>
        <v>6.9181853980019312</v>
      </c>
      <c r="I6089" s="1"/>
      <c r="J6089" s="1"/>
      <c r="K6089" s="1"/>
      <c r="L6089" s="1"/>
      <c r="M6089" s="1"/>
      <c r="N6089" s="1"/>
    </row>
    <row r="6090" spans="2:14" s="24" customFormat="1" x14ac:dyDescent="0.3">
      <c r="B6090" s="2"/>
      <c r="D6090" s="11">
        <v>40035</v>
      </c>
      <c r="E6090" s="12">
        <v>1007.1</v>
      </c>
      <c r="F6090" s="5">
        <f t="shared" si="282"/>
        <v>-3.3449449766447584E-3</v>
      </c>
      <c r="G6090" s="25">
        <f t="shared" si="281"/>
        <v>6.9148348439365517</v>
      </c>
      <c r="I6090" s="1"/>
      <c r="J6090" s="1"/>
      <c r="K6090" s="1"/>
      <c r="L6090" s="1"/>
      <c r="M6090" s="1"/>
      <c r="N6090" s="1"/>
    </row>
    <row r="6091" spans="2:14" s="24" customFormat="1" x14ac:dyDescent="0.3">
      <c r="B6091" s="2"/>
      <c r="D6091" s="11">
        <v>40036</v>
      </c>
      <c r="E6091" s="12">
        <v>994.35</v>
      </c>
      <c r="F6091" s="5">
        <f t="shared" si="282"/>
        <v>-1.2660113196306225E-2</v>
      </c>
      <c r="G6091" s="25">
        <f t="shared" si="281"/>
        <v>6.9020939000677322</v>
      </c>
      <c r="I6091" s="1"/>
      <c r="J6091" s="1"/>
      <c r="K6091" s="1"/>
      <c r="L6091" s="1"/>
      <c r="M6091" s="1"/>
      <c r="N6091" s="1"/>
    </row>
    <row r="6092" spans="2:14" s="24" customFormat="1" x14ac:dyDescent="0.3">
      <c r="B6092" s="2"/>
      <c r="D6092" s="11">
        <v>40037</v>
      </c>
      <c r="E6092" s="12">
        <v>1005.81</v>
      </c>
      <c r="F6092" s="5">
        <f t="shared" si="282"/>
        <v>1.1525116910544499E-2</v>
      </c>
      <c r="G6092" s="25">
        <f t="shared" ref="G6092:G6155" si="283">LOG(E6092,2.71828)</f>
        <v>6.913553116443194</v>
      </c>
      <c r="I6092" s="1"/>
      <c r="J6092" s="1"/>
      <c r="K6092" s="1"/>
      <c r="L6092" s="1"/>
      <c r="M6092" s="1"/>
      <c r="N6092" s="1"/>
    </row>
    <row r="6093" spans="2:14" s="24" customFormat="1" x14ac:dyDescent="0.3">
      <c r="B6093" s="2"/>
      <c r="D6093" s="11">
        <v>40038</v>
      </c>
      <c r="E6093" s="12">
        <v>1012.73</v>
      </c>
      <c r="F6093" s="5">
        <f t="shared" si="282"/>
        <v>6.8800270428809353E-3</v>
      </c>
      <c r="G6093" s="25">
        <f t="shared" si="283"/>
        <v>6.9204095887098029</v>
      </c>
      <c r="I6093" s="1"/>
      <c r="J6093" s="1"/>
      <c r="K6093" s="1"/>
      <c r="L6093" s="1"/>
      <c r="M6093" s="1"/>
      <c r="N6093" s="1"/>
    </row>
    <row r="6094" spans="2:14" s="24" customFormat="1" x14ac:dyDescent="0.3">
      <c r="B6094" s="2"/>
      <c r="D6094" s="11">
        <v>40039</v>
      </c>
      <c r="E6094" s="12">
        <v>1004.09</v>
      </c>
      <c r="F6094" s="5">
        <f t="shared" si="282"/>
        <v>-8.5313953373554515E-3</v>
      </c>
      <c r="G6094" s="25">
        <f t="shared" si="283"/>
        <v>6.9118415869374132</v>
      </c>
      <c r="I6094" s="1"/>
      <c r="J6094" s="1"/>
      <c r="K6094" s="1"/>
      <c r="L6094" s="1"/>
      <c r="M6094" s="1"/>
      <c r="N6094" s="1"/>
    </row>
    <row r="6095" spans="2:14" s="24" customFormat="1" x14ac:dyDescent="0.3">
      <c r="B6095" s="2"/>
      <c r="D6095" s="11">
        <v>40042</v>
      </c>
      <c r="E6095" s="12">
        <v>979.73</v>
      </c>
      <c r="F6095" s="5">
        <f t="shared" si="282"/>
        <v>-2.4260773436644137E-2</v>
      </c>
      <c r="G6095" s="25">
        <f t="shared" si="283"/>
        <v>6.8872816562493524</v>
      </c>
      <c r="I6095" s="1"/>
      <c r="J6095" s="1"/>
      <c r="K6095" s="1"/>
      <c r="L6095" s="1"/>
      <c r="M6095" s="1"/>
      <c r="N6095" s="1"/>
    </row>
    <row r="6096" spans="2:14" s="24" customFormat="1" x14ac:dyDescent="0.3">
      <c r="B6096" s="2"/>
      <c r="D6096" s="11">
        <v>40043</v>
      </c>
      <c r="E6096" s="12">
        <v>989.67</v>
      </c>
      <c r="F6096" s="5">
        <f t="shared" si="282"/>
        <v>1.0145652373613078E-2</v>
      </c>
      <c r="G6096" s="25">
        <f t="shared" si="283"/>
        <v>6.8973761937662417</v>
      </c>
      <c r="I6096" s="1"/>
      <c r="J6096" s="1"/>
      <c r="K6096" s="1"/>
      <c r="L6096" s="1"/>
      <c r="M6096" s="1"/>
      <c r="N6096" s="1"/>
    </row>
    <row r="6097" spans="2:14" s="24" customFormat="1" x14ac:dyDescent="0.3">
      <c r="B6097" s="2"/>
      <c r="D6097" s="11">
        <v>40044</v>
      </c>
      <c r="E6097" s="12">
        <v>996.46</v>
      </c>
      <c r="F6097" s="5">
        <f t="shared" si="282"/>
        <v>6.8608728161913338E-3</v>
      </c>
      <c r="G6097" s="25">
        <f t="shared" si="283"/>
        <v>6.9042136424935494</v>
      </c>
      <c r="I6097" s="1"/>
      <c r="J6097" s="1"/>
      <c r="K6097" s="1"/>
      <c r="L6097" s="1"/>
      <c r="M6097" s="1"/>
      <c r="N6097" s="1"/>
    </row>
    <row r="6098" spans="2:14" s="24" customFormat="1" x14ac:dyDescent="0.3">
      <c r="B6098" s="2"/>
      <c r="D6098" s="11">
        <v>40045</v>
      </c>
      <c r="E6098" s="12">
        <v>1007.37</v>
      </c>
      <c r="F6098" s="5">
        <f t="shared" si="282"/>
        <v>1.0948758605463307E-2</v>
      </c>
      <c r="G6098" s="25">
        <f t="shared" si="283"/>
        <v>6.9151029047001602</v>
      </c>
      <c r="I6098" s="1"/>
      <c r="J6098" s="1"/>
      <c r="K6098" s="1"/>
      <c r="L6098" s="1"/>
      <c r="M6098" s="1"/>
      <c r="N6098" s="1"/>
    </row>
    <row r="6099" spans="2:14" s="24" customFormat="1" x14ac:dyDescent="0.3">
      <c r="B6099" s="2"/>
      <c r="D6099" s="11">
        <v>40046</v>
      </c>
      <c r="E6099" s="12">
        <v>1026.1300000000001</v>
      </c>
      <c r="F6099" s="5">
        <f t="shared" si="282"/>
        <v>1.8622750330067508E-2</v>
      </c>
      <c r="G6099" s="25">
        <f t="shared" si="283"/>
        <v>6.9335543872314576</v>
      </c>
      <c r="I6099" s="1"/>
      <c r="J6099" s="1"/>
      <c r="K6099" s="1"/>
      <c r="L6099" s="1"/>
      <c r="M6099" s="1"/>
      <c r="N6099" s="1"/>
    </row>
    <row r="6100" spans="2:14" s="24" customFormat="1" x14ac:dyDescent="0.3">
      <c r="B6100" s="2"/>
      <c r="D6100" s="11">
        <v>40049</v>
      </c>
      <c r="E6100" s="12">
        <v>1025.57</v>
      </c>
      <c r="F6100" s="5">
        <f t="shared" si="282"/>
        <v>-5.4573981854167872E-4</v>
      </c>
      <c r="G6100" s="25">
        <f t="shared" si="283"/>
        <v>6.9330084980755444</v>
      </c>
      <c r="I6100" s="1"/>
      <c r="J6100" s="1"/>
      <c r="K6100" s="1"/>
      <c r="L6100" s="1"/>
      <c r="M6100" s="1"/>
      <c r="N6100" s="1"/>
    </row>
    <row r="6101" spans="2:14" s="24" customFormat="1" x14ac:dyDescent="0.3">
      <c r="B6101" s="2"/>
      <c r="D6101" s="11">
        <v>40050</v>
      </c>
      <c r="E6101" s="12">
        <v>1028</v>
      </c>
      <c r="F6101" s="5">
        <f t="shared" si="282"/>
        <v>2.3694140819252355E-3</v>
      </c>
      <c r="G6101" s="25">
        <f t="shared" si="283"/>
        <v>6.9353751111140287</v>
      </c>
      <c r="I6101" s="1"/>
      <c r="J6101" s="1"/>
      <c r="K6101" s="1"/>
      <c r="L6101" s="1"/>
      <c r="M6101" s="1"/>
      <c r="N6101" s="1"/>
    </row>
    <row r="6102" spans="2:14" s="24" customFormat="1" x14ac:dyDescent="0.3">
      <c r="B6102" s="2"/>
      <c r="D6102" s="11">
        <v>40051</v>
      </c>
      <c r="E6102" s="12">
        <v>1028.1199999999999</v>
      </c>
      <c r="F6102" s="5">
        <f t="shared" si="282"/>
        <v>1.1673151750962146E-4</v>
      </c>
      <c r="G6102" s="25">
        <f t="shared" si="283"/>
        <v>6.9354918358974604</v>
      </c>
      <c r="I6102" s="1"/>
      <c r="J6102" s="1"/>
      <c r="K6102" s="1"/>
      <c r="L6102" s="1"/>
      <c r="M6102" s="1"/>
      <c r="N6102" s="1"/>
    </row>
    <row r="6103" spans="2:14" s="24" customFormat="1" x14ac:dyDescent="0.3">
      <c r="B6103" s="2"/>
      <c r="D6103" s="11">
        <v>40052</v>
      </c>
      <c r="E6103" s="12">
        <v>1030.98</v>
      </c>
      <c r="F6103" s="5">
        <f t="shared" si="282"/>
        <v>2.7817764463293464E-3</v>
      </c>
      <c r="G6103" s="25">
        <f t="shared" si="283"/>
        <v>6.9382697522327152</v>
      </c>
      <c r="I6103" s="1"/>
      <c r="J6103" s="1"/>
      <c r="K6103" s="1"/>
      <c r="L6103" s="1"/>
      <c r="M6103" s="1"/>
      <c r="N6103" s="1"/>
    </row>
    <row r="6104" spans="2:14" s="24" customFormat="1" x14ac:dyDescent="0.3">
      <c r="B6104" s="2"/>
      <c r="D6104" s="11">
        <v>40053</v>
      </c>
      <c r="E6104" s="12">
        <v>1028.93</v>
      </c>
      <c r="F6104" s="5">
        <f t="shared" si="282"/>
        <v>-1.9883993869909741E-3</v>
      </c>
      <c r="G6104" s="25">
        <f t="shared" si="283"/>
        <v>6.936279372016382</v>
      </c>
      <c r="I6104" s="1"/>
      <c r="J6104" s="1"/>
      <c r="K6104" s="1"/>
      <c r="L6104" s="1"/>
      <c r="M6104" s="1"/>
      <c r="N6104" s="1"/>
    </row>
    <row r="6105" spans="2:14" s="24" customFormat="1" x14ac:dyDescent="0.3">
      <c r="B6105" s="2"/>
      <c r="D6105" s="11">
        <v>40056</v>
      </c>
      <c r="E6105" s="12">
        <v>1020.62</v>
      </c>
      <c r="F6105" s="5">
        <f t="shared" si="282"/>
        <v>-8.0763511609147944E-3</v>
      </c>
      <c r="G6105" s="25">
        <f t="shared" si="283"/>
        <v>6.9281702250062907</v>
      </c>
      <c r="I6105" s="1"/>
      <c r="J6105" s="1"/>
      <c r="K6105" s="1"/>
      <c r="L6105" s="1"/>
      <c r="M6105" s="1"/>
      <c r="N6105" s="1"/>
    </row>
    <row r="6106" spans="2:14" s="24" customFormat="1" x14ac:dyDescent="0.3">
      <c r="B6106" s="2"/>
      <c r="D6106" s="11">
        <v>40057</v>
      </c>
      <c r="E6106" s="12">
        <v>998.04</v>
      </c>
      <c r="F6106" s="5">
        <f t="shared" si="282"/>
        <v>-2.212380709764657E-2</v>
      </c>
      <c r="G6106" s="25">
        <f t="shared" si="283"/>
        <v>6.9057980008723909</v>
      </c>
      <c r="I6106" s="1"/>
      <c r="J6106" s="1"/>
      <c r="K6106" s="1"/>
      <c r="L6106" s="1"/>
      <c r="M6106" s="1"/>
      <c r="N6106" s="1"/>
    </row>
    <row r="6107" spans="2:14" s="24" customFormat="1" x14ac:dyDescent="0.3">
      <c r="B6107" s="2"/>
      <c r="D6107" s="11">
        <v>40058</v>
      </c>
      <c r="E6107" s="12">
        <v>994.75</v>
      </c>
      <c r="F6107" s="5">
        <f t="shared" si="282"/>
        <v>-3.2964610636847858E-3</v>
      </c>
      <c r="G6107" s="25">
        <f t="shared" si="283"/>
        <v>6.9024960922897955</v>
      </c>
      <c r="I6107" s="1"/>
      <c r="J6107" s="1"/>
      <c r="K6107" s="1"/>
      <c r="L6107" s="1"/>
      <c r="M6107" s="1"/>
      <c r="N6107" s="1"/>
    </row>
    <row r="6108" spans="2:14" s="24" customFormat="1" x14ac:dyDescent="0.3">
      <c r="B6108" s="2"/>
      <c r="D6108" s="11">
        <v>40059</v>
      </c>
      <c r="E6108" s="12">
        <v>1003.24</v>
      </c>
      <c r="F6108" s="5">
        <f t="shared" si="282"/>
        <v>8.5348077406383598E-3</v>
      </c>
      <c r="G6108" s="25">
        <f t="shared" si="283"/>
        <v>6.910994690191429</v>
      </c>
      <c r="I6108" s="1"/>
      <c r="J6108" s="1"/>
      <c r="K6108" s="1"/>
      <c r="L6108" s="1"/>
      <c r="M6108" s="1"/>
      <c r="N6108" s="1"/>
    </row>
    <row r="6109" spans="2:14" s="24" customFormat="1" x14ac:dyDescent="0.3">
      <c r="B6109" s="2"/>
      <c r="D6109" s="11">
        <v>40060</v>
      </c>
      <c r="E6109" s="12">
        <v>1016.4</v>
      </c>
      <c r="F6109" s="5">
        <f t="shared" si="282"/>
        <v>1.3117499302260643E-2</v>
      </c>
      <c r="G6109" s="25">
        <f t="shared" si="283"/>
        <v>6.9240269089115287</v>
      </c>
      <c r="I6109" s="1"/>
      <c r="J6109" s="1"/>
      <c r="K6109" s="1"/>
      <c r="L6109" s="1"/>
      <c r="M6109" s="1"/>
      <c r="N6109" s="1"/>
    </row>
    <row r="6110" spans="2:14" s="24" customFormat="1" x14ac:dyDescent="0.3">
      <c r="B6110" s="2"/>
      <c r="D6110" s="11">
        <v>40064</v>
      </c>
      <c r="E6110" s="12">
        <v>1025.3900000000001</v>
      </c>
      <c r="F6110" s="5">
        <f t="shared" si="282"/>
        <v>8.8449429358521472E-3</v>
      </c>
      <c r="G6110" s="25">
        <f t="shared" si="283"/>
        <v>6.9328329703991987</v>
      </c>
      <c r="I6110" s="1"/>
      <c r="J6110" s="1"/>
      <c r="K6110" s="1"/>
      <c r="L6110" s="1"/>
      <c r="M6110" s="1"/>
      <c r="N6110" s="1"/>
    </row>
    <row r="6111" spans="2:14" s="24" customFormat="1" x14ac:dyDescent="0.3">
      <c r="B6111" s="2"/>
      <c r="D6111" s="11">
        <v>40065</v>
      </c>
      <c r="E6111" s="12">
        <v>1033.3699999999999</v>
      </c>
      <c r="F6111" s="5">
        <f t="shared" si="282"/>
        <v>7.7824047435607821E-3</v>
      </c>
      <c r="G6111" s="25">
        <f t="shared" si="283"/>
        <v>6.9405852536500925</v>
      </c>
      <c r="I6111" s="1"/>
      <c r="J6111" s="1"/>
      <c r="K6111" s="1"/>
      <c r="L6111" s="1"/>
      <c r="M6111" s="1"/>
      <c r="N6111" s="1"/>
    </row>
    <row r="6112" spans="2:14" s="24" customFormat="1" x14ac:dyDescent="0.3">
      <c r="B6112" s="2"/>
      <c r="D6112" s="11">
        <v>40066</v>
      </c>
      <c r="E6112" s="12">
        <v>1044.1400000000001</v>
      </c>
      <c r="F6112" s="5">
        <f t="shared" si="282"/>
        <v>1.0422210824777388E-2</v>
      </c>
      <c r="G6112" s="25">
        <f t="shared" si="283"/>
        <v>6.95095353464668</v>
      </c>
      <c r="I6112" s="1"/>
      <c r="J6112" s="1"/>
      <c r="K6112" s="1"/>
      <c r="L6112" s="1"/>
      <c r="M6112" s="1"/>
      <c r="N6112" s="1"/>
    </row>
    <row r="6113" spans="2:14" s="24" customFormat="1" x14ac:dyDescent="0.3">
      <c r="B6113" s="2"/>
      <c r="D6113" s="11">
        <v>40067</v>
      </c>
      <c r="E6113" s="12">
        <v>1042.73</v>
      </c>
      <c r="F6113" s="5">
        <f t="shared" si="282"/>
        <v>-1.3503936253759857E-3</v>
      </c>
      <c r="G6113" s="25">
        <f t="shared" si="283"/>
        <v>6.9496022275091969</v>
      </c>
      <c r="I6113" s="1"/>
      <c r="J6113" s="1"/>
      <c r="K6113" s="1"/>
      <c r="L6113" s="1"/>
      <c r="M6113" s="1"/>
      <c r="N6113" s="1"/>
    </row>
    <row r="6114" spans="2:14" s="24" customFormat="1" x14ac:dyDescent="0.3">
      <c r="B6114" s="2"/>
      <c r="D6114" s="11">
        <v>40070</v>
      </c>
      <c r="E6114" s="12">
        <v>1049.3399999999999</v>
      </c>
      <c r="F6114" s="5">
        <f t="shared" si="282"/>
        <v>6.3391290170992489E-3</v>
      </c>
      <c r="G6114" s="25">
        <f t="shared" si="283"/>
        <v>6.9559213530085584</v>
      </c>
      <c r="I6114" s="1"/>
      <c r="J6114" s="1"/>
      <c r="K6114" s="1"/>
      <c r="L6114" s="1"/>
      <c r="M6114" s="1"/>
      <c r="N6114" s="1"/>
    </row>
    <row r="6115" spans="2:14" s="24" customFormat="1" x14ac:dyDescent="0.3">
      <c r="B6115" s="2"/>
      <c r="D6115" s="11">
        <v>40071</v>
      </c>
      <c r="E6115" s="12">
        <v>1052.6300000000001</v>
      </c>
      <c r="F6115" s="5">
        <f t="shared" si="282"/>
        <v>3.1353040959080864E-3</v>
      </c>
      <c r="G6115" s="25">
        <f t="shared" si="283"/>
        <v>6.9590517543936397</v>
      </c>
      <c r="I6115" s="1"/>
      <c r="J6115" s="1"/>
      <c r="K6115" s="1"/>
      <c r="L6115" s="1"/>
      <c r="M6115" s="1"/>
      <c r="N6115" s="1"/>
    </row>
    <row r="6116" spans="2:14" s="24" customFormat="1" x14ac:dyDescent="0.3">
      <c r="B6116" s="2"/>
      <c r="D6116" s="11">
        <v>40072</v>
      </c>
      <c r="E6116" s="12">
        <v>1068.76</v>
      </c>
      <c r="F6116" s="5">
        <f t="shared" si="282"/>
        <v>1.5323522985284364E-2</v>
      </c>
      <c r="G6116" s="25">
        <f t="shared" si="283"/>
        <v>6.9742590681866607</v>
      </c>
      <c r="I6116" s="1"/>
      <c r="J6116" s="1"/>
      <c r="K6116" s="1"/>
      <c r="L6116" s="1"/>
      <c r="M6116" s="1"/>
      <c r="N6116" s="1"/>
    </row>
    <row r="6117" spans="2:14" s="24" customFormat="1" x14ac:dyDescent="0.3">
      <c r="B6117" s="2"/>
      <c r="D6117" s="11">
        <v>40073</v>
      </c>
      <c r="E6117" s="12">
        <v>1065.49</v>
      </c>
      <c r="F6117" s="5">
        <f t="shared" si="282"/>
        <v>-3.0596204947789794E-3</v>
      </c>
      <c r="G6117" s="25">
        <f t="shared" si="283"/>
        <v>6.9711947554225961</v>
      </c>
      <c r="I6117" s="1"/>
      <c r="J6117" s="1"/>
      <c r="K6117" s="1"/>
      <c r="L6117" s="1"/>
      <c r="M6117" s="1"/>
      <c r="N6117" s="1"/>
    </row>
    <row r="6118" spans="2:14" s="24" customFormat="1" x14ac:dyDescent="0.3">
      <c r="B6118" s="2"/>
      <c r="D6118" s="11">
        <v>40074</v>
      </c>
      <c r="E6118" s="12">
        <v>1068.3</v>
      </c>
      <c r="F6118" s="5">
        <f t="shared" si="282"/>
        <v>2.6372842541928553E-3</v>
      </c>
      <c r="G6118" s="25">
        <f t="shared" si="283"/>
        <v>6.9738285699165834</v>
      </c>
      <c r="I6118" s="1"/>
      <c r="J6118" s="1"/>
      <c r="K6118" s="1"/>
      <c r="L6118" s="1"/>
      <c r="M6118" s="1"/>
      <c r="N6118" s="1"/>
    </row>
    <row r="6119" spans="2:14" s="24" customFormat="1" x14ac:dyDescent="0.3">
      <c r="B6119" s="2"/>
      <c r="D6119" s="11">
        <v>40077</v>
      </c>
      <c r="E6119" s="12">
        <v>1064.6600000000001</v>
      </c>
      <c r="F6119" s="5">
        <f t="shared" si="282"/>
        <v>-3.4072825985208958E-3</v>
      </c>
      <c r="G6119" s="25">
        <f t="shared" si="283"/>
        <v>6.9704154670153882</v>
      </c>
      <c r="I6119" s="1"/>
      <c r="J6119" s="1"/>
      <c r="K6119" s="1"/>
      <c r="L6119" s="1"/>
      <c r="M6119" s="1"/>
      <c r="N6119" s="1"/>
    </row>
    <row r="6120" spans="2:14" s="24" customFormat="1" x14ac:dyDescent="0.3">
      <c r="B6120" s="2"/>
      <c r="D6120" s="11">
        <v>40078</v>
      </c>
      <c r="E6120" s="12">
        <v>1071.6600000000001</v>
      </c>
      <c r="F6120" s="5">
        <f t="shared" si="282"/>
        <v>6.5748689722540526E-3</v>
      </c>
      <c r="G6120" s="25">
        <f t="shared" si="283"/>
        <v>6.9769688202214875</v>
      </c>
      <c r="I6120" s="1"/>
      <c r="J6120" s="1"/>
      <c r="K6120" s="1"/>
      <c r="L6120" s="1"/>
      <c r="M6120" s="1"/>
      <c r="N6120" s="1"/>
    </row>
    <row r="6121" spans="2:14" s="24" customFormat="1" x14ac:dyDescent="0.3">
      <c r="B6121" s="2"/>
      <c r="D6121" s="11">
        <v>40079</v>
      </c>
      <c r="E6121" s="12">
        <v>1060.8699999999999</v>
      </c>
      <c r="F6121" s="5">
        <f t="shared" si="282"/>
        <v>-1.0068491872422401E-2</v>
      </c>
      <c r="G6121" s="25">
        <f t="shared" si="283"/>
        <v>6.9668492914582369</v>
      </c>
      <c r="I6121" s="1"/>
      <c r="J6121" s="1"/>
      <c r="K6121" s="1"/>
      <c r="L6121" s="1"/>
      <c r="M6121" s="1"/>
      <c r="N6121" s="1"/>
    </row>
    <row r="6122" spans="2:14" s="24" customFormat="1" x14ac:dyDescent="0.3">
      <c r="B6122" s="2"/>
      <c r="D6122" s="11">
        <v>40080</v>
      </c>
      <c r="E6122" s="12">
        <v>1050.78</v>
      </c>
      <c r="F6122" s="5">
        <f t="shared" si="282"/>
        <v>-9.5110616757943193E-3</v>
      </c>
      <c r="G6122" s="25">
        <f t="shared" si="283"/>
        <v>6.957292704354475</v>
      </c>
      <c r="I6122" s="1"/>
      <c r="J6122" s="1"/>
      <c r="K6122" s="1"/>
      <c r="L6122" s="1"/>
      <c r="M6122" s="1"/>
      <c r="N6122" s="1"/>
    </row>
    <row r="6123" spans="2:14" s="24" customFormat="1" x14ac:dyDescent="0.3">
      <c r="B6123" s="2"/>
      <c r="D6123" s="11">
        <v>40081</v>
      </c>
      <c r="E6123" s="12">
        <v>1044.3800000000001</v>
      </c>
      <c r="F6123" s="5">
        <f t="shared" si="282"/>
        <v>-6.0907135651609885E-3</v>
      </c>
      <c r="G6123" s="25">
        <f t="shared" si="283"/>
        <v>6.9511833626229436</v>
      </c>
      <c r="I6123" s="1"/>
      <c r="J6123" s="1"/>
      <c r="K6123" s="1"/>
      <c r="L6123" s="1"/>
      <c r="M6123" s="1"/>
      <c r="N6123" s="1"/>
    </row>
    <row r="6124" spans="2:14" s="24" customFormat="1" x14ac:dyDescent="0.3">
      <c r="B6124" s="2"/>
      <c r="D6124" s="11">
        <v>40084</v>
      </c>
      <c r="E6124" s="12">
        <v>1062.98</v>
      </c>
      <c r="F6124" s="5">
        <f t="shared" si="282"/>
        <v>1.7809609529098516E-2</v>
      </c>
      <c r="G6124" s="25">
        <f t="shared" si="283"/>
        <v>6.9688362510961479</v>
      </c>
      <c r="I6124" s="1"/>
      <c r="J6124" s="1"/>
      <c r="K6124" s="1"/>
      <c r="L6124" s="1"/>
      <c r="M6124" s="1"/>
      <c r="N6124" s="1"/>
    </row>
    <row r="6125" spans="2:14" s="24" customFormat="1" x14ac:dyDescent="0.3">
      <c r="B6125" s="2"/>
      <c r="D6125" s="11">
        <v>40085</v>
      </c>
      <c r="E6125" s="12">
        <v>1060.6099999999999</v>
      </c>
      <c r="F6125" s="5">
        <f t="shared" si="282"/>
        <v>-2.2295809892943596E-3</v>
      </c>
      <c r="G6125" s="25">
        <f t="shared" si="283"/>
        <v>6.9666041793891234</v>
      </c>
      <c r="I6125" s="1"/>
      <c r="J6125" s="1"/>
      <c r="K6125" s="1"/>
      <c r="L6125" s="1"/>
      <c r="M6125" s="1"/>
      <c r="N6125" s="1"/>
    </row>
    <row r="6126" spans="2:14" s="24" customFormat="1" x14ac:dyDescent="0.3">
      <c r="B6126" s="2"/>
      <c r="D6126" s="11">
        <v>40086</v>
      </c>
      <c r="E6126" s="12">
        <v>1057.08</v>
      </c>
      <c r="F6126" s="5">
        <f t="shared" si="282"/>
        <v>-3.3282733521275238E-3</v>
      </c>
      <c r="G6126" s="25">
        <f t="shared" si="283"/>
        <v>6.9632703527724331</v>
      </c>
      <c r="I6126" s="1"/>
      <c r="J6126" s="1"/>
      <c r="K6126" s="1"/>
      <c r="L6126" s="1"/>
      <c r="M6126" s="1"/>
      <c r="N6126" s="1"/>
    </row>
    <row r="6127" spans="2:14" s="24" customFormat="1" x14ac:dyDescent="0.3">
      <c r="B6127" s="2"/>
      <c r="D6127" s="11">
        <v>40087</v>
      </c>
      <c r="E6127" s="12">
        <v>1029.8499999999999</v>
      </c>
      <c r="F6127" s="5">
        <f t="shared" si="282"/>
        <v>-2.5759639762364266E-2</v>
      </c>
      <c r="G6127" s="25">
        <f t="shared" si="283"/>
        <v>6.9371731058588315</v>
      </c>
      <c r="I6127" s="1"/>
      <c r="J6127" s="1"/>
      <c r="K6127" s="1"/>
      <c r="L6127" s="1"/>
      <c r="M6127" s="1"/>
      <c r="N6127" s="1"/>
    </row>
    <row r="6128" spans="2:14" s="24" customFormat="1" x14ac:dyDescent="0.3">
      <c r="B6128" s="2"/>
      <c r="D6128" s="11">
        <v>40088</v>
      </c>
      <c r="E6128" s="12">
        <v>1025.21</v>
      </c>
      <c r="F6128" s="5">
        <f t="shared" si="282"/>
        <v>-4.505510511239378E-3</v>
      </c>
      <c r="G6128" s="25">
        <f t="shared" si="283"/>
        <v>6.9326574119074991</v>
      </c>
      <c r="I6128" s="1"/>
      <c r="J6128" s="1"/>
      <c r="K6128" s="1"/>
      <c r="L6128" s="1"/>
      <c r="M6128" s="1"/>
      <c r="N6128" s="1"/>
    </row>
    <row r="6129" spans="2:14" s="24" customFormat="1" x14ac:dyDescent="0.3">
      <c r="B6129" s="2"/>
      <c r="D6129" s="11">
        <v>40091</v>
      </c>
      <c r="E6129" s="12">
        <v>1040.46</v>
      </c>
      <c r="F6129" s="5">
        <f t="shared" si="282"/>
        <v>1.4875001219262395E-2</v>
      </c>
      <c r="G6129" s="25">
        <f t="shared" si="283"/>
        <v>6.9474228752413927</v>
      </c>
      <c r="I6129" s="1"/>
      <c r="J6129" s="1"/>
      <c r="K6129" s="1"/>
      <c r="L6129" s="1"/>
      <c r="M6129" s="1"/>
      <c r="N6129" s="1"/>
    </row>
    <row r="6130" spans="2:14" s="24" customFormat="1" x14ac:dyDescent="0.3">
      <c r="B6130" s="2"/>
      <c r="D6130" s="11">
        <v>40092</v>
      </c>
      <c r="E6130" s="12">
        <v>1054.72</v>
      </c>
      <c r="F6130" s="5">
        <f t="shared" si="282"/>
        <v>1.3705476423889425E-2</v>
      </c>
      <c r="G6130" s="25">
        <f t="shared" si="283"/>
        <v>6.9610352902003054</v>
      </c>
      <c r="I6130" s="1"/>
      <c r="J6130" s="1"/>
      <c r="K6130" s="1"/>
      <c r="L6130" s="1"/>
      <c r="M6130" s="1"/>
      <c r="N6130" s="1"/>
    </row>
    <row r="6131" spans="2:14" s="24" customFormat="1" x14ac:dyDescent="0.3">
      <c r="B6131" s="2"/>
      <c r="D6131" s="11">
        <v>40093</v>
      </c>
      <c r="E6131" s="12">
        <v>1057.58</v>
      </c>
      <c r="F6131" s="5">
        <f t="shared" si="282"/>
        <v>2.7116201456309731E-3</v>
      </c>
      <c r="G6131" s="25">
        <f t="shared" si="283"/>
        <v>6.96374324235813</v>
      </c>
      <c r="I6131" s="1"/>
      <c r="J6131" s="1"/>
      <c r="K6131" s="1"/>
      <c r="L6131" s="1"/>
      <c r="M6131" s="1"/>
      <c r="N6131" s="1"/>
    </row>
    <row r="6132" spans="2:14" s="24" customFormat="1" x14ac:dyDescent="0.3">
      <c r="B6132" s="2"/>
      <c r="D6132" s="11">
        <v>40094</v>
      </c>
      <c r="E6132" s="12">
        <v>1065.48</v>
      </c>
      <c r="F6132" s="5">
        <f t="shared" si="282"/>
        <v>7.4698840749636824E-3</v>
      </c>
      <c r="G6132" s="25">
        <f t="shared" si="283"/>
        <v>6.9711853700190218</v>
      </c>
      <c r="I6132" s="1"/>
      <c r="J6132" s="1"/>
      <c r="K6132" s="1"/>
      <c r="L6132" s="1"/>
      <c r="M6132" s="1"/>
      <c r="N6132" s="1"/>
    </row>
    <row r="6133" spans="2:14" s="24" customFormat="1" x14ac:dyDescent="0.3">
      <c r="B6133" s="2"/>
      <c r="D6133" s="11">
        <v>40095</v>
      </c>
      <c r="E6133" s="12">
        <v>1071.49</v>
      </c>
      <c r="F6133" s="5">
        <f t="shared" si="282"/>
        <v>5.6406502233734947E-3</v>
      </c>
      <c r="G6133" s="25">
        <f t="shared" si="283"/>
        <v>6.9768101751292564</v>
      </c>
      <c r="I6133" s="1"/>
      <c r="J6133" s="1"/>
      <c r="K6133" s="1"/>
      <c r="L6133" s="1"/>
      <c r="M6133" s="1"/>
      <c r="N6133" s="1"/>
    </row>
    <row r="6134" spans="2:14" s="24" customFormat="1" x14ac:dyDescent="0.3">
      <c r="B6134" s="2"/>
      <c r="D6134" s="11">
        <v>40098</v>
      </c>
      <c r="E6134" s="12">
        <v>1076.19</v>
      </c>
      <c r="F6134" s="5">
        <f t="shared" si="282"/>
        <v>4.3864151788631208E-3</v>
      </c>
      <c r="G6134" s="25">
        <f t="shared" si="283"/>
        <v>6.9811870009733914</v>
      </c>
      <c r="I6134" s="1"/>
      <c r="J6134" s="1"/>
      <c r="K6134" s="1"/>
      <c r="L6134" s="1"/>
      <c r="M6134" s="1"/>
      <c r="N6134" s="1"/>
    </row>
    <row r="6135" spans="2:14" s="24" customFormat="1" x14ac:dyDescent="0.3">
      <c r="B6135" s="2"/>
      <c r="D6135" s="11">
        <v>40099</v>
      </c>
      <c r="E6135" s="12">
        <v>1073.19</v>
      </c>
      <c r="F6135" s="5">
        <f t="shared" ref="F6135:F6198" si="284">(E6135-E6134)/E6134</f>
        <v>-2.7876118529255984E-3</v>
      </c>
      <c r="G6135" s="25">
        <f t="shared" si="283"/>
        <v>6.9783954946170601</v>
      </c>
      <c r="I6135" s="1"/>
      <c r="J6135" s="1"/>
      <c r="K6135" s="1"/>
      <c r="L6135" s="1"/>
      <c r="M6135" s="1"/>
      <c r="N6135" s="1"/>
    </row>
    <row r="6136" spans="2:14" s="24" customFormat="1" x14ac:dyDescent="0.3">
      <c r="B6136" s="2"/>
      <c r="D6136" s="11">
        <v>40100</v>
      </c>
      <c r="E6136" s="12">
        <v>1092.02</v>
      </c>
      <c r="F6136" s="5">
        <f t="shared" si="284"/>
        <v>1.7545821336389572E-2</v>
      </c>
      <c r="G6136" s="25">
        <f t="shared" si="283"/>
        <v>6.9957891768920515</v>
      </c>
      <c r="I6136" s="1"/>
      <c r="J6136" s="1"/>
      <c r="K6136" s="1"/>
      <c r="L6136" s="1"/>
      <c r="M6136" s="1"/>
      <c r="N6136" s="1"/>
    </row>
    <row r="6137" spans="2:14" s="24" customFormat="1" x14ac:dyDescent="0.3">
      <c r="B6137" s="2"/>
      <c r="D6137" s="11">
        <v>40101</v>
      </c>
      <c r="E6137" s="12">
        <v>1096.56</v>
      </c>
      <c r="F6137" s="5">
        <f t="shared" si="284"/>
        <v>4.1574330140473287E-3</v>
      </c>
      <c r="G6137" s="25">
        <f t="shared" si="283"/>
        <v>6.999937994450443</v>
      </c>
      <c r="I6137" s="1"/>
      <c r="J6137" s="1"/>
      <c r="K6137" s="1"/>
      <c r="L6137" s="1"/>
      <c r="M6137" s="1"/>
      <c r="N6137" s="1"/>
    </row>
    <row r="6138" spans="2:14" s="24" customFormat="1" x14ac:dyDescent="0.3">
      <c r="B6138" s="2"/>
      <c r="D6138" s="11">
        <v>40102</v>
      </c>
      <c r="E6138" s="12">
        <v>1087.68</v>
      </c>
      <c r="F6138" s="5">
        <f t="shared" si="284"/>
        <v>-8.0980520901727977E-3</v>
      </c>
      <c r="G6138" s="25">
        <f t="shared" si="283"/>
        <v>6.9918069695657126</v>
      </c>
      <c r="I6138" s="1"/>
      <c r="J6138" s="1"/>
      <c r="K6138" s="1"/>
      <c r="L6138" s="1"/>
      <c r="M6138" s="1"/>
      <c r="N6138" s="1"/>
    </row>
    <row r="6139" spans="2:14" s="24" customFormat="1" x14ac:dyDescent="0.3">
      <c r="B6139" s="2"/>
      <c r="D6139" s="11">
        <v>40105</v>
      </c>
      <c r="E6139" s="12">
        <v>1097.9100000000001</v>
      </c>
      <c r="F6139" s="5">
        <f t="shared" si="284"/>
        <v>9.4053398058252594E-3</v>
      </c>
      <c r="G6139" s="25">
        <f t="shared" si="283"/>
        <v>7.0011683608517918</v>
      </c>
      <c r="I6139" s="1"/>
      <c r="J6139" s="1"/>
      <c r="K6139" s="1"/>
      <c r="L6139" s="1"/>
      <c r="M6139" s="1"/>
      <c r="N6139" s="1"/>
    </row>
    <row r="6140" spans="2:14" s="24" customFormat="1" x14ac:dyDescent="0.3">
      <c r="B6140" s="2"/>
      <c r="D6140" s="11">
        <v>40106</v>
      </c>
      <c r="E6140" s="12">
        <v>1091.06</v>
      </c>
      <c r="F6140" s="5">
        <f t="shared" si="284"/>
        <v>-6.2391270687033873E-3</v>
      </c>
      <c r="G6140" s="25">
        <f t="shared" si="283"/>
        <v>6.9949096848829386</v>
      </c>
      <c r="I6140" s="1"/>
      <c r="J6140" s="1"/>
      <c r="K6140" s="1"/>
      <c r="L6140" s="1"/>
      <c r="M6140" s="1"/>
      <c r="N6140" s="1"/>
    </row>
    <row r="6141" spans="2:14" s="24" customFormat="1" x14ac:dyDescent="0.3">
      <c r="B6141" s="2"/>
      <c r="D6141" s="11">
        <v>40107</v>
      </c>
      <c r="E6141" s="12">
        <v>1081.4000000000001</v>
      </c>
      <c r="F6141" s="5">
        <f t="shared" si="284"/>
        <v>-8.8537752277600273E-3</v>
      </c>
      <c r="G6141" s="25">
        <f t="shared" si="283"/>
        <v>6.9860164761108754</v>
      </c>
      <c r="I6141" s="1"/>
      <c r="J6141" s="1"/>
      <c r="K6141" s="1"/>
      <c r="L6141" s="1"/>
      <c r="M6141" s="1"/>
      <c r="N6141" s="1"/>
    </row>
    <row r="6142" spans="2:14" s="24" customFormat="1" x14ac:dyDescent="0.3">
      <c r="B6142" s="2"/>
      <c r="D6142" s="11">
        <v>40108</v>
      </c>
      <c r="E6142" s="12">
        <v>1092.9100000000001</v>
      </c>
      <c r="F6142" s="5">
        <f t="shared" si="284"/>
        <v>1.0643610135010162E-2</v>
      </c>
      <c r="G6142" s="25">
        <f t="shared" si="283"/>
        <v>6.9966038488933382</v>
      </c>
      <c r="I6142" s="1"/>
      <c r="J6142" s="1"/>
      <c r="K6142" s="1"/>
      <c r="L6142" s="1"/>
      <c r="M6142" s="1"/>
      <c r="N6142" s="1"/>
    </row>
    <row r="6143" spans="2:14" s="24" customFormat="1" x14ac:dyDescent="0.3">
      <c r="B6143" s="2"/>
      <c r="D6143" s="11">
        <v>40109</v>
      </c>
      <c r="E6143" s="12">
        <v>1079.5999999999999</v>
      </c>
      <c r="F6143" s="5">
        <f t="shared" si="284"/>
        <v>-1.2178495942026491E-2</v>
      </c>
      <c r="G6143" s="25">
        <f t="shared" si="283"/>
        <v>6.9843505791862501</v>
      </c>
      <c r="I6143" s="1"/>
      <c r="J6143" s="1"/>
      <c r="K6143" s="1"/>
      <c r="L6143" s="1"/>
      <c r="M6143" s="1"/>
      <c r="N6143" s="1"/>
    </row>
    <row r="6144" spans="2:14" s="24" customFormat="1" x14ac:dyDescent="0.3">
      <c r="B6144" s="2"/>
      <c r="D6144" s="11">
        <v>40112</v>
      </c>
      <c r="E6144" s="12">
        <v>1066.95</v>
      </c>
      <c r="F6144" s="5">
        <f t="shared" si="284"/>
        <v>-1.1717302704705321E-2</v>
      </c>
      <c r="G6144" s="25">
        <f t="shared" si="283"/>
        <v>6.9725640799618134</v>
      </c>
      <c r="I6144" s="1"/>
      <c r="J6144" s="1"/>
      <c r="K6144" s="1"/>
      <c r="L6144" s="1"/>
      <c r="M6144" s="1"/>
      <c r="N6144" s="1"/>
    </row>
    <row r="6145" spans="2:14" s="24" customFormat="1" x14ac:dyDescent="0.3">
      <c r="B6145" s="2"/>
      <c r="D6145" s="11">
        <v>40113</v>
      </c>
      <c r="E6145" s="12">
        <v>1063.4100000000001</v>
      </c>
      <c r="F6145" s="5">
        <f t="shared" si="284"/>
        <v>-3.3178686911288845E-3</v>
      </c>
      <c r="G6145" s="25">
        <f t="shared" si="283"/>
        <v>6.9692406927038517</v>
      </c>
      <c r="I6145" s="1"/>
      <c r="J6145" s="1"/>
      <c r="K6145" s="1"/>
      <c r="L6145" s="1"/>
      <c r="M6145" s="1"/>
      <c r="N6145" s="1"/>
    </row>
    <row r="6146" spans="2:14" s="24" customFormat="1" x14ac:dyDescent="0.3">
      <c r="B6146" s="2"/>
      <c r="D6146" s="11">
        <v>40114</v>
      </c>
      <c r="E6146" s="12">
        <v>1042.6300000000001</v>
      </c>
      <c r="F6146" s="5">
        <f t="shared" si="284"/>
        <v>-1.9540910843418784E-2</v>
      </c>
      <c r="G6146" s="25">
        <f t="shared" si="283"/>
        <v>6.9495063207426515</v>
      </c>
      <c r="I6146" s="1"/>
      <c r="J6146" s="1"/>
      <c r="K6146" s="1"/>
      <c r="L6146" s="1"/>
      <c r="M6146" s="1"/>
      <c r="N6146" s="1"/>
    </row>
    <row r="6147" spans="2:14" s="24" customFormat="1" x14ac:dyDescent="0.3">
      <c r="B6147" s="2"/>
      <c r="D6147" s="11">
        <v>40115</v>
      </c>
      <c r="E6147" s="12">
        <v>1066.1099999999999</v>
      </c>
      <c r="F6147" s="5">
        <f t="shared" si="284"/>
        <v>2.2519973528480657E-2</v>
      </c>
      <c r="G6147" s="25">
        <f t="shared" si="283"/>
        <v>6.971776478479951</v>
      </c>
      <c r="I6147" s="1"/>
      <c r="J6147" s="1"/>
      <c r="K6147" s="1"/>
      <c r="L6147" s="1"/>
      <c r="M6147" s="1"/>
      <c r="N6147" s="1"/>
    </row>
    <row r="6148" spans="2:14" s="24" customFormat="1" x14ac:dyDescent="0.3">
      <c r="B6148" s="2"/>
      <c r="D6148" s="11">
        <v>40116</v>
      </c>
      <c r="E6148" s="12">
        <v>1036.19</v>
      </c>
      <c r="F6148" s="5">
        <f t="shared" si="284"/>
        <v>-2.8064646237254926E-2</v>
      </c>
      <c r="G6148" s="25">
        <f t="shared" si="283"/>
        <v>6.9433104741241891</v>
      </c>
      <c r="I6148" s="1"/>
      <c r="J6148" s="1"/>
      <c r="K6148" s="1"/>
      <c r="L6148" s="1"/>
      <c r="M6148" s="1"/>
      <c r="N6148" s="1"/>
    </row>
    <row r="6149" spans="2:14" s="24" customFormat="1" x14ac:dyDescent="0.3">
      <c r="B6149" s="2"/>
      <c r="D6149" s="11">
        <v>40119</v>
      </c>
      <c r="E6149" s="12">
        <v>1042.8800000000001</v>
      </c>
      <c r="F6149" s="5">
        <f t="shared" si="284"/>
        <v>6.4563448788350153E-3</v>
      </c>
      <c r="G6149" s="25">
        <f t="shared" si="283"/>
        <v>6.94974607041478</v>
      </c>
      <c r="I6149" s="1"/>
      <c r="J6149" s="1"/>
      <c r="K6149" s="1"/>
      <c r="L6149" s="1"/>
      <c r="M6149" s="1"/>
      <c r="N6149" s="1"/>
    </row>
    <row r="6150" spans="2:14" s="24" customFormat="1" x14ac:dyDescent="0.3">
      <c r="B6150" s="2"/>
      <c r="D6150" s="11">
        <v>40120</v>
      </c>
      <c r="E6150" s="12">
        <v>1045.4100000000001</v>
      </c>
      <c r="F6150" s="5">
        <f t="shared" si="284"/>
        <v>2.4259742252224345E-3</v>
      </c>
      <c r="G6150" s="25">
        <f t="shared" si="283"/>
        <v>6.9521691083449895</v>
      </c>
      <c r="I6150" s="1"/>
      <c r="J6150" s="1"/>
      <c r="K6150" s="1"/>
      <c r="L6150" s="1"/>
      <c r="M6150" s="1"/>
      <c r="N6150" s="1"/>
    </row>
    <row r="6151" spans="2:14" s="24" customFormat="1" x14ac:dyDescent="0.3">
      <c r="B6151" s="2"/>
      <c r="D6151" s="11">
        <v>40121</v>
      </c>
      <c r="E6151" s="12">
        <v>1046.5</v>
      </c>
      <c r="F6151" s="5">
        <f t="shared" si="284"/>
        <v>1.0426531217416306E-3</v>
      </c>
      <c r="G6151" s="25">
        <f t="shared" si="283"/>
        <v>6.9532112189824788</v>
      </c>
      <c r="I6151" s="1"/>
      <c r="J6151" s="1"/>
      <c r="K6151" s="1"/>
      <c r="L6151" s="1"/>
      <c r="M6151" s="1"/>
      <c r="N6151" s="1"/>
    </row>
    <row r="6152" spans="2:14" s="24" customFormat="1" x14ac:dyDescent="0.3">
      <c r="B6152" s="2"/>
      <c r="D6152" s="11">
        <v>40122</v>
      </c>
      <c r="E6152" s="12">
        <v>1066.6300000000001</v>
      </c>
      <c r="F6152" s="5">
        <f t="shared" si="284"/>
        <v>1.9235547061634124E-2</v>
      </c>
      <c r="G6152" s="25">
        <f t="shared" si="283"/>
        <v>6.9722641144412814</v>
      </c>
      <c r="I6152" s="1"/>
      <c r="J6152" s="1"/>
      <c r="K6152" s="1"/>
      <c r="L6152" s="1"/>
      <c r="M6152" s="1"/>
      <c r="N6152" s="1"/>
    </row>
    <row r="6153" spans="2:14" s="24" customFormat="1" x14ac:dyDescent="0.3">
      <c r="B6153" s="2"/>
      <c r="D6153" s="11">
        <v>40123</v>
      </c>
      <c r="E6153" s="12">
        <v>1069.3</v>
      </c>
      <c r="F6153" s="5">
        <f t="shared" si="284"/>
        <v>2.5032110478796256E-3</v>
      </c>
      <c r="G6153" s="25">
        <f t="shared" si="283"/>
        <v>6.9747641993567076</v>
      </c>
      <c r="I6153" s="1"/>
      <c r="J6153" s="1"/>
      <c r="K6153" s="1"/>
      <c r="L6153" s="1"/>
      <c r="M6153" s="1"/>
      <c r="N6153" s="1"/>
    </row>
    <row r="6154" spans="2:14" s="24" customFormat="1" x14ac:dyDescent="0.3">
      <c r="B6154" s="2"/>
      <c r="D6154" s="11">
        <v>40126</v>
      </c>
      <c r="E6154" s="12">
        <v>1093.08</v>
      </c>
      <c r="F6154" s="5">
        <f t="shared" si="284"/>
        <v>2.2238847844384152E-2</v>
      </c>
      <c r="G6154" s="25">
        <f t="shared" si="283"/>
        <v>6.9967593849339353</v>
      </c>
      <c r="I6154" s="1"/>
      <c r="J6154" s="1"/>
      <c r="K6154" s="1"/>
      <c r="L6154" s="1"/>
      <c r="M6154" s="1"/>
      <c r="N6154" s="1"/>
    </row>
    <row r="6155" spans="2:14" s="24" customFormat="1" x14ac:dyDescent="0.3">
      <c r="B6155" s="2"/>
      <c r="D6155" s="11">
        <v>40127</v>
      </c>
      <c r="E6155" s="12">
        <v>1093.01</v>
      </c>
      <c r="F6155" s="5">
        <f t="shared" si="284"/>
        <v>-6.403922860169095E-5</v>
      </c>
      <c r="G6155" s="25">
        <f t="shared" si="283"/>
        <v>6.9966953436116572</v>
      </c>
      <c r="I6155" s="1"/>
      <c r="J6155" s="1"/>
      <c r="K6155" s="1"/>
      <c r="L6155" s="1"/>
      <c r="M6155" s="1"/>
      <c r="N6155" s="1"/>
    </row>
    <row r="6156" spans="2:14" s="24" customFormat="1" x14ac:dyDescent="0.3">
      <c r="B6156" s="2"/>
      <c r="D6156" s="11">
        <v>40128</v>
      </c>
      <c r="E6156" s="12">
        <v>1098.51</v>
      </c>
      <c r="F6156" s="5">
        <f t="shared" si="284"/>
        <v>5.0319759197079627E-3</v>
      </c>
      <c r="G6156" s="25">
        <f t="shared" ref="G6156:G6219" si="285">LOG(E6156,2.71828)</f>
        <v>7.0017147048283688</v>
      </c>
      <c r="I6156" s="1"/>
      <c r="J6156" s="1"/>
      <c r="K6156" s="1"/>
      <c r="L6156" s="1"/>
      <c r="M6156" s="1"/>
      <c r="N6156" s="1"/>
    </row>
    <row r="6157" spans="2:14" s="24" customFormat="1" x14ac:dyDescent="0.3">
      <c r="B6157" s="2"/>
      <c r="D6157" s="11">
        <v>40129</v>
      </c>
      <c r="E6157" s="12">
        <v>1087.24</v>
      </c>
      <c r="F6157" s="5">
        <f t="shared" si="284"/>
        <v>-1.0259351303128767E-2</v>
      </c>
      <c r="G6157" s="25">
        <f t="shared" si="285"/>
        <v>6.9914023567045769</v>
      </c>
      <c r="I6157" s="1"/>
      <c r="J6157" s="1"/>
      <c r="K6157" s="1"/>
      <c r="L6157" s="1"/>
      <c r="M6157" s="1"/>
      <c r="N6157" s="1"/>
    </row>
    <row r="6158" spans="2:14" s="24" customFormat="1" x14ac:dyDescent="0.3">
      <c r="B6158" s="2"/>
      <c r="D6158" s="11">
        <v>40130</v>
      </c>
      <c r="E6158" s="12">
        <v>1093.48</v>
      </c>
      <c r="F6158" s="5">
        <f t="shared" si="284"/>
        <v>5.7393031897281276E-3</v>
      </c>
      <c r="G6158" s="25">
        <f t="shared" si="285"/>
        <v>6.9971252566900484</v>
      </c>
      <c r="I6158" s="1"/>
      <c r="J6158" s="1"/>
      <c r="K6158" s="1"/>
      <c r="L6158" s="1"/>
      <c r="M6158" s="1"/>
      <c r="N6158" s="1"/>
    </row>
    <row r="6159" spans="2:14" s="24" customFormat="1" x14ac:dyDescent="0.3">
      <c r="B6159" s="2"/>
      <c r="D6159" s="11">
        <v>40133</v>
      </c>
      <c r="E6159" s="12">
        <v>1109.3</v>
      </c>
      <c r="F6159" s="5">
        <f t="shared" si="284"/>
        <v>1.446757142334559E-2</v>
      </c>
      <c r="G6159" s="25">
        <f t="shared" si="285"/>
        <v>7.0114891810418687</v>
      </c>
      <c r="I6159" s="1"/>
      <c r="J6159" s="1"/>
      <c r="K6159" s="1"/>
      <c r="L6159" s="1"/>
      <c r="M6159" s="1"/>
      <c r="N6159" s="1"/>
    </row>
    <row r="6160" spans="2:14" s="24" customFormat="1" x14ac:dyDescent="0.3">
      <c r="B6160" s="2"/>
      <c r="D6160" s="11">
        <v>40134</v>
      </c>
      <c r="E6160" s="12">
        <v>1110.32</v>
      </c>
      <c r="F6160" s="5">
        <f t="shared" si="284"/>
        <v>9.1949878301630027E-4</v>
      </c>
      <c r="G6160" s="25">
        <f t="shared" si="285"/>
        <v>7.0124082579630587</v>
      </c>
      <c r="I6160" s="1"/>
      <c r="J6160" s="1"/>
      <c r="K6160" s="1"/>
      <c r="L6160" s="1"/>
      <c r="M6160" s="1"/>
      <c r="N6160" s="1"/>
    </row>
    <row r="6161" spans="2:14" s="24" customFormat="1" x14ac:dyDescent="0.3">
      <c r="B6161" s="2"/>
      <c r="D6161" s="11">
        <v>40135</v>
      </c>
      <c r="E6161" s="12">
        <v>1109.8</v>
      </c>
      <c r="F6161" s="5">
        <f t="shared" si="284"/>
        <v>-4.6833345341881788E-4</v>
      </c>
      <c r="G6161" s="25">
        <f t="shared" si="285"/>
        <v>7.011939814492175</v>
      </c>
      <c r="I6161" s="1"/>
      <c r="J6161" s="1"/>
      <c r="K6161" s="1"/>
      <c r="L6161" s="1"/>
      <c r="M6161" s="1"/>
      <c r="N6161" s="1"/>
    </row>
    <row r="6162" spans="2:14" s="24" customFormat="1" x14ac:dyDescent="0.3">
      <c r="B6162" s="2"/>
      <c r="D6162" s="11">
        <v>40136</v>
      </c>
      <c r="E6162" s="12">
        <v>1094.9000000000001</v>
      </c>
      <c r="F6162" s="5">
        <f t="shared" si="284"/>
        <v>-1.3425842494142966E-2</v>
      </c>
      <c r="G6162" s="25">
        <f t="shared" si="285"/>
        <v>6.9984230213876462</v>
      </c>
      <c r="I6162" s="1"/>
      <c r="J6162" s="1"/>
      <c r="K6162" s="1"/>
      <c r="L6162" s="1"/>
      <c r="M6162" s="1"/>
      <c r="N6162" s="1"/>
    </row>
    <row r="6163" spans="2:14" s="24" customFormat="1" x14ac:dyDescent="0.3">
      <c r="B6163" s="2"/>
      <c r="D6163" s="11">
        <v>40137</v>
      </c>
      <c r="E6163" s="12">
        <v>1091.3800000000001</v>
      </c>
      <c r="F6163" s="5">
        <f t="shared" si="284"/>
        <v>-3.2149054708192361E-3</v>
      </c>
      <c r="G6163" s="25">
        <f t="shared" si="285"/>
        <v>6.9952029348394476</v>
      </c>
      <c r="I6163" s="1"/>
      <c r="J6163" s="1"/>
      <c r="K6163" s="1"/>
      <c r="L6163" s="1"/>
      <c r="M6163" s="1"/>
      <c r="N6163" s="1"/>
    </row>
    <row r="6164" spans="2:14" s="24" customFormat="1" x14ac:dyDescent="0.3">
      <c r="B6164" s="2"/>
      <c r="D6164" s="11">
        <v>40140</v>
      </c>
      <c r="E6164" s="12">
        <v>1106.24</v>
      </c>
      <c r="F6164" s="5">
        <f t="shared" si="284"/>
        <v>1.3615789184335335E-2</v>
      </c>
      <c r="G6164" s="25">
        <f t="shared" si="285"/>
        <v>7.0087268711724393</v>
      </c>
      <c r="I6164" s="1"/>
      <c r="J6164" s="1"/>
      <c r="K6164" s="1"/>
      <c r="L6164" s="1"/>
      <c r="M6164" s="1"/>
      <c r="N6164" s="1"/>
    </row>
    <row r="6165" spans="2:14" s="24" customFormat="1" x14ac:dyDescent="0.3">
      <c r="B6165" s="2"/>
      <c r="D6165" s="11">
        <v>40141</v>
      </c>
      <c r="E6165" s="12">
        <v>1105.6500000000001</v>
      </c>
      <c r="F6165" s="5">
        <f t="shared" si="284"/>
        <v>-5.3333815446911898E-4</v>
      </c>
      <c r="G6165" s="25">
        <f t="shared" si="285"/>
        <v>7.0081933903837399</v>
      </c>
      <c r="I6165" s="1"/>
      <c r="J6165" s="1"/>
      <c r="K6165" s="1"/>
      <c r="L6165" s="1"/>
      <c r="M6165" s="1"/>
      <c r="N6165" s="1"/>
    </row>
    <row r="6166" spans="2:14" s="24" customFormat="1" x14ac:dyDescent="0.3">
      <c r="B6166" s="2"/>
      <c r="D6166" s="11">
        <v>40142</v>
      </c>
      <c r="E6166" s="12">
        <v>1110.6300000000001</v>
      </c>
      <c r="F6166" s="5">
        <f t="shared" si="284"/>
        <v>4.5041378374711871E-3</v>
      </c>
      <c r="G6166" s="25">
        <f t="shared" si="285"/>
        <v>7.0126874179716454</v>
      </c>
      <c r="I6166" s="1"/>
      <c r="J6166" s="1"/>
      <c r="K6166" s="1"/>
      <c r="L6166" s="1"/>
      <c r="M6166" s="1"/>
      <c r="N6166" s="1"/>
    </row>
    <row r="6167" spans="2:14" s="24" customFormat="1" x14ac:dyDescent="0.3">
      <c r="B6167" s="2"/>
      <c r="D6167" s="11">
        <v>40144</v>
      </c>
      <c r="E6167" s="12">
        <v>1091.49</v>
      </c>
      <c r="F6167" s="5">
        <f t="shared" si="284"/>
        <v>-1.7233462089084661E-2</v>
      </c>
      <c r="G6167" s="25">
        <f t="shared" si="285"/>
        <v>6.9953037196540127</v>
      </c>
      <c r="I6167" s="1"/>
      <c r="J6167" s="1"/>
      <c r="K6167" s="1"/>
      <c r="L6167" s="1"/>
      <c r="M6167" s="1"/>
      <c r="N6167" s="1"/>
    </row>
    <row r="6168" spans="2:14" s="24" customFormat="1" x14ac:dyDescent="0.3">
      <c r="B6168" s="2"/>
      <c r="D6168" s="11">
        <v>40147</v>
      </c>
      <c r="E6168" s="12">
        <v>1095.6300000000001</v>
      </c>
      <c r="F6168" s="5">
        <f t="shared" si="284"/>
        <v>3.7929802380233441E-3</v>
      </c>
      <c r="G6168" s="25">
        <f t="shared" si="285"/>
        <v>6.9990895272269276</v>
      </c>
      <c r="I6168" s="1"/>
      <c r="J6168" s="1"/>
      <c r="K6168" s="1"/>
      <c r="L6168" s="1"/>
      <c r="M6168" s="1"/>
      <c r="N6168" s="1"/>
    </row>
    <row r="6169" spans="2:14" s="24" customFormat="1" x14ac:dyDescent="0.3">
      <c r="B6169" s="2"/>
      <c r="D6169" s="11">
        <v>40148</v>
      </c>
      <c r="E6169" s="12">
        <v>1108.8599999999999</v>
      </c>
      <c r="F6169" s="5">
        <f t="shared" si="284"/>
        <v>1.2075244379945593E-2</v>
      </c>
      <c r="G6169" s="25">
        <f t="shared" si="285"/>
        <v>7.011092455556116</v>
      </c>
      <c r="I6169" s="1"/>
      <c r="J6169" s="1"/>
      <c r="K6169" s="1"/>
      <c r="L6169" s="1"/>
      <c r="M6169" s="1"/>
      <c r="N6169" s="1"/>
    </row>
    <row r="6170" spans="2:14" s="24" customFormat="1" x14ac:dyDescent="0.3">
      <c r="B6170" s="2"/>
      <c r="D6170" s="11">
        <v>40149</v>
      </c>
      <c r="E6170" s="12">
        <v>1109.24</v>
      </c>
      <c r="F6170" s="5">
        <f t="shared" si="284"/>
        <v>3.4269429864916144E-4</v>
      </c>
      <c r="G6170" s="25">
        <f t="shared" si="285"/>
        <v>7.01143509137896</v>
      </c>
      <c r="I6170" s="1"/>
      <c r="J6170" s="1"/>
      <c r="K6170" s="1"/>
      <c r="L6170" s="1"/>
      <c r="M6170" s="1"/>
      <c r="N6170" s="1"/>
    </row>
    <row r="6171" spans="2:14" s="24" customFormat="1" x14ac:dyDescent="0.3">
      <c r="B6171" s="2"/>
      <c r="D6171" s="11">
        <v>40150</v>
      </c>
      <c r="E6171" s="12">
        <v>1099.92</v>
      </c>
      <c r="F6171" s="5">
        <f t="shared" si="284"/>
        <v>-8.4021492192852196E-3</v>
      </c>
      <c r="G6171" s="25">
        <f t="shared" si="285"/>
        <v>7.0029974394542398</v>
      </c>
      <c r="I6171" s="1"/>
      <c r="J6171" s="1"/>
      <c r="K6171" s="1"/>
      <c r="L6171" s="1"/>
      <c r="M6171" s="1"/>
      <c r="N6171" s="1"/>
    </row>
    <row r="6172" spans="2:14" s="24" customFormat="1" x14ac:dyDescent="0.3">
      <c r="B6172" s="2"/>
      <c r="D6172" s="11">
        <v>40151</v>
      </c>
      <c r="E6172" s="12">
        <v>1105.98</v>
      </c>
      <c r="F6172" s="5">
        <f t="shared" si="284"/>
        <v>5.5094915993889968E-3</v>
      </c>
      <c r="G6172" s="25">
        <f t="shared" si="285"/>
        <v>7.008491813017204</v>
      </c>
      <c r="I6172" s="1"/>
      <c r="J6172" s="1"/>
      <c r="K6172" s="1"/>
      <c r="L6172" s="1"/>
      <c r="M6172" s="1"/>
      <c r="N6172" s="1"/>
    </row>
    <row r="6173" spans="2:14" s="24" customFormat="1" x14ac:dyDescent="0.3">
      <c r="B6173" s="2"/>
      <c r="D6173" s="11">
        <v>40154</v>
      </c>
      <c r="E6173" s="12">
        <v>1103.25</v>
      </c>
      <c r="F6173" s="5">
        <f t="shared" si="284"/>
        <v>-2.4683990668909186E-3</v>
      </c>
      <c r="G6173" s="25">
        <f t="shared" si="285"/>
        <v>7.0060203607682938</v>
      </c>
      <c r="I6173" s="1"/>
      <c r="J6173" s="1"/>
      <c r="K6173" s="1"/>
      <c r="L6173" s="1"/>
      <c r="M6173" s="1"/>
      <c r="N6173" s="1"/>
    </row>
    <row r="6174" spans="2:14" s="24" customFormat="1" x14ac:dyDescent="0.3">
      <c r="B6174" s="2"/>
      <c r="D6174" s="11">
        <v>40155</v>
      </c>
      <c r="E6174" s="12">
        <v>1091.94</v>
      </c>
      <c r="F6174" s="5">
        <f t="shared" si="284"/>
        <v>-1.0251529571719868E-2</v>
      </c>
      <c r="G6174" s="25">
        <f t="shared" si="285"/>
        <v>6.9957159154276951</v>
      </c>
      <c r="I6174" s="1"/>
      <c r="J6174" s="1"/>
      <c r="K6174" s="1"/>
      <c r="L6174" s="1"/>
      <c r="M6174" s="1"/>
      <c r="N6174" s="1"/>
    </row>
    <row r="6175" spans="2:14" s="24" customFormat="1" x14ac:dyDescent="0.3">
      <c r="B6175" s="2"/>
      <c r="D6175" s="11">
        <v>40156</v>
      </c>
      <c r="E6175" s="12">
        <v>1095.95</v>
      </c>
      <c r="F6175" s="5">
        <f t="shared" si="284"/>
        <v>3.6723629503452484E-3</v>
      </c>
      <c r="G6175" s="25">
        <f t="shared" si="285"/>
        <v>6.9993815541823876</v>
      </c>
      <c r="I6175" s="1"/>
      <c r="J6175" s="1"/>
      <c r="K6175" s="1"/>
      <c r="L6175" s="1"/>
      <c r="M6175" s="1"/>
      <c r="N6175" s="1"/>
    </row>
    <row r="6176" spans="2:14" s="24" customFormat="1" x14ac:dyDescent="0.3">
      <c r="B6176" s="2"/>
      <c r="D6176" s="11">
        <v>40157</v>
      </c>
      <c r="E6176" s="12">
        <v>1102.3499999999999</v>
      </c>
      <c r="F6176" s="5">
        <f t="shared" si="284"/>
        <v>5.839682467265718E-3</v>
      </c>
      <c r="G6176" s="25">
        <f t="shared" si="285"/>
        <v>7.0052042557126724</v>
      </c>
      <c r="I6176" s="1"/>
      <c r="J6176" s="1"/>
      <c r="K6176" s="1"/>
      <c r="L6176" s="1"/>
      <c r="M6176" s="1"/>
      <c r="N6176" s="1"/>
    </row>
    <row r="6177" spans="2:14" s="24" customFormat="1" x14ac:dyDescent="0.3">
      <c r="B6177" s="2"/>
      <c r="D6177" s="11">
        <v>40158</v>
      </c>
      <c r="E6177" s="12">
        <v>1106.4100000000001</v>
      </c>
      <c r="F6177" s="5">
        <f t="shared" si="284"/>
        <v>3.6830407765230402E-3</v>
      </c>
      <c r="G6177" s="25">
        <f t="shared" si="285"/>
        <v>7.0088805331747306</v>
      </c>
      <c r="I6177" s="1"/>
      <c r="J6177" s="1"/>
      <c r="K6177" s="1"/>
      <c r="L6177" s="1"/>
      <c r="M6177" s="1"/>
      <c r="N6177" s="1"/>
    </row>
    <row r="6178" spans="2:14" s="24" customFormat="1" x14ac:dyDescent="0.3">
      <c r="B6178" s="2"/>
      <c r="D6178" s="11">
        <v>40161</v>
      </c>
      <c r="E6178" s="12">
        <v>1114.1099999999999</v>
      </c>
      <c r="F6178" s="5">
        <f t="shared" si="284"/>
        <v>6.9594454135445431E-3</v>
      </c>
      <c r="G6178" s="25">
        <f t="shared" si="285"/>
        <v>7.0158158780875572</v>
      </c>
      <c r="I6178" s="1"/>
      <c r="J6178" s="1"/>
      <c r="K6178" s="1"/>
      <c r="L6178" s="1"/>
      <c r="M6178" s="1"/>
      <c r="N6178" s="1"/>
    </row>
    <row r="6179" spans="2:14" s="24" customFormat="1" x14ac:dyDescent="0.3">
      <c r="B6179" s="2"/>
      <c r="D6179" s="11">
        <v>40162</v>
      </c>
      <c r="E6179" s="12">
        <v>1107.93</v>
      </c>
      <c r="F6179" s="5">
        <f t="shared" si="284"/>
        <v>-5.5470285698897212E-3</v>
      </c>
      <c r="G6179" s="25">
        <f t="shared" si="285"/>
        <v>7.0102534038821842</v>
      </c>
      <c r="I6179" s="1"/>
      <c r="J6179" s="1"/>
      <c r="K6179" s="1"/>
      <c r="L6179" s="1"/>
      <c r="M6179" s="1"/>
      <c r="N6179" s="1"/>
    </row>
    <row r="6180" spans="2:14" s="24" customFormat="1" x14ac:dyDescent="0.3">
      <c r="B6180" s="2"/>
      <c r="D6180" s="11">
        <v>40163</v>
      </c>
      <c r="E6180" s="12">
        <v>1109.18</v>
      </c>
      <c r="F6180" s="5">
        <f t="shared" si="284"/>
        <v>1.1282301228416956E-3</v>
      </c>
      <c r="G6180" s="25">
        <f t="shared" si="285"/>
        <v>7.0113809987902052</v>
      </c>
      <c r="I6180" s="1"/>
      <c r="J6180" s="1"/>
      <c r="K6180" s="1"/>
      <c r="L6180" s="1"/>
      <c r="M6180" s="1"/>
      <c r="N6180" s="1"/>
    </row>
    <row r="6181" spans="2:14" s="24" customFormat="1" x14ac:dyDescent="0.3">
      <c r="B6181" s="2"/>
      <c r="D6181" s="11">
        <v>40164</v>
      </c>
      <c r="E6181" s="12">
        <v>1096.08</v>
      </c>
      <c r="F6181" s="5">
        <f t="shared" si="284"/>
        <v>-1.1810526695396721E-2</v>
      </c>
      <c r="G6181" s="25">
        <f t="shared" si="285"/>
        <v>6.9995001657776639</v>
      </c>
      <c r="I6181" s="1"/>
      <c r="J6181" s="1"/>
      <c r="K6181" s="1"/>
      <c r="L6181" s="1"/>
      <c r="M6181" s="1"/>
      <c r="N6181" s="1"/>
    </row>
    <row r="6182" spans="2:14" s="24" customFormat="1" x14ac:dyDescent="0.3">
      <c r="B6182" s="2"/>
      <c r="D6182" s="11">
        <v>40165</v>
      </c>
      <c r="E6182" s="12">
        <v>1102.47</v>
      </c>
      <c r="F6182" s="5">
        <f t="shared" si="284"/>
        <v>5.8298664331071642E-3</v>
      </c>
      <c r="G6182" s="25">
        <f t="shared" si="285"/>
        <v>7.005313108209327</v>
      </c>
      <c r="I6182" s="1"/>
      <c r="J6182" s="1"/>
      <c r="K6182" s="1"/>
      <c r="L6182" s="1"/>
      <c r="M6182" s="1"/>
      <c r="N6182" s="1"/>
    </row>
    <row r="6183" spans="2:14" s="24" customFormat="1" x14ac:dyDescent="0.3">
      <c r="B6183" s="2"/>
      <c r="D6183" s="11">
        <v>40168</v>
      </c>
      <c r="E6183" s="12">
        <v>1114.05</v>
      </c>
      <c r="F6183" s="5">
        <f t="shared" si="284"/>
        <v>1.0503687175161163E-2</v>
      </c>
      <c r="G6183" s="25">
        <f t="shared" si="285"/>
        <v>7.0157620219548074</v>
      </c>
      <c r="I6183" s="1"/>
      <c r="J6183" s="1"/>
      <c r="K6183" s="1"/>
      <c r="L6183" s="1"/>
      <c r="M6183" s="1"/>
      <c r="N6183" s="1"/>
    </row>
    <row r="6184" spans="2:14" s="24" customFormat="1" x14ac:dyDescent="0.3">
      <c r="B6184" s="2"/>
      <c r="D6184" s="11">
        <v>40169</v>
      </c>
      <c r="E6184" s="12">
        <v>1118.02</v>
      </c>
      <c r="F6184" s="5">
        <f t="shared" si="284"/>
        <v>3.5635743458552376E-3</v>
      </c>
      <c r="G6184" s="25">
        <f t="shared" si="285"/>
        <v>7.0193192642068745</v>
      </c>
      <c r="I6184" s="1"/>
      <c r="J6184" s="1"/>
      <c r="K6184" s="1"/>
      <c r="L6184" s="1"/>
      <c r="M6184" s="1"/>
      <c r="N6184" s="1"/>
    </row>
    <row r="6185" spans="2:14" s="24" customFormat="1" x14ac:dyDescent="0.3">
      <c r="B6185" s="2"/>
      <c r="D6185" s="11">
        <v>40170</v>
      </c>
      <c r="E6185" s="12">
        <v>1120.5899999999999</v>
      </c>
      <c r="F6185" s="5">
        <f t="shared" si="284"/>
        <v>2.2987066420993687E-3</v>
      </c>
      <c r="G6185" s="25">
        <f t="shared" si="285"/>
        <v>7.0216153344091801</v>
      </c>
      <c r="I6185" s="1"/>
      <c r="J6185" s="1"/>
      <c r="K6185" s="1"/>
      <c r="L6185" s="1"/>
      <c r="M6185" s="1"/>
      <c r="N6185" s="1"/>
    </row>
    <row r="6186" spans="2:14" s="24" customFormat="1" x14ac:dyDescent="0.3">
      <c r="B6186" s="2"/>
      <c r="D6186" s="11">
        <v>40171</v>
      </c>
      <c r="E6186" s="12">
        <v>1126.48</v>
      </c>
      <c r="F6186" s="5">
        <f t="shared" si="284"/>
        <v>5.2561597015858613E-3</v>
      </c>
      <c r="G6186" s="25">
        <f t="shared" si="285"/>
        <v>7.0268577322440091</v>
      </c>
      <c r="I6186" s="1"/>
      <c r="J6186" s="1"/>
      <c r="K6186" s="1"/>
      <c r="L6186" s="1"/>
      <c r="M6186" s="1"/>
      <c r="N6186" s="1"/>
    </row>
    <row r="6187" spans="2:14" s="24" customFormat="1" x14ac:dyDescent="0.3">
      <c r="B6187" s="2"/>
      <c r="D6187" s="11">
        <v>40175</v>
      </c>
      <c r="E6187" s="12">
        <v>1127.78</v>
      </c>
      <c r="F6187" s="5">
        <f t="shared" si="284"/>
        <v>1.1540373553014297E-3</v>
      </c>
      <c r="G6187" s="25">
        <f t="shared" si="285"/>
        <v>7.028011104985894</v>
      </c>
      <c r="I6187" s="1"/>
      <c r="J6187" s="1"/>
      <c r="K6187" s="1"/>
      <c r="L6187" s="1"/>
      <c r="M6187" s="1"/>
      <c r="N6187" s="1"/>
    </row>
    <row r="6188" spans="2:14" s="24" customFormat="1" x14ac:dyDescent="0.3">
      <c r="B6188" s="2"/>
      <c r="D6188" s="11">
        <v>40176</v>
      </c>
      <c r="E6188" s="12">
        <v>1126.2</v>
      </c>
      <c r="F6188" s="5">
        <f t="shared" si="284"/>
        <v>-1.4009824611182387E-3</v>
      </c>
      <c r="G6188" s="25">
        <f t="shared" si="285"/>
        <v>7.0266091392882535</v>
      </c>
      <c r="I6188" s="1"/>
      <c r="J6188" s="1"/>
      <c r="K6188" s="1"/>
      <c r="L6188" s="1"/>
      <c r="M6188" s="1"/>
      <c r="N6188" s="1"/>
    </row>
    <row r="6189" spans="2:14" s="24" customFormat="1" x14ac:dyDescent="0.3">
      <c r="B6189" s="2"/>
      <c r="D6189" s="11">
        <v>40177</v>
      </c>
      <c r="E6189" s="12">
        <v>1126.42</v>
      </c>
      <c r="F6189" s="5">
        <f t="shared" si="284"/>
        <v>1.9534718522467347E-4</v>
      </c>
      <c r="G6189" s="25">
        <f t="shared" si="285"/>
        <v>7.0268044675270893</v>
      </c>
      <c r="I6189" s="1"/>
      <c r="J6189" s="1"/>
      <c r="K6189" s="1"/>
      <c r="L6189" s="1"/>
      <c r="M6189" s="1"/>
      <c r="N6189" s="1"/>
    </row>
    <row r="6190" spans="2:14" s="24" customFormat="1" x14ac:dyDescent="0.3">
      <c r="B6190" s="2"/>
      <c r="D6190" s="11">
        <v>40178</v>
      </c>
      <c r="E6190" s="12">
        <v>1115.0999999999999</v>
      </c>
      <c r="F6190" s="5">
        <f t="shared" si="284"/>
        <v>-1.0049537472701268E-2</v>
      </c>
      <c r="G6190" s="25">
        <f t="shared" si="285"/>
        <v>7.0167040857763912</v>
      </c>
      <c r="I6190" s="1"/>
      <c r="J6190" s="1"/>
      <c r="K6190" s="1"/>
      <c r="L6190" s="1"/>
      <c r="M6190" s="1"/>
      <c r="N6190" s="1"/>
    </row>
    <row r="6191" spans="2:14" s="24" customFormat="1" x14ac:dyDescent="0.3">
      <c r="B6191" s="2"/>
      <c r="D6191" s="11">
        <v>40182</v>
      </c>
      <c r="E6191" s="12">
        <v>1132.99</v>
      </c>
      <c r="F6191" s="5">
        <f t="shared" si="284"/>
        <v>1.6043404178997491E-2</v>
      </c>
      <c r="G6191" s="25">
        <f t="shared" si="285"/>
        <v>7.0326201653747944</v>
      </c>
      <c r="I6191" s="1"/>
      <c r="J6191" s="1"/>
      <c r="K6191" s="1"/>
      <c r="L6191" s="1"/>
      <c r="M6191" s="1"/>
      <c r="N6191" s="1"/>
    </row>
    <row r="6192" spans="2:14" s="24" customFormat="1" x14ac:dyDescent="0.3">
      <c r="B6192" s="2"/>
      <c r="D6192" s="11">
        <v>40183</v>
      </c>
      <c r="E6192" s="12">
        <v>1136.52</v>
      </c>
      <c r="F6192" s="5">
        <f t="shared" si="284"/>
        <v>3.1156497409509112E-3</v>
      </c>
      <c r="G6192" s="25">
        <f t="shared" si="285"/>
        <v>7.0357309736295726</v>
      </c>
      <c r="I6192" s="1"/>
      <c r="J6192" s="1"/>
      <c r="K6192" s="1"/>
      <c r="L6192" s="1"/>
      <c r="M6192" s="1"/>
      <c r="N6192" s="1"/>
    </row>
    <row r="6193" spans="2:14" s="24" customFormat="1" x14ac:dyDescent="0.3">
      <c r="B6193" s="2"/>
      <c r="D6193" s="11">
        <v>40184</v>
      </c>
      <c r="E6193" s="12">
        <v>1137.1400000000001</v>
      </c>
      <c r="F6193" s="5">
        <f t="shared" si="284"/>
        <v>5.4552493576894229E-4</v>
      </c>
      <c r="G6193" s="25">
        <f t="shared" si="285"/>
        <v>7.0362763501875563</v>
      </c>
      <c r="I6193" s="1"/>
      <c r="J6193" s="1"/>
      <c r="K6193" s="1"/>
      <c r="L6193" s="1"/>
      <c r="M6193" s="1"/>
      <c r="N6193" s="1"/>
    </row>
    <row r="6194" spans="2:14" s="24" customFormat="1" x14ac:dyDescent="0.3">
      <c r="B6194" s="2"/>
      <c r="D6194" s="11">
        <v>40185</v>
      </c>
      <c r="E6194" s="12">
        <v>1141.69</v>
      </c>
      <c r="F6194" s="5">
        <f t="shared" si="284"/>
        <v>4.0012663348399967E-3</v>
      </c>
      <c r="G6194" s="25">
        <f t="shared" si="285"/>
        <v>7.0402696354320735</v>
      </c>
      <c r="I6194" s="1"/>
      <c r="J6194" s="1"/>
      <c r="K6194" s="1"/>
      <c r="L6194" s="1"/>
      <c r="M6194" s="1"/>
      <c r="N6194" s="1"/>
    </row>
    <row r="6195" spans="2:14" s="24" customFormat="1" x14ac:dyDescent="0.3">
      <c r="B6195" s="2"/>
      <c r="D6195" s="11">
        <v>40186</v>
      </c>
      <c r="E6195" s="12">
        <v>1144.98</v>
      </c>
      <c r="F6195" s="5">
        <f t="shared" si="284"/>
        <v>2.8816929289036106E-3</v>
      </c>
      <c r="G6195" s="25">
        <f t="shared" si="285"/>
        <v>7.0431471861789756</v>
      </c>
      <c r="I6195" s="1"/>
      <c r="J6195" s="1"/>
      <c r="K6195" s="1"/>
      <c r="L6195" s="1"/>
      <c r="M6195" s="1"/>
      <c r="N6195" s="1"/>
    </row>
    <row r="6196" spans="2:14" s="24" customFormat="1" x14ac:dyDescent="0.3">
      <c r="B6196" s="2"/>
      <c r="D6196" s="11">
        <v>40189</v>
      </c>
      <c r="E6196" s="12">
        <v>1146.98</v>
      </c>
      <c r="F6196" s="5">
        <f t="shared" si="284"/>
        <v>1.7467554018410802E-3</v>
      </c>
      <c r="G6196" s="25">
        <f t="shared" si="285"/>
        <v>7.0448924189517514</v>
      </c>
      <c r="I6196" s="1"/>
      <c r="J6196" s="1"/>
      <c r="K6196" s="1"/>
      <c r="L6196" s="1"/>
      <c r="M6196" s="1"/>
      <c r="N6196" s="1"/>
    </row>
    <row r="6197" spans="2:14" s="24" customFormat="1" x14ac:dyDescent="0.3">
      <c r="B6197" s="2"/>
      <c r="D6197" s="11">
        <v>40190</v>
      </c>
      <c r="E6197" s="12">
        <v>1136.22</v>
      </c>
      <c r="F6197" s="5">
        <f t="shared" si="284"/>
        <v>-9.3811574744110532E-3</v>
      </c>
      <c r="G6197" s="25">
        <f t="shared" si="285"/>
        <v>7.035466974928851</v>
      </c>
      <c r="I6197" s="1"/>
      <c r="J6197" s="1"/>
      <c r="K6197" s="1"/>
      <c r="L6197" s="1"/>
      <c r="M6197" s="1"/>
      <c r="N6197" s="1"/>
    </row>
    <row r="6198" spans="2:14" s="24" customFormat="1" x14ac:dyDescent="0.3">
      <c r="B6198" s="2"/>
      <c r="D6198" s="11">
        <v>40191</v>
      </c>
      <c r="E6198" s="12">
        <v>1145.68</v>
      </c>
      <c r="F6198" s="5">
        <f t="shared" si="284"/>
        <v>8.325852387741842E-3</v>
      </c>
      <c r="G6198" s="25">
        <f t="shared" si="285"/>
        <v>7.0437583641736552</v>
      </c>
      <c r="I6198" s="1"/>
      <c r="J6198" s="1"/>
      <c r="K6198" s="1"/>
      <c r="L6198" s="1"/>
      <c r="M6198" s="1"/>
      <c r="N6198" s="1"/>
    </row>
    <row r="6199" spans="2:14" s="24" customFormat="1" x14ac:dyDescent="0.3">
      <c r="B6199" s="2"/>
      <c r="D6199" s="11">
        <v>40192</v>
      </c>
      <c r="E6199" s="12">
        <v>1148.46</v>
      </c>
      <c r="F6199" s="5">
        <f t="shared" ref="F6199:F6262" si="286">(E6199-E6198)/E6198</f>
        <v>2.4265065288736581E-3</v>
      </c>
      <c r="G6199" s="25">
        <f t="shared" si="285"/>
        <v>7.0461819331195024</v>
      </c>
      <c r="I6199" s="1"/>
      <c r="J6199" s="1"/>
      <c r="K6199" s="1"/>
      <c r="L6199" s="1"/>
      <c r="M6199" s="1"/>
      <c r="N6199" s="1"/>
    </row>
    <row r="6200" spans="2:14" s="24" customFormat="1" x14ac:dyDescent="0.3">
      <c r="B6200" s="2"/>
      <c r="D6200" s="11">
        <v>40193</v>
      </c>
      <c r="E6200" s="12">
        <v>1136.03</v>
      </c>
      <c r="F6200" s="5">
        <f t="shared" si="286"/>
        <v>-1.0823189314386276E-2</v>
      </c>
      <c r="G6200" s="25">
        <f t="shared" si="285"/>
        <v>7.0352997396965948</v>
      </c>
      <c r="I6200" s="1"/>
      <c r="J6200" s="1"/>
      <c r="K6200" s="1"/>
      <c r="L6200" s="1"/>
      <c r="M6200" s="1"/>
      <c r="N6200" s="1"/>
    </row>
    <row r="6201" spans="2:14" s="24" customFormat="1" x14ac:dyDescent="0.3">
      <c r="B6201" s="2"/>
      <c r="D6201" s="11">
        <v>40197</v>
      </c>
      <c r="E6201" s="12">
        <v>1150.23</v>
      </c>
      <c r="F6201" s="5">
        <f t="shared" si="286"/>
        <v>1.2499669903083585E-2</v>
      </c>
      <c r="G6201" s="25">
        <f t="shared" si="285"/>
        <v>7.0477219420292823</v>
      </c>
      <c r="I6201" s="1"/>
      <c r="J6201" s="1"/>
      <c r="K6201" s="1"/>
      <c r="L6201" s="1"/>
      <c r="M6201" s="1"/>
      <c r="N6201" s="1"/>
    </row>
    <row r="6202" spans="2:14" s="24" customFormat="1" x14ac:dyDescent="0.3">
      <c r="B6202" s="2"/>
      <c r="D6202" s="11">
        <v>40198</v>
      </c>
      <c r="E6202" s="12">
        <v>1138.04</v>
      </c>
      <c r="F6202" s="5">
        <f t="shared" si="286"/>
        <v>-1.0597880423915264E-2</v>
      </c>
      <c r="G6202" s="25">
        <f t="shared" si="285"/>
        <v>7.0370674969560154</v>
      </c>
      <c r="I6202" s="1"/>
      <c r="J6202" s="1"/>
      <c r="K6202" s="1"/>
      <c r="L6202" s="1"/>
      <c r="M6202" s="1"/>
      <c r="N6202" s="1"/>
    </row>
    <row r="6203" spans="2:14" s="24" customFormat="1" x14ac:dyDescent="0.3">
      <c r="B6203" s="2"/>
      <c r="D6203" s="11">
        <v>40199</v>
      </c>
      <c r="E6203" s="12">
        <v>1116.48</v>
      </c>
      <c r="F6203" s="5">
        <f t="shared" si="286"/>
        <v>-1.8944852553513011E-2</v>
      </c>
      <c r="G6203" s="25">
        <f t="shared" si="285"/>
        <v>7.0179408786354163</v>
      </c>
      <c r="I6203" s="1"/>
      <c r="J6203" s="1"/>
      <c r="K6203" s="1"/>
      <c r="L6203" s="1"/>
      <c r="M6203" s="1"/>
      <c r="N6203" s="1"/>
    </row>
    <row r="6204" spans="2:14" s="24" customFormat="1" x14ac:dyDescent="0.3">
      <c r="B6204" s="2"/>
      <c r="D6204" s="11">
        <v>40200</v>
      </c>
      <c r="E6204" s="12">
        <v>1091.76</v>
      </c>
      <c r="F6204" s="5">
        <f t="shared" si="286"/>
        <v>-2.2141014617368896E-2</v>
      </c>
      <c r="G6204" s="25">
        <f t="shared" si="285"/>
        <v>6.9955510575062911</v>
      </c>
      <c r="I6204" s="1"/>
      <c r="J6204" s="1"/>
      <c r="K6204" s="1"/>
      <c r="L6204" s="1"/>
      <c r="M6204" s="1"/>
      <c r="N6204" s="1"/>
    </row>
    <row r="6205" spans="2:14" s="24" customFormat="1" x14ac:dyDescent="0.3">
      <c r="B6205" s="2"/>
      <c r="D6205" s="11">
        <v>40203</v>
      </c>
      <c r="E6205" s="12">
        <v>1096.78</v>
      </c>
      <c r="F6205" s="5">
        <f t="shared" si="286"/>
        <v>4.598080164138622E-3</v>
      </c>
      <c r="G6205" s="25">
        <f t="shared" si="285"/>
        <v>7.0001386018790424</v>
      </c>
      <c r="I6205" s="1"/>
      <c r="J6205" s="1"/>
      <c r="K6205" s="1"/>
      <c r="L6205" s="1"/>
      <c r="M6205" s="1"/>
      <c r="N6205" s="1"/>
    </row>
    <row r="6206" spans="2:14" s="24" customFormat="1" x14ac:dyDescent="0.3">
      <c r="B6206" s="2"/>
      <c r="D6206" s="11">
        <v>40204</v>
      </c>
      <c r="E6206" s="12">
        <v>1092.17</v>
      </c>
      <c r="F6206" s="5">
        <f t="shared" si="286"/>
        <v>-4.2032130418132169E-3</v>
      </c>
      <c r="G6206" s="25">
        <f t="shared" si="285"/>
        <v>6.9959265276730127</v>
      </c>
      <c r="I6206" s="1"/>
      <c r="J6206" s="1"/>
      <c r="K6206" s="1"/>
      <c r="L6206" s="1"/>
      <c r="M6206" s="1"/>
      <c r="N6206" s="1"/>
    </row>
    <row r="6207" spans="2:14" s="24" customFormat="1" x14ac:dyDescent="0.3">
      <c r="B6207" s="2"/>
      <c r="D6207" s="11">
        <v>40205</v>
      </c>
      <c r="E6207" s="12">
        <v>1097.5</v>
      </c>
      <c r="F6207" s="5">
        <f t="shared" si="286"/>
        <v>4.8801926440022406E-3</v>
      </c>
      <c r="G6207" s="25">
        <f t="shared" si="285"/>
        <v>7.0007948540530132</v>
      </c>
      <c r="I6207" s="1"/>
      <c r="J6207" s="1"/>
      <c r="K6207" s="1"/>
      <c r="L6207" s="1"/>
      <c r="M6207" s="1"/>
      <c r="N6207" s="1"/>
    </row>
    <row r="6208" spans="2:14" s="24" customFormat="1" x14ac:dyDescent="0.3">
      <c r="B6208" s="2"/>
      <c r="D6208" s="11">
        <v>40206</v>
      </c>
      <c r="E6208" s="12">
        <v>1084.53</v>
      </c>
      <c r="F6208" s="5">
        <f t="shared" si="286"/>
        <v>-1.1817767653758566E-2</v>
      </c>
      <c r="G6208" s="25">
        <f t="shared" si="285"/>
        <v>6.9889066935087012</v>
      </c>
      <c r="I6208" s="1"/>
      <c r="J6208" s="1"/>
      <c r="K6208" s="1"/>
      <c r="L6208" s="1"/>
      <c r="M6208" s="1"/>
      <c r="N6208" s="1"/>
    </row>
    <row r="6209" spans="2:14" s="24" customFormat="1" x14ac:dyDescent="0.3">
      <c r="B6209" s="2"/>
      <c r="D6209" s="11">
        <v>40207</v>
      </c>
      <c r="E6209" s="12">
        <v>1073.8699999999999</v>
      </c>
      <c r="F6209" s="5">
        <f t="shared" si="286"/>
        <v>-9.8291425778909598E-3</v>
      </c>
      <c r="G6209" s="25">
        <f t="shared" si="285"/>
        <v>6.979028919374767</v>
      </c>
      <c r="I6209" s="1"/>
      <c r="J6209" s="1"/>
      <c r="K6209" s="1"/>
      <c r="L6209" s="1"/>
      <c r="M6209" s="1"/>
      <c r="N6209" s="1"/>
    </row>
    <row r="6210" spans="2:14" s="24" customFormat="1" x14ac:dyDescent="0.3">
      <c r="B6210" s="2"/>
      <c r="D6210" s="11">
        <v>40210</v>
      </c>
      <c r="E6210" s="12">
        <v>1089.19</v>
      </c>
      <c r="F6210" s="5">
        <f t="shared" si="286"/>
        <v>1.4266158846042971E-2</v>
      </c>
      <c r="G6210" s="25">
        <f t="shared" si="285"/>
        <v>6.9931942836982888</v>
      </c>
      <c r="I6210" s="1"/>
      <c r="J6210" s="1"/>
      <c r="K6210" s="1"/>
      <c r="L6210" s="1"/>
      <c r="M6210" s="1"/>
      <c r="N6210" s="1"/>
    </row>
    <row r="6211" spans="2:14" s="24" customFormat="1" x14ac:dyDescent="0.3">
      <c r="B6211" s="2"/>
      <c r="D6211" s="11">
        <v>40211</v>
      </c>
      <c r="E6211" s="12">
        <v>1103.32</v>
      </c>
      <c r="F6211" s="5">
        <f t="shared" si="286"/>
        <v>1.2972943196320093E-2</v>
      </c>
      <c r="G6211" s="25">
        <f t="shared" si="285"/>
        <v>7.0060838076991496</v>
      </c>
      <c r="I6211" s="1"/>
      <c r="J6211" s="1"/>
      <c r="K6211" s="1"/>
      <c r="L6211" s="1"/>
      <c r="M6211" s="1"/>
      <c r="N6211" s="1"/>
    </row>
    <row r="6212" spans="2:14" s="24" customFormat="1" x14ac:dyDescent="0.3">
      <c r="B6212" s="2"/>
      <c r="D6212" s="11">
        <v>40212</v>
      </c>
      <c r="E6212" s="12">
        <v>1097.28</v>
      </c>
      <c r="F6212" s="5">
        <f t="shared" si="286"/>
        <v>-5.4743863974186669E-3</v>
      </c>
      <c r="G6212" s="25">
        <f t="shared" si="285"/>
        <v>7.0005943782433917</v>
      </c>
      <c r="I6212" s="1"/>
      <c r="J6212" s="1"/>
      <c r="K6212" s="1"/>
      <c r="L6212" s="1"/>
      <c r="M6212" s="1"/>
      <c r="N6212" s="1"/>
    </row>
    <row r="6213" spans="2:14" s="24" customFormat="1" x14ac:dyDescent="0.3">
      <c r="B6213" s="2"/>
      <c r="D6213" s="11">
        <v>40213</v>
      </c>
      <c r="E6213" s="12">
        <v>1063.1099999999999</v>
      </c>
      <c r="F6213" s="5">
        <f t="shared" si="286"/>
        <v>-3.1140638670166296E-2</v>
      </c>
      <c r="G6213" s="25">
        <f t="shared" si="285"/>
        <v>6.9689585413920501</v>
      </c>
      <c r="I6213" s="1"/>
      <c r="J6213" s="1"/>
      <c r="K6213" s="1"/>
      <c r="L6213" s="1"/>
      <c r="M6213" s="1"/>
      <c r="N6213" s="1"/>
    </row>
    <row r="6214" spans="2:14" s="24" customFormat="1" x14ac:dyDescent="0.3">
      <c r="B6214" s="2"/>
      <c r="D6214" s="11">
        <v>40214</v>
      </c>
      <c r="E6214" s="12">
        <v>1066.19</v>
      </c>
      <c r="F6214" s="5">
        <f t="shared" si="286"/>
        <v>2.897160218604053E-3</v>
      </c>
      <c r="G6214" s="25">
        <f t="shared" si="285"/>
        <v>6.9718515148761897</v>
      </c>
      <c r="I6214" s="1"/>
      <c r="J6214" s="1"/>
      <c r="K6214" s="1"/>
      <c r="L6214" s="1"/>
      <c r="M6214" s="1"/>
      <c r="N6214" s="1"/>
    </row>
    <row r="6215" spans="2:14" s="24" customFormat="1" x14ac:dyDescent="0.3">
      <c r="B6215" s="2"/>
      <c r="D6215" s="11">
        <v>40217</v>
      </c>
      <c r="E6215" s="12">
        <v>1056.74</v>
      </c>
      <c r="F6215" s="5">
        <f t="shared" si="286"/>
        <v>-8.8633358031870915E-3</v>
      </c>
      <c r="G6215" s="25">
        <f t="shared" si="285"/>
        <v>6.9629486600723602</v>
      </c>
      <c r="I6215" s="1"/>
      <c r="J6215" s="1"/>
      <c r="K6215" s="1"/>
      <c r="L6215" s="1"/>
      <c r="M6215" s="1"/>
      <c r="N6215" s="1"/>
    </row>
    <row r="6216" spans="2:14" s="24" customFormat="1" x14ac:dyDescent="0.3">
      <c r="B6216" s="2"/>
      <c r="D6216" s="11">
        <v>40218</v>
      </c>
      <c r="E6216" s="12">
        <v>1070.52</v>
      </c>
      <c r="F6216" s="5">
        <f t="shared" si="286"/>
        <v>1.3040104472244803E-2</v>
      </c>
      <c r="G6216" s="25">
        <f t="shared" si="285"/>
        <v>6.975904483074804</v>
      </c>
      <c r="I6216" s="1"/>
      <c r="J6216" s="1"/>
      <c r="K6216" s="1"/>
      <c r="L6216" s="1"/>
      <c r="M6216" s="1"/>
      <c r="N6216" s="1"/>
    </row>
    <row r="6217" spans="2:14" s="24" customFormat="1" x14ac:dyDescent="0.3">
      <c r="B6217" s="2"/>
      <c r="D6217" s="11">
        <v>40219</v>
      </c>
      <c r="E6217" s="12">
        <v>1068.1300000000001</v>
      </c>
      <c r="F6217" s="5">
        <f t="shared" si="286"/>
        <v>-2.2325598774426193E-3</v>
      </c>
      <c r="G6217" s="25">
        <f t="shared" si="285"/>
        <v>6.9736694258166514</v>
      </c>
      <c r="I6217" s="1"/>
      <c r="J6217" s="1"/>
      <c r="K6217" s="1"/>
      <c r="L6217" s="1"/>
      <c r="M6217" s="1"/>
      <c r="N6217" s="1"/>
    </row>
    <row r="6218" spans="2:14" s="24" customFormat="1" x14ac:dyDescent="0.3">
      <c r="B6218" s="2"/>
      <c r="D6218" s="11">
        <v>40220</v>
      </c>
      <c r="E6218" s="12">
        <v>1078.47</v>
      </c>
      <c r="F6218" s="5">
        <f t="shared" si="286"/>
        <v>9.6804696057595212E-3</v>
      </c>
      <c r="G6218" s="25">
        <f t="shared" si="285"/>
        <v>6.9833033463686212</v>
      </c>
      <c r="I6218" s="1"/>
      <c r="J6218" s="1"/>
      <c r="K6218" s="1"/>
      <c r="L6218" s="1"/>
      <c r="M6218" s="1"/>
      <c r="N6218" s="1"/>
    </row>
    <row r="6219" spans="2:14" s="24" customFormat="1" x14ac:dyDescent="0.3">
      <c r="B6219" s="2"/>
      <c r="D6219" s="11">
        <v>40221</v>
      </c>
      <c r="E6219" s="12">
        <v>1075.51</v>
      </c>
      <c r="F6219" s="5">
        <f t="shared" si="286"/>
        <v>-2.7446289651080107E-3</v>
      </c>
      <c r="G6219" s="25">
        <f t="shared" si="285"/>
        <v>6.9805549421547433</v>
      </c>
      <c r="I6219" s="1"/>
      <c r="J6219" s="1"/>
      <c r="K6219" s="1"/>
      <c r="L6219" s="1"/>
      <c r="M6219" s="1"/>
      <c r="N6219" s="1"/>
    </row>
    <row r="6220" spans="2:14" s="24" customFormat="1" x14ac:dyDescent="0.3">
      <c r="B6220" s="2"/>
      <c r="D6220" s="11">
        <v>40225</v>
      </c>
      <c r="E6220" s="12">
        <v>1094.8699999999999</v>
      </c>
      <c r="F6220" s="5">
        <f t="shared" si="286"/>
        <v>1.8000762428987085E-2</v>
      </c>
      <c r="G6220" s="25">
        <f t="shared" ref="G6220:G6283" si="287">LOG(E6220,2.71828)</f>
        <v>6.9983956212312997</v>
      </c>
      <c r="I6220" s="1"/>
      <c r="J6220" s="1"/>
      <c r="K6220" s="1"/>
      <c r="L6220" s="1"/>
      <c r="M6220" s="1"/>
      <c r="N6220" s="1"/>
    </row>
    <row r="6221" spans="2:14" s="24" customFormat="1" x14ac:dyDescent="0.3">
      <c r="B6221" s="2"/>
      <c r="D6221" s="11">
        <v>40226</v>
      </c>
      <c r="E6221" s="12">
        <v>1099.51</v>
      </c>
      <c r="F6221" s="5">
        <f t="shared" si="286"/>
        <v>4.2379460575229025E-3</v>
      </c>
      <c r="G6221" s="25">
        <f t="shared" si="287"/>
        <v>7.002624615331138</v>
      </c>
      <c r="I6221" s="1"/>
      <c r="J6221" s="1"/>
      <c r="K6221" s="1"/>
      <c r="L6221" s="1"/>
      <c r="M6221" s="1"/>
      <c r="N6221" s="1"/>
    </row>
    <row r="6222" spans="2:14" s="24" customFormat="1" x14ac:dyDescent="0.3">
      <c r="B6222" s="2"/>
      <c r="D6222" s="11">
        <v>40227</v>
      </c>
      <c r="E6222" s="12">
        <v>1106.75</v>
      </c>
      <c r="F6222" s="5">
        <f t="shared" si="286"/>
        <v>6.5847513892552216E-3</v>
      </c>
      <c r="G6222" s="25">
        <f t="shared" si="287"/>
        <v>7.0091877863614656</v>
      </c>
      <c r="I6222" s="1"/>
      <c r="J6222" s="1"/>
      <c r="K6222" s="1"/>
      <c r="L6222" s="1"/>
      <c r="M6222" s="1"/>
      <c r="N6222" s="1"/>
    </row>
    <row r="6223" spans="2:14" s="24" customFormat="1" x14ac:dyDescent="0.3">
      <c r="B6223" s="2"/>
      <c r="D6223" s="11">
        <v>40228</v>
      </c>
      <c r="E6223" s="12">
        <v>1109.17</v>
      </c>
      <c r="F6223" s="5">
        <f t="shared" si="286"/>
        <v>2.1865823356675609E-3</v>
      </c>
      <c r="G6223" s="25">
        <f t="shared" si="287"/>
        <v>7.011371983074266</v>
      </c>
      <c r="I6223" s="1"/>
      <c r="J6223" s="1"/>
      <c r="K6223" s="1"/>
      <c r="L6223" s="1"/>
      <c r="M6223" s="1"/>
      <c r="N6223" s="1"/>
    </row>
    <row r="6224" spans="2:14" s="24" customFormat="1" x14ac:dyDescent="0.3">
      <c r="B6224" s="2"/>
      <c r="D6224" s="11">
        <v>40231</v>
      </c>
      <c r="E6224" s="12">
        <v>1108.01</v>
      </c>
      <c r="F6224" s="5">
        <f t="shared" si="286"/>
        <v>-1.0458270598736729E-3</v>
      </c>
      <c r="G6224" s="25">
        <f t="shared" si="287"/>
        <v>7.0103256080518337</v>
      </c>
      <c r="I6224" s="1"/>
      <c r="J6224" s="1"/>
      <c r="K6224" s="1"/>
      <c r="L6224" s="1"/>
      <c r="M6224" s="1"/>
      <c r="N6224" s="1"/>
    </row>
    <row r="6225" spans="2:14" s="24" customFormat="1" x14ac:dyDescent="0.3">
      <c r="B6225" s="2"/>
      <c r="D6225" s="11">
        <v>40232</v>
      </c>
      <c r="E6225" s="12">
        <v>1094.5999999999999</v>
      </c>
      <c r="F6225" s="5">
        <f t="shared" si="286"/>
        <v>-1.2102778855786573E-2</v>
      </c>
      <c r="G6225" s="25">
        <f t="shared" si="287"/>
        <v>6.9981489860337538</v>
      </c>
      <c r="I6225" s="1"/>
      <c r="J6225" s="1"/>
      <c r="K6225" s="1"/>
      <c r="L6225" s="1"/>
      <c r="M6225" s="1"/>
      <c r="N6225" s="1"/>
    </row>
    <row r="6226" spans="2:14" s="24" customFormat="1" x14ac:dyDescent="0.3">
      <c r="B6226" s="2"/>
      <c r="D6226" s="11">
        <v>40233</v>
      </c>
      <c r="E6226" s="12">
        <v>1105.24</v>
      </c>
      <c r="F6226" s="5">
        <f t="shared" si="286"/>
        <v>9.7204458249589808E-3</v>
      </c>
      <c r="G6226" s="25">
        <f t="shared" si="287"/>
        <v>7.0078224987695137</v>
      </c>
      <c r="I6226" s="1"/>
      <c r="J6226" s="1"/>
      <c r="K6226" s="1"/>
      <c r="L6226" s="1"/>
      <c r="M6226" s="1"/>
      <c r="N6226" s="1"/>
    </row>
    <row r="6227" spans="2:14" s="24" customFormat="1" x14ac:dyDescent="0.3">
      <c r="B6227" s="2"/>
      <c r="D6227" s="11">
        <v>40234</v>
      </c>
      <c r="E6227" s="12">
        <v>1102.94</v>
      </c>
      <c r="F6227" s="5">
        <f t="shared" si="286"/>
        <v>-2.0809959827729312E-3</v>
      </c>
      <c r="G6227" s="25">
        <f t="shared" si="287"/>
        <v>7.0057393331047093</v>
      </c>
      <c r="I6227" s="1"/>
      <c r="J6227" s="1"/>
      <c r="K6227" s="1"/>
      <c r="L6227" s="1"/>
      <c r="M6227" s="1"/>
      <c r="N6227" s="1"/>
    </row>
    <row r="6228" spans="2:14" s="24" customFormat="1" x14ac:dyDescent="0.3">
      <c r="B6228" s="2"/>
      <c r="D6228" s="11">
        <v>40235</v>
      </c>
      <c r="E6228" s="12">
        <v>1104.49</v>
      </c>
      <c r="F6228" s="5">
        <f t="shared" si="286"/>
        <v>1.4053348323571132E-3</v>
      </c>
      <c r="G6228" s="25">
        <f t="shared" si="287"/>
        <v>7.0071436823228987</v>
      </c>
      <c r="I6228" s="1"/>
      <c r="J6228" s="1"/>
      <c r="K6228" s="1"/>
      <c r="L6228" s="1"/>
      <c r="M6228" s="1"/>
      <c r="N6228" s="1"/>
    </row>
    <row r="6229" spans="2:14" s="24" customFormat="1" x14ac:dyDescent="0.3">
      <c r="B6229" s="2"/>
      <c r="D6229" s="11">
        <v>40238</v>
      </c>
      <c r="E6229" s="12">
        <v>1115.71</v>
      </c>
      <c r="F6229" s="5">
        <f t="shared" si="286"/>
        <v>1.0158534708326944E-2</v>
      </c>
      <c r="G6229" s="25">
        <f t="shared" si="287"/>
        <v>7.0172509727147867</v>
      </c>
      <c r="I6229" s="1"/>
      <c r="J6229" s="1"/>
      <c r="K6229" s="1"/>
      <c r="L6229" s="1"/>
      <c r="M6229" s="1"/>
      <c r="N6229" s="1"/>
    </row>
    <row r="6230" spans="2:14" s="24" customFormat="1" x14ac:dyDescent="0.3">
      <c r="B6230" s="2"/>
      <c r="D6230" s="11">
        <v>40239</v>
      </c>
      <c r="E6230" s="12">
        <v>1118.31</v>
      </c>
      <c r="F6230" s="5">
        <f t="shared" si="286"/>
        <v>2.3303546620536777E-3</v>
      </c>
      <c r="G6230" s="25">
        <f t="shared" si="287"/>
        <v>7.0195786178771247</v>
      </c>
      <c r="I6230" s="1"/>
      <c r="J6230" s="1"/>
      <c r="K6230" s="1"/>
      <c r="L6230" s="1"/>
      <c r="M6230" s="1"/>
      <c r="N6230" s="1"/>
    </row>
    <row r="6231" spans="2:14" s="24" customFormat="1" x14ac:dyDescent="0.3">
      <c r="B6231" s="2"/>
      <c r="D6231" s="11">
        <v>40240</v>
      </c>
      <c r="E6231" s="12">
        <v>1118.79</v>
      </c>
      <c r="F6231" s="5">
        <f t="shared" si="286"/>
        <v>4.2921908951902262E-4</v>
      </c>
      <c r="G6231" s="25">
        <f t="shared" si="287"/>
        <v>7.0200077451671339</v>
      </c>
      <c r="I6231" s="1"/>
      <c r="J6231" s="1"/>
      <c r="K6231" s="1"/>
      <c r="L6231" s="1"/>
      <c r="M6231" s="1"/>
      <c r="N6231" s="1"/>
    </row>
    <row r="6232" spans="2:14" s="24" customFormat="1" x14ac:dyDescent="0.3">
      <c r="B6232" s="2"/>
      <c r="D6232" s="11">
        <v>40241</v>
      </c>
      <c r="E6232" s="12">
        <v>1122.97</v>
      </c>
      <c r="F6232" s="5">
        <f t="shared" si="286"/>
        <v>3.7361792650989585E-3</v>
      </c>
      <c r="G6232" s="25">
        <f t="shared" si="287"/>
        <v>7.0237369647588697</v>
      </c>
      <c r="I6232" s="1"/>
      <c r="J6232" s="1"/>
      <c r="K6232" s="1"/>
      <c r="L6232" s="1"/>
      <c r="M6232" s="1"/>
      <c r="N6232" s="1"/>
    </row>
    <row r="6233" spans="2:14" s="24" customFormat="1" x14ac:dyDescent="0.3">
      <c r="B6233" s="2"/>
      <c r="D6233" s="11">
        <v>40242</v>
      </c>
      <c r="E6233" s="12">
        <v>1138.7</v>
      </c>
      <c r="F6233" s="5">
        <f t="shared" si="286"/>
        <v>1.4007497974122209E-2</v>
      </c>
      <c r="G6233" s="25">
        <f t="shared" si="287"/>
        <v>7.0376472737091262</v>
      </c>
      <c r="I6233" s="1"/>
      <c r="J6233" s="1"/>
      <c r="K6233" s="1"/>
      <c r="L6233" s="1"/>
      <c r="M6233" s="1"/>
      <c r="N6233" s="1"/>
    </row>
    <row r="6234" spans="2:14" s="24" customFormat="1" x14ac:dyDescent="0.3">
      <c r="B6234" s="2"/>
      <c r="D6234" s="11">
        <v>40245</v>
      </c>
      <c r="E6234" s="12">
        <v>1138.5</v>
      </c>
      <c r="F6234" s="5">
        <f t="shared" si="286"/>
        <v>-1.7563888644949984E-4</v>
      </c>
      <c r="G6234" s="25">
        <f t="shared" si="287"/>
        <v>7.0374716192782065</v>
      </c>
      <c r="I6234" s="1"/>
      <c r="J6234" s="1"/>
      <c r="K6234" s="1"/>
      <c r="L6234" s="1"/>
      <c r="M6234" s="1"/>
      <c r="N6234" s="1"/>
    </row>
    <row r="6235" spans="2:14" s="24" customFormat="1" x14ac:dyDescent="0.3">
      <c r="B6235" s="2"/>
      <c r="D6235" s="11">
        <v>40246</v>
      </c>
      <c r="E6235" s="12">
        <v>1140.45</v>
      </c>
      <c r="F6235" s="5">
        <f t="shared" si="286"/>
        <v>1.7127799736495787E-3</v>
      </c>
      <c r="G6235" s="25">
        <f t="shared" si="287"/>
        <v>7.039182935268089</v>
      </c>
      <c r="I6235" s="1"/>
      <c r="J6235" s="1"/>
      <c r="K6235" s="1"/>
      <c r="L6235" s="1"/>
      <c r="M6235" s="1"/>
      <c r="N6235" s="1"/>
    </row>
    <row r="6236" spans="2:14" s="24" customFormat="1" x14ac:dyDescent="0.3">
      <c r="B6236" s="2"/>
      <c r="D6236" s="11">
        <v>40247</v>
      </c>
      <c r="E6236" s="12">
        <v>1145.6099999999999</v>
      </c>
      <c r="F6236" s="5">
        <f t="shared" si="286"/>
        <v>4.5245297908718968E-3</v>
      </c>
      <c r="G6236" s="25">
        <f t="shared" si="287"/>
        <v>7.0436972631806709</v>
      </c>
      <c r="I6236" s="1"/>
      <c r="J6236" s="1"/>
      <c r="K6236" s="1"/>
      <c r="L6236" s="1"/>
      <c r="M6236" s="1"/>
      <c r="N6236" s="1"/>
    </row>
    <row r="6237" spans="2:14" s="24" customFormat="1" x14ac:dyDescent="0.3">
      <c r="B6237" s="2"/>
      <c r="D6237" s="11">
        <v>40248</v>
      </c>
      <c r="E6237" s="12">
        <v>1150.24</v>
      </c>
      <c r="F6237" s="5">
        <f t="shared" si="286"/>
        <v>4.0415150007420582E-3</v>
      </c>
      <c r="G6237" s="25">
        <f t="shared" si="287"/>
        <v>7.047730635910729</v>
      </c>
      <c r="I6237" s="1"/>
      <c r="J6237" s="1"/>
      <c r="K6237" s="1"/>
      <c r="L6237" s="1"/>
      <c r="M6237" s="1"/>
      <c r="N6237" s="1"/>
    </row>
    <row r="6238" spans="2:14" s="24" customFormat="1" x14ac:dyDescent="0.3">
      <c r="B6238" s="2"/>
      <c r="D6238" s="11">
        <v>40249</v>
      </c>
      <c r="E6238" s="12">
        <v>1149.99</v>
      </c>
      <c r="F6238" s="5">
        <f t="shared" si="286"/>
        <v>-2.1734594519404646E-4</v>
      </c>
      <c r="G6238" s="25">
        <f t="shared" si="287"/>
        <v>7.0475132661962681</v>
      </c>
      <c r="I6238" s="1"/>
      <c r="J6238" s="1"/>
      <c r="K6238" s="1"/>
      <c r="L6238" s="1"/>
      <c r="M6238" s="1"/>
      <c r="N6238" s="1"/>
    </row>
    <row r="6239" spans="2:14" s="24" customFormat="1" x14ac:dyDescent="0.3">
      <c r="B6239" s="2"/>
      <c r="D6239" s="11">
        <v>40252</v>
      </c>
      <c r="E6239" s="12">
        <v>1150.51</v>
      </c>
      <c r="F6239" s="5">
        <f t="shared" si="286"/>
        <v>4.5217784502472354E-4</v>
      </c>
      <c r="G6239" s="25">
        <f t="shared" si="287"/>
        <v>7.0479653421437884</v>
      </c>
      <c r="I6239" s="1"/>
      <c r="J6239" s="1"/>
      <c r="K6239" s="1"/>
      <c r="L6239" s="1"/>
      <c r="M6239" s="1"/>
      <c r="N6239" s="1"/>
    </row>
    <row r="6240" spans="2:14" s="24" customFormat="1" x14ac:dyDescent="0.3">
      <c r="B6240" s="2"/>
      <c r="D6240" s="11">
        <v>40253</v>
      </c>
      <c r="E6240" s="12">
        <v>1159.46</v>
      </c>
      <c r="F6240" s="5">
        <f t="shared" si="286"/>
        <v>7.7791588078330873E-3</v>
      </c>
      <c r="G6240" s="25">
        <f t="shared" si="287"/>
        <v>7.0557144045177127</v>
      </c>
      <c r="I6240" s="1"/>
      <c r="J6240" s="1"/>
      <c r="K6240" s="1"/>
      <c r="L6240" s="1"/>
      <c r="M6240" s="1"/>
      <c r="N6240" s="1"/>
    </row>
    <row r="6241" spans="2:14" s="24" customFormat="1" x14ac:dyDescent="0.3">
      <c r="B6241" s="2"/>
      <c r="D6241" s="11">
        <v>40254</v>
      </c>
      <c r="E6241" s="12">
        <v>1166.21</v>
      </c>
      <c r="F6241" s="5">
        <f t="shared" si="286"/>
        <v>5.8216756076104395E-3</v>
      </c>
      <c r="G6241" s="25">
        <f t="shared" si="287"/>
        <v>7.0615192035598922</v>
      </c>
      <c r="I6241" s="1"/>
      <c r="J6241" s="1"/>
      <c r="K6241" s="1"/>
      <c r="L6241" s="1"/>
      <c r="M6241" s="1"/>
      <c r="N6241" s="1"/>
    </row>
    <row r="6242" spans="2:14" s="24" customFormat="1" x14ac:dyDescent="0.3">
      <c r="B6242" s="2"/>
      <c r="D6242" s="11">
        <v>40255</v>
      </c>
      <c r="E6242" s="12">
        <v>1165.83</v>
      </c>
      <c r="F6242" s="5">
        <f t="shared" si="286"/>
        <v>-3.2584182951621846E-4</v>
      </c>
      <c r="G6242" s="25">
        <f t="shared" si="287"/>
        <v>7.0611933084131779</v>
      </c>
      <c r="I6242" s="1"/>
      <c r="J6242" s="1"/>
      <c r="K6242" s="1"/>
      <c r="L6242" s="1"/>
      <c r="M6242" s="1"/>
      <c r="N6242" s="1"/>
    </row>
    <row r="6243" spans="2:14" s="24" customFormat="1" x14ac:dyDescent="0.3">
      <c r="B6243" s="2"/>
      <c r="D6243" s="11">
        <v>40256</v>
      </c>
      <c r="E6243" s="12">
        <v>1159.9000000000001</v>
      </c>
      <c r="F6243" s="5">
        <f t="shared" si="286"/>
        <v>-5.0865048935092054E-3</v>
      </c>
      <c r="G6243" s="25">
        <f t="shared" si="287"/>
        <v>7.0560938197885168</v>
      </c>
      <c r="I6243" s="1"/>
      <c r="J6243" s="1"/>
      <c r="K6243" s="1"/>
      <c r="L6243" s="1"/>
      <c r="M6243" s="1"/>
      <c r="N6243" s="1"/>
    </row>
    <row r="6244" spans="2:14" s="24" customFormat="1" x14ac:dyDescent="0.3">
      <c r="B6244" s="2"/>
      <c r="D6244" s="11">
        <v>40259</v>
      </c>
      <c r="E6244" s="12">
        <v>1165.81</v>
      </c>
      <c r="F6244" s="5">
        <f t="shared" si="286"/>
        <v>5.0952668333475769E-3</v>
      </c>
      <c r="G6244" s="25">
        <f t="shared" si="287"/>
        <v>7.0611761530946442</v>
      </c>
      <c r="I6244" s="1"/>
      <c r="J6244" s="1"/>
      <c r="K6244" s="1"/>
      <c r="L6244" s="1"/>
      <c r="M6244" s="1"/>
      <c r="N6244" s="1"/>
    </row>
    <row r="6245" spans="2:14" s="24" customFormat="1" x14ac:dyDescent="0.3">
      <c r="B6245" s="2"/>
      <c r="D6245" s="11">
        <v>40260</v>
      </c>
      <c r="E6245" s="12">
        <v>1174.17</v>
      </c>
      <c r="F6245" s="5">
        <f t="shared" si="286"/>
        <v>7.1709798337637586E-3</v>
      </c>
      <c r="G6245" s="25">
        <f t="shared" si="287"/>
        <v>7.0683215485192292</v>
      </c>
      <c r="I6245" s="1"/>
      <c r="J6245" s="1"/>
      <c r="K6245" s="1"/>
      <c r="L6245" s="1"/>
      <c r="M6245" s="1"/>
      <c r="N6245" s="1"/>
    </row>
    <row r="6246" spans="2:14" s="24" customFormat="1" x14ac:dyDescent="0.3">
      <c r="B6246" s="2"/>
      <c r="D6246" s="11">
        <v>40261</v>
      </c>
      <c r="E6246" s="12">
        <v>1167.72</v>
      </c>
      <c r="F6246" s="5">
        <f t="shared" si="286"/>
        <v>-5.4932420347990878E-3</v>
      </c>
      <c r="G6246" s="25">
        <f t="shared" si="287"/>
        <v>7.0628131594423662</v>
      </c>
      <c r="I6246" s="1"/>
      <c r="J6246" s="1"/>
      <c r="K6246" s="1"/>
      <c r="L6246" s="1"/>
      <c r="M6246" s="1"/>
      <c r="N6246" s="1"/>
    </row>
    <row r="6247" spans="2:14" s="24" customFormat="1" x14ac:dyDescent="0.3">
      <c r="B6247" s="2"/>
      <c r="D6247" s="11">
        <v>40262</v>
      </c>
      <c r="E6247" s="12">
        <v>1165.73</v>
      </c>
      <c r="F6247" s="5">
        <f t="shared" si="286"/>
        <v>-1.7041756585482899E-3</v>
      </c>
      <c r="G6247" s="25">
        <f t="shared" si="287"/>
        <v>7.061107528877308</v>
      </c>
      <c r="I6247" s="1"/>
      <c r="J6247" s="1"/>
      <c r="K6247" s="1"/>
      <c r="L6247" s="1"/>
      <c r="M6247" s="1"/>
      <c r="N6247" s="1"/>
    </row>
    <row r="6248" spans="2:14" s="24" customFormat="1" x14ac:dyDescent="0.3">
      <c r="B6248" s="2"/>
      <c r="D6248" s="11">
        <v>40263</v>
      </c>
      <c r="E6248" s="12">
        <v>1166.5899999999999</v>
      </c>
      <c r="F6248" s="5">
        <f t="shared" si="286"/>
        <v>7.3773515307995843E-4</v>
      </c>
      <c r="G6248" s="25">
        <f t="shared" si="287"/>
        <v>7.0618449925336302</v>
      </c>
      <c r="I6248" s="1"/>
      <c r="J6248" s="1"/>
      <c r="K6248" s="1"/>
      <c r="L6248" s="1"/>
      <c r="M6248" s="1"/>
      <c r="N6248" s="1"/>
    </row>
    <row r="6249" spans="2:14" s="24" customFormat="1" x14ac:dyDescent="0.3">
      <c r="B6249" s="2"/>
      <c r="D6249" s="11">
        <v>40266</v>
      </c>
      <c r="E6249" s="12">
        <v>1173.22</v>
      </c>
      <c r="F6249" s="5">
        <f t="shared" si="286"/>
        <v>5.6832306122974732E-3</v>
      </c>
      <c r="G6249" s="25">
        <f t="shared" si="287"/>
        <v>7.0675121383309891</v>
      </c>
      <c r="I6249" s="1"/>
      <c r="J6249" s="1"/>
      <c r="K6249" s="1"/>
      <c r="L6249" s="1"/>
      <c r="M6249" s="1"/>
      <c r="N6249" s="1"/>
    </row>
    <row r="6250" spans="2:14" s="24" customFormat="1" x14ac:dyDescent="0.3">
      <c r="B6250" s="2"/>
      <c r="D6250" s="11">
        <v>40267</v>
      </c>
      <c r="E6250" s="12">
        <v>1173.27</v>
      </c>
      <c r="F6250" s="5">
        <f t="shared" si="286"/>
        <v>4.2617752851088906E-5</v>
      </c>
      <c r="G6250" s="25">
        <f t="shared" si="287"/>
        <v>7.0675547552043962</v>
      </c>
      <c r="I6250" s="1"/>
      <c r="J6250" s="1"/>
      <c r="K6250" s="1"/>
      <c r="L6250" s="1"/>
      <c r="M6250" s="1"/>
      <c r="N6250" s="1"/>
    </row>
    <row r="6251" spans="2:14" s="24" customFormat="1" x14ac:dyDescent="0.3">
      <c r="B6251" s="2"/>
      <c r="D6251" s="11">
        <v>40268</v>
      </c>
      <c r="E6251" s="12">
        <v>1169.43</v>
      </c>
      <c r="F6251" s="5">
        <f t="shared" si="286"/>
        <v>-3.2729039351555209E-3</v>
      </c>
      <c r="G6251" s="25">
        <f t="shared" si="287"/>
        <v>7.0642764813989141</v>
      </c>
      <c r="I6251" s="1"/>
      <c r="J6251" s="1"/>
      <c r="K6251" s="1"/>
      <c r="L6251" s="1"/>
      <c r="M6251" s="1"/>
      <c r="N6251" s="1"/>
    </row>
    <row r="6252" spans="2:14" s="24" customFormat="1" x14ac:dyDescent="0.3">
      <c r="B6252" s="2"/>
      <c r="D6252" s="11">
        <v>40269</v>
      </c>
      <c r="E6252" s="12">
        <v>1178.0999999999999</v>
      </c>
      <c r="F6252" s="5">
        <f t="shared" si="286"/>
        <v>7.4138682948101595E-3</v>
      </c>
      <c r="G6252" s="25">
        <f t="shared" si="287"/>
        <v>7.0716630070254158</v>
      </c>
      <c r="I6252" s="1"/>
      <c r="J6252" s="1"/>
      <c r="K6252" s="1"/>
      <c r="L6252" s="1"/>
      <c r="M6252" s="1"/>
      <c r="N6252" s="1"/>
    </row>
    <row r="6253" spans="2:14" s="24" customFormat="1" x14ac:dyDescent="0.3">
      <c r="B6253" s="2"/>
      <c r="D6253" s="11">
        <v>40273</v>
      </c>
      <c r="E6253" s="12">
        <v>1187.44</v>
      </c>
      <c r="F6253" s="5">
        <f t="shared" si="286"/>
        <v>7.9280196927256994E-3</v>
      </c>
      <c r="G6253" s="25">
        <f t="shared" si="287"/>
        <v>7.0795597704016311</v>
      </c>
      <c r="I6253" s="1"/>
      <c r="J6253" s="1"/>
      <c r="K6253" s="1"/>
      <c r="L6253" s="1"/>
      <c r="M6253" s="1"/>
      <c r="N6253" s="1"/>
    </row>
    <row r="6254" spans="2:14" s="24" customFormat="1" x14ac:dyDescent="0.3">
      <c r="B6254" s="2"/>
      <c r="D6254" s="11">
        <v>40274</v>
      </c>
      <c r="E6254" s="12">
        <v>1189.44</v>
      </c>
      <c r="F6254" s="5">
        <f t="shared" si="286"/>
        <v>1.6842956275685507E-3</v>
      </c>
      <c r="G6254" s="25">
        <f t="shared" si="287"/>
        <v>7.0812426503260024</v>
      </c>
      <c r="I6254" s="1"/>
      <c r="J6254" s="1"/>
      <c r="K6254" s="1"/>
      <c r="L6254" s="1"/>
      <c r="M6254" s="1"/>
      <c r="N6254" s="1"/>
    </row>
    <row r="6255" spans="2:14" s="24" customFormat="1" x14ac:dyDescent="0.3">
      <c r="B6255" s="2"/>
      <c r="D6255" s="11">
        <v>40275</v>
      </c>
      <c r="E6255" s="12">
        <v>1182.45</v>
      </c>
      <c r="F6255" s="5">
        <f t="shared" si="286"/>
        <v>-5.8767150928167953E-3</v>
      </c>
      <c r="G6255" s="25">
        <f t="shared" si="287"/>
        <v>7.0753485954264903</v>
      </c>
      <c r="I6255" s="1"/>
      <c r="J6255" s="1"/>
      <c r="K6255" s="1"/>
      <c r="L6255" s="1"/>
      <c r="M6255" s="1"/>
      <c r="N6255" s="1"/>
    </row>
    <row r="6256" spans="2:14" s="24" customFormat="1" x14ac:dyDescent="0.3">
      <c r="B6256" s="2"/>
      <c r="D6256" s="11">
        <v>40276</v>
      </c>
      <c r="E6256" s="12">
        <v>1186.44</v>
      </c>
      <c r="F6256" s="5">
        <f t="shared" si="286"/>
        <v>3.3743498668019865E-3</v>
      </c>
      <c r="G6256" s="25">
        <f t="shared" si="287"/>
        <v>7.0787172672154517</v>
      </c>
      <c r="I6256" s="1"/>
      <c r="J6256" s="1"/>
      <c r="K6256" s="1"/>
      <c r="L6256" s="1"/>
      <c r="M6256" s="1"/>
      <c r="N6256" s="1"/>
    </row>
    <row r="6257" spans="2:14" s="24" customFormat="1" x14ac:dyDescent="0.3">
      <c r="B6257" s="2"/>
      <c r="D6257" s="11">
        <v>40277</v>
      </c>
      <c r="E6257" s="12">
        <v>1194.3699999999999</v>
      </c>
      <c r="F6257" s="5">
        <f t="shared" si="286"/>
        <v>6.6838609622061262E-3</v>
      </c>
      <c r="G6257" s="25">
        <f t="shared" si="287"/>
        <v>7.0853788946952454</v>
      </c>
      <c r="I6257" s="1"/>
      <c r="J6257" s="1"/>
      <c r="K6257" s="1"/>
      <c r="L6257" s="1"/>
      <c r="M6257" s="1"/>
      <c r="N6257" s="1"/>
    </row>
    <row r="6258" spans="2:14" s="24" customFormat="1" x14ac:dyDescent="0.3">
      <c r="B6258" s="2"/>
      <c r="D6258" s="11">
        <v>40280</v>
      </c>
      <c r="E6258" s="12">
        <v>1196.48</v>
      </c>
      <c r="F6258" s="5">
        <f t="shared" si="286"/>
        <v>1.7666217336337379E-3</v>
      </c>
      <c r="G6258" s="25">
        <f t="shared" si="287"/>
        <v>7.0871439589753953</v>
      </c>
      <c r="I6258" s="1"/>
      <c r="J6258" s="1"/>
      <c r="K6258" s="1"/>
      <c r="L6258" s="1"/>
      <c r="M6258" s="1"/>
      <c r="N6258" s="1"/>
    </row>
    <row r="6259" spans="2:14" s="24" customFormat="1" x14ac:dyDescent="0.3">
      <c r="B6259" s="2"/>
      <c r="D6259" s="11">
        <v>40281</v>
      </c>
      <c r="E6259" s="12">
        <v>1197.3</v>
      </c>
      <c r="F6259" s="5">
        <f t="shared" si="286"/>
        <v>6.8534367477929954E-4</v>
      </c>
      <c r="G6259" s="25">
        <f t="shared" si="287"/>
        <v>7.0878290683702856</v>
      </c>
      <c r="I6259" s="1"/>
      <c r="J6259" s="1"/>
      <c r="K6259" s="1"/>
      <c r="L6259" s="1"/>
      <c r="M6259" s="1"/>
      <c r="N6259" s="1"/>
    </row>
    <row r="6260" spans="2:14" s="24" customFormat="1" x14ac:dyDescent="0.3">
      <c r="B6260" s="2"/>
      <c r="D6260" s="11">
        <v>40282</v>
      </c>
      <c r="E6260" s="12">
        <v>1210.6500000000001</v>
      </c>
      <c r="F6260" s="5">
        <f t="shared" si="286"/>
        <v>1.1150087697319082E-2</v>
      </c>
      <c r="G6260" s="25">
        <f t="shared" si="287"/>
        <v>7.0989174595446149</v>
      </c>
      <c r="I6260" s="1"/>
      <c r="J6260" s="1"/>
      <c r="K6260" s="1"/>
      <c r="L6260" s="1"/>
      <c r="M6260" s="1"/>
      <c r="N6260" s="1"/>
    </row>
    <row r="6261" spans="2:14" s="24" customFormat="1" x14ac:dyDescent="0.3">
      <c r="B6261" s="2"/>
      <c r="D6261" s="11">
        <v>40283</v>
      </c>
      <c r="E6261" s="12">
        <v>1211.67</v>
      </c>
      <c r="F6261" s="5">
        <f t="shared" si="286"/>
        <v>8.4252261182008153E-4</v>
      </c>
      <c r="G6261" s="25">
        <f t="shared" si="287"/>
        <v>7.0997596279999744</v>
      </c>
      <c r="I6261" s="1"/>
      <c r="J6261" s="1"/>
      <c r="K6261" s="1"/>
      <c r="L6261" s="1"/>
      <c r="M6261" s="1"/>
      <c r="N6261" s="1"/>
    </row>
    <row r="6262" spans="2:14" s="24" customFormat="1" x14ac:dyDescent="0.3">
      <c r="B6262" s="2"/>
      <c r="D6262" s="11">
        <v>40284</v>
      </c>
      <c r="E6262" s="12">
        <v>1192.1300000000001</v>
      </c>
      <c r="F6262" s="5">
        <f t="shared" si="286"/>
        <v>-1.6126503090775509E-2</v>
      </c>
      <c r="G6262" s="25">
        <f t="shared" si="287"/>
        <v>7.0835016668179751</v>
      </c>
      <c r="I6262" s="1"/>
      <c r="J6262" s="1"/>
      <c r="K6262" s="1"/>
      <c r="L6262" s="1"/>
      <c r="M6262" s="1"/>
      <c r="N6262" s="1"/>
    </row>
    <row r="6263" spans="2:14" s="24" customFormat="1" x14ac:dyDescent="0.3">
      <c r="B6263" s="2"/>
      <c r="D6263" s="11">
        <v>40287</v>
      </c>
      <c r="E6263" s="12">
        <v>1197.52</v>
      </c>
      <c r="F6263" s="5">
        <f t="shared" ref="F6263:F6326" si="288">(E6263-E6262)/E6262</f>
        <v>4.5213189836677816E-3</v>
      </c>
      <c r="G6263" s="25">
        <f t="shared" si="287"/>
        <v>7.0880127983780543</v>
      </c>
      <c r="I6263" s="1"/>
      <c r="J6263" s="1"/>
      <c r="K6263" s="1"/>
      <c r="L6263" s="1"/>
      <c r="M6263" s="1"/>
      <c r="N6263" s="1"/>
    </row>
    <row r="6264" spans="2:14" s="24" customFormat="1" x14ac:dyDescent="0.3">
      <c r="B6264" s="2"/>
      <c r="D6264" s="11">
        <v>40288</v>
      </c>
      <c r="E6264" s="12">
        <v>1207.17</v>
      </c>
      <c r="F6264" s="5">
        <f t="shared" si="288"/>
        <v>8.0583205290935354E-3</v>
      </c>
      <c r="G6264" s="25">
        <f t="shared" si="287"/>
        <v>7.0960388294200234</v>
      </c>
      <c r="I6264" s="1"/>
      <c r="J6264" s="1"/>
      <c r="K6264" s="1"/>
      <c r="L6264" s="1"/>
      <c r="M6264" s="1"/>
      <c r="N6264" s="1"/>
    </row>
    <row r="6265" spans="2:14" s="24" customFormat="1" x14ac:dyDescent="0.3">
      <c r="B6265" s="2"/>
      <c r="D6265" s="11">
        <v>40289</v>
      </c>
      <c r="E6265" s="12">
        <v>1205.94</v>
      </c>
      <c r="F6265" s="5">
        <f t="shared" si="288"/>
        <v>-1.0189120007952635E-3</v>
      </c>
      <c r="G6265" s="25">
        <f t="shared" si="287"/>
        <v>7.0950193972897972</v>
      </c>
      <c r="I6265" s="1"/>
      <c r="J6265" s="1"/>
      <c r="K6265" s="1"/>
      <c r="L6265" s="1"/>
      <c r="M6265" s="1"/>
      <c r="N6265" s="1"/>
    </row>
    <row r="6266" spans="2:14" s="24" customFormat="1" x14ac:dyDescent="0.3">
      <c r="B6266" s="2"/>
      <c r="D6266" s="11">
        <v>40290</v>
      </c>
      <c r="E6266" s="12">
        <v>1208.67</v>
      </c>
      <c r="F6266" s="5">
        <f t="shared" si="288"/>
        <v>2.2637942186178569E-3</v>
      </c>
      <c r="G6266" s="25">
        <f t="shared" si="287"/>
        <v>7.0972806345078929</v>
      </c>
      <c r="I6266" s="1"/>
      <c r="J6266" s="1"/>
      <c r="K6266" s="1"/>
      <c r="L6266" s="1"/>
      <c r="M6266" s="1"/>
      <c r="N6266" s="1"/>
    </row>
    <row r="6267" spans="2:14" s="24" customFormat="1" x14ac:dyDescent="0.3">
      <c r="B6267" s="2"/>
      <c r="D6267" s="11">
        <v>40291</v>
      </c>
      <c r="E6267" s="12">
        <v>1217.28</v>
      </c>
      <c r="F6267" s="5">
        <f t="shared" si="288"/>
        <v>7.1235324778474683E-3</v>
      </c>
      <c r="G6267" s="25">
        <f t="shared" si="287"/>
        <v>7.1043789192567059</v>
      </c>
      <c r="I6267" s="1"/>
      <c r="J6267" s="1"/>
      <c r="K6267" s="1"/>
      <c r="L6267" s="1"/>
      <c r="M6267" s="1"/>
      <c r="N6267" s="1"/>
    </row>
    <row r="6268" spans="2:14" s="24" customFormat="1" x14ac:dyDescent="0.3">
      <c r="B6268" s="2"/>
      <c r="D6268" s="11">
        <v>40294</v>
      </c>
      <c r="E6268" s="12">
        <v>1212.05</v>
      </c>
      <c r="F6268" s="5">
        <f t="shared" si="288"/>
        <v>-4.2964642481598467E-3</v>
      </c>
      <c r="G6268" s="25">
        <f t="shared" si="287"/>
        <v>7.1000731957872771</v>
      </c>
      <c r="I6268" s="1"/>
      <c r="J6268" s="1"/>
      <c r="K6268" s="1"/>
      <c r="L6268" s="1"/>
      <c r="M6268" s="1"/>
      <c r="N6268" s="1"/>
    </row>
    <row r="6269" spans="2:14" s="24" customFormat="1" x14ac:dyDescent="0.3">
      <c r="B6269" s="2"/>
      <c r="D6269" s="11">
        <v>40295</v>
      </c>
      <c r="E6269" s="12">
        <v>1183.71</v>
      </c>
      <c r="F6269" s="5">
        <f t="shared" si="288"/>
        <v>-2.3381873685078932E-2</v>
      </c>
      <c r="G6269" s="25">
        <f t="shared" si="287"/>
        <v>7.0764136129795219</v>
      </c>
      <c r="I6269" s="1"/>
      <c r="J6269" s="1"/>
      <c r="K6269" s="1"/>
      <c r="L6269" s="1"/>
      <c r="M6269" s="1"/>
      <c r="N6269" s="1"/>
    </row>
    <row r="6270" spans="2:14" s="24" customFormat="1" x14ac:dyDescent="0.3">
      <c r="B6270" s="2"/>
      <c r="D6270" s="11">
        <v>40296</v>
      </c>
      <c r="E6270" s="12">
        <v>1191.3599999999999</v>
      </c>
      <c r="F6270" s="5">
        <f t="shared" si="288"/>
        <v>6.4627315812148785E-3</v>
      </c>
      <c r="G6270" s="25">
        <f t="shared" si="287"/>
        <v>7.0828555549863923</v>
      </c>
      <c r="I6270" s="1"/>
      <c r="J6270" s="1"/>
      <c r="K6270" s="1"/>
      <c r="L6270" s="1"/>
      <c r="M6270" s="1"/>
      <c r="N6270" s="1"/>
    </row>
    <row r="6271" spans="2:14" s="24" customFormat="1" x14ac:dyDescent="0.3">
      <c r="B6271" s="2"/>
      <c r="D6271" s="11">
        <v>40297</v>
      </c>
      <c r="E6271" s="12">
        <v>1206.78</v>
      </c>
      <c r="F6271" s="5">
        <f t="shared" si="288"/>
        <v>1.2943190975020207E-2</v>
      </c>
      <c r="G6271" s="25">
        <f t="shared" si="287"/>
        <v>7.0957157073456409</v>
      </c>
      <c r="I6271" s="1"/>
      <c r="J6271" s="1"/>
      <c r="K6271" s="1"/>
      <c r="L6271" s="1"/>
      <c r="M6271" s="1"/>
      <c r="N6271" s="1"/>
    </row>
    <row r="6272" spans="2:14" s="24" customFormat="1" x14ac:dyDescent="0.3">
      <c r="B6272" s="2"/>
      <c r="D6272" s="11">
        <v>40298</v>
      </c>
      <c r="E6272" s="12">
        <v>1186.69</v>
      </c>
      <c r="F6272" s="5">
        <f t="shared" si="288"/>
        <v>-1.66476076832562E-2</v>
      </c>
      <c r="G6272" s="25">
        <f t="shared" si="287"/>
        <v>7.0789279595661343</v>
      </c>
      <c r="I6272" s="1"/>
      <c r="J6272" s="1"/>
      <c r="K6272" s="1"/>
      <c r="L6272" s="1"/>
      <c r="M6272" s="1"/>
      <c r="N6272" s="1"/>
    </row>
    <row r="6273" spans="2:14" s="24" customFormat="1" x14ac:dyDescent="0.3">
      <c r="B6273" s="2"/>
      <c r="D6273" s="11">
        <v>40301</v>
      </c>
      <c r="E6273" s="12">
        <v>1202.26</v>
      </c>
      <c r="F6273" s="5">
        <f t="shared" si="288"/>
        <v>1.3120528528933365E-2</v>
      </c>
      <c r="G6273" s="25">
        <f t="shared" si="287"/>
        <v>7.0919631682890563</v>
      </c>
      <c r="I6273" s="1"/>
      <c r="J6273" s="1"/>
      <c r="K6273" s="1"/>
      <c r="L6273" s="1"/>
      <c r="M6273" s="1"/>
      <c r="N6273" s="1"/>
    </row>
    <row r="6274" spans="2:14" s="24" customFormat="1" x14ac:dyDescent="0.3">
      <c r="B6274" s="2"/>
      <c r="D6274" s="11">
        <v>40302</v>
      </c>
      <c r="E6274" s="12">
        <v>1173.5999999999999</v>
      </c>
      <c r="F6274" s="5">
        <f t="shared" si="288"/>
        <v>-2.3838437609169465E-2</v>
      </c>
      <c r="G6274" s="25">
        <f t="shared" si="287"/>
        <v>7.0678359810278542</v>
      </c>
      <c r="I6274" s="1"/>
      <c r="J6274" s="1"/>
      <c r="K6274" s="1"/>
      <c r="L6274" s="1"/>
      <c r="M6274" s="1"/>
      <c r="N6274" s="1"/>
    </row>
    <row r="6275" spans="2:14" s="24" customFormat="1" x14ac:dyDescent="0.3">
      <c r="B6275" s="2"/>
      <c r="D6275" s="11">
        <v>40303</v>
      </c>
      <c r="E6275" s="12">
        <v>1165.9000000000001</v>
      </c>
      <c r="F6275" s="5">
        <f t="shared" si="288"/>
        <v>-6.5610088616222043E-3</v>
      </c>
      <c r="G6275" s="25">
        <f t="shared" si="287"/>
        <v>7.0612533497105039</v>
      </c>
      <c r="I6275" s="1"/>
      <c r="J6275" s="1"/>
      <c r="K6275" s="1"/>
      <c r="L6275" s="1"/>
      <c r="M6275" s="1"/>
      <c r="N6275" s="1"/>
    </row>
    <row r="6276" spans="2:14" s="24" customFormat="1" x14ac:dyDescent="0.3">
      <c r="B6276" s="2"/>
      <c r="D6276" s="11">
        <v>40304</v>
      </c>
      <c r="E6276" s="12">
        <v>1128.1500000000001</v>
      </c>
      <c r="F6276" s="5">
        <f t="shared" si="288"/>
        <v>-3.237842010464019E-2</v>
      </c>
      <c r="G6276" s="25">
        <f t="shared" si="287"/>
        <v>7.0283391295719397</v>
      </c>
      <c r="I6276" s="1"/>
      <c r="J6276" s="1"/>
      <c r="K6276" s="1"/>
      <c r="L6276" s="1"/>
      <c r="M6276" s="1"/>
      <c r="N6276" s="1"/>
    </row>
    <row r="6277" spans="2:14" s="24" customFormat="1" x14ac:dyDescent="0.3">
      <c r="B6277" s="2"/>
      <c r="D6277" s="11">
        <v>40305</v>
      </c>
      <c r="E6277" s="12">
        <v>1110.8800000000001</v>
      </c>
      <c r="F6277" s="5">
        <f t="shared" si="288"/>
        <v>-1.5308248016664434E-2</v>
      </c>
      <c r="G6277" s="25">
        <f t="shared" si="287"/>
        <v>7.0129124902596107</v>
      </c>
      <c r="I6277" s="1"/>
      <c r="J6277" s="1"/>
      <c r="K6277" s="1"/>
      <c r="L6277" s="1"/>
      <c r="M6277" s="1"/>
      <c r="N6277" s="1"/>
    </row>
    <row r="6278" spans="2:14" s="24" customFormat="1" x14ac:dyDescent="0.3">
      <c r="B6278" s="2"/>
      <c r="D6278" s="11">
        <v>40308</v>
      </c>
      <c r="E6278" s="12">
        <v>1159.73</v>
      </c>
      <c r="F6278" s="5">
        <f t="shared" si="288"/>
        <v>4.3974146622497393E-2</v>
      </c>
      <c r="G6278" s="25">
        <f t="shared" si="287"/>
        <v>7.055947244589321</v>
      </c>
      <c r="I6278" s="1"/>
      <c r="J6278" s="1"/>
      <c r="K6278" s="1"/>
      <c r="L6278" s="1"/>
      <c r="M6278" s="1"/>
      <c r="N6278" s="1"/>
    </row>
    <row r="6279" spans="2:14" s="24" customFormat="1" x14ac:dyDescent="0.3">
      <c r="B6279" s="2"/>
      <c r="D6279" s="11">
        <v>40309</v>
      </c>
      <c r="E6279" s="12">
        <v>1155.79</v>
      </c>
      <c r="F6279" s="5">
        <f t="shared" si="288"/>
        <v>-3.3973424848887713E-3</v>
      </c>
      <c r="G6279" s="25">
        <f t="shared" si="287"/>
        <v>7.0525441157432969</v>
      </c>
      <c r="I6279" s="1"/>
      <c r="J6279" s="1"/>
      <c r="K6279" s="1"/>
      <c r="L6279" s="1"/>
      <c r="M6279" s="1"/>
      <c r="N6279" s="1"/>
    </row>
    <row r="6280" spans="2:14" s="24" customFormat="1" x14ac:dyDescent="0.3">
      <c r="B6280" s="2"/>
      <c r="D6280" s="11">
        <v>40310</v>
      </c>
      <c r="E6280" s="12">
        <v>1171.67</v>
      </c>
      <c r="F6280" s="5">
        <f t="shared" si="288"/>
        <v>1.3739520155045561E-2</v>
      </c>
      <c r="G6280" s="25">
        <f t="shared" si="287"/>
        <v>7.066190113614808</v>
      </c>
      <c r="I6280" s="1"/>
      <c r="J6280" s="1"/>
      <c r="K6280" s="1"/>
      <c r="L6280" s="1"/>
      <c r="M6280" s="1"/>
      <c r="N6280" s="1"/>
    </row>
    <row r="6281" spans="2:14" s="24" customFormat="1" x14ac:dyDescent="0.3">
      <c r="B6281" s="2"/>
      <c r="D6281" s="11">
        <v>40311</v>
      </c>
      <c r="E6281" s="12">
        <v>1157.44</v>
      </c>
      <c r="F6281" s="5">
        <f t="shared" si="288"/>
        <v>-1.214505790879686E-2</v>
      </c>
      <c r="G6281" s="25">
        <f t="shared" si="287"/>
        <v>7.0539706936362929</v>
      </c>
      <c r="I6281" s="1"/>
      <c r="J6281" s="1"/>
      <c r="K6281" s="1"/>
      <c r="L6281" s="1"/>
      <c r="M6281" s="1"/>
      <c r="N6281" s="1"/>
    </row>
    <row r="6282" spans="2:14" s="24" customFormat="1" x14ac:dyDescent="0.3">
      <c r="B6282" s="2"/>
      <c r="D6282" s="11">
        <v>40312</v>
      </c>
      <c r="E6282" s="12">
        <v>1135.68</v>
      </c>
      <c r="F6282" s="5">
        <f t="shared" si="288"/>
        <v>-1.8800110588885807E-2</v>
      </c>
      <c r="G6282" s="25">
        <f t="shared" si="287"/>
        <v>7.0349916015643537</v>
      </c>
      <c r="I6282" s="1"/>
      <c r="J6282" s="1"/>
      <c r="K6282" s="1"/>
      <c r="L6282" s="1"/>
      <c r="M6282" s="1"/>
      <c r="N6282" s="1"/>
    </row>
    <row r="6283" spans="2:14" s="24" customFormat="1" x14ac:dyDescent="0.3">
      <c r="B6283" s="2"/>
      <c r="D6283" s="11">
        <v>40315</v>
      </c>
      <c r="E6283" s="12">
        <v>1136.94</v>
      </c>
      <c r="F6283" s="5">
        <f t="shared" si="288"/>
        <v>1.1094674556212938E-3</v>
      </c>
      <c r="G6283" s="25">
        <f t="shared" si="287"/>
        <v>7.036100454761673</v>
      </c>
      <c r="I6283" s="1"/>
      <c r="J6283" s="1"/>
      <c r="K6283" s="1"/>
      <c r="L6283" s="1"/>
      <c r="M6283" s="1"/>
      <c r="N6283" s="1"/>
    </row>
    <row r="6284" spans="2:14" s="24" customFormat="1" x14ac:dyDescent="0.3">
      <c r="B6284" s="2"/>
      <c r="D6284" s="11">
        <v>40316</v>
      </c>
      <c r="E6284" s="12">
        <v>1120.8</v>
      </c>
      <c r="F6284" s="5">
        <f t="shared" si="288"/>
        <v>-1.4195999788907154E-2</v>
      </c>
      <c r="G6284" s="25">
        <f t="shared" ref="G6284:G6347" si="289">LOG(E6284,2.71828)</f>
        <v>7.0218027182574803</v>
      </c>
      <c r="I6284" s="1"/>
      <c r="J6284" s="1"/>
      <c r="K6284" s="1"/>
      <c r="L6284" s="1"/>
      <c r="M6284" s="1"/>
      <c r="N6284" s="1"/>
    </row>
    <row r="6285" spans="2:14" s="24" customFormat="1" x14ac:dyDescent="0.3">
      <c r="B6285" s="2"/>
      <c r="D6285" s="11">
        <v>40317</v>
      </c>
      <c r="E6285" s="12">
        <v>1115.05</v>
      </c>
      <c r="F6285" s="5">
        <f t="shared" si="288"/>
        <v>-5.1302640970735192E-3</v>
      </c>
      <c r="G6285" s="25">
        <f t="shared" si="289"/>
        <v>7.0166592457130399</v>
      </c>
      <c r="I6285" s="1"/>
      <c r="J6285" s="1"/>
      <c r="K6285" s="1"/>
      <c r="L6285" s="1"/>
      <c r="M6285" s="1"/>
      <c r="N6285" s="1"/>
    </row>
    <row r="6286" spans="2:14" s="24" customFormat="1" x14ac:dyDescent="0.3">
      <c r="B6286" s="2"/>
      <c r="D6286" s="11">
        <v>40318</v>
      </c>
      <c r="E6286" s="12">
        <v>1071.5899999999999</v>
      </c>
      <c r="F6286" s="5">
        <f t="shared" si="288"/>
        <v>-3.8975830680238591E-2</v>
      </c>
      <c r="G6286" s="25">
        <f t="shared" si="289"/>
        <v>6.9769034988197749</v>
      </c>
      <c r="I6286" s="1"/>
      <c r="J6286" s="1"/>
      <c r="K6286" s="1"/>
      <c r="L6286" s="1"/>
      <c r="M6286" s="1"/>
      <c r="N6286" s="1"/>
    </row>
    <row r="6287" spans="2:14" s="24" customFormat="1" x14ac:dyDescent="0.3">
      <c r="B6287" s="2"/>
      <c r="D6287" s="11">
        <v>40319</v>
      </c>
      <c r="E6287" s="12">
        <v>1087.69</v>
      </c>
      <c r="F6287" s="5">
        <f t="shared" si="288"/>
        <v>1.5024402989949642E-2</v>
      </c>
      <c r="G6287" s="25">
        <f t="shared" si="289"/>
        <v>6.9918161634101867</v>
      </c>
      <c r="I6287" s="1"/>
      <c r="J6287" s="1"/>
      <c r="K6287" s="1"/>
      <c r="L6287" s="1"/>
      <c r="M6287" s="1"/>
      <c r="N6287" s="1"/>
    </row>
    <row r="6288" spans="2:14" s="24" customFormat="1" x14ac:dyDescent="0.3">
      <c r="B6288" s="2"/>
      <c r="D6288" s="11">
        <v>40322</v>
      </c>
      <c r="E6288" s="12">
        <v>1073.6500000000001</v>
      </c>
      <c r="F6288" s="5">
        <f t="shared" si="288"/>
        <v>-1.2908089621123631E-2</v>
      </c>
      <c r="G6288" s="25">
        <f t="shared" si="289"/>
        <v>6.9788240317380943</v>
      </c>
      <c r="I6288" s="1"/>
      <c r="J6288" s="1"/>
      <c r="K6288" s="1"/>
      <c r="L6288" s="1"/>
      <c r="M6288" s="1"/>
      <c r="N6288" s="1"/>
    </row>
    <row r="6289" spans="2:14" s="24" customFormat="1" x14ac:dyDescent="0.3">
      <c r="B6289" s="2"/>
      <c r="D6289" s="11">
        <v>40323</v>
      </c>
      <c r="E6289" s="12">
        <v>1074.03</v>
      </c>
      <c r="F6289" s="5">
        <f t="shared" si="288"/>
        <v>3.5393284589939155E-4</v>
      </c>
      <c r="G6289" s="25">
        <f t="shared" si="289"/>
        <v>6.9791779022025713</v>
      </c>
      <c r="I6289" s="1"/>
      <c r="J6289" s="1"/>
      <c r="K6289" s="1"/>
      <c r="L6289" s="1"/>
      <c r="M6289" s="1"/>
      <c r="N6289" s="1"/>
    </row>
    <row r="6290" spans="2:14" s="24" customFormat="1" x14ac:dyDescent="0.3">
      <c r="B6290" s="2"/>
      <c r="D6290" s="11">
        <v>40324</v>
      </c>
      <c r="E6290" s="12">
        <v>1067.95</v>
      </c>
      <c r="F6290" s="5">
        <f t="shared" si="288"/>
        <v>-5.6609219481764264E-3</v>
      </c>
      <c r="G6290" s="25">
        <f t="shared" si="289"/>
        <v>6.9735008926891426</v>
      </c>
      <c r="I6290" s="1"/>
      <c r="J6290" s="1"/>
      <c r="K6290" s="1"/>
      <c r="L6290" s="1"/>
      <c r="M6290" s="1"/>
      <c r="N6290" s="1"/>
    </row>
    <row r="6291" spans="2:14" s="24" customFormat="1" x14ac:dyDescent="0.3">
      <c r="B6291" s="2"/>
      <c r="D6291" s="11">
        <v>40325</v>
      </c>
      <c r="E6291" s="12">
        <v>1103.06</v>
      </c>
      <c r="F6291" s="5">
        <f t="shared" si="288"/>
        <v>3.2876070977105577E-2</v>
      </c>
      <c r="G6291" s="25">
        <f t="shared" si="289"/>
        <v>7.0058481273756401</v>
      </c>
      <c r="I6291" s="1"/>
      <c r="J6291" s="1"/>
      <c r="K6291" s="1"/>
      <c r="L6291" s="1"/>
      <c r="M6291" s="1"/>
      <c r="N6291" s="1"/>
    </row>
    <row r="6292" spans="2:14" s="24" customFormat="1" x14ac:dyDescent="0.3">
      <c r="B6292" s="2"/>
      <c r="D6292" s="11">
        <v>40326</v>
      </c>
      <c r="E6292" s="12">
        <v>1089.4100000000001</v>
      </c>
      <c r="F6292" s="5">
        <f t="shared" si="288"/>
        <v>-1.2374666835892757E-2</v>
      </c>
      <c r="G6292" s="25">
        <f t="shared" si="289"/>
        <v>6.9933962483992262</v>
      </c>
      <c r="I6292" s="1"/>
      <c r="J6292" s="1"/>
      <c r="K6292" s="1"/>
      <c r="L6292" s="1"/>
      <c r="M6292" s="1"/>
      <c r="N6292" s="1"/>
    </row>
    <row r="6293" spans="2:14" s="24" customFormat="1" x14ac:dyDescent="0.3">
      <c r="B6293" s="2"/>
      <c r="D6293" s="11">
        <v>40330</v>
      </c>
      <c r="E6293" s="12">
        <v>1070.71</v>
      </c>
      <c r="F6293" s="5">
        <f t="shared" si="288"/>
        <v>-1.7165254587345483E-2</v>
      </c>
      <c r="G6293" s="25">
        <f t="shared" si="289"/>
        <v>6.9760819512854138</v>
      </c>
      <c r="I6293" s="1"/>
      <c r="J6293" s="1"/>
      <c r="K6293" s="1"/>
      <c r="L6293" s="1"/>
      <c r="M6293" s="1"/>
      <c r="N6293" s="1"/>
    </row>
    <row r="6294" spans="2:14" s="24" customFormat="1" x14ac:dyDescent="0.3">
      <c r="B6294" s="2"/>
      <c r="D6294" s="11">
        <v>40331</v>
      </c>
      <c r="E6294" s="12">
        <v>1098.3800000000001</v>
      </c>
      <c r="F6294" s="5">
        <f t="shared" si="288"/>
        <v>2.5842665147425607E-2</v>
      </c>
      <c r="G6294" s="25">
        <f t="shared" si="289"/>
        <v>7.0015963556278207</v>
      </c>
      <c r="I6294" s="1"/>
      <c r="J6294" s="1"/>
      <c r="K6294" s="1"/>
      <c r="L6294" s="1"/>
      <c r="M6294" s="1"/>
      <c r="N6294" s="1"/>
    </row>
    <row r="6295" spans="2:14" s="24" customFormat="1" x14ac:dyDescent="0.3">
      <c r="B6295" s="2"/>
      <c r="D6295" s="11">
        <v>40332</v>
      </c>
      <c r="E6295" s="12">
        <v>1102.83</v>
      </c>
      <c r="F6295" s="5">
        <f t="shared" si="288"/>
        <v>4.0514211839252513E-3</v>
      </c>
      <c r="G6295" s="25">
        <f t="shared" si="289"/>
        <v>7.0056395946241938</v>
      </c>
      <c r="I6295" s="1"/>
      <c r="J6295" s="1"/>
      <c r="K6295" s="1"/>
      <c r="L6295" s="1"/>
      <c r="M6295" s="1"/>
      <c r="N6295" s="1"/>
    </row>
    <row r="6296" spans="2:14" s="24" customFormat="1" x14ac:dyDescent="0.3">
      <c r="B6296" s="2"/>
      <c r="D6296" s="11">
        <v>40333</v>
      </c>
      <c r="E6296" s="12">
        <v>1064.8800000000001</v>
      </c>
      <c r="F6296" s="5">
        <f t="shared" si="288"/>
        <v>-3.4411468676042382E-2</v>
      </c>
      <c r="G6296" s="25">
        <f t="shared" si="289"/>
        <v>6.9706220845466556</v>
      </c>
      <c r="I6296" s="1"/>
      <c r="J6296" s="1"/>
      <c r="K6296" s="1"/>
      <c r="L6296" s="1"/>
      <c r="M6296" s="1"/>
      <c r="N6296" s="1"/>
    </row>
    <row r="6297" spans="2:14" s="24" customFormat="1" x14ac:dyDescent="0.3">
      <c r="B6297" s="2"/>
      <c r="D6297" s="11">
        <v>40336</v>
      </c>
      <c r="E6297" s="12">
        <v>1050.47</v>
      </c>
      <c r="F6297" s="5">
        <f t="shared" si="288"/>
        <v>-1.353204116895808E-2</v>
      </c>
      <c r="G6297" s="25">
        <f t="shared" si="289"/>
        <v>6.9569976416910402</v>
      </c>
      <c r="I6297" s="1"/>
      <c r="J6297" s="1"/>
      <c r="K6297" s="1"/>
      <c r="L6297" s="1"/>
      <c r="M6297" s="1"/>
      <c r="N6297" s="1"/>
    </row>
    <row r="6298" spans="2:14" s="24" customFormat="1" x14ac:dyDescent="0.3">
      <c r="B6298" s="2"/>
      <c r="D6298" s="11">
        <v>40337</v>
      </c>
      <c r="E6298" s="12">
        <v>1062</v>
      </c>
      <c r="F6298" s="5">
        <f t="shared" si="288"/>
        <v>1.0976039296695739E-2</v>
      </c>
      <c r="G6298" s="25">
        <f t="shared" si="289"/>
        <v>6.9679138887881003</v>
      </c>
      <c r="I6298" s="1"/>
      <c r="J6298" s="1"/>
      <c r="K6298" s="1"/>
      <c r="L6298" s="1"/>
      <c r="M6298" s="1"/>
      <c r="N6298" s="1"/>
    </row>
    <row r="6299" spans="2:14" s="24" customFormat="1" x14ac:dyDescent="0.3">
      <c r="B6299" s="2"/>
      <c r="D6299" s="11">
        <v>40338</v>
      </c>
      <c r="E6299" s="12">
        <v>1055.69</v>
      </c>
      <c r="F6299" s="5">
        <f t="shared" si="288"/>
        <v>-5.9416195856873306E-3</v>
      </c>
      <c r="G6299" s="25">
        <f t="shared" si="289"/>
        <v>6.9619545435404424</v>
      </c>
      <c r="I6299" s="1"/>
      <c r="J6299" s="1"/>
      <c r="K6299" s="1"/>
      <c r="L6299" s="1"/>
      <c r="M6299" s="1"/>
      <c r="N6299" s="1"/>
    </row>
    <row r="6300" spans="2:14" s="24" customFormat="1" x14ac:dyDescent="0.3">
      <c r="B6300" s="2"/>
      <c r="D6300" s="11">
        <v>40339</v>
      </c>
      <c r="E6300" s="12">
        <v>1086.8399999999999</v>
      </c>
      <c r="F6300" s="5">
        <f t="shared" si="288"/>
        <v>2.9506768085327949E-2</v>
      </c>
      <c r="G6300" s="25">
        <f t="shared" si="289"/>
        <v>6.9910343847131378</v>
      </c>
      <c r="I6300" s="1"/>
      <c r="J6300" s="1"/>
      <c r="K6300" s="1"/>
      <c r="L6300" s="1"/>
      <c r="M6300" s="1"/>
      <c r="N6300" s="1"/>
    </row>
    <row r="6301" spans="2:14" s="24" customFormat="1" x14ac:dyDescent="0.3">
      <c r="B6301" s="2"/>
      <c r="D6301" s="11">
        <v>40340</v>
      </c>
      <c r="E6301" s="12">
        <v>1091.5999999999999</v>
      </c>
      <c r="F6301" s="5">
        <f t="shared" si="288"/>
        <v>4.3796695005704532E-3</v>
      </c>
      <c r="G6301" s="25">
        <f t="shared" si="289"/>
        <v>6.9954044943120302</v>
      </c>
      <c r="I6301" s="1"/>
      <c r="J6301" s="1"/>
      <c r="K6301" s="1"/>
      <c r="L6301" s="1"/>
      <c r="M6301" s="1"/>
      <c r="N6301" s="1"/>
    </row>
    <row r="6302" spans="2:14" s="24" customFormat="1" x14ac:dyDescent="0.3">
      <c r="B6302" s="2"/>
      <c r="D6302" s="11">
        <v>40343</v>
      </c>
      <c r="E6302" s="12">
        <v>1089.6300000000001</v>
      </c>
      <c r="F6302" s="5">
        <f t="shared" si="288"/>
        <v>-1.8046903627700623E-3</v>
      </c>
      <c r="G6302" s="25">
        <f t="shared" si="289"/>
        <v>6.9935981723186877</v>
      </c>
      <c r="I6302" s="1"/>
      <c r="J6302" s="1"/>
      <c r="K6302" s="1"/>
      <c r="L6302" s="1"/>
      <c r="M6302" s="1"/>
      <c r="N6302" s="1"/>
    </row>
    <row r="6303" spans="2:14" s="24" customFormat="1" x14ac:dyDescent="0.3">
      <c r="B6303" s="2"/>
      <c r="D6303" s="11">
        <v>40344</v>
      </c>
      <c r="E6303" s="12">
        <v>1115.23</v>
      </c>
      <c r="F6303" s="5">
        <f t="shared" si="288"/>
        <v>2.3494213632150276E-2</v>
      </c>
      <c r="G6303" s="25">
        <f t="shared" si="289"/>
        <v>7.0168206605322263</v>
      </c>
      <c r="I6303" s="1"/>
      <c r="J6303" s="1"/>
      <c r="K6303" s="1"/>
      <c r="L6303" s="1"/>
      <c r="M6303" s="1"/>
      <c r="N6303" s="1"/>
    </row>
    <row r="6304" spans="2:14" s="24" customFormat="1" x14ac:dyDescent="0.3">
      <c r="B6304" s="2"/>
      <c r="D6304" s="11">
        <v>40345</v>
      </c>
      <c r="E6304" s="12">
        <v>1114.6099999999999</v>
      </c>
      <c r="F6304" s="5">
        <f t="shared" si="288"/>
        <v>-5.5593913363173359E-4</v>
      </c>
      <c r="G6304" s="25">
        <f t="shared" si="289"/>
        <v>7.0162645664330787</v>
      </c>
      <c r="I6304" s="1"/>
      <c r="J6304" s="1"/>
      <c r="K6304" s="1"/>
      <c r="L6304" s="1"/>
      <c r="M6304" s="1"/>
      <c r="N6304" s="1"/>
    </row>
    <row r="6305" spans="2:14" s="24" customFormat="1" x14ac:dyDescent="0.3">
      <c r="B6305" s="2"/>
      <c r="D6305" s="11">
        <v>40346</v>
      </c>
      <c r="E6305" s="12">
        <v>1116.04</v>
      </c>
      <c r="F6305" s="5">
        <f t="shared" si="288"/>
        <v>1.2829599590888866E-3</v>
      </c>
      <c r="G6305" s="25">
        <f t="shared" si="289"/>
        <v>7.0175467049647082</v>
      </c>
      <c r="I6305" s="1"/>
      <c r="J6305" s="1"/>
      <c r="K6305" s="1"/>
      <c r="L6305" s="1"/>
      <c r="M6305" s="1"/>
      <c r="N6305" s="1"/>
    </row>
    <row r="6306" spans="2:14" s="24" customFormat="1" x14ac:dyDescent="0.3">
      <c r="B6306" s="2"/>
      <c r="D6306" s="11">
        <v>40347</v>
      </c>
      <c r="E6306" s="12">
        <v>1117.51</v>
      </c>
      <c r="F6306" s="5">
        <f t="shared" si="288"/>
        <v>1.3171570911437111E-3</v>
      </c>
      <c r="G6306" s="25">
        <f t="shared" si="289"/>
        <v>7.0188629962508182</v>
      </c>
      <c r="I6306" s="1"/>
      <c r="J6306" s="1"/>
      <c r="K6306" s="1"/>
      <c r="L6306" s="1"/>
      <c r="M6306" s="1"/>
      <c r="N6306" s="1"/>
    </row>
    <row r="6307" spans="2:14" s="24" customFormat="1" x14ac:dyDescent="0.3">
      <c r="B6307" s="2"/>
      <c r="D6307" s="11">
        <v>40350</v>
      </c>
      <c r="E6307" s="12">
        <v>1113.2</v>
      </c>
      <c r="F6307" s="5">
        <f t="shared" si="288"/>
        <v>-3.8567887535681518E-3</v>
      </c>
      <c r="G6307" s="25">
        <f t="shared" si="289"/>
        <v>7.0149987483097105</v>
      </c>
      <c r="I6307" s="1"/>
      <c r="J6307" s="1"/>
      <c r="K6307" s="1"/>
      <c r="L6307" s="1"/>
      <c r="M6307" s="1"/>
      <c r="N6307" s="1"/>
    </row>
    <row r="6308" spans="2:14" s="24" customFormat="1" x14ac:dyDescent="0.3">
      <c r="B6308" s="2"/>
      <c r="D6308" s="11">
        <v>40351</v>
      </c>
      <c r="E6308" s="12">
        <v>1095.31</v>
      </c>
      <c r="F6308" s="5">
        <f t="shared" si="288"/>
        <v>-1.6070786920589383E-2</v>
      </c>
      <c r="G6308" s="25">
        <f t="shared" si="289"/>
        <v>6.9987974149668704</v>
      </c>
      <c r="I6308" s="1"/>
      <c r="J6308" s="1"/>
      <c r="K6308" s="1"/>
      <c r="L6308" s="1"/>
      <c r="M6308" s="1"/>
      <c r="N6308" s="1"/>
    </row>
    <row r="6309" spans="2:14" s="24" customFormat="1" x14ac:dyDescent="0.3">
      <c r="B6309" s="2"/>
      <c r="D6309" s="11">
        <v>40352</v>
      </c>
      <c r="E6309" s="12">
        <v>1092.04</v>
      </c>
      <c r="F6309" s="5">
        <f t="shared" si="288"/>
        <v>-2.9854561722251981E-3</v>
      </c>
      <c r="G6309" s="25">
        <f t="shared" si="289"/>
        <v>6.9958074914195407</v>
      </c>
      <c r="I6309" s="1"/>
      <c r="J6309" s="1"/>
      <c r="K6309" s="1"/>
      <c r="L6309" s="1"/>
      <c r="M6309" s="1"/>
      <c r="N6309" s="1"/>
    </row>
    <row r="6310" spans="2:14" s="24" customFormat="1" x14ac:dyDescent="0.3">
      <c r="B6310" s="2"/>
      <c r="D6310" s="11">
        <v>40353</v>
      </c>
      <c r="E6310" s="12">
        <v>1073.69</v>
      </c>
      <c r="F6310" s="5">
        <f t="shared" si="288"/>
        <v>-1.6803413794366423E-2</v>
      </c>
      <c r="G6310" s="25">
        <f t="shared" si="289"/>
        <v>6.978861287158205</v>
      </c>
      <c r="I6310" s="1"/>
      <c r="J6310" s="1"/>
      <c r="K6310" s="1"/>
      <c r="L6310" s="1"/>
      <c r="M6310" s="1"/>
      <c r="N6310" s="1"/>
    </row>
    <row r="6311" spans="2:14" s="24" customFormat="1" x14ac:dyDescent="0.3">
      <c r="B6311" s="2"/>
      <c r="D6311" s="11">
        <v>40354</v>
      </c>
      <c r="E6311" s="12">
        <v>1076.76</v>
      </c>
      <c r="F6311" s="5">
        <f t="shared" si="288"/>
        <v>2.8592983077051441E-3</v>
      </c>
      <c r="G6311" s="25">
        <f t="shared" si="289"/>
        <v>6.9817165073685512</v>
      </c>
      <c r="I6311" s="1"/>
      <c r="J6311" s="1"/>
      <c r="K6311" s="1"/>
      <c r="L6311" s="1"/>
      <c r="M6311" s="1"/>
      <c r="N6311" s="1"/>
    </row>
    <row r="6312" spans="2:14" s="24" customFormat="1" x14ac:dyDescent="0.3">
      <c r="B6312" s="2"/>
      <c r="D6312" s="11">
        <v>40357</v>
      </c>
      <c r="E6312" s="12">
        <v>1074.57</v>
      </c>
      <c r="F6312" s="5">
        <f t="shared" si="288"/>
        <v>-2.0338794160259062E-3</v>
      </c>
      <c r="G6312" s="25">
        <f t="shared" si="289"/>
        <v>6.9796805554415196</v>
      </c>
      <c r="I6312" s="1"/>
      <c r="J6312" s="1"/>
      <c r="K6312" s="1"/>
      <c r="L6312" s="1"/>
      <c r="M6312" s="1"/>
      <c r="N6312" s="1"/>
    </row>
    <row r="6313" spans="2:14" s="24" customFormat="1" x14ac:dyDescent="0.3">
      <c r="B6313" s="2"/>
      <c r="D6313" s="11">
        <v>40358</v>
      </c>
      <c r="E6313" s="12">
        <v>1041.24</v>
      </c>
      <c r="F6313" s="5">
        <f t="shared" si="288"/>
        <v>-3.1017057985985027E-2</v>
      </c>
      <c r="G6313" s="25">
        <f t="shared" si="289"/>
        <v>6.9481722633003562</v>
      </c>
      <c r="I6313" s="1"/>
      <c r="J6313" s="1"/>
      <c r="K6313" s="1"/>
      <c r="L6313" s="1"/>
      <c r="M6313" s="1"/>
      <c r="N6313" s="1"/>
    </row>
    <row r="6314" spans="2:14" s="24" customFormat="1" x14ac:dyDescent="0.3">
      <c r="B6314" s="2"/>
      <c r="D6314" s="11">
        <v>40359</v>
      </c>
      <c r="E6314" s="12">
        <v>1030.71</v>
      </c>
      <c r="F6314" s="5">
        <f t="shared" si="288"/>
        <v>-1.0112942261150141E-2</v>
      </c>
      <c r="G6314" s="25">
        <f t="shared" si="289"/>
        <v>6.9380078310096804</v>
      </c>
      <c r="I6314" s="1"/>
      <c r="J6314" s="1"/>
      <c r="K6314" s="1"/>
      <c r="L6314" s="1"/>
      <c r="M6314" s="1"/>
      <c r="N6314" s="1"/>
    </row>
    <row r="6315" spans="2:14" s="24" customFormat="1" x14ac:dyDescent="0.3">
      <c r="B6315" s="2"/>
      <c r="D6315" s="11">
        <v>40360</v>
      </c>
      <c r="E6315" s="12">
        <v>1027.3699999999999</v>
      </c>
      <c r="F6315" s="5">
        <f t="shared" si="288"/>
        <v>-3.2404847144202982E-3</v>
      </c>
      <c r="G6315" s="25">
        <f t="shared" si="289"/>
        <v>6.9347620823712708</v>
      </c>
      <c r="I6315" s="1"/>
      <c r="J6315" s="1"/>
      <c r="K6315" s="1"/>
      <c r="L6315" s="1"/>
      <c r="M6315" s="1"/>
      <c r="N6315" s="1"/>
    </row>
    <row r="6316" spans="2:14" s="24" customFormat="1" x14ac:dyDescent="0.3">
      <c r="B6316" s="2"/>
      <c r="D6316" s="11">
        <v>40361</v>
      </c>
      <c r="E6316" s="12">
        <v>1022.58</v>
      </c>
      <c r="F6316" s="5">
        <f t="shared" si="288"/>
        <v>-4.6623903754244821E-3</v>
      </c>
      <c r="G6316" s="25">
        <f t="shared" si="289"/>
        <v>6.9300887860082572</v>
      </c>
      <c r="I6316" s="1"/>
      <c r="J6316" s="1"/>
      <c r="K6316" s="1"/>
      <c r="L6316" s="1"/>
      <c r="M6316" s="1"/>
      <c r="N6316" s="1"/>
    </row>
    <row r="6317" spans="2:14" s="24" customFormat="1" x14ac:dyDescent="0.3">
      <c r="B6317" s="2"/>
      <c r="D6317" s="11">
        <v>40365</v>
      </c>
      <c r="E6317" s="12">
        <v>1028.06</v>
      </c>
      <c r="F6317" s="5">
        <f t="shared" si="288"/>
        <v>5.3589939173462262E-3</v>
      </c>
      <c r="G6317" s="25">
        <f t="shared" si="289"/>
        <v>6.9354334752088276</v>
      </c>
      <c r="I6317" s="1"/>
      <c r="J6317" s="1"/>
      <c r="K6317" s="1"/>
      <c r="L6317" s="1"/>
      <c r="M6317" s="1"/>
      <c r="N6317" s="1"/>
    </row>
    <row r="6318" spans="2:14" s="24" customFormat="1" x14ac:dyDescent="0.3">
      <c r="B6318" s="2"/>
      <c r="D6318" s="11">
        <v>40366</v>
      </c>
      <c r="E6318" s="12">
        <v>1060.27</v>
      </c>
      <c r="F6318" s="5">
        <f t="shared" si="288"/>
        <v>3.1330856175709625E-2</v>
      </c>
      <c r="G6318" s="25">
        <f t="shared" si="289"/>
        <v>6.9662835575419511</v>
      </c>
      <c r="I6318" s="1"/>
      <c r="J6318" s="1"/>
      <c r="K6318" s="1"/>
      <c r="L6318" s="1"/>
      <c r="M6318" s="1"/>
      <c r="N6318" s="1"/>
    </row>
    <row r="6319" spans="2:14" s="24" customFormat="1" x14ac:dyDescent="0.3">
      <c r="B6319" s="2"/>
      <c r="D6319" s="11">
        <v>40367</v>
      </c>
      <c r="E6319" s="12">
        <v>1070.25</v>
      </c>
      <c r="F6319" s="5">
        <f t="shared" si="288"/>
        <v>9.4126967659181326E-3</v>
      </c>
      <c r="G6319" s="25">
        <f t="shared" si="289"/>
        <v>6.9756522372164929</v>
      </c>
      <c r="I6319" s="1"/>
      <c r="J6319" s="1"/>
      <c r="K6319" s="1"/>
      <c r="L6319" s="1"/>
      <c r="M6319" s="1"/>
      <c r="N6319" s="1"/>
    </row>
    <row r="6320" spans="2:14" s="24" customFormat="1" x14ac:dyDescent="0.3">
      <c r="B6320" s="2"/>
      <c r="D6320" s="11">
        <v>40368</v>
      </c>
      <c r="E6320" s="12">
        <v>1077.96</v>
      </c>
      <c r="F6320" s="5">
        <f t="shared" si="288"/>
        <v>7.2039243167484569E-3</v>
      </c>
      <c r="G6320" s="25">
        <f t="shared" si="289"/>
        <v>6.9828303420489242</v>
      </c>
      <c r="I6320" s="1"/>
      <c r="J6320" s="1"/>
      <c r="K6320" s="1"/>
      <c r="L6320" s="1"/>
      <c r="M6320" s="1"/>
      <c r="N6320" s="1"/>
    </row>
    <row r="6321" spans="2:14" s="24" customFormat="1" x14ac:dyDescent="0.3">
      <c r="B6321" s="2"/>
      <c r="D6321" s="11">
        <v>40371</v>
      </c>
      <c r="E6321" s="12">
        <v>1078.75</v>
      </c>
      <c r="F6321" s="5">
        <f t="shared" si="288"/>
        <v>7.3286578351697989E-4</v>
      </c>
      <c r="G6321" s="25">
        <f t="shared" si="289"/>
        <v>6.9835629399102297</v>
      </c>
      <c r="I6321" s="1"/>
      <c r="J6321" s="1"/>
      <c r="K6321" s="1"/>
      <c r="L6321" s="1"/>
      <c r="M6321" s="1"/>
      <c r="N6321" s="1"/>
    </row>
    <row r="6322" spans="2:14" s="24" customFormat="1" x14ac:dyDescent="0.3">
      <c r="B6322" s="2"/>
      <c r="D6322" s="11">
        <v>40372</v>
      </c>
      <c r="E6322" s="12">
        <v>1095.3399999999999</v>
      </c>
      <c r="F6322" s="5">
        <f t="shared" si="288"/>
        <v>1.5378910776361453E-2</v>
      </c>
      <c r="G6322" s="25">
        <f t="shared" si="289"/>
        <v>6.9988248041163752</v>
      </c>
      <c r="I6322" s="1"/>
      <c r="J6322" s="1"/>
      <c r="K6322" s="1"/>
      <c r="L6322" s="1"/>
      <c r="M6322" s="1"/>
      <c r="N6322" s="1"/>
    </row>
    <row r="6323" spans="2:14" s="24" customFormat="1" x14ac:dyDescent="0.3">
      <c r="B6323" s="2"/>
      <c r="D6323" s="11">
        <v>40373</v>
      </c>
      <c r="E6323" s="12">
        <v>1095.17</v>
      </c>
      <c r="F6323" s="5">
        <f t="shared" si="288"/>
        <v>-1.5520295068183887E-4</v>
      </c>
      <c r="G6323" s="25">
        <f t="shared" si="289"/>
        <v>6.998669589016064</v>
      </c>
      <c r="I6323" s="1"/>
      <c r="J6323" s="1"/>
      <c r="K6323" s="1"/>
      <c r="L6323" s="1"/>
      <c r="M6323" s="1"/>
      <c r="N6323" s="1"/>
    </row>
    <row r="6324" spans="2:14" s="24" customFormat="1" x14ac:dyDescent="0.3">
      <c r="B6324" s="2"/>
      <c r="D6324" s="11">
        <v>40374</v>
      </c>
      <c r="E6324" s="12">
        <v>1096.48</v>
      </c>
      <c r="F6324" s="5">
        <f t="shared" si="288"/>
        <v>1.1961613265519923E-3</v>
      </c>
      <c r="G6324" s="25">
        <f t="shared" si="289"/>
        <v>6.9998650363157555</v>
      </c>
      <c r="I6324" s="1"/>
      <c r="J6324" s="1"/>
      <c r="K6324" s="1"/>
      <c r="L6324" s="1"/>
      <c r="M6324" s="1"/>
      <c r="N6324" s="1"/>
    </row>
    <row r="6325" spans="2:14" s="24" customFormat="1" x14ac:dyDescent="0.3">
      <c r="B6325" s="2"/>
      <c r="D6325" s="11">
        <v>40375</v>
      </c>
      <c r="E6325" s="12">
        <v>1064.8800000000001</v>
      </c>
      <c r="F6325" s="5">
        <f t="shared" si="288"/>
        <v>-2.8819495111629859E-2</v>
      </c>
      <c r="G6325" s="25">
        <f t="shared" si="289"/>
        <v>6.9706220845466556</v>
      </c>
      <c r="I6325" s="1"/>
      <c r="J6325" s="1"/>
      <c r="K6325" s="1"/>
      <c r="L6325" s="1"/>
      <c r="M6325" s="1"/>
      <c r="N6325" s="1"/>
    </row>
    <row r="6326" spans="2:14" s="24" customFormat="1" x14ac:dyDescent="0.3">
      <c r="B6326" s="2"/>
      <c r="D6326" s="11">
        <v>40378</v>
      </c>
      <c r="E6326" s="12">
        <v>1071.25</v>
      </c>
      <c r="F6326" s="5">
        <f t="shared" si="288"/>
        <v>5.9818946735781401E-3</v>
      </c>
      <c r="G6326" s="25">
        <f t="shared" si="289"/>
        <v>6.9765861627316346</v>
      </c>
      <c r="I6326" s="1"/>
      <c r="J6326" s="1"/>
      <c r="K6326" s="1"/>
      <c r="L6326" s="1"/>
      <c r="M6326" s="1"/>
      <c r="N6326" s="1"/>
    </row>
    <row r="6327" spans="2:14" s="24" customFormat="1" x14ac:dyDescent="0.3">
      <c r="B6327" s="2"/>
      <c r="D6327" s="11">
        <v>40379</v>
      </c>
      <c r="E6327" s="12">
        <v>1083.48</v>
      </c>
      <c r="F6327" s="5">
        <f t="shared" ref="F6327:F6390" si="290">(E6327-E6326)/E6326</f>
        <v>1.1416569428238056E-2</v>
      </c>
      <c r="G6327" s="25">
        <f t="shared" si="289"/>
        <v>6.9879380625629191</v>
      </c>
      <c r="I6327" s="1"/>
      <c r="J6327" s="1"/>
      <c r="K6327" s="1"/>
      <c r="L6327" s="1"/>
      <c r="M6327" s="1"/>
      <c r="N6327" s="1"/>
    </row>
    <row r="6328" spans="2:14" s="24" customFormat="1" x14ac:dyDescent="0.3">
      <c r="B6328" s="2"/>
      <c r="D6328" s="11">
        <v>40380</v>
      </c>
      <c r="E6328" s="12">
        <v>1069.5899999999999</v>
      </c>
      <c r="F6328" s="5">
        <f t="shared" si="290"/>
        <v>-1.281980285745939E-2</v>
      </c>
      <c r="G6328" s="25">
        <f t="shared" si="289"/>
        <v>6.9750353682310724</v>
      </c>
      <c r="I6328" s="1"/>
      <c r="J6328" s="1"/>
      <c r="K6328" s="1"/>
      <c r="L6328" s="1"/>
      <c r="M6328" s="1"/>
      <c r="N6328" s="1"/>
    </row>
    <row r="6329" spans="2:14" s="24" customFormat="1" x14ac:dyDescent="0.3">
      <c r="B6329" s="2"/>
      <c r="D6329" s="11">
        <v>40381</v>
      </c>
      <c r="E6329" s="12">
        <v>1093.67</v>
      </c>
      <c r="F6329" s="5">
        <f t="shared" si="290"/>
        <v>2.2513299488589232E-2</v>
      </c>
      <c r="G6329" s="25">
        <f t="shared" si="289"/>
        <v>6.997298998891802</v>
      </c>
      <c r="I6329" s="1"/>
      <c r="J6329" s="1"/>
      <c r="K6329" s="1"/>
      <c r="L6329" s="1"/>
      <c r="M6329" s="1"/>
      <c r="N6329" s="1"/>
    </row>
    <row r="6330" spans="2:14" s="24" customFormat="1" x14ac:dyDescent="0.3">
      <c r="B6330" s="2"/>
      <c r="D6330" s="11">
        <v>40382</v>
      </c>
      <c r="E6330" s="12">
        <v>1102.6600000000001</v>
      </c>
      <c r="F6330" s="5">
        <f t="shared" si="290"/>
        <v>8.2200298078945275E-3</v>
      </c>
      <c r="G6330" s="25">
        <f t="shared" si="289"/>
        <v>7.0054854337667996</v>
      </c>
      <c r="I6330" s="1"/>
      <c r="J6330" s="1"/>
      <c r="K6330" s="1"/>
      <c r="L6330" s="1"/>
      <c r="M6330" s="1"/>
      <c r="N6330" s="1"/>
    </row>
    <row r="6331" spans="2:14" s="24" customFormat="1" x14ac:dyDescent="0.3">
      <c r="B6331" s="2"/>
      <c r="D6331" s="11">
        <v>40385</v>
      </c>
      <c r="E6331" s="12">
        <v>1115.01</v>
      </c>
      <c r="F6331" s="5">
        <f t="shared" si="290"/>
        <v>1.1200188634755871E-2</v>
      </c>
      <c r="G6331" s="25">
        <f t="shared" si="289"/>
        <v>7.0166233722146494</v>
      </c>
      <c r="I6331" s="1"/>
      <c r="J6331" s="1"/>
      <c r="K6331" s="1"/>
      <c r="L6331" s="1"/>
      <c r="M6331" s="1"/>
      <c r="N6331" s="1"/>
    </row>
    <row r="6332" spans="2:14" s="24" customFormat="1" x14ac:dyDescent="0.3">
      <c r="B6332" s="2"/>
      <c r="D6332" s="11">
        <v>40386</v>
      </c>
      <c r="E6332" s="12">
        <v>1113.8399999999999</v>
      </c>
      <c r="F6332" s="5">
        <f t="shared" si="290"/>
        <v>-1.0493179433368964E-3</v>
      </c>
      <c r="G6332" s="25">
        <f t="shared" si="289"/>
        <v>7.0155735026456147</v>
      </c>
      <c r="I6332" s="1"/>
      <c r="J6332" s="1"/>
      <c r="K6332" s="1"/>
      <c r="L6332" s="1"/>
      <c r="M6332" s="1"/>
      <c r="N6332" s="1"/>
    </row>
    <row r="6333" spans="2:14" s="24" customFormat="1" x14ac:dyDescent="0.3">
      <c r="B6333" s="2"/>
      <c r="D6333" s="11">
        <v>40387</v>
      </c>
      <c r="E6333" s="12">
        <v>1106.1300000000001</v>
      </c>
      <c r="F6333" s="5">
        <f t="shared" si="290"/>
        <v>-6.9219995690582214E-3</v>
      </c>
      <c r="G6333" s="25">
        <f t="shared" si="289"/>
        <v>7.0086274302343661</v>
      </c>
      <c r="I6333" s="1"/>
      <c r="J6333" s="1"/>
      <c r="K6333" s="1"/>
      <c r="L6333" s="1"/>
      <c r="M6333" s="1"/>
      <c r="N6333" s="1"/>
    </row>
    <row r="6334" spans="2:14" s="24" customFormat="1" x14ac:dyDescent="0.3">
      <c r="B6334" s="2"/>
      <c r="D6334" s="11">
        <v>40388</v>
      </c>
      <c r="E6334" s="12">
        <v>1101.53</v>
      </c>
      <c r="F6334" s="5">
        <f t="shared" si="290"/>
        <v>-4.1586431974543099E-3</v>
      </c>
      <c r="G6334" s="25">
        <f t="shared" si="289"/>
        <v>7.0044601130284834</v>
      </c>
      <c r="I6334" s="1"/>
      <c r="J6334" s="1"/>
      <c r="K6334" s="1"/>
      <c r="L6334" s="1"/>
      <c r="M6334" s="1"/>
      <c r="N6334" s="1"/>
    </row>
    <row r="6335" spans="2:14" s="24" customFormat="1" x14ac:dyDescent="0.3">
      <c r="B6335" s="2"/>
      <c r="D6335" s="11">
        <v>40389</v>
      </c>
      <c r="E6335" s="12">
        <v>1101.5999999999999</v>
      </c>
      <c r="F6335" s="5">
        <f t="shared" si="290"/>
        <v>6.3547974181308125E-5</v>
      </c>
      <c r="G6335" s="25">
        <f t="shared" si="289"/>
        <v>7.0045236590263222</v>
      </c>
      <c r="I6335" s="1"/>
      <c r="J6335" s="1"/>
      <c r="K6335" s="1"/>
      <c r="L6335" s="1"/>
      <c r="M6335" s="1"/>
      <c r="N6335" s="1"/>
    </row>
    <row r="6336" spans="2:14" s="24" customFormat="1" x14ac:dyDescent="0.3">
      <c r="B6336" s="2"/>
      <c r="D6336" s="11">
        <v>40392</v>
      </c>
      <c r="E6336" s="12">
        <v>1125.8599999999999</v>
      </c>
      <c r="F6336" s="5">
        <f t="shared" si="290"/>
        <v>2.2022512708787211E-2</v>
      </c>
      <c r="G6336" s="25">
        <f t="shared" si="289"/>
        <v>7.0263071933087637</v>
      </c>
      <c r="I6336" s="1"/>
      <c r="J6336" s="1"/>
      <c r="K6336" s="1"/>
      <c r="L6336" s="1"/>
      <c r="M6336" s="1"/>
      <c r="N6336" s="1"/>
    </row>
    <row r="6337" spans="2:14" s="24" customFormat="1" x14ac:dyDescent="0.3">
      <c r="B6337" s="2"/>
      <c r="D6337" s="11">
        <v>40393</v>
      </c>
      <c r="E6337" s="12">
        <v>1120.46</v>
      </c>
      <c r="F6337" s="5">
        <f t="shared" si="290"/>
        <v>-4.7963334695253976E-3</v>
      </c>
      <c r="G6337" s="25">
        <f t="shared" si="289"/>
        <v>7.0214993172854294</v>
      </c>
      <c r="I6337" s="1"/>
      <c r="J6337" s="1"/>
      <c r="K6337" s="1"/>
      <c r="L6337" s="1"/>
      <c r="M6337" s="1"/>
      <c r="N6337" s="1"/>
    </row>
    <row r="6338" spans="2:14" s="24" customFormat="1" x14ac:dyDescent="0.3">
      <c r="B6338" s="2"/>
      <c r="D6338" s="11">
        <v>40394</v>
      </c>
      <c r="E6338" s="12">
        <v>1127.24</v>
      </c>
      <c r="F6338" s="5">
        <f t="shared" si="290"/>
        <v>6.0510861610409764E-3</v>
      </c>
      <c r="G6338" s="25">
        <f t="shared" si="289"/>
        <v>7.0275321732038654</v>
      </c>
      <c r="I6338" s="1"/>
      <c r="J6338" s="1"/>
      <c r="K6338" s="1"/>
      <c r="L6338" s="1"/>
      <c r="M6338" s="1"/>
      <c r="N6338" s="1"/>
    </row>
    <row r="6339" spans="2:14" s="24" customFormat="1" x14ac:dyDescent="0.3">
      <c r="B6339" s="2"/>
      <c r="D6339" s="11">
        <v>40395</v>
      </c>
      <c r="E6339" s="12">
        <v>1125.81</v>
      </c>
      <c r="F6339" s="5">
        <f t="shared" si="290"/>
        <v>-1.2685852169902272E-3</v>
      </c>
      <c r="G6339" s="25">
        <f t="shared" si="289"/>
        <v>7.0262627817976266</v>
      </c>
      <c r="I6339" s="1"/>
      <c r="J6339" s="1"/>
      <c r="K6339" s="1"/>
      <c r="L6339" s="1"/>
      <c r="M6339" s="1"/>
      <c r="N6339" s="1"/>
    </row>
    <row r="6340" spans="2:14" s="24" customFormat="1" x14ac:dyDescent="0.3">
      <c r="B6340" s="2"/>
      <c r="D6340" s="11">
        <v>40396</v>
      </c>
      <c r="E6340" s="12">
        <v>1121.6400000000001</v>
      </c>
      <c r="F6340" s="5">
        <f t="shared" si="290"/>
        <v>-3.7039997868200192E-3</v>
      </c>
      <c r="G6340" s="25">
        <f t="shared" si="289"/>
        <v>7.0225519027211165</v>
      </c>
      <c r="I6340" s="1"/>
      <c r="J6340" s="1"/>
      <c r="K6340" s="1"/>
      <c r="L6340" s="1"/>
      <c r="M6340" s="1"/>
      <c r="N6340" s="1"/>
    </row>
    <row r="6341" spans="2:14" s="24" customFormat="1" x14ac:dyDescent="0.3">
      <c r="B6341" s="2"/>
      <c r="D6341" s="11">
        <v>40399</v>
      </c>
      <c r="E6341" s="12">
        <v>1127.79</v>
      </c>
      <c r="F6341" s="5">
        <f t="shared" si="290"/>
        <v>5.4830426874931913E-3</v>
      </c>
      <c r="G6341" s="25">
        <f t="shared" si="289"/>
        <v>7.0280199719301493</v>
      </c>
      <c r="I6341" s="1"/>
      <c r="J6341" s="1"/>
      <c r="K6341" s="1"/>
      <c r="L6341" s="1"/>
      <c r="M6341" s="1"/>
      <c r="N6341" s="1"/>
    </row>
    <row r="6342" spans="2:14" s="24" customFormat="1" x14ac:dyDescent="0.3">
      <c r="B6342" s="2"/>
      <c r="D6342" s="11">
        <v>40400</v>
      </c>
      <c r="E6342" s="12">
        <v>1121.06</v>
      </c>
      <c r="F6342" s="5">
        <f t="shared" si="290"/>
        <v>-5.9674230131496276E-3</v>
      </c>
      <c r="G6342" s="25">
        <f t="shared" si="289"/>
        <v>7.022034668670134</v>
      </c>
      <c r="I6342" s="1"/>
      <c r="J6342" s="1"/>
      <c r="K6342" s="1"/>
      <c r="L6342" s="1"/>
      <c r="M6342" s="1"/>
      <c r="N6342" s="1"/>
    </row>
    <row r="6343" spans="2:14" s="24" customFormat="1" x14ac:dyDescent="0.3">
      <c r="B6343" s="2"/>
      <c r="D6343" s="11">
        <v>40401</v>
      </c>
      <c r="E6343" s="12">
        <v>1089.47</v>
      </c>
      <c r="F6343" s="5">
        <f t="shared" si="290"/>
        <v>-2.8178688027402567E-2</v>
      </c>
      <c r="G6343" s="25">
        <f t="shared" si="289"/>
        <v>6.993451322602831</v>
      </c>
      <c r="I6343" s="1"/>
      <c r="J6343" s="1"/>
      <c r="K6343" s="1"/>
      <c r="L6343" s="1"/>
      <c r="M6343" s="1"/>
      <c r="N6343" s="1"/>
    </row>
    <row r="6344" spans="2:14" s="24" customFormat="1" x14ac:dyDescent="0.3">
      <c r="B6344" s="2"/>
      <c r="D6344" s="11">
        <v>40402</v>
      </c>
      <c r="E6344" s="12">
        <v>1083.6099999999999</v>
      </c>
      <c r="F6344" s="5">
        <f t="shared" si="290"/>
        <v>-5.3787621504035243E-3</v>
      </c>
      <c r="G6344" s="25">
        <f t="shared" si="289"/>
        <v>6.9880580392021914</v>
      </c>
      <c r="I6344" s="1"/>
      <c r="J6344" s="1"/>
      <c r="K6344" s="1"/>
      <c r="L6344" s="1"/>
      <c r="M6344" s="1"/>
      <c r="N6344" s="1"/>
    </row>
    <row r="6345" spans="2:14" s="24" customFormat="1" x14ac:dyDescent="0.3">
      <c r="B6345" s="2"/>
      <c r="D6345" s="11">
        <v>40403</v>
      </c>
      <c r="E6345" s="12">
        <v>1079.25</v>
      </c>
      <c r="F6345" s="5">
        <f t="shared" si="290"/>
        <v>-4.0235878221868571E-3</v>
      </c>
      <c r="G6345" s="25">
        <f t="shared" si="289"/>
        <v>6.9840263322598819</v>
      </c>
      <c r="I6345" s="1"/>
      <c r="J6345" s="1"/>
      <c r="K6345" s="1"/>
      <c r="L6345" s="1"/>
      <c r="M6345" s="1"/>
      <c r="N6345" s="1"/>
    </row>
    <row r="6346" spans="2:14" s="24" customFormat="1" x14ac:dyDescent="0.3">
      <c r="B6346" s="2"/>
      <c r="D6346" s="11">
        <v>40406</v>
      </c>
      <c r="E6346" s="12">
        <v>1079.3800000000001</v>
      </c>
      <c r="F6346" s="5">
        <f t="shared" si="290"/>
        <v>1.2045401899477335E-4</v>
      </c>
      <c r="G6346" s="25">
        <f t="shared" si="289"/>
        <v>6.9841467791058927</v>
      </c>
      <c r="I6346" s="1"/>
      <c r="J6346" s="1"/>
      <c r="K6346" s="1"/>
      <c r="L6346" s="1"/>
      <c r="M6346" s="1"/>
      <c r="N6346" s="1"/>
    </row>
    <row r="6347" spans="2:14" s="24" customFormat="1" x14ac:dyDescent="0.3">
      <c r="B6347" s="2"/>
      <c r="D6347" s="11">
        <v>40407</v>
      </c>
      <c r="E6347" s="12">
        <v>1092.54</v>
      </c>
      <c r="F6347" s="5">
        <f t="shared" si="290"/>
        <v>1.2192184402156657E-2</v>
      </c>
      <c r="G6347" s="25">
        <f t="shared" si="289"/>
        <v>6.9962652456286403</v>
      </c>
      <c r="I6347" s="1"/>
      <c r="J6347" s="1"/>
      <c r="K6347" s="1"/>
      <c r="L6347" s="1"/>
      <c r="M6347" s="1"/>
      <c r="N6347" s="1"/>
    </row>
    <row r="6348" spans="2:14" s="24" customFormat="1" x14ac:dyDescent="0.3">
      <c r="B6348" s="2"/>
      <c r="D6348" s="11">
        <v>40408</v>
      </c>
      <c r="E6348" s="12">
        <v>1094.1600000000001</v>
      </c>
      <c r="F6348" s="5">
        <f t="shared" si="290"/>
        <v>1.4827832390577171E-3</v>
      </c>
      <c r="G6348" s="25">
        <f t="shared" ref="G6348:G6411" si="291">LOG(E6348,2.71828)</f>
        <v>6.9977469316267893</v>
      </c>
      <c r="I6348" s="1"/>
      <c r="J6348" s="1"/>
      <c r="K6348" s="1"/>
      <c r="L6348" s="1"/>
      <c r="M6348" s="1"/>
      <c r="N6348" s="1"/>
    </row>
    <row r="6349" spans="2:14" s="24" customFormat="1" x14ac:dyDescent="0.3">
      <c r="B6349" s="2"/>
      <c r="D6349" s="11">
        <v>40409</v>
      </c>
      <c r="E6349" s="12">
        <v>1075.6300000000001</v>
      </c>
      <c r="F6349" s="5">
        <f t="shared" si="290"/>
        <v>-1.6935365942823691E-2</v>
      </c>
      <c r="G6349" s="25">
        <f t="shared" si="291"/>
        <v>6.980666510979499</v>
      </c>
      <c r="I6349" s="1"/>
      <c r="J6349" s="1"/>
      <c r="K6349" s="1"/>
      <c r="L6349" s="1"/>
      <c r="M6349" s="1"/>
      <c r="N6349" s="1"/>
    </row>
    <row r="6350" spans="2:14" s="24" customFormat="1" x14ac:dyDescent="0.3">
      <c r="B6350" s="2"/>
      <c r="D6350" s="11">
        <v>40410</v>
      </c>
      <c r="E6350" s="12">
        <v>1071.69</v>
      </c>
      <c r="F6350" s="5">
        <f t="shared" si="290"/>
        <v>-3.6629696085085524E-3</v>
      </c>
      <c r="G6350" s="25">
        <f t="shared" si="291"/>
        <v>6.9769968138017999</v>
      </c>
      <c r="I6350" s="1"/>
      <c r="J6350" s="1"/>
      <c r="K6350" s="1"/>
      <c r="L6350" s="1"/>
      <c r="M6350" s="1"/>
      <c r="N6350" s="1"/>
    </row>
    <row r="6351" spans="2:14" s="24" customFormat="1" x14ac:dyDescent="0.3">
      <c r="B6351" s="2"/>
      <c r="D6351" s="11">
        <v>40413</v>
      </c>
      <c r="E6351" s="12">
        <v>1067.3599999999999</v>
      </c>
      <c r="F6351" s="5">
        <f t="shared" si="290"/>
        <v>-4.0403474885462726E-3</v>
      </c>
      <c r="G6351" s="25">
        <f t="shared" si="291"/>
        <v>6.9729482793338171</v>
      </c>
      <c r="I6351" s="1"/>
      <c r="J6351" s="1"/>
      <c r="K6351" s="1"/>
      <c r="L6351" s="1"/>
      <c r="M6351" s="1"/>
      <c r="N6351" s="1"/>
    </row>
    <row r="6352" spans="2:14" s="24" customFormat="1" x14ac:dyDescent="0.3">
      <c r="B6352" s="2"/>
      <c r="D6352" s="11">
        <v>40414</v>
      </c>
      <c r="E6352" s="12">
        <v>1051.8699999999999</v>
      </c>
      <c r="F6352" s="5">
        <f t="shared" si="290"/>
        <v>-1.4512441912756718E-2</v>
      </c>
      <c r="G6352" s="25">
        <f t="shared" si="291"/>
        <v>6.9583294920564995</v>
      </c>
      <c r="I6352" s="1"/>
      <c r="J6352" s="1"/>
      <c r="K6352" s="1"/>
      <c r="L6352" s="1"/>
      <c r="M6352" s="1"/>
      <c r="N6352" s="1"/>
    </row>
    <row r="6353" spans="2:14" s="24" customFormat="1" x14ac:dyDescent="0.3">
      <c r="B6353" s="2"/>
      <c r="D6353" s="11">
        <v>40415</v>
      </c>
      <c r="E6353" s="12">
        <v>1055.33</v>
      </c>
      <c r="F6353" s="5">
        <f t="shared" si="290"/>
        <v>3.289379866333327E-3</v>
      </c>
      <c r="G6353" s="25">
        <f t="shared" si="291"/>
        <v>6.9616134759563879</v>
      </c>
      <c r="I6353" s="1"/>
      <c r="J6353" s="1"/>
      <c r="K6353" s="1"/>
      <c r="L6353" s="1"/>
      <c r="M6353" s="1"/>
      <c r="N6353" s="1"/>
    </row>
    <row r="6354" spans="2:14" s="24" customFormat="1" x14ac:dyDescent="0.3">
      <c r="B6354" s="2"/>
      <c r="D6354" s="11">
        <v>40416</v>
      </c>
      <c r="E6354" s="12">
        <v>1047.22</v>
      </c>
      <c r="F6354" s="5">
        <f t="shared" si="290"/>
        <v>-7.6848000151610403E-3</v>
      </c>
      <c r="G6354" s="25">
        <f t="shared" si="291"/>
        <v>6.9538989905208819</v>
      </c>
      <c r="I6354" s="1"/>
      <c r="J6354" s="1"/>
      <c r="K6354" s="1"/>
      <c r="L6354" s="1"/>
      <c r="M6354" s="1"/>
      <c r="N6354" s="1"/>
    </row>
    <row r="6355" spans="2:14" s="24" customFormat="1" x14ac:dyDescent="0.3">
      <c r="B6355" s="2"/>
      <c r="D6355" s="11">
        <v>40417</v>
      </c>
      <c r="E6355" s="12">
        <v>1064.5899999999999</v>
      </c>
      <c r="F6355" s="5">
        <f t="shared" si="290"/>
        <v>1.6586772597925833E-2</v>
      </c>
      <c r="G6355" s="25">
        <f t="shared" si="291"/>
        <v>6.9703497161198982</v>
      </c>
      <c r="I6355" s="1"/>
      <c r="J6355" s="1"/>
      <c r="K6355" s="1"/>
      <c r="L6355" s="1"/>
      <c r="M6355" s="1"/>
      <c r="N6355" s="1"/>
    </row>
    <row r="6356" spans="2:14" s="24" customFormat="1" x14ac:dyDescent="0.3">
      <c r="B6356" s="2"/>
      <c r="D6356" s="11">
        <v>40420</v>
      </c>
      <c r="E6356" s="12">
        <v>1048.92</v>
      </c>
      <c r="F6356" s="5">
        <f t="shared" si="290"/>
        <v>-1.4719281601367519E-2</v>
      </c>
      <c r="G6356" s="25">
        <f t="shared" si="291"/>
        <v>6.9555210210305169</v>
      </c>
      <c r="I6356" s="1"/>
      <c r="J6356" s="1"/>
      <c r="K6356" s="1"/>
      <c r="L6356" s="1"/>
      <c r="M6356" s="1"/>
      <c r="N6356" s="1"/>
    </row>
    <row r="6357" spans="2:14" s="24" customFormat="1" x14ac:dyDescent="0.3">
      <c r="B6357" s="2"/>
      <c r="D6357" s="11">
        <v>40421</v>
      </c>
      <c r="E6357" s="12">
        <v>1049.33</v>
      </c>
      <c r="F6357" s="5">
        <f t="shared" si="290"/>
        <v>3.9087823666233312E-4</v>
      </c>
      <c r="G6357" s="25">
        <f t="shared" si="291"/>
        <v>6.9559118231570567</v>
      </c>
      <c r="I6357" s="1"/>
      <c r="J6357" s="1"/>
      <c r="K6357" s="1"/>
      <c r="L6357" s="1"/>
      <c r="M6357" s="1"/>
      <c r="N6357" s="1"/>
    </row>
    <row r="6358" spans="2:14" s="24" customFormat="1" x14ac:dyDescent="0.3">
      <c r="B6358" s="2"/>
      <c r="D6358" s="11">
        <v>40422</v>
      </c>
      <c r="E6358" s="12">
        <v>1080.29</v>
      </c>
      <c r="F6358" s="5">
        <f t="shared" si="290"/>
        <v>2.9504540992824031E-2</v>
      </c>
      <c r="G6358" s="25">
        <f t="shared" si="291"/>
        <v>6.9849895010643115</v>
      </c>
      <c r="I6358" s="1"/>
      <c r="J6358" s="1"/>
      <c r="K6358" s="1"/>
      <c r="L6358" s="1"/>
      <c r="M6358" s="1"/>
      <c r="N6358" s="1"/>
    </row>
    <row r="6359" spans="2:14" s="24" customFormat="1" x14ac:dyDescent="0.3">
      <c r="B6359" s="2"/>
      <c r="D6359" s="11">
        <v>40423</v>
      </c>
      <c r="E6359" s="12">
        <v>1090.0999999999999</v>
      </c>
      <c r="F6359" s="5">
        <f t="shared" si="290"/>
        <v>9.0808949448758624E-3</v>
      </c>
      <c r="G6359" s="25">
        <f t="shared" si="291"/>
        <v>6.9940294186872114</v>
      </c>
      <c r="I6359" s="1"/>
      <c r="J6359" s="1"/>
      <c r="K6359" s="1"/>
      <c r="L6359" s="1"/>
      <c r="M6359" s="1"/>
      <c r="N6359" s="1"/>
    </row>
    <row r="6360" spans="2:14" s="24" customFormat="1" x14ac:dyDescent="0.3">
      <c r="B6360" s="2"/>
      <c r="D6360" s="11">
        <v>40424</v>
      </c>
      <c r="E6360" s="12">
        <v>1104.51</v>
      </c>
      <c r="F6360" s="5">
        <f t="shared" si="290"/>
        <v>1.3218970736629743E-2</v>
      </c>
      <c r="G6360" s="25">
        <f t="shared" si="291"/>
        <v>7.0071617900761387</v>
      </c>
      <c r="I6360" s="1"/>
      <c r="J6360" s="1"/>
      <c r="K6360" s="1"/>
      <c r="L6360" s="1"/>
      <c r="M6360" s="1"/>
      <c r="N6360" s="1"/>
    </row>
    <row r="6361" spans="2:14" s="24" customFormat="1" x14ac:dyDescent="0.3">
      <c r="B6361" s="2"/>
      <c r="D6361" s="11">
        <v>40428</v>
      </c>
      <c r="E6361" s="12">
        <v>1091.8399999999999</v>
      </c>
      <c r="F6361" s="5">
        <f t="shared" si="290"/>
        <v>-1.1471150102760567E-2</v>
      </c>
      <c r="G6361" s="25">
        <f t="shared" si="291"/>
        <v>6.9956243310489254</v>
      </c>
      <c r="I6361" s="1"/>
      <c r="J6361" s="1"/>
      <c r="K6361" s="1"/>
      <c r="L6361" s="1"/>
      <c r="M6361" s="1"/>
      <c r="N6361" s="1"/>
    </row>
    <row r="6362" spans="2:14" s="24" customFormat="1" x14ac:dyDescent="0.3">
      <c r="B6362" s="2"/>
      <c r="D6362" s="11">
        <v>40429</v>
      </c>
      <c r="E6362" s="12">
        <v>1098.8699999999999</v>
      </c>
      <c r="F6362" s="5">
        <f t="shared" si="290"/>
        <v>6.4386723329425315E-3</v>
      </c>
      <c r="G6362" s="25">
        <f t="shared" si="291"/>
        <v>7.002042367995756</v>
      </c>
      <c r="I6362" s="1"/>
      <c r="J6362" s="1"/>
      <c r="K6362" s="1"/>
      <c r="L6362" s="1"/>
      <c r="M6362" s="1"/>
      <c r="N6362" s="1"/>
    </row>
    <row r="6363" spans="2:14" s="24" customFormat="1" x14ac:dyDescent="0.3">
      <c r="B6363" s="2"/>
      <c r="D6363" s="11">
        <v>40430</v>
      </c>
      <c r="E6363" s="12">
        <v>1104.18</v>
      </c>
      <c r="F6363" s="5">
        <f t="shared" si="290"/>
        <v>4.8322367523002474E-3</v>
      </c>
      <c r="G6363" s="25">
        <f t="shared" si="291"/>
        <v>7.0068629702105794</v>
      </c>
      <c r="I6363" s="1"/>
      <c r="J6363" s="1"/>
      <c r="K6363" s="1"/>
      <c r="L6363" s="1"/>
      <c r="M6363" s="1"/>
      <c r="N6363" s="1"/>
    </row>
    <row r="6364" spans="2:14" s="24" customFormat="1" x14ac:dyDescent="0.3">
      <c r="B6364" s="2"/>
      <c r="D6364" s="11">
        <v>40431</v>
      </c>
      <c r="E6364" s="12">
        <v>1109.55</v>
      </c>
      <c r="F6364" s="5">
        <f t="shared" si="290"/>
        <v>4.8633374993206635E-3</v>
      </c>
      <c r="G6364" s="25">
        <f t="shared" si="291"/>
        <v>7.0117145231508182</v>
      </c>
      <c r="I6364" s="1"/>
      <c r="J6364" s="1"/>
      <c r="K6364" s="1"/>
      <c r="L6364" s="1"/>
      <c r="M6364" s="1"/>
      <c r="N6364" s="1"/>
    </row>
    <row r="6365" spans="2:14" s="24" customFormat="1" x14ac:dyDescent="0.3">
      <c r="B6365" s="2"/>
      <c r="D6365" s="11">
        <v>40434</v>
      </c>
      <c r="E6365" s="12">
        <v>1121.9000000000001</v>
      </c>
      <c r="F6365" s="5">
        <f t="shared" si="290"/>
        <v>1.1130638547158881E-2</v>
      </c>
      <c r="G6365" s="25">
        <f t="shared" si="291"/>
        <v>7.0227836794454488</v>
      </c>
      <c r="I6365" s="1"/>
      <c r="J6365" s="1"/>
      <c r="K6365" s="1"/>
      <c r="L6365" s="1"/>
      <c r="M6365" s="1"/>
      <c r="N6365" s="1"/>
    </row>
    <row r="6366" spans="2:14" s="24" customFormat="1" x14ac:dyDescent="0.3">
      <c r="B6366" s="2"/>
      <c r="D6366" s="11">
        <v>40435</v>
      </c>
      <c r="E6366" s="12">
        <v>1121.0999999999999</v>
      </c>
      <c r="F6366" s="5">
        <f t="shared" si="290"/>
        <v>-7.1307603173204547E-4</v>
      </c>
      <c r="G6366" s="25">
        <f t="shared" si="291"/>
        <v>7.0220703485742533</v>
      </c>
      <c r="I6366" s="1"/>
      <c r="J6366" s="1"/>
      <c r="K6366" s="1"/>
      <c r="L6366" s="1"/>
      <c r="M6366" s="1"/>
      <c r="N6366" s="1"/>
    </row>
    <row r="6367" spans="2:14" s="24" customFormat="1" x14ac:dyDescent="0.3">
      <c r="B6367" s="2"/>
      <c r="D6367" s="11">
        <v>40436</v>
      </c>
      <c r="E6367" s="12">
        <v>1125.07</v>
      </c>
      <c r="F6367" s="5">
        <f t="shared" si="290"/>
        <v>3.5411649273035658E-3</v>
      </c>
      <c r="G6367" s="25">
        <f t="shared" si="291"/>
        <v>7.0256052607174944</v>
      </c>
      <c r="I6367" s="1"/>
      <c r="J6367" s="1"/>
      <c r="K6367" s="1"/>
      <c r="L6367" s="1"/>
      <c r="M6367" s="1"/>
      <c r="N6367" s="1"/>
    </row>
    <row r="6368" spans="2:14" s="24" customFormat="1" x14ac:dyDescent="0.3">
      <c r="B6368" s="2"/>
      <c r="D6368" s="11">
        <v>40437</v>
      </c>
      <c r="E6368" s="12">
        <v>1124.6600000000001</v>
      </c>
      <c r="F6368" s="5">
        <f t="shared" si="290"/>
        <v>-3.6442176931200237E-4</v>
      </c>
      <c r="G6368" s="25">
        <f t="shared" si="291"/>
        <v>7.025240772285259</v>
      </c>
      <c r="I6368" s="1"/>
      <c r="J6368" s="1"/>
      <c r="K6368" s="1"/>
      <c r="L6368" s="1"/>
      <c r="M6368" s="1"/>
      <c r="N6368" s="1"/>
    </row>
    <row r="6369" spans="2:14" s="24" customFormat="1" x14ac:dyDescent="0.3">
      <c r="B6369" s="2"/>
      <c r="D6369" s="11">
        <v>40438</v>
      </c>
      <c r="E6369" s="12">
        <v>1125.5899999999999</v>
      </c>
      <c r="F6369" s="5">
        <f t="shared" si="290"/>
        <v>8.2691657923268918E-4</v>
      </c>
      <c r="G6369" s="25">
        <f t="shared" si="291"/>
        <v>7.0260673477133375</v>
      </c>
      <c r="I6369" s="1"/>
      <c r="J6369" s="1"/>
      <c r="K6369" s="1"/>
      <c r="L6369" s="1"/>
      <c r="M6369" s="1"/>
      <c r="N6369" s="1"/>
    </row>
    <row r="6370" spans="2:14" s="24" customFormat="1" x14ac:dyDescent="0.3">
      <c r="B6370" s="2"/>
      <c r="D6370" s="11">
        <v>40441</v>
      </c>
      <c r="E6370" s="12">
        <v>1142.71</v>
      </c>
      <c r="F6370" s="5">
        <f t="shared" si="290"/>
        <v>1.5209801082099272E-2</v>
      </c>
      <c r="G6370" s="25">
        <f t="shared" si="291"/>
        <v>7.0411626495748605</v>
      </c>
      <c r="I6370" s="1"/>
      <c r="J6370" s="1"/>
      <c r="K6370" s="1"/>
      <c r="L6370" s="1"/>
      <c r="M6370" s="1"/>
      <c r="N6370" s="1"/>
    </row>
    <row r="6371" spans="2:14" s="24" customFormat="1" x14ac:dyDescent="0.3">
      <c r="B6371" s="2"/>
      <c r="D6371" s="11">
        <v>40442</v>
      </c>
      <c r="E6371" s="12">
        <v>1139.78</v>
      </c>
      <c r="F6371" s="5">
        <f t="shared" si="290"/>
        <v>-2.56408012531619E-3</v>
      </c>
      <c r="G6371" s="25">
        <f t="shared" si="291"/>
        <v>7.0385952748391327</v>
      </c>
      <c r="I6371" s="1"/>
      <c r="J6371" s="1"/>
      <c r="K6371" s="1"/>
      <c r="L6371" s="1"/>
      <c r="M6371" s="1"/>
      <c r="N6371" s="1"/>
    </row>
    <row r="6372" spans="2:14" s="24" customFormat="1" x14ac:dyDescent="0.3">
      <c r="B6372" s="2"/>
      <c r="D6372" s="11">
        <v>40443</v>
      </c>
      <c r="E6372" s="12">
        <v>1134.28</v>
      </c>
      <c r="F6372" s="5">
        <f t="shared" si="290"/>
        <v>-4.8254926389303199E-3</v>
      </c>
      <c r="G6372" s="25">
        <f t="shared" si="291"/>
        <v>7.033758098666306</v>
      </c>
      <c r="I6372" s="1"/>
      <c r="J6372" s="1"/>
      <c r="K6372" s="1"/>
      <c r="L6372" s="1"/>
      <c r="M6372" s="1"/>
      <c r="N6372" s="1"/>
    </row>
    <row r="6373" spans="2:14" s="24" customFormat="1" x14ac:dyDescent="0.3">
      <c r="B6373" s="2"/>
      <c r="D6373" s="11">
        <v>40444</v>
      </c>
      <c r="E6373" s="12">
        <v>1124.83</v>
      </c>
      <c r="F6373" s="5">
        <f t="shared" si="290"/>
        <v>-8.3312762280918686E-3</v>
      </c>
      <c r="G6373" s="25">
        <f t="shared" si="291"/>
        <v>7.0253919177579434</v>
      </c>
      <c r="I6373" s="1"/>
      <c r="J6373" s="1"/>
      <c r="K6373" s="1"/>
      <c r="L6373" s="1"/>
      <c r="M6373" s="1"/>
      <c r="N6373" s="1"/>
    </row>
    <row r="6374" spans="2:14" s="24" customFormat="1" x14ac:dyDescent="0.3">
      <c r="B6374" s="2"/>
      <c r="D6374" s="11">
        <v>40445</v>
      </c>
      <c r="E6374" s="12">
        <v>1148.67</v>
      </c>
      <c r="F6374" s="5">
        <f t="shared" si="290"/>
        <v>2.1194313807419918E-2</v>
      </c>
      <c r="G6374" s="25">
        <f t="shared" si="291"/>
        <v>7.0463647700872327</v>
      </c>
      <c r="I6374" s="1"/>
      <c r="J6374" s="1"/>
      <c r="K6374" s="1"/>
      <c r="L6374" s="1"/>
      <c r="M6374" s="1"/>
      <c r="N6374" s="1"/>
    </row>
    <row r="6375" spans="2:14" s="24" customFormat="1" x14ac:dyDescent="0.3">
      <c r="B6375" s="2"/>
      <c r="D6375" s="11">
        <v>40448</v>
      </c>
      <c r="E6375" s="12">
        <v>1142.1600000000001</v>
      </c>
      <c r="F6375" s="5">
        <f t="shared" si="290"/>
        <v>-5.6674240643526776E-3</v>
      </c>
      <c r="G6375" s="25">
        <f t="shared" si="291"/>
        <v>7.0406812214143253</v>
      </c>
      <c r="I6375" s="1"/>
      <c r="J6375" s="1"/>
      <c r="K6375" s="1"/>
      <c r="L6375" s="1"/>
      <c r="M6375" s="1"/>
      <c r="N6375" s="1"/>
    </row>
    <row r="6376" spans="2:14" s="24" customFormat="1" x14ac:dyDescent="0.3">
      <c r="B6376" s="2"/>
      <c r="D6376" s="11">
        <v>40449</v>
      </c>
      <c r="E6376" s="12">
        <v>1147.7</v>
      </c>
      <c r="F6376" s="5">
        <f t="shared" si="290"/>
        <v>4.8504587798556794E-3</v>
      </c>
      <c r="G6376" s="25">
        <f t="shared" si="291"/>
        <v>7.045519957874772</v>
      </c>
      <c r="I6376" s="1"/>
      <c r="J6376" s="1"/>
      <c r="K6376" s="1"/>
      <c r="L6376" s="1"/>
      <c r="M6376" s="1"/>
      <c r="N6376" s="1"/>
    </row>
    <row r="6377" spans="2:14" s="24" customFormat="1" x14ac:dyDescent="0.3">
      <c r="B6377" s="2"/>
      <c r="D6377" s="11">
        <v>40450</v>
      </c>
      <c r="E6377" s="12">
        <v>1144.73</v>
      </c>
      <c r="F6377" s="5">
        <f t="shared" si="290"/>
        <v>-2.5877842641805586E-3</v>
      </c>
      <c r="G6377" s="25">
        <f t="shared" si="291"/>
        <v>7.0429288177662448</v>
      </c>
      <c r="I6377" s="1"/>
      <c r="J6377" s="1"/>
      <c r="K6377" s="1"/>
      <c r="L6377" s="1"/>
      <c r="M6377" s="1"/>
      <c r="N6377" s="1"/>
    </row>
    <row r="6378" spans="2:14" s="24" customFormat="1" x14ac:dyDescent="0.3">
      <c r="B6378" s="2"/>
      <c r="D6378" s="11">
        <v>40451</v>
      </c>
      <c r="E6378" s="12">
        <v>1141.2</v>
      </c>
      <c r="F6378" s="5">
        <f t="shared" si="290"/>
        <v>-3.0836965922094927E-3</v>
      </c>
      <c r="G6378" s="25">
        <f t="shared" si="291"/>
        <v>7.0398403547070938</v>
      </c>
      <c r="I6378" s="1"/>
      <c r="J6378" s="1"/>
      <c r="K6378" s="1"/>
      <c r="L6378" s="1"/>
      <c r="M6378" s="1"/>
      <c r="N6378" s="1"/>
    </row>
    <row r="6379" spans="2:14" s="24" customFormat="1" x14ac:dyDescent="0.3">
      <c r="B6379" s="2"/>
      <c r="D6379" s="11">
        <v>40452</v>
      </c>
      <c r="E6379" s="12">
        <v>1146.24</v>
      </c>
      <c r="F6379" s="5">
        <f t="shared" si="290"/>
        <v>4.4164037854889267E-3</v>
      </c>
      <c r="G6379" s="25">
        <f t="shared" si="291"/>
        <v>7.0442470377642081</v>
      </c>
      <c r="I6379" s="1"/>
      <c r="J6379" s="1"/>
      <c r="K6379" s="1"/>
      <c r="L6379" s="1"/>
      <c r="M6379" s="1"/>
      <c r="N6379" s="1"/>
    </row>
    <row r="6380" spans="2:14" s="24" customFormat="1" x14ac:dyDescent="0.3">
      <c r="B6380" s="2"/>
      <c r="D6380" s="11">
        <v>40455</v>
      </c>
      <c r="E6380" s="12">
        <v>1137.03</v>
      </c>
      <c r="F6380" s="5">
        <f t="shared" si="290"/>
        <v>-8.034966499162511E-3</v>
      </c>
      <c r="G6380" s="25">
        <f t="shared" si="291"/>
        <v>7.0361796115320665</v>
      </c>
      <c r="I6380" s="1"/>
      <c r="J6380" s="1"/>
      <c r="K6380" s="1"/>
      <c r="L6380" s="1"/>
      <c r="M6380" s="1"/>
      <c r="N6380" s="1"/>
    </row>
    <row r="6381" spans="2:14" s="24" customFormat="1" x14ac:dyDescent="0.3">
      <c r="B6381" s="2"/>
      <c r="D6381" s="11">
        <v>40456</v>
      </c>
      <c r="E6381" s="12">
        <v>1160.75</v>
      </c>
      <c r="F6381" s="5">
        <f t="shared" si="290"/>
        <v>2.0861366894453118E-2</v>
      </c>
      <c r="G6381" s="25">
        <f t="shared" si="291"/>
        <v>7.0568263736934709</v>
      </c>
      <c r="I6381" s="1"/>
      <c r="J6381" s="1"/>
      <c r="K6381" s="1"/>
      <c r="L6381" s="1"/>
      <c r="M6381" s="1"/>
      <c r="N6381" s="1"/>
    </row>
    <row r="6382" spans="2:14" s="24" customFormat="1" x14ac:dyDescent="0.3">
      <c r="B6382" s="2"/>
      <c r="D6382" s="11">
        <v>40457</v>
      </c>
      <c r="E6382" s="12">
        <v>1159.97</v>
      </c>
      <c r="F6382" s="5">
        <f t="shared" si="290"/>
        <v>-6.7197932371309296E-4</v>
      </c>
      <c r="G6382" s="25">
        <f t="shared" si="291"/>
        <v>7.0561541680382946</v>
      </c>
      <c r="I6382" s="1"/>
      <c r="J6382" s="1"/>
      <c r="K6382" s="1"/>
      <c r="L6382" s="1"/>
      <c r="M6382" s="1"/>
      <c r="N6382" s="1"/>
    </row>
    <row r="6383" spans="2:14" s="24" customFormat="1" x14ac:dyDescent="0.3">
      <c r="B6383" s="2"/>
      <c r="D6383" s="11">
        <v>40458</v>
      </c>
      <c r="E6383" s="12">
        <v>1158.06</v>
      </c>
      <c r="F6383" s="5">
        <f t="shared" si="290"/>
        <v>-1.6465943084735656E-3</v>
      </c>
      <c r="G6383" s="25">
        <f t="shared" si="291"/>
        <v>7.0545062154949516</v>
      </c>
      <c r="I6383" s="1"/>
      <c r="J6383" s="1"/>
      <c r="K6383" s="1"/>
      <c r="L6383" s="1"/>
      <c r="M6383" s="1"/>
      <c r="N6383" s="1"/>
    </row>
    <row r="6384" spans="2:14" s="24" customFormat="1" x14ac:dyDescent="0.3">
      <c r="B6384" s="2"/>
      <c r="D6384" s="11">
        <v>40459</v>
      </c>
      <c r="E6384" s="12">
        <v>1165.1500000000001</v>
      </c>
      <c r="F6384" s="5">
        <f t="shared" si="290"/>
        <v>6.122307997858613E-3</v>
      </c>
      <c r="G6384" s="25">
        <f t="shared" si="291"/>
        <v>7.0606098624147613</v>
      </c>
      <c r="I6384" s="1"/>
      <c r="J6384" s="1"/>
      <c r="K6384" s="1"/>
      <c r="L6384" s="1"/>
      <c r="M6384" s="1"/>
      <c r="N6384" s="1"/>
    </row>
    <row r="6385" spans="2:14" s="24" customFormat="1" x14ac:dyDescent="0.3">
      <c r="B6385" s="2"/>
      <c r="D6385" s="11">
        <v>40462</v>
      </c>
      <c r="E6385" s="12">
        <v>1165.32</v>
      </c>
      <c r="F6385" s="5">
        <f t="shared" si="290"/>
        <v>1.4590396086327544E-4</v>
      </c>
      <c r="G6385" s="25">
        <f t="shared" si="291"/>
        <v>7.0607557558308125</v>
      </c>
      <c r="I6385" s="1"/>
      <c r="J6385" s="1"/>
      <c r="K6385" s="1"/>
      <c r="L6385" s="1"/>
      <c r="M6385" s="1"/>
      <c r="N6385" s="1"/>
    </row>
    <row r="6386" spans="2:14" s="24" customFormat="1" x14ac:dyDescent="0.3">
      <c r="B6386" s="2"/>
      <c r="D6386" s="11">
        <v>40463</v>
      </c>
      <c r="E6386" s="12">
        <v>1169.77</v>
      </c>
      <c r="F6386" s="5">
        <f t="shared" si="290"/>
        <v>3.8186935777297613E-3</v>
      </c>
      <c r="G6386" s="25">
        <f t="shared" si="291"/>
        <v>7.0645671792709184</v>
      </c>
      <c r="I6386" s="1"/>
      <c r="J6386" s="1"/>
      <c r="K6386" s="1"/>
      <c r="L6386" s="1"/>
      <c r="M6386" s="1"/>
      <c r="N6386" s="1"/>
    </row>
    <row r="6387" spans="2:14" s="24" customFormat="1" x14ac:dyDescent="0.3">
      <c r="B6387" s="2"/>
      <c r="D6387" s="11">
        <v>40464</v>
      </c>
      <c r="E6387" s="12">
        <v>1178.0999999999999</v>
      </c>
      <c r="F6387" s="5">
        <f t="shared" si="290"/>
        <v>7.1210579857578218E-3</v>
      </c>
      <c r="G6387" s="25">
        <f t="shared" si="291"/>
        <v>7.0716630070254158</v>
      </c>
      <c r="I6387" s="1"/>
      <c r="J6387" s="1"/>
      <c r="K6387" s="1"/>
      <c r="L6387" s="1"/>
      <c r="M6387" s="1"/>
      <c r="N6387" s="1"/>
    </row>
    <row r="6388" spans="2:14" s="24" customFormat="1" x14ac:dyDescent="0.3">
      <c r="B6388" s="2"/>
      <c r="D6388" s="11">
        <v>40465</v>
      </c>
      <c r="E6388" s="12">
        <v>1173.81</v>
      </c>
      <c r="F6388" s="5">
        <f t="shared" si="290"/>
        <v>-3.6414565826330225E-3</v>
      </c>
      <c r="G6388" s="25">
        <f t="shared" si="291"/>
        <v>7.0680149017462783</v>
      </c>
      <c r="I6388" s="1"/>
      <c r="J6388" s="1"/>
      <c r="K6388" s="1"/>
      <c r="L6388" s="1"/>
      <c r="M6388" s="1"/>
      <c r="N6388" s="1"/>
    </row>
    <row r="6389" spans="2:14" s="24" customFormat="1" x14ac:dyDescent="0.3">
      <c r="B6389" s="2"/>
      <c r="D6389" s="11">
        <v>40466</v>
      </c>
      <c r="E6389" s="12">
        <v>1176.19</v>
      </c>
      <c r="F6389" s="5">
        <f t="shared" si="290"/>
        <v>2.0275853843467933E-3</v>
      </c>
      <c r="G6389" s="25">
        <f t="shared" si="291"/>
        <v>7.0700404357161792</v>
      </c>
      <c r="I6389" s="1"/>
      <c r="J6389" s="1"/>
      <c r="K6389" s="1"/>
      <c r="L6389" s="1"/>
      <c r="M6389" s="1"/>
      <c r="N6389" s="1"/>
    </row>
    <row r="6390" spans="2:14" s="24" customFormat="1" x14ac:dyDescent="0.3">
      <c r="B6390" s="2"/>
      <c r="D6390" s="11">
        <v>40469</v>
      </c>
      <c r="E6390" s="12">
        <v>1184.71</v>
      </c>
      <c r="F6390" s="5">
        <f t="shared" si="290"/>
        <v>7.2437276290395099E-3</v>
      </c>
      <c r="G6390" s="25">
        <f t="shared" si="291"/>
        <v>7.077258058417474</v>
      </c>
      <c r="I6390" s="1"/>
      <c r="J6390" s="1"/>
      <c r="K6390" s="1"/>
      <c r="L6390" s="1"/>
      <c r="M6390" s="1"/>
      <c r="N6390" s="1"/>
    </row>
    <row r="6391" spans="2:14" s="24" customFormat="1" x14ac:dyDescent="0.3">
      <c r="B6391" s="2"/>
      <c r="D6391" s="11">
        <v>40470</v>
      </c>
      <c r="E6391" s="12">
        <v>1165.9000000000001</v>
      </c>
      <c r="F6391" s="5">
        <f t="shared" ref="F6391:F6454" si="292">(E6391-E6390)/E6390</f>
        <v>-1.5877303306294322E-2</v>
      </c>
      <c r="G6391" s="25">
        <f t="shared" si="291"/>
        <v>7.0612533497105039</v>
      </c>
      <c r="I6391" s="1"/>
      <c r="J6391" s="1"/>
      <c r="K6391" s="1"/>
      <c r="L6391" s="1"/>
      <c r="M6391" s="1"/>
      <c r="N6391" s="1"/>
    </row>
    <row r="6392" spans="2:14" s="24" customFormat="1" x14ac:dyDescent="0.3">
      <c r="B6392" s="2"/>
      <c r="D6392" s="11">
        <v>40471</v>
      </c>
      <c r="E6392" s="12">
        <v>1178.17</v>
      </c>
      <c r="F6392" s="5">
        <f t="shared" si="292"/>
        <v>1.0524058667124093E-2</v>
      </c>
      <c r="G6392" s="25">
        <f t="shared" si="291"/>
        <v>7.0717224230066966</v>
      </c>
      <c r="I6392" s="1"/>
      <c r="J6392" s="1"/>
      <c r="K6392" s="1"/>
      <c r="L6392" s="1"/>
      <c r="M6392" s="1"/>
      <c r="N6392" s="1"/>
    </row>
    <row r="6393" spans="2:14" s="24" customFormat="1" x14ac:dyDescent="0.3">
      <c r="B6393" s="2"/>
      <c r="D6393" s="11">
        <v>40472</v>
      </c>
      <c r="E6393" s="12">
        <v>1180.26</v>
      </c>
      <c r="F6393" s="5">
        <f t="shared" si="292"/>
        <v>1.7739375472129813E-3</v>
      </c>
      <c r="G6393" s="25">
        <f t="shared" si="291"/>
        <v>7.0734947901771887</v>
      </c>
      <c r="I6393" s="1"/>
      <c r="J6393" s="1"/>
      <c r="K6393" s="1"/>
      <c r="L6393" s="1"/>
      <c r="M6393" s="1"/>
      <c r="N6393" s="1"/>
    </row>
    <row r="6394" spans="2:14" s="24" customFormat="1" x14ac:dyDescent="0.3">
      <c r="B6394" s="2"/>
      <c r="D6394" s="11">
        <v>40473</v>
      </c>
      <c r="E6394" s="12">
        <v>1183.08</v>
      </c>
      <c r="F6394" s="5">
        <f t="shared" si="292"/>
        <v>2.3893040516495827E-3</v>
      </c>
      <c r="G6394" s="25">
        <f t="shared" si="291"/>
        <v>7.0758812459857019</v>
      </c>
      <c r="I6394" s="1"/>
      <c r="J6394" s="1"/>
      <c r="K6394" s="1"/>
      <c r="L6394" s="1"/>
      <c r="M6394" s="1"/>
      <c r="N6394" s="1"/>
    </row>
    <row r="6395" spans="2:14" s="24" customFormat="1" x14ac:dyDescent="0.3">
      <c r="B6395" s="2"/>
      <c r="D6395" s="11">
        <v>40476</v>
      </c>
      <c r="E6395" s="12">
        <v>1185.6199999999999</v>
      </c>
      <c r="F6395" s="5">
        <f t="shared" si="292"/>
        <v>2.1469384995097237E-3</v>
      </c>
      <c r="G6395" s="25">
        <f t="shared" si="291"/>
        <v>7.0780258845487065</v>
      </c>
      <c r="I6395" s="1"/>
      <c r="J6395" s="1"/>
      <c r="K6395" s="1"/>
      <c r="L6395" s="1"/>
      <c r="M6395" s="1"/>
      <c r="N6395" s="1"/>
    </row>
    <row r="6396" spans="2:14" s="24" customFormat="1" x14ac:dyDescent="0.3">
      <c r="B6396" s="2"/>
      <c r="D6396" s="11">
        <v>40477</v>
      </c>
      <c r="E6396" s="12">
        <v>1185.6400000000001</v>
      </c>
      <c r="F6396" s="5">
        <f t="shared" si="292"/>
        <v>1.6868811255047306E-5</v>
      </c>
      <c r="G6396" s="25">
        <f t="shared" si="291"/>
        <v>7.078042753229032</v>
      </c>
      <c r="I6396" s="1"/>
      <c r="J6396" s="1"/>
      <c r="K6396" s="1"/>
      <c r="L6396" s="1"/>
      <c r="M6396" s="1"/>
      <c r="N6396" s="1"/>
    </row>
    <row r="6397" spans="2:14" s="24" customFormat="1" x14ac:dyDescent="0.3">
      <c r="B6397" s="2"/>
      <c r="D6397" s="11">
        <v>40478</v>
      </c>
      <c r="E6397" s="12">
        <v>1182.45</v>
      </c>
      <c r="F6397" s="5">
        <f t="shared" si="292"/>
        <v>-2.6905300091090503E-3</v>
      </c>
      <c r="G6397" s="25">
        <f t="shared" si="291"/>
        <v>7.0753485954264903</v>
      </c>
      <c r="I6397" s="1"/>
      <c r="J6397" s="1"/>
      <c r="K6397" s="1"/>
      <c r="L6397" s="1"/>
      <c r="M6397" s="1"/>
      <c r="N6397" s="1"/>
    </row>
    <row r="6398" spans="2:14" s="24" customFormat="1" x14ac:dyDescent="0.3">
      <c r="B6398" s="2"/>
      <c r="D6398" s="11">
        <v>40479</v>
      </c>
      <c r="E6398" s="12">
        <v>1183.78</v>
      </c>
      <c r="F6398" s="5">
        <f t="shared" si="292"/>
        <v>1.1247832889339313E-3</v>
      </c>
      <c r="G6398" s="25">
        <f t="shared" si="291"/>
        <v>7.0764727473768003</v>
      </c>
      <c r="I6398" s="1"/>
      <c r="J6398" s="1"/>
      <c r="K6398" s="1"/>
      <c r="L6398" s="1"/>
      <c r="M6398" s="1"/>
      <c r="N6398" s="1"/>
    </row>
    <row r="6399" spans="2:14" s="24" customFormat="1" x14ac:dyDescent="0.3">
      <c r="B6399" s="2"/>
      <c r="D6399" s="11">
        <v>40480</v>
      </c>
      <c r="E6399" s="12">
        <v>1183.26</v>
      </c>
      <c r="F6399" s="5">
        <f t="shared" si="292"/>
        <v>-4.3927081045462991E-4</v>
      </c>
      <c r="G6399" s="25">
        <f t="shared" si="291"/>
        <v>7.0760333797631176</v>
      </c>
      <c r="I6399" s="1"/>
      <c r="J6399" s="1"/>
      <c r="K6399" s="1"/>
      <c r="L6399" s="1"/>
      <c r="M6399" s="1"/>
      <c r="N6399" s="1"/>
    </row>
    <row r="6400" spans="2:14" s="24" customFormat="1" x14ac:dyDescent="0.3">
      <c r="B6400" s="2"/>
      <c r="D6400" s="11">
        <v>40483</v>
      </c>
      <c r="E6400" s="12">
        <v>1184.3800000000001</v>
      </c>
      <c r="F6400" s="5">
        <f t="shared" si="292"/>
        <v>9.4653753190348546E-4</v>
      </c>
      <c r="G6400" s="25">
        <f t="shared" si="291"/>
        <v>7.0769794702472399</v>
      </c>
      <c r="I6400" s="1"/>
      <c r="J6400" s="1"/>
      <c r="K6400" s="1"/>
      <c r="L6400" s="1"/>
      <c r="M6400" s="1"/>
      <c r="N6400" s="1"/>
    </row>
    <row r="6401" spans="2:14" s="24" customFormat="1" x14ac:dyDescent="0.3">
      <c r="B6401" s="2"/>
      <c r="D6401" s="11">
        <v>40484</v>
      </c>
      <c r="E6401" s="12">
        <v>1193.57</v>
      </c>
      <c r="F6401" s="5">
        <f t="shared" si="292"/>
        <v>7.7593339975344285E-3</v>
      </c>
      <c r="G6401" s="25">
        <f t="shared" si="291"/>
        <v>7.0847088606340449</v>
      </c>
      <c r="I6401" s="1"/>
      <c r="J6401" s="1"/>
      <c r="K6401" s="1"/>
      <c r="L6401" s="1"/>
      <c r="M6401" s="1"/>
      <c r="N6401" s="1"/>
    </row>
    <row r="6402" spans="2:14" s="24" customFormat="1" x14ac:dyDescent="0.3">
      <c r="B6402" s="2"/>
      <c r="D6402" s="11">
        <v>40485</v>
      </c>
      <c r="E6402" s="12">
        <v>1197.96</v>
      </c>
      <c r="F6402" s="5">
        <f t="shared" si="292"/>
        <v>3.6780415057349803E-3</v>
      </c>
      <c r="G6402" s="25">
        <f t="shared" si="291"/>
        <v>7.0883801571545124</v>
      </c>
      <c r="I6402" s="1"/>
      <c r="J6402" s="1"/>
      <c r="K6402" s="1"/>
      <c r="L6402" s="1"/>
      <c r="M6402" s="1"/>
      <c r="N6402" s="1"/>
    </row>
    <row r="6403" spans="2:14" s="24" customFormat="1" x14ac:dyDescent="0.3">
      <c r="B6403" s="2"/>
      <c r="D6403" s="11">
        <v>40486</v>
      </c>
      <c r="E6403" s="12">
        <v>1221.06</v>
      </c>
      <c r="F6403" s="5">
        <f t="shared" si="292"/>
        <v>1.9282780727236225E-2</v>
      </c>
      <c r="G6403" s="25">
        <f t="shared" si="291"/>
        <v>7.1074793938178438</v>
      </c>
      <c r="I6403" s="1"/>
      <c r="J6403" s="1"/>
      <c r="K6403" s="1"/>
      <c r="L6403" s="1"/>
      <c r="M6403" s="1"/>
      <c r="N6403" s="1"/>
    </row>
    <row r="6404" spans="2:14" s="24" customFormat="1" x14ac:dyDescent="0.3">
      <c r="B6404" s="2"/>
      <c r="D6404" s="11">
        <v>40487</v>
      </c>
      <c r="E6404" s="12">
        <v>1225.8499999999999</v>
      </c>
      <c r="F6404" s="5">
        <f t="shared" si="292"/>
        <v>3.9228211553895501E-3</v>
      </c>
      <c r="G6404" s="25">
        <f t="shared" si="291"/>
        <v>7.1113945434069894</v>
      </c>
      <c r="I6404" s="1"/>
      <c r="J6404" s="1"/>
      <c r="K6404" s="1"/>
      <c r="L6404" s="1"/>
      <c r="M6404" s="1"/>
      <c r="N6404" s="1"/>
    </row>
    <row r="6405" spans="2:14" s="24" customFormat="1" x14ac:dyDescent="0.3">
      <c r="B6405" s="2"/>
      <c r="D6405" s="11">
        <v>40490</v>
      </c>
      <c r="E6405" s="12">
        <v>1223.25</v>
      </c>
      <c r="F6405" s="5">
        <f t="shared" si="292"/>
        <v>-2.1209772810702036E-3</v>
      </c>
      <c r="G6405" s="25">
        <f t="shared" si="291"/>
        <v>7.1092713122399038</v>
      </c>
      <c r="I6405" s="1"/>
      <c r="J6405" s="1"/>
      <c r="K6405" s="1"/>
      <c r="L6405" s="1"/>
      <c r="M6405" s="1"/>
      <c r="N6405" s="1"/>
    </row>
    <row r="6406" spans="2:14" s="24" customFormat="1" x14ac:dyDescent="0.3">
      <c r="B6406" s="2"/>
      <c r="D6406" s="11">
        <v>40491</v>
      </c>
      <c r="E6406" s="12">
        <v>1213.4000000000001</v>
      </c>
      <c r="F6406" s="5">
        <f t="shared" si="292"/>
        <v>-8.0523196403023984E-3</v>
      </c>
      <c r="G6406" s="25">
        <f t="shared" si="291"/>
        <v>7.1011863921405256</v>
      </c>
      <c r="I6406" s="1"/>
      <c r="J6406" s="1"/>
      <c r="K6406" s="1"/>
      <c r="L6406" s="1"/>
      <c r="M6406" s="1"/>
      <c r="N6406" s="1"/>
    </row>
    <row r="6407" spans="2:14" s="24" customFormat="1" x14ac:dyDescent="0.3">
      <c r="B6407" s="2"/>
      <c r="D6407" s="11">
        <v>40492</v>
      </c>
      <c r="E6407" s="12">
        <v>1218.71</v>
      </c>
      <c r="F6407" s="5">
        <f t="shared" si="292"/>
        <v>4.3761331794955867E-3</v>
      </c>
      <c r="G6407" s="25">
        <f t="shared" si="291"/>
        <v>7.105552980830157</v>
      </c>
      <c r="I6407" s="1"/>
      <c r="J6407" s="1"/>
      <c r="K6407" s="1"/>
      <c r="L6407" s="1"/>
      <c r="M6407" s="1"/>
      <c r="N6407" s="1"/>
    </row>
    <row r="6408" spans="2:14" s="24" customFormat="1" x14ac:dyDescent="0.3">
      <c r="B6408" s="2"/>
      <c r="D6408" s="11">
        <v>40493</v>
      </c>
      <c r="E6408" s="12">
        <v>1213.54</v>
      </c>
      <c r="F6408" s="5">
        <f t="shared" si="292"/>
        <v>-4.2421905129194576E-3</v>
      </c>
      <c r="G6408" s="25">
        <f t="shared" si="291"/>
        <v>7.1013017638384879</v>
      </c>
      <c r="I6408" s="1"/>
      <c r="J6408" s="1"/>
      <c r="K6408" s="1"/>
      <c r="L6408" s="1"/>
      <c r="M6408" s="1"/>
      <c r="N6408" s="1"/>
    </row>
    <row r="6409" spans="2:14" s="24" customFormat="1" x14ac:dyDescent="0.3">
      <c r="B6409" s="2"/>
      <c r="D6409" s="11">
        <v>40494</v>
      </c>
      <c r="E6409" s="12">
        <v>1199.21</v>
      </c>
      <c r="F6409" s="5">
        <f t="shared" si="292"/>
        <v>-1.1808428234751164E-2</v>
      </c>
      <c r="G6409" s="25">
        <f t="shared" si="291"/>
        <v>7.0894230543659011</v>
      </c>
      <c r="I6409" s="1"/>
      <c r="J6409" s="1"/>
      <c r="K6409" s="1"/>
      <c r="L6409" s="1"/>
      <c r="M6409" s="1"/>
      <c r="N6409" s="1"/>
    </row>
    <row r="6410" spans="2:14" s="24" customFormat="1" x14ac:dyDescent="0.3">
      <c r="B6410" s="2"/>
      <c r="D6410" s="11">
        <v>40497</v>
      </c>
      <c r="E6410" s="12">
        <v>1197.75</v>
      </c>
      <c r="F6410" s="5">
        <f t="shared" si="292"/>
        <v>-1.2174681665430044E-3</v>
      </c>
      <c r="G6410" s="25">
        <f t="shared" si="291"/>
        <v>7.088204843663485</v>
      </c>
      <c r="I6410" s="1"/>
      <c r="J6410" s="1"/>
      <c r="K6410" s="1"/>
      <c r="L6410" s="1"/>
      <c r="M6410" s="1"/>
      <c r="N6410" s="1"/>
    </row>
    <row r="6411" spans="2:14" s="24" customFormat="1" x14ac:dyDescent="0.3">
      <c r="B6411" s="2"/>
      <c r="D6411" s="11">
        <v>40498</v>
      </c>
      <c r="E6411" s="12">
        <v>1178.3399999999999</v>
      </c>
      <c r="F6411" s="5">
        <f t="shared" si="292"/>
        <v>-1.6205385097057049E-2</v>
      </c>
      <c r="G6411" s="25">
        <f t="shared" si="291"/>
        <v>7.0718667042655463</v>
      </c>
      <c r="I6411" s="1"/>
      <c r="J6411" s="1"/>
      <c r="K6411" s="1"/>
      <c r="L6411" s="1"/>
      <c r="M6411" s="1"/>
      <c r="N6411" s="1"/>
    </row>
    <row r="6412" spans="2:14" s="24" customFormat="1" x14ac:dyDescent="0.3">
      <c r="B6412" s="2"/>
      <c r="D6412" s="11">
        <v>40499</v>
      </c>
      <c r="E6412" s="12">
        <v>1178.5899999999999</v>
      </c>
      <c r="F6412" s="5">
        <f t="shared" si="292"/>
        <v>2.1216287319449396E-4</v>
      </c>
      <c r="G6412" s="25">
        <f t="shared" ref="G6412:G6475" si="293">LOG(E6412,2.71828)</f>
        <v>7.072078844778078</v>
      </c>
      <c r="I6412" s="1"/>
      <c r="J6412" s="1"/>
      <c r="K6412" s="1"/>
      <c r="L6412" s="1"/>
      <c r="M6412" s="1"/>
      <c r="N6412" s="1"/>
    </row>
    <row r="6413" spans="2:14" s="24" customFormat="1" x14ac:dyDescent="0.3">
      <c r="B6413" s="2"/>
      <c r="D6413" s="11">
        <v>40500</v>
      </c>
      <c r="E6413" s="12">
        <v>1196.69</v>
      </c>
      <c r="F6413" s="5">
        <f t="shared" si="292"/>
        <v>1.5357333763225666E-2</v>
      </c>
      <c r="G6413" s="25">
        <f t="shared" si="293"/>
        <v>7.0873194585360588</v>
      </c>
      <c r="I6413" s="1"/>
      <c r="J6413" s="1"/>
      <c r="K6413" s="1"/>
      <c r="L6413" s="1"/>
      <c r="M6413" s="1"/>
      <c r="N6413" s="1"/>
    </row>
    <row r="6414" spans="2:14" s="24" customFormat="1" x14ac:dyDescent="0.3">
      <c r="B6414" s="2"/>
      <c r="D6414" s="11">
        <v>40501</v>
      </c>
      <c r="E6414" s="12">
        <v>1199.73</v>
      </c>
      <c r="F6414" s="5">
        <f t="shared" si="292"/>
        <v>2.5403404390443333E-3</v>
      </c>
      <c r="G6414" s="25">
        <f t="shared" si="293"/>
        <v>7.0898565794710917</v>
      </c>
      <c r="I6414" s="1"/>
      <c r="J6414" s="1"/>
      <c r="K6414" s="1"/>
      <c r="L6414" s="1"/>
      <c r="M6414" s="1"/>
      <c r="N6414" s="1"/>
    </row>
    <row r="6415" spans="2:14" s="24" customFormat="1" x14ac:dyDescent="0.3">
      <c r="B6415" s="2"/>
      <c r="D6415" s="11">
        <v>40504</v>
      </c>
      <c r="E6415" s="12">
        <v>1197.8399999999999</v>
      </c>
      <c r="F6415" s="5">
        <f t="shared" si="292"/>
        <v>-1.5753544547524026E-3</v>
      </c>
      <c r="G6415" s="25">
        <f t="shared" si="293"/>
        <v>7.0882799817802589</v>
      </c>
      <c r="I6415" s="1"/>
      <c r="J6415" s="1"/>
      <c r="K6415" s="1"/>
      <c r="L6415" s="1"/>
      <c r="M6415" s="1"/>
      <c r="N6415" s="1"/>
    </row>
    <row r="6416" spans="2:14" s="24" customFormat="1" x14ac:dyDescent="0.3">
      <c r="B6416" s="2"/>
      <c r="D6416" s="11">
        <v>40505</v>
      </c>
      <c r="E6416" s="12">
        <v>1180.73</v>
      </c>
      <c r="F6416" s="5">
        <f t="shared" si="292"/>
        <v>-1.42840446136378E-2</v>
      </c>
      <c r="G6416" s="25">
        <f t="shared" si="293"/>
        <v>7.0738929285194567</v>
      </c>
      <c r="I6416" s="1"/>
      <c r="J6416" s="1"/>
      <c r="K6416" s="1"/>
      <c r="L6416" s="1"/>
      <c r="M6416" s="1"/>
      <c r="N6416" s="1"/>
    </row>
    <row r="6417" spans="2:14" s="24" customFormat="1" x14ac:dyDescent="0.3">
      <c r="B6417" s="2"/>
      <c r="D6417" s="11">
        <v>40506</v>
      </c>
      <c r="E6417" s="12">
        <v>1198.3499999999999</v>
      </c>
      <c r="F6417" s="5">
        <f t="shared" si="292"/>
        <v>1.4922971382110975E-2</v>
      </c>
      <c r="G6417" s="25">
        <f t="shared" si="293"/>
        <v>7.0887056578332883</v>
      </c>
      <c r="I6417" s="1"/>
      <c r="J6417" s="1"/>
      <c r="K6417" s="1"/>
      <c r="L6417" s="1"/>
      <c r="M6417" s="1"/>
      <c r="N6417" s="1"/>
    </row>
    <row r="6418" spans="2:14" s="24" customFormat="1" x14ac:dyDescent="0.3">
      <c r="B6418" s="2"/>
      <c r="D6418" s="11">
        <v>40508</v>
      </c>
      <c r="E6418" s="12">
        <v>1189.4000000000001</v>
      </c>
      <c r="F6418" s="5">
        <f t="shared" si="292"/>
        <v>-7.4686026619934232E-3</v>
      </c>
      <c r="G6418" s="25">
        <f t="shared" si="293"/>
        <v>7.0812090204669875</v>
      </c>
      <c r="I6418" s="1"/>
      <c r="J6418" s="1"/>
      <c r="K6418" s="1"/>
      <c r="L6418" s="1"/>
      <c r="M6418" s="1"/>
      <c r="N6418" s="1"/>
    </row>
    <row r="6419" spans="2:14" s="24" customFormat="1" x14ac:dyDescent="0.3">
      <c r="B6419" s="2"/>
      <c r="D6419" s="11">
        <v>40511</v>
      </c>
      <c r="E6419" s="12">
        <v>1187.76</v>
      </c>
      <c r="F6419" s="5">
        <f t="shared" si="292"/>
        <v>-1.3788464772154867E-3</v>
      </c>
      <c r="G6419" s="25">
        <f t="shared" si="293"/>
        <v>7.0798292215781089</v>
      </c>
      <c r="I6419" s="1"/>
      <c r="J6419" s="1"/>
      <c r="K6419" s="1"/>
      <c r="L6419" s="1"/>
      <c r="M6419" s="1"/>
      <c r="N6419" s="1"/>
    </row>
    <row r="6420" spans="2:14" s="24" customFormat="1" x14ac:dyDescent="0.3">
      <c r="B6420" s="2"/>
      <c r="D6420" s="11">
        <v>40512</v>
      </c>
      <c r="E6420" s="12">
        <v>1180.55</v>
      </c>
      <c r="F6420" s="5">
        <f t="shared" si="292"/>
        <v>-6.0702498821311006E-3</v>
      </c>
      <c r="G6420" s="25">
        <f t="shared" si="293"/>
        <v>7.0737404687337246</v>
      </c>
      <c r="I6420" s="1"/>
      <c r="J6420" s="1"/>
      <c r="K6420" s="1"/>
      <c r="L6420" s="1"/>
      <c r="M6420" s="1"/>
      <c r="N6420" s="1"/>
    </row>
    <row r="6421" spans="2:14" s="24" customFormat="1" x14ac:dyDescent="0.3">
      <c r="B6421" s="2"/>
      <c r="D6421" s="11">
        <v>40513</v>
      </c>
      <c r="E6421" s="12">
        <v>1206.07</v>
      </c>
      <c r="F6421" s="5">
        <f t="shared" si="292"/>
        <v>2.1617042903731298E-2</v>
      </c>
      <c r="G6421" s="25">
        <f t="shared" si="293"/>
        <v>7.0951271912770286</v>
      </c>
      <c r="I6421" s="1"/>
      <c r="J6421" s="1"/>
      <c r="K6421" s="1"/>
      <c r="L6421" s="1"/>
      <c r="M6421" s="1"/>
      <c r="N6421" s="1"/>
    </row>
    <row r="6422" spans="2:14" s="24" customFormat="1" x14ac:dyDescent="0.3">
      <c r="B6422" s="2"/>
      <c r="D6422" s="11">
        <v>40514</v>
      </c>
      <c r="E6422" s="12">
        <v>1221.53</v>
      </c>
      <c r="F6422" s="5">
        <f t="shared" si="292"/>
        <v>1.2818493122289783E-2</v>
      </c>
      <c r="G6422" s="25">
        <f t="shared" si="293"/>
        <v>7.1078642314876515</v>
      </c>
      <c r="I6422" s="1"/>
      <c r="J6422" s="1"/>
      <c r="K6422" s="1"/>
      <c r="L6422" s="1"/>
      <c r="M6422" s="1"/>
      <c r="N6422" s="1"/>
    </row>
    <row r="6423" spans="2:14" s="24" customFormat="1" x14ac:dyDescent="0.3">
      <c r="B6423" s="2"/>
      <c r="D6423" s="11">
        <v>40515</v>
      </c>
      <c r="E6423" s="12">
        <v>1224.71</v>
      </c>
      <c r="F6423" s="5">
        <f t="shared" si="292"/>
        <v>2.6032925920772012E-3</v>
      </c>
      <c r="G6423" s="25">
        <f t="shared" si="293"/>
        <v>7.1104641431319004</v>
      </c>
      <c r="I6423" s="1"/>
      <c r="J6423" s="1"/>
      <c r="K6423" s="1"/>
      <c r="L6423" s="1"/>
      <c r="M6423" s="1"/>
      <c r="N6423" s="1"/>
    </row>
    <row r="6424" spans="2:14" s="24" customFormat="1" x14ac:dyDescent="0.3">
      <c r="B6424" s="2"/>
      <c r="D6424" s="11">
        <v>40518</v>
      </c>
      <c r="E6424" s="12">
        <v>1223.1199999999999</v>
      </c>
      <c r="F6424" s="5">
        <f t="shared" si="292"/>
        <v>-1.298266528402761E-3</v>
      </c>
      <c r="G6424" s="25">
        <f t="shared" si="293"/>
        <v>7.1091650322515401</v>
      </c>
      <c r="I6424" s="1"/>
      <c r="J6424" s="1"/>
      <c r="K6424" s="1"/>
      <c r="L6424" s="1"/>
      <c r="M6424" s="1"/>
      <c r="N6424" s="1"/>
    </row>
    <row r="6425" spans="2:14" s="24" customFormat="1" x14ac:dyDescent="0.3">
      <c r="B6425" s="2"/>
      <c r="D6425" s="11">
        <v>40519</v>
      </c>
      <c r="E6425" s="12">
        <v>1223.75</v>
      </c>
      <c r="F6425" s="5">
        <f t="shared" si="292"/>
        <v>5.1507619857422754E-4</v>
      </c>
      <c r="G6425" s="25">
        <f t="shared" si="293"/>
        <v>7.1096799761902796</v>
      </c>
      <c r="I6425" s="1"/>
      <c r="J6425" s="1"/>
      <c r="K6425" s="1"/>
      <c r="L6425" s="1"/>
      <c r="M6425" s="1"/>
      <c r="N6425" s="1"/>
    </row>
    <row r="6426" spans="2:14" s="24" customFormat="1" x14ac:dyDescent="0.3">
      <c r="B6426" s="2"/>
      <c r="D6426" s="11">
        <v>40520</v>
      </c>
      <c r="E6426" s="12">
        <v>1228.28</v>
      </c>
      <c r="F6426" s="5">
        <f t="shared" si="292"/>
        <v>3.7017364657813872E-3</v>
      </c>
      <c r="G6426" s="25">
        <f t="shared" si="293"/>
        <v>7.1133748805763313</v>
      </c>
      <c r="I6426" s="1"/>
      <c r="J6426" s="1"/>
      <c r="K6426" s="1"/>
      <c r="L6426" s="1"/>
      <c r="M6426" s="1"/>
      <c r="N6426" s="1"/>
    </row>
    <row r="6427" spans="2:14" s="24" customFormat="1" x14ac:dyDescent="0.3">
      <c r="B6427" s="2"/>
      <c r="D6427" s="11">
        <v>40521</v>
      </c>
      <c r="E6427" s="12">
        <v>1233</v>
      </c>
      <c r="F6427" s="5">
        <f t="shared" si="292"/>
        <v>3.8427720063829319E-3</v>
      </c>
      <c r="G6427" s="25">
        <f t="shared" si="293"/>
        <v>7.1172102905751906</v>
      </c>
      <c r="I6427" s="1"/>
      <c r="J6427" s="1"/>
      <c r="K6427" s="1"/>
      <c r="L6427" s="1"/>
      <c r="M6427" s="1"/>
      <c r="N6427" s="1"/>
    </row>
    <row r="6428" spans="2:14" s="24" customFormat="1" x14ac:dyDescent="0.3">
      <c r="B6428" s="2"/>
      <c r="D6428" s="11">
        <v>40522</v>
      </c>
      <c r="E6428" s="12">
        <v>1240.4000000000001</v>
      </c>
      <c r="F6428" s="5">
        <f t="shared" si="292"/>
        <v>6.0016220600162947E-3</v>
      </c>
      <c r="G6428" s="25">
        <f t="shared" si="293"/>
        <v>7.1231939786620844</v>
      </c>
      <c r="I6428" s="1"/>
      <c r="J6428" s="1"/>
      <c r="K6428" s="1"/>
      <c r="L6428" s="1"/>
      <c r="M6428" s="1"/>
      <c r="N6428" s="1"/>
    </row>
    <row r="6429" spans="2:14" s="24" customFormat="1" x14ac:dyDescent="0.3">
      <c r="B6429" s="2"/>
      <c r="D6429" s="11">
        <v>40525</v>
      </c>
      <c r="E6429" s="12">
        <v>1240.46</v>
      </c>
      <c r="F6429" s="5">
        <f t="shared" si="292"/>
        <v>4.8371493066708666E-5</v>
      </c>
      <c r="G6429" s="25">
        <f t="shared" si="293"/>
        <v>7.1232423490178247</v>
      </c>
      <c r="I6429" s="1"/>
      <c r="J6429" s="1"/>
      <c r="K6429" s="1"/>
      <c r="L6429" s="1"/>
      <c r="M6429" s="1"/>
      <c r="N6429" s="1"/>
    </row>
    <row r="6430" spans="2:14" s="24" customFormat="1" x14ac:dyDescent="0.3">
      <c r="B6430" s="2"/>
      <c r="D6430" s="11">
        <v>40526</v>
      </c>
      <c r="E6430" s="12">
        <v>1241.5899999999999</v>
      </c>
      <c r="F6430" s="5">
        <f t="shared" si="292"/>
        <v>9.1095238862992905E-4</v>
      </c>
      <c r="G6430" s="25">
        <f t="shared" si="293"/>
        <v>7.1241528873536115</v>
      </c>
      <c r="I6430" s="1"/>
      <c r="J6430" s="1"/>
      <c r="K6430" s="1"/>
      <c r="L6430" s="1"/>
      <c r="M6430" s="1"/>
      <c r="N6430" s="1"/>
    </row>
    <row r="6431" spans="2:14" s="24" customFormat="1" x14ac:dyDescent="0.3">
      <c r="B6431" s="2"/>
      <c r="D6431" s="11">
        <v>40527</v>
      </c>
      <c r="E6431" s="12">
        <v>1235.23</v>
      </c>
      <c r="F6431" s="5">
        <f t="shared" si="292"/>
        <v>-5.1224639373705491E-3</v>
      </c>
      <c r="G6431" s="25">
        <f t="shared" si="293"/>
        <v>7.1190172551666464</v>
      </c>
      <c r="I6431" s="1"/>
      <c r="J6431" s="1"/>
      <c r="K6431" s="1"/>
      <c r="L6431" s="1"/>
      <c r="M6431" s="1"/>
      <c r="N6431" s="1"/>
    </row>
    <row r="6432" spans="2:14" s="24" customFormat="1" x14ac:dyDescent="0.3">
      <c r="B6432" s="2"/>
      <c r="D6432" s="11">
        <v>40528</v>
      </c>
      <c r="E6432" s="12">
        <v>1242.8699999999999</v>
      </c>
      <c r="F6432" s="5">
        <f t="shared" si="292"/>
        <v>6.1850829400191647E-3</v>
      </c>
      <c r="G6432" s="25">
        <f t="shared" si="293"/>
        <v>7.1251832931353487</v>
      </c>
      <c r="I6432" s="1"/>
      <c r="J6432" s="1"/>
      <c r="K6432" s="1"/>
      <c r="L6432" s="1"/>
      <c r="M6432" s="1"/>
      <c r="N6432" s="1"/>
    </row>
    <row r="6433" spans="2:14" s="24" customFormat="1" x14ac:dyDescent="0.3">
      <c r="B6433" s="2"/>
      <c r="D6433" s="11">
        <v>40529</v>
      </c>
      <c r="E6433" s="12">
        <v>1243.9100000000001</v>
      </c>
      <c r="F6433" s="5">
        <f t="shared" si="292"/>
        <v>8.3677295292362928E-4</v>
      </c>
      <c r="G6433" s="25">
        <f t="shared" si="293"/>
        <v>7.1260197167515846</v>
      </c>
      <c r="I6433" s="1"/>
      <c r="J6433" s="1"/>
      <c r="K6433" s="1"/>
      <c r="L6433" s="1"/>
      <c r="M6433" s="1"/>
      <c r="N6433" s="1"/>
    </row>
    <row r="6434" spans="2:14" s="24" customFormat="1" x14ac:dyDescent="0.3">
      <c r="B6434" s="2"/>
      <c r="D6434" s="11">
        <v>40532</v>
      </c>
      <c r="E6434" s="12">
        <v>1247.08</v>
      </c>
      <c r="F6434" s="5">
        <f t="shared" si="292"/>
        <v>2.5484158821778465E-3</v>
      </c>
      <c r="G6434" s="25">
        <f t="shared" si="293"/>
        <v>7.1285648926403358</v>
      </c>
      <c r="I6434" s="1"/>
      <c r="J6434" s="1"/>
      <c r="K6434" s="1"/>
      <c r="L6434" s="1"/>
      <c r="M6434" s="1"/>
      <c r="N6434" s="1"/>
    </row>
    <row r="6435" spans="2:14" s="24" customFormat="1" x14ac:dyDescent="0.3">
      <c r="B6435" s="2"/>
      <c r="D6435" s="11">
        <v>40533</v>
      </c>
      <c r="E6435" s="12">
        <v>1254.5999999999999</v>
      </c>
      <c r="F6435" s="5">
        <f t="shared" si="292"/>
        <v>6.0300862815536949E-3</v>
      </c>
      <c r="G6435" s="25">
        <f t="shared" si="293"/>
        <v>7.1345768747551688</v>
      </c>
      <c r="I6435" s="1"/>
      <c r="J6435" s="1"/>
      <c r="K6435" s="1"/>
      <c r="L6435" s="1"/>
      <c r="M6435" s="1"/>
      <c r="N6435" s="1"/>
    </row>
    <row r="6436" spans="2:14" s="24" customFormat="1" x14ac:dyDescent="0.3">
      <c r="B6436" s="2"/>
      <c r="D6436" s="11">
        <v>40534</v>
      </c>
      <c r="E6436" s="12">
        <v>1258.8399999999999</v>
      </c>
      <c r="F6436" s="5">
        <f t="shared" si="292"/>
        <v>3.3795632073967872E-3</v>
      </c>
      <c r="G6436" s="25">
        <f t="shared" si="293"/>
        <v>7.1379507423422472</v>
      </c>
      <c r="I6436" s="1"/>
      <c r="J6436" s="1"/>
      <c r="K6436" s="1"/>
      <c r="L6436" s="1"/>
      <c r="M6436" s="1"/>
      <c r="N6436" s="1"/>
    </row>
    <row r="6437" spans="2:14" s="24" customFormat="1" x14ac:dyDescent="0.3">
      <c r="B6437" s="2"/>
      <c r="D6437" s="11">
        <v>40535</v>
      </c>
      <c r="E6437" s="12">
        <v>1256.77</v>
      </c>
      <c r="F6437" s="5">
        <f t="shared" si="292"/>
        <v>-1.6443710082297484E-3</v>
      </c>
      <c r="G6437" s="25">
        <f t="shared" si="293"/>
        <v>7.1363050167650774</v>
      </c>
      <c r="I6437" s="1"/>
      <c r="J6437" s="1"/>
      <c r="K6437" s="1"/>
      <c r="L6437" s="1"/>
      <c r="M6437" s="1"/>
      <c r="N6437" s="1"/>
    </row>
    <row r="6438" spans="2:14" s="24" customFormat="1" x14ac:dyDescent="0.3">
      <c r="B6438" s="2"/>
      <c r="D6438" s="11">
        <v>40539</v>
      </c>
      <c r="E6438" s="12">
        <v>1257.54</v>
      </c>
      <c r="F6438" s="5">
        <f t="shared" si="292"/>
        <v>6.1268171582706604E-4</v>
      </c>
      <c r="G6438" s="25">
        <f t="shared" si="293"/>
        <v>7.1369175112800853</v>
      </c>
      <c r="I6438" s="1"/>
      <c r="J6438" s="1"/>
      <c r="K6438" s="1"/>
      <c r="L6438" s="1"/>
      <c r="M6438" s="1"/>
      <c r="N6438" s="1"/>
    </row>
    <row r="6439" spans="2:14" s="24" customFormat="1" x14ac:dyDescent="0.3">
      <c r="B6439" s="2"/>
      <c r="D6439" s="11">
        <v>40540</v>
      </c>
      <c r="E6439" s="12">
        <v>1258.51</v>
      </c>
      <c r="F6439" s="5">
        <f t="shared" si="292"/>
        <v>7.7134723348762455E-4</v>
      </c>
      <c r="G6439" s="25">
        <f t="shared" si="293"/>
        <v>7.1376885616968337</v>
      </c>
      <c r="I6439" s="1"/>
      <c r="J6439" s="1"/>
      <c r="K6439" s="1"/>
      <c r="L6439" s="1"/>
      <c r="M6439" s="1"/>
      <c r="N6439" s="1"/>
    </row>
    <row r="6440" spans="2:14" s="24" customFormat="1" x14ac:dyDescent="0.3">
      <c r="B6440" s="2"/>
      <c r="D6440" s="11">
        <v>40541</v>
      </c>
      <c r="E6440" s="12">
        <v>1259.78</v>
      </c>
      <c r="F6440" s="5">
        <f t="shared" si="292"/>
        <v>1.0091298440218844E-3</v>
      </c>
      <c r="G6440" s="25">
        <f t="shared" si="293"/>
        <v>7.1386971833900743</v>
      </c>
      <c r="I6440" s="1"/>
      <c r="J6440" s="1"/>
      <c r="K6440" s="1"/>
      <c r="L6440" s="1"/>
      <c r="M6440" s="1"/>
      <c r="N6440" s="1"/>
    </row>
    <row r="6441" spans="2:14" s="24" customFormat="1" x14ac:dyDescent="0.3">
      <c r="B6441" s="2"/>
      <c r="D6441" s="11">
        <v>40542</v>
      </c>
      <c r="E6441" s="12">
        <v>1257.8800000000001</v>
      </c>
      <c r="F6441" s="5">
        <f t="shared" si="292"/>
        <v>-1.508199844417171E-3</v>
      </c>
      <c r="G6441" s="25">
        <f t="shared" si="293"/>
        <v>7.137187844052165</v>
      </c>
      <c r="I6441" s="1"/>
      <c r="J6441" s="1"/>
      <c r="K6441" s="1"/>
      <c r="L6441" s="1"/>
      <c r="M6441" s="1"/>
      <c r="N6441" s="1"/>
    </row>
    <row r="6442" spans="2:14" s="24" customFormat="1" x14ac:dyDescent="0.3">
      <c r="B6442" s="2"/>
      <c r="D6442" s="11">
        <v>40543</v>
      </c>
      <c r="E6442" s="12">
        <v>1257.6400000000001</v>
      </c>
      <c r="F6442" s="5">
        <f t="shared" si="292"/>
        <v>-1.9079721436067755E-4</v>
      </c>
      <c r="G6442" s="25">
        <f t="shared" si="293"/>
        <v>7.1369970285053483</v>
      </c>
      <c r="I6442" s="1"/>
      <c r="J6442" s="1"/>
      <c r="K6442" s="1"/>
      <c r="L6442" s="1"/>
      <c r="M6442" s="1"/>
      <c r="N6442" s="1"/>
    </row>
    <row r="6443" spans="2:14" s="24" customFormat="1" x14ac:dyDescent="0.3">
      <c r="B6443" s="2"/>
      <c r="D6443" s="11">
        <v>40546</v>
      </c>
      <c r="E6443" s="12">
        <v>1271.8699999999999</v>
      </c>
      <c r="F6443" s="5">
        <f t="shared" si="292"/>
        <v>1.1314843675455448E-2</v>
      </c>
      <c r="G6443" s="25">
        <f t="shared" si="293"/>
        <v>7.1482483457079793</v>
      </c>
      <c r="I6443" s="1"/>
      <c r="J6443" s="1"/>
      <c r="K6443" s="1"/>
      <c r="L6443" s="1"/>
      <c r="M6443" s="1"/>
      <c r="N6443" s="1"/>
    </row>
    <row r="6444" spans="2:14" s="24" customFormat="1" x14ac:dyDescent="0.3">
      <c r="B6444" s="2"/>
      <c r="D6444" s="11">
        <v>40547</v>
      </c>
      <c r="E6444" s="12">
        <v>1270.2</v>
      </c>
      <c r="F6444" s="5">
        <f t="shared" si="292"/>
        <v>-1.313027274799976E-3</v>
      </c>
      <c r="G6444" s="25">
        <f t="shared" si="293"/>
        <v>7.1469344547737599</v>
      </c>
      <c r="I6444" s="1"/>
      <c r="J6444" s="1"/>
      <c r="K6444" s="1"/>
      <c r="L6444" s="1"/>
      <c r="M6444" s="1"/>
      <c r="N6444" s="1"/>
    </row>
    <row r="6445" spans="2:14" s="24" customFormat="1" x14ac:dyDescent="0.3">
      <c r="B6445" s="2"/>
      <c r="D6445" s="11">
        <v>40548</v>
      </c>
      <c r="E6445" s="12">
        <v>1276.56</v>
      </c>
      <c r="F6445" s="5">
        <f t="shared" si="292"/>
        <v>5.0070854983466379E-3</v>
      </c>
      <c r="G6445" s="25">
        <f t="shared" si="293"/>
        <v>7.1519290498666859</v>
      </c>
      <c r="I6445" s="1"/>
      <c r="J6445" s="1"/>
      <c r="K6445" s="1"/>
      <c r="L6445" s="1"/>
      <c r="M6445" s="1"/>
      <c r="N6445" s="1"/>
    </row>
    <row r="6446" spans="2:14" s="24" customFormat="1" x14ac:dyDescent="0.3">
      <c r="B6446" s="2"/>
      <c r="D6446" s="11">
        <v>40549</v>
      </c>
      <c r="E6446" s="12">
        <v>1273.8499999999999</v>
      </c>
      <c r="F6446" s="5">
        <f t="shared" si="292"/>
        <v>-2.1228927743310432E-3</v>
      </c>
      <c r="G6446" s="25">
        <f t="shared" si="293"/>
        <v>7.1498038991318529</v>
      </c>
      <c r="I6446" s="1"/>
      <c r="J6446" s="1"/>
      <c r="K6446" s="1"/>
      <c r="L6446" s="1"/>
      <c r="M6446" s="1"/>
      <c r="N6446" s="1"/>
    </row>
    <row r="6447" spans="2:14" s="24" customFormat="1" x14ac:dyDescent="0.3">
      <c r="B6447" s="2"/>
      <c r="D6447" s="11">
        <v>40550</v>
      </c>
      <c r="E6447" s="12">
        <v>1271.5</v>
      </c>
      <c r="F6447" s="5">
        <f t="shared" si="292"/>
        <v>-1.844801193233041E-3</v>
      </c>
      <c r="G6447" s="25">
        <f t="shared" si="293"/>
        <v>7.1479573929551421</v>
      </c>
      <c r="I6447" s="1"/>
      <c r="J6447" s="1"/>
      <c r="K6447" s="1"/>
      <c r="L6447" s="1"/>
      <c r="M6447" s="1"/>
      <c r="N6447" s="1"/>
    </row>
    <row r="6448" spans="2:14" s="24" customFormat="1" x14ac:dyDescent="0.3">
      <c r="B6448" s="2"/>
      <c r="D6448" s="11">
        <v>40553</v>
      </c>
      <c r="E6448" s="12">
        <v>1269.75</v>
      </c>
      <c r="F6448" s="5">
        <f t="shared" si="292"/>
        <v>-1.3763271726307512E-3</v>
      </c>
      <c r="G6448" s="25">
        <f t="shared" si="293"/>
        <v>7.1465801168478942</v>
      </c>
      <c r="I6448" s="1"/>
      <c r="J6448" s="1"/>
      <c r="K6448" s="1"/>
      <c r="L6448" s="1"/>
      <c r="M6448" s="1"/>
      <c r="N6448" s="1"/>
    </row>
    <row r="6449" spans="2:14" s="24" customFormat="1" x14ac:dyDescent="0.3">
      <c r="B6449" s="2"/>
      <c r="D6449" s="11">
        <v>40554</v>
      </c>
      <c r="E6449" s="12">
        <v>1274.48</v>
      </c>
      <c r="F6449" s="5">
        <f t="shared" si="292"/>
        <v>3.7251427446347851E-3</v>
      </c>
      <c r="G6449" s="25">
        <f t="shared" si="293"/>
        <v>7.1502983409322534</v>
      </c>
      <c r="I6449" s="1"/>
      <c r="J6449" s="1"/>
      <c r="K6449" s="1"/>
      <c r="L6449" s="1"/>
      <c r="M6449" s="1"/>
      <c r="N6449" s="1"/>
    </row>
    <row r="6450" spans="2:14" s="24" customFormat="1" x14ac:dyDescent="0.3">
      <c r="B6450" s="2"/>
      <c r="D6450" s="11">
        <v>40555</v>
      </c>
      <c r="E6450" s="12">
        <v>1285.96</v>
      </c>
      <c r="F6450" s="5">
        <f t="shared" si="292"/>
        <v>9.0075952545351969E-3</v>
      </c>
      <c r="G6450" s="25">
        <f t="shared" si="293"/>
        <v>7.1592656158142267</v>
      </c>
      <c r="I6450" s="1"/>
      <c r="J6450" s="1"/>
      <c r="K6450" s="1"/>
      <c r="L6450" s="1"/>
      <c r="M6450" s="1"/>
      <c r="N6450" s="1"/>
    </row>
    <row r="6451" spans="2:14" s="24" customFormat="1" x14ac:dyDescent="0.3">
      <c r="B6451" s="2"/>
      <c r="D6451" s="11">
        <v>40556</v>
      </c>
      <c r="E6451" s="12">
        <v>1283.76</v>
      </c>
      <c r="F6451" s="5">
        <f t="shared" si="292"/>
        <v>-1.7107841612492188E-3</v>
      </c>
      <c r="G6451" s="25">
        <f t="shared" si="293"/>
        <v>7.1575533654388295</v>
      </c>
      <c r="I6451" s="1"/>
      <c r="J6451" s="1"/>
      <c r="K6451" s="1"/>
      <c r="L6451" s="1"/>
      <c r="M6451" s="1"/>
      <c r="N6451" s="1"/>
    </row>
    <row r="6452" spans="2:14" s="24" customFormat="1" x14ac:dyDescent="0.3">
      <c r="B6452" s="2"/>
      <c r="D6452" s="11">
        <v>40557</v>
      </c>
      <c r="E6452" s="12">
        <v>1293.24</v>
      </c>
      <c r="F6452" s="5">
        <f t="shared" si="292"/>
        <v>7.3845578612824966E-3</v>
      </c>
      <c r="G6452" s="25">
        <f t="shared" si="293"/>
        <v>7.1649107958934612</v>
      </c>
      <c r="I6452" s="1"/>
      <c r="J6452" s="1"/>
      <c r="K6452" s="1"/>
      <c r="L6452" s="1"/>
      <c r="M6452" s="1"/>
      <c r="N6452" s="1"/>
    </row>
    <row r="6453" spans="2:14" s="24" customFormat="1" x14ac:dyDescent="0.3">
      <c r="B6453" s="2"/>
      <c r="D6453" s="11">
        <v>40561</v>
      </c>
      <c r="E6453" s="12">
        <v>1295.02</v>
      </c>
      <c r="F6453" s="5">
        <f t="shared" si="292"/>
        <v>1.3763879867619102E-3</v>
      </c>
      <c r="G6453" s="25">
        <f t="shared" si="293"/>
        <v>7.1662862384517405</v>
      </c>
      <c r="I6453" s="1"/>
      <c r="J6453" s="1"/>
      <c r="K6453" s="1"/>
      <c r="L6453" s="1"/>
      <c r="M6453" s="1"/>
      <c r="N6453" s="1"/>
    </row>
    <row r="6454" spans="2:14" s="24" customFormat="1" x14ac:dyDescent="0.3">
      <c r="B6454" s="2"/>
      <c r="D6454" s="11">
        <v>40562</v>
      </c>
      <c r="E6454" s="12">
        <v>1281.92</v>
      </c>
      <c r="F6454" s="5">
        <f t="shared" si="292"/>
        <v>-1.0115673889206275E-2</v>
      </c>
      <c r="G6454" s="25">
        <f t="shared" si="293"/>
        <v>7.1561190466203257</v>
      </c>
      <c r="I6454" s="1"/>
      <c r="J6454" s="1"/>
      <c r="K6454" s="1"/>
      <c r="L6454" s="1"/>
      <c r="M6454" s="1"/>
      <c r="N6454" s="1"/>
    </row>
    <row r="6455" spans="2:14" s="24" customFormat="1" x14ac:dyDescent="0.3">
      <c r="B6455" s="2"/>
      <c r="D6455" s="11">
        <v>40563</v>
      </c>
      <c r="E6455" s="12">
        <v>1280.26</v>
      </c>
      <c r="F6455" s="5">
        <f t="shared" ref="F6455:F6518" si="294">(E6455-E6454)/E6454</f>
        <v>-1.2949326010984162E-3</v>
      </c>
      <c r="G6455" s="25">
        <f t="shared" si="293"/>
        <v>7.154823273997895</v>
      </c>
      <c r="I6455" s="1"/>
      <c r="J6455" s="1"/>
      <c r="K6455" s="1"/>
      <c r="L6455" s="1"/>
      <c r="M6455" s="1"/>
      <c r="N6455" s="1"/>
    </row>
    <row r="6456" spans="2:14" s="24" customFormat="1" x14ac:dyDescent="0.3">
      <c r="B6456" s="2"/>
      <c r="D6456" s="11">
        <v>40564</v>
      </c>
      <c r="E6456" s="12">
        <v>1283.3499999999999</v>
      </c>
      <c r="F6456" s="5">
        <f t="shared" si="294"/>
        <v>2.4135722431380484E-3</v>
      </c>
      <c r="G6456" s="25">
        <f t="shared" si="293"/>
        <v>7.1572339398752396</v>
      </c>
      <c r="I6456" s="1"/>
      <c r="J6456" s="1"/>
      <c r="K6456" s="1"/>
      <c r="L6456" s="1"/>
      <c r="M6456" s="1"/>
      <c r="N6456" s="1"/>
    </row>
    <row r="6457" spans="2:14" s="24" customFormat="1" x14ac:dyDescent="0.3">
      <c r="B6457" s="2"/>
      <c r="D6457" s="11">
        <v>40567</v>
      </c>
      <c r="E6457" s="12">
        <v>1290.8399999999999</v>
      </c>
      <c r="F6457" s="5">
        <f t="shared" si="294"/>
        <v>5.8362878404176642E-3</v>
      </c>
      <c r="G6457" s="25">
        <f t="shared" si="293"/>
        <v>7.1630532664791629</v>
      </c>
      <c r="I6457" s="1"/>
      <c r="J6457" s="1"/>
      <c r="K6457" s="1"/>
      <c r="L6457" s="1"/>
      <c r="M6457" s="1"/>
      <c r="N6457" s="1"/>
    </row>
    <row r="6458" spans="2:14" s="24" customFormat="1" x14ac:dyDescent="0.3">
      <c r="B6458" s="2"/>
      <c r="D6458" s="11">
        <v>40568</v>
      </c>
      <c r="E6458" s="12">
        <v>1291.18</v>
      </c>
      <c r="F6458" s="5">
        <f t="shared" si="294"/>
        <v>2.6339437885419229E-4</v>
      </c>
      <c r="G6458" s="25">
        <f t="shared" si="293"/>
        <v>7.1633166263529571</v>
      </c>
      <c r="I6458" s="1"/>
      <c r="J6458" s="1"/>
      <c r="K6458" s="1"/>
      <c r="L6458" s="1"/>
      <c r="M6458" s="1"/>
      <c r="N6458" s="1"/>
    </row>
    <row r="6459" spans="2:14" s="24" customFormat="1" x14ac:dyDescent="0.3">
      <c r="B6459" s="2"/>
      <c r="D6459" s="11">
        <v>40569</v>
      </c>
      <c r="E6459" s="12">
        <v>1296.6300000000001</v>
      </c>
      <c r="F6459" s="5">
        <f t="shared" si="294"/>
        <v>4.220945181926645E-3</v>
      </c>
      <c r="G6459" s="25">
        <f t="shared" si="293"/>
        <v>7.1675286911672567</v>
      </c>
      <c r="I6459" s="1"/>
      <c r="J6459" s="1"/>
      <c r="K6459" s="1"/>
      <c r="L6459" s="1"/>
      <c r="M6459" s="1"/>
      <c r="N6459" s="1"/>
    </row>
    <row r="6460" spans="2:14" s="24" customFormat="1" x14ac:dyDescent="0.3">
      <c r="B6460" s="2"/>
      <c r="D6460" s="11">
        <v>40570</v>
      </c>
      <c r="E6460" s="12">
        <v>1299.54</v>
      </c>
      <c r="F6460" s="5">
        <f t="shared" si="294"/>
        <v>2.2442794012168888E-3</v>
      </c>
      <c r="G6460" s="25">
        <f t="shared" si="293"/>
        <v>7.169770457443045</v>
      </c>
      <c r="I6460" s="1"/>
      <c r="J6460" s="1"/>
      <c r="K6460" s="1"/>
      <c r="L6460" s="1"/>
      <c r="M6460" s="1"/>
      <c r="N6460" s="1"/>
    </row>
    <row r="6461" spans="2:14" s="24" customFormat="1" x14ac:dyDescent="0.3">
      <c r="B6461" s="2"/>
      <c r="D6461" s="11">
        <v>40571</v>
      </c>
      <c r="E6461" s="12">
        <v>1276.3399999999999</v>
      </c>
      <c r="F6461" s="5">
        <f t="shared" si="294"/>
        <v>-1.7852470874309405E-2</v>
      </c>
      <c r="G6461" s="25">
        <f t="shared" si="293"/>
        <v>7.1517566967400228</v>
      </c>
      <c r="I6461" s="1"/>
      <c r="J6461" s="1"/>
      <c r="K6461" s="1"/>
      <c r="L6461" s="1"/>
      <c r="M6461" s="1"/>
      <c r="N6461" s="1"/>
    </row>
    <row r="6462" spans="2:14" s="24" customFormat="1" x14ac:dyDescent="0.3">
      <c r="B6462" s="2"/>
      <c r="D6462" s="11">
        <v>40574</v>
      </c>
      <c r="E6462" s="12">
        <v>1286.1199999999999</v>
      </c>
      <c r="F6462" s="5">
        <f t="shared" si="294"/>
        <v>7.6625350611905707E-3</v>
      </c>
      <c r="G6462" s="25">
        <f t="shared" si="293"/>
        <v>7.1593900288245775</v>
      </c>
      <c r="I6462" s="1"/>
      <c r="J6462" s="1"/>
      <c r="K6462" s="1"/>
      <c r="L6462" s="1"/>
      <c r="M6462" s="1"/>
      <c r="N6462" s="1"/>
    </row>
    <row r="6463" spans="2:14" s="24" customFormat="1" x14ac:dyDescent="0.3">
      <c r="B6463" s="2"/>
      <c r="D6463" s="11">
        <v>40575</v>
      </c>
      <c r="E6463" s="12">
        <v>1307.5899999999999</v>
      </c>
      <c r="F6463" s="5">
        <f t="shared" si="294"/>
        <v>1.6693621124000895E-2</v>
      </c>
      <c r="G6463" s="25">
        <f t="shared" si="293"/>
        <v>7.1759458541416414</v>
      </c>
      <c r="I6463" s="1"/>
      <c r="J6463" s="1"/>
      <c r="K6463" s="1"/>
      <c r="L6463" s="1"/>
      <c r="M6463" s="1"/>
      <c r="N6463" s="1"/>
    </row>
    <row r="6464" spans="2:14" s="24" customFormat="1" x14ac:dyDescent="0.3">
      <c r="B6464" s="2"/>
      <c r="D6464" s="11">
        <v>40576</v>
      </c>
      <c r="E6464" s="12">
        <v>1304.03</v>
      </c>
      <c r="F6464" s="5">
        <f t="shared" si="294"/>
        <v>-2.7225659419236503E-3</v>
      </c>
      <c r="G6464" s="25">
        <f t="shared" si="293"/>
        <v>7.1732195734425739</v>
      </c>
      <c r="I6464" s="1"/>
      <c r="J6464" s="1"/>
      <c r="K6464" s="1"/>
      <c r="L6464" s="1"/>
      <c r="M6464" s="1"/>
      <c r="N6464" s="1"/>
    </row>
    <row r="6465" spans="2:14" s="24" customFormat="1" x14ac:dyDescent="0.3">
      <c r="B6465" s="2"/>
      <c r="D6465" s="11">
        <v>40577</v>
      </c>
      <c r="E6465" s="12">
        <v>1307.0999999999999</v>
      </c>
      <c r="F6465" s="5">
        <f t="shared" si="294"/>
        <v>2.3542403165570857E-3</v>
      </c>
      <c r="G6465" s="25">
        <f t="shared" si="293"/>
        <v>7.1755710484588748</v>
      </c>
      <c r="I6465" s="1"/>
      <c r="J6465" s="1"/>
      <c r="K6465" s="1"/>
      <c r="L6465" s="1"/>
      <c r="M6465" s="1"/>
      <c r="N6465" s="1"/>
    </row>
    <row r="6466" spans="2:14" s="24" customFormat="1" x14ac:dyDescent="0.3">
      <c r="B6466" s="2"/>
      <c r="D6466" s="11">
        <v>40578</v>
      </c>
      <c r="E6466" s="12">
        <v>1310.87</v>
      </c>
      <c r="F6466" s="5">
        <f t="shared" si="294"/>
        <v>2.8842475709585967E-3</v>
      </c>
      <c r="G6466" s="25">
        <f t="shared" si="293"/>
        <v>7.1784511465057594</v>
      </c>
      <c r="I6466" s="1"/>
      <c r="J6466" s="1"/>
      <c r="K6466" s="1"/>
      <c r="L6466" s="1"/>
      <c r="M6466" s="1"/>
      <c r="N6466" s="1"/>
    </row>
    <row r="6467" spans="2:14" s="24" customFormat="1" x14ac:dyDescent="0.3">
      <c r="B6467" s="2"/>
      <c r="D6467" s="11">
        <v>40581</v>
      </c>
      <c r="E6467" s="12">
        <v>1319.05</v>
      </c>
      <c r="F6467" s="5">
        <f t="shared" si="294"/>
        <v>6.2401306002884075E-3</v>
      </c>
      <c r="G6467" s="25">
        <f t="shared" si="293"/>
        <v>7.1846718922936059</v>
      </c>
      <c r="I6467" s="1"/>
      <c r="J6467" s="1"/>
      <c r="K6467" s="1"/>
      <c r="L6467" s="1"/>
      <c r="M6467" s="1"/>
      <c r="N6467" s="1"/>
    </row>
    <row r="6468" spans="2:14" s="24" customFormat="1" x14ac:dyDescent="0.3">
      <c r="B6468" s="2"/>
      <c r="D6468" s="11">
        <v>40582</v>
      </c>
      <c r="E6468" s="12">
        <v>1324.57</v>
      </c>
      <c r="F6468" s="5">
        <f t="shared" si="294"/>
        <v>4.1848299912815908E-3</v>
      </c>
      <c r="G6468" s="25">
        <f t="shared" si="293"/>
        <v>7.1888479930458722</v>
      </c>
      <c r="I6468" s="1"/>
      <c r="J6468" s="1"/>
      <c r="K6468" s="1"/>
      <c r="L6468" s="1"/>
      <c r="M6468" s="1"/>
      <c r="N6468" s="1"/>
    </row>
    <row r="6469" spans="2:14" s="24" customFormat="1" x14ac:dyDescent="0.3">
      <c r="B6469" s="2"/>
      <c r="D6469" s="11">
        <v>40583</v>
      </c>
      <c r="E6469" s="12">
        <v>1320.88</v>
      </c>
      <c r="F6469" s="5">
        <f t="shared" si="294"/>
        <v>-2.7858097344797385E-3</v>
      </c>
      <c r="G6469" s="25">
        <f t="shared" si="293"/>
        <v>7.1860582938452193</v>
      </c>
      <c r="I6469" s="1"/>
      <c r="J6469" s="1"/>
      <c r="K6469" s="1"/>
      <c r="L6469" s="1"/>
      <c r="M6469" s="1"/>
      <c r="N6469" s="1"/>
    </row>
    <row r="6470" spans="2:14" s="24" customFormat="1" x14ac:dyDescent="0.3">
      <c r="B6470" s="2"/>
      <c r="D6470" s="11">
        <v>40584</v>
      </c>
      <c r="E6470" s="12">
        <v>1321.87</v>
      </c>
      <c r="F6470" s="5">
        <f t="shared" si="294"/>
        <v>7.4950033311109389E-4</v>
      </c>
      <c r="G6470" s="25">
        <f t="shared" si="293"/>
        <v>7.1868075139471861</v>
      </c>
      <c r="I6470" s="1"/>
      <c r="J6470" s="1"/>
      <c r="K6470" s="1"/>
      <c r="L6470" s="1"/>
      <c r="M6470" s="1"/>
      <c r="N6470" s="1"/>
    </row>
    <row r="6471" spans="2:14" s="24" customFormat="1" x14ac:dyDescent="0.3">
      <c r="B6471" s="2"/>
      <c r="D6471" s="11">
        <v>40585</v>
      </c>
      <c r="E6471" s="12">
        <v>1329.15</v>
      </c>
      <c r="F6471" s="5">
        <f t="shared" si="294"/>
        <v>5.507349436782891E-3</v>
      </c>
      <c r="G6471" s="25">
        <f t="shared" si="293"/>
        <v>7.1922997570814013</v>
      </c>
      <c r="I6471" s="1"/>
      <c r="J6471" s="1"/>
      <c r="K6471" s="1"/>
      <c r="L6471" s="1"/>
      <c r="M6471" s="1"/>
      <c r="N6471" s="1"/>
    </row>
    <row r="6472" spans="2:14" s="24" customFormat="1" x14ac:dyDescent="0.3">
      <c r="B6472" s="2"/>
      <c r="D6472" s="11">
        <v>40588</v>
      </c>
      <c r="E6472" s="12">
        <v>1332.32</v>
      </c>
      <c r="F6472" s="5">
        <f t="shared" si="294"/>
        <v>2.3849828837977996E-3</v>
      </c>
      <c r="G6472" s="25">
        <f t="shared" si="293"/>
        <v>7.1946819020098456</v>
      </c>
      <c r="I6472" s="1"/>
      <c r="J6472" s="1"/>
      <c r="K6472" s="1"/>
      <c r="L6472" s="1"/>
      <c r="M6472" s="1"/>
      <c r="N6472" s="1"/>
    </row>
    <row r="6473" spans="2:14" s="24" customFormat="1" x14ac:dyDescent="0.3">
      <c r="B6473" s="2"/>
      <c r="D6473" s="11">
        <v>40589</v>
      </c>
      <c r="E6473" s="12">
        <v>1328.01</v>
      </c>
      <c r="F6473" s="5">
        <f t="shared" si="294"/>
        <v>-3.2349585685120283E-3</v>
      </c>
      <c r="G6473" s="25">
        <f t="shared" si="293"/>
        <v>7.1914416974713138</v>
      </c>
      <c r="I6473" s="1"/>
      <c r="J6473" s="1"/>
      <c r="K6473" s="1"/>
      <c r="L6473" s="1"/>
      <c r="M6473" s="1"/>
      <c r="N6473" s="1"/>
    </row>
    <row r="6474" spans="2:14" s="24" customFormat="1" x14ac:dyDescent="0.3">
      <c r="B6474" s="2"/>
      <c r="D6474" s="11">
        <v>40590</v>
      </c>
      <c r="E6474" s="12">
        <v>1336.32</v>
      </c>
      <c r="F6474" s="5">
        <f t="shared" si="294"/>
        <v>6.2574830008809762E-3</v>
      </c>
      <c r="G6474" s="25">
        <f t="shared" si="293"/>
        <v>7.197679687912915</v>
      </c>
      <c r="I6474" s="1"/>
      <c r="J6474" s="1"/>
      <c r="K6474" s="1"/>
      <c r="L6474" s="1"/>
      <c r="M6474" s="1"/>
      <c r="N6474" s="1"/>
    </row>
    <row r="6475" spans="2:14" s="24" customFormat="1" x14ac:dyDescent="0.3">
      <c r="B6475" s="2"/>
      <c r="D6475" s="11">
        <v>40591</v>
      </c>
      <c r="E6475" s="12">
        <v>1340.43</v>
      </c>
      <c r="F6475" s="5">
        <f t="shared" si="294"/>
        <v>3.0756106321840034E-3</v>
      </c>
      <c r="G6475" s="25">
        <f t="shared" si="293"/>
        <v>7.2007505805958383</v>
      </c>
      <c r="I6475" s="1"/>
      <c r="J6475" s="1"/>
      <c r="K6475" s="1"/>
      <c r="L6475" s="1"/>
      <c r="M6475" s="1"/>
      <c r="N6475" s="1"/>
    </row>
    <row r="6476" spans="2:14" s="24" customFormat="1" x14ac:dyDescent="0.3">
      <c r="B6476" s="2"/>
      <c r="D6476" s="11">
        <v>40592</v>
      </c>
      <c r="E6476" s="12">
        <v>1343.01</v>
      </c>
      <c r="F6476" s="5">
        <f t="shared" si="294"/>
        <v>1.9247554889102207E-3</v>
      </c>
      <c r="G6476" s="25">
        <f t="shared" ref="G6476:G6539" si="295">LOG(E6476,2.71828)</f>
        <v>7.2026734874097951</v>
      </c>
      <c r="I6476" s="1"/>
      <c r="J6476" s="1"/>
      <c r="K6476" s="1"/>
      <c r="L6476" s="1"/>
      <c r="M6476" s="1"/>
      <c r="N6476" s="1"/>
    </row>
    <row r="6477" spans="2:14" s="24" customFormat="1" x14ac:dyDescent="0.3">
      <c r="B6477" s="2"/>
      <c r="D6477" s="11">
        <v>40596</v>
      </c>
      <c r="E6477" s="12">
        <v>1315.44</v>
      </c>
      <c r="F6477" s="5">
        <f t="shared" si="294"/>
        <v>-2.0528514307413898E-2</v>
      </c>
      <c r="G6477" s="25">
        <f t="shared" si="295"/>
        <v>7.1819313203515938</v>
      </c>
      <c r="I6477" s="1"/>
      <c r="J6477" s="1"/>
      <c r="K6477" s="1"/>
      <c r="L6477" s="1"/>
      <c r="M6477" s="1"/>
      <c r="N6477" s="1"/>
    </row>
    <row r="6478" spans="2:14" s="24" customFormat="1" x14ac:dyDescent="0.3">
      <c r="B6478" s="2"/>
      <c r="D6478" s="11">
        <v>40597</v>
      </c>
      <c r="E6478" s="12">
        <v>1307.4000000000001</v>
      </c>
      <c r="F6478" s="5">
        <f t="shared" si="294"/>
        <v>-6.1120233534026356E-3</v>
      </c>
      <c r="G6478" s="25">
        <f t="shared" si="295"/>
        <v>7.1758005380003649</v>
      </c>
      <c r="I6478" s="1"/>
      <c r="J6478" s="1"/>
      <c r="K6478" s="1"/>
      <c r="L6478" s="1"/>
      <c r="M6478" s="1"/>
      <c r="N6478" s="1"/>
    </row>
    <row r="6479" spans="2:14" s="24" customFormat="1" x14ac:dyDescent="0.3">
      <c r="B6479" s="2"/>
      <c r="D6479" s="11">
        <v>40598</v>
      </c>
      <c r="E6479" s="12">
        <v>1306.0999999999999</v>
      </c>
      <c r="F6479" s="5">
        <f t="shared" si="294"/>
        <v>-9.9433991127442388E-4</v>
      </c>
      <c r="G6479" s="25">
        <f t="shared" si="295"/>
        <v>7.1748057027360321</v>
      </c>
      <c r="I6479" s="1"/>
      <c r="J6479" s="1"/>
      <c r="K6479" s="1"/>
      <c r="L6479" s="1"/>
      <c r="M6479" s="1"/>
      <c r="N6479" s="1"/>
    </row>
    <row r="6480" spans="2:14" s="24" customFormat="1" x14ac:dyDescent="0.3">
      <c r="B6480" s="2"/>
      <c r="D6480" s="11">
        <v>40599</v>
      </c>
      <c r="E6480" s="12">
        <v>1319.88</v>
      </c>
      <c r="F6480" s="5">
        <f t="shared" si="294"/>
        <v>1.0550493836612971E-2</v>
      </c>
      <c r="G6480" s="25">
        <f t="shared" si="295"/>
        <v>7.1853009355692299</v>
      </c>
      <c r="I6480" s="1"/>
      <c r="J6480" s="1"/>
      <c r="K6480" s="1"/>
      <c r="L6480" s="1"/>
      <c r="M6480" s="1"/>
      <c r="N6480" s="1"/>
    </row>
    <row r="6481" spans="2:14" s="24" customFormat="1" x14ac:dyDescent="0.3">
      <c r="B6481" s="2"/>
      <c r="D6481" s="11">
        <v>40602</v>
      </c>
      <c r="E6481" s="12">
        <v>1327.22</v>
      </c>
      <c r="F6481" s="5">
        <f t="shared" si="294"/>
        <v>5.5611116162074719E-3</v>
      </c>
      <c r="G6481" s="25">
        <f t="shared" si="295"/>
        <v>7.1908466450241013</v>
      </c>
      <c r="I6481" s="1"/>
      <c r="J6481" s="1"/>
      <c r="K6481" s="1"/>
      <c r="L6481" s="1"/>
      <c r="M6481" s="1"/>
      <c r="N6481" s="1"/>
    </row>
    <row r="6482" spans="2:14" s="24" customFormat="1" x14ac:dyDescent="0.3">
      <c r="B6482" s="2"/>
      <c r="D6482" s="11">
        <v>40603</v>
      </c>
      <c r="E6482" s="12">
        <v>1306.33</v>
      </c>
      <c r="F6482" s="5">
        <f t="shared" si="294"/>
        <v>-1.5739666370307936E-2</v>
      </c>
      <c r="G6482" s="25">
        <f t="shared" si="295"/>
        <v>7.1749817841279206</v>
      </c>
      <c r="I6482" s="1"/>
      <c r="J6482" s="1"/>
      <c r="K6482" s="1"/>
      <c r="L6482" s="1"/>
      <c r="M6482" s="1"/>
      <c r="N6482" s="1"/>
    </row>
    <row r="6483" spans="2:14" s="24" customFormat="1" x14ac:dyDescent="0.3">
      <c r="B6483" s="2"/>
      <c r="D6483" s="11">
        <v>40604</v>
      </c>
      <c r="E6483" s="12">
        <v>1308.44</v>
      </c>
      <c r="F6483" s="5">
        <f t="shared" si="294"/>
        <v>1.6152120827050802E-3</v>
      </c>
      <c r="G6483" s="25">
        <f t="shared" si="295"/>
        <v>7.1765956942441385</v>
      </c>
      <c r="I6483" s="1"/>
      <c r="J6483" s="1"/>
      <c r="K6483" s="1"/>
      <c r="L6483" s="1"/>
      <c r="M6483" s="1"/>
      <c r="N6483" s="1"/>
    </row>
    <row r="6484" spans="2:14" s="24" customFormat="1" x14ac:dyDescent="0.3">
      <c r="B6484" s="2"/>
      <c r="D6484" s="11">
        <v>40605</v>
      </c>
      <c r="E6484" s="12">
        <v>1330.97</v>
      </c>
      <c r="F6484" s="5">
        <f t="shared" si="294"/>
        <v>1.7218978325333964E-2</v>
      </c>
      <c r="G6484" s="25">
        <f t="shared" si="295"/>
        <v>7.1936681175374781</v>
      </c>
      <c r="I6484" s="1"/>
      <c r="J6484" s="1"/>
      <c r="K6484" s="1"/>
      <c r="L6484" s="1"/>
      <c r="M6484" s="1"/>
      <c r="N6484" s="1"/>
    </row>
    <row r="6485" spans="2:14" s="24" customFormat="1" x14ac:dyDescent="0.3">
      <c r="B6485" s="2"/>
      <c r="D6485" s="11">
        <v>40606</v>
      </c>
      <c r="E6485" s="12">
        <v>1321.15</v>
      </c>
      <c r="F6485" s="5">
        <f t="shared" si="294"/>
        <v>-7.3780776426214988E-3</v>
      </c>
      <c r="G6485" s="25">
        <f t="shared" si="295"/>
        <v>7.1862626822757498</v>
      </c>
      <c r="I6485" s="1"/>
      <c r="J6485" s="1"/>
      <c r="K6485" s="1"/>
      <c r="L6485" s="1"/>
      <c r="M6485" s="1"/>
      <c r="N6485" s="1"/>
    </row>
    <row r="6486" spans="2:14" s="24" customFormat="1" x14ac:dyDescent="0.3">
      <c r="B6486" s="2"/>
      <c r="D6486" s="11">
        <v>40609</v>
      </c>
      <c r="E6486" s="12">
        <v>1310.1300000000001</v>
      </c>
      <c r="F6486" s="5">
        <f t="shared" si="294"/>
        <v>-8.3412178783635327E-3</v>
      </c>
      <c r="G6486" s="25">
        <f t="shared" si="295"/>
        <v>7.1778864761376369</v>
      </c>
      <c r="I6486" s="1"/>
      <c r="J6486" s="1"/>
      <c r="K6486" s="1"/>
      <c r="L6486" s="1"/>
      <c r="M6486" s="1"/>
      <c r="N6486" s="1"/>
    </row>
    <row r="6487" spans="2:14" s="24" customFormat="1" x14ac:dyDescent="0.3">
      <c r="B6487" s="2"/>
      <c r="D6487" s="11">
        <v>40610</v>
      </c>
      <c r="E6487" s="12">
        <v>1321.82</v>
      </c>
      <c r="F6487" s="5">
        <f t="shared" si="294"/>
        <v>8.9227786555531336E-3</v>
      </c>
      <c r="G6487" s="25">
        <f t="shared" si="295"/>
        <v>7.1867696880041763</v>
      </c>
      <c r="I6487" s="1"/>
      <c r="J6487" s="1"/>
      <c r="K6487" s="1"/>
      <c r="L6487" s="1"/>
      <c r="M6487" s="1"/>
      <c r="N6487" s="1"/>
    </row>
    <row r="6488" spans="2:14" s="24" customFormat="1" x14ac:dyDescent="0.3">
      <c r="B6488" s="2"/>
      <c r="D6488" s="11">
        <v>40611</v>
      </c>
      <c r="E6488" s="12">
        <v>1320.02</v>
      </c>
      <c r="F6488" s="5">
        <f t="shared" si="294"/>
        <v>-1.361758787126806E-3</v>
      </c>
      <c r="G6488" s="25">
        <f t="shared" si="295"/>
        <v>7.1854070002643331</v>
      </c>
      <c r="I6488" s="1"/>
      <c r="J6488" s="1"/>
      <c r="K6488" s="1"/>
      <c r="L6488" s="1"/>
      <c r="M6488" s="1"/>
      <c r="N6488" s="1"/>
    </row>
    <row r="6489" spans="2:14" s="24" customFormat="1" x14ac:dyDescent="0.3">
      <c r="B6489" s="2"/>
      <c r="D6489" s="11">
        <v>40612</v>
      </c>
      <c r="E6489" s="12">
        <v>1295.1099999999999</v>
      </c>
      <c r="F6489" s="5">
        <f t="shared" si="294"/>
        <v>-1.8870926198087969E-2</v>
      </c>
      <c r="G6489" s="25">
        <f t="shared" si="295"/>
        <v>7.1663557330798673</v>
      </c>
      <c r="I6489" s="1"/>
      <c r="J6489" s="1"/>
      <c r="K6489" s="1"/>
      <c r="L6489" s="1"/>
      <c r="M6489" s="1"/>
      <c r="N6489" s="1"/>
    </row>
    <row r="6490" spans="2:14" s="24" customFormat="1" x14ac:dyDescent="0.3">
      <c r="B6490" s="2"/>
      <c r="D6490" s="11">
        <v>40613</v>
      </c>
      <c r="E6490" s="12">
        <v>1304.28</v>
      </c>
      <c r="F6490" s="5">
        <f t="shared" si="294"/>
        <v>7.0804796503772449E-3</v>
      </c>
      <c r="G6490" s="25">
        <f t="shared" si="295"/>
        <v>7.1734112685776825</v>
      </c>
      <c r="I6490" s="1"/>
      <c r="J6490" s="1"/>
      <c r="K6490" s="1"/>
      <c r="L6490" s="1"/>
      <c r="M6490" s="1"/>
      <c r="N6490" s="1"/>
    </row>
    <row r="6491" spans="2:14" s="24" customFormat="1" x14ac:dyDescent="0.3">
      <c r="B6491" s="2"/>
      <c r="D6491" s="11">
        <v>40616</v>
      </c>
      <c r="E6491" s="12">
        <v>1296.3900000000001</v>
      </c>
      <c r="F6491" s="5">
        <f t="shared" si="294"/>
        <v>-6.0493145643572494E-3</v>
      </c>
      <c r="G6491" s="25">
        <f t="shared" si="295"/>
        <v>7.1673435787021598</v>
      </c>
      <c r="I6491" s="1"/>
      <c r="J6491" s="1"/>
      <c r="K6491" s="1"/>
      <c r="L6491" s="1"/>
      <c r="M6491" s="1"/>
      <c r="N6491" s="1"/>
    </row>
    <row r="6492" spans="2:14" s="24" customFormat="1" x14ac:dyDescent="0.3">
      <c r="B6492" s="2"/>
      <c r="D6492" s="11">
        <v>40617</v>
      </c>
      <c r="E6492" s="12">
        <v>1281.8699999999999</v>
      </c>
      <c r="F6492" s="5">
        <f t="shared" si="294"/>
        <v>-1.1200333233055028E-2</v>
      </c>
      <c r="G6492" s="25">
        <f t="shared" si="295"/>
        <v>7.1560800418394042</v>
      </c>
      <c r="I6492" s="1"/>
      <c r="J6492" s="1"/>
      <c r="K6492" s="1"/>
      <c r="L6492" s="1"/>
      <c r="M6492" s="1"/>
      <c r="N6492" s="1"/>
    </row>
    <row r="6493" spans="2:14" s="24" customFormat="1" x14ac:dyDescent="0.3">
      <c r="B6493" s="2"/>
      <c r="D6493" s="11">
        <v>40618</v>
      </c>
      <c r="E6493" s="12">
        <v>1256.8800000000001</v>
      </c>
      <c r="F6493" s="5">
        <f t="shared" si="294"/>
        <v>-1.9494956586861213E-2</v>
      </c>
      <c r="G6493" s="25">
        <f t="shared" si="295"/>
        <v>7.1363925389531797</v>
      </c>
      <c r="I6493" s="1"/>
      <c r="J6493" s="1"/>
      <c r="K6493" s="1"/>
      <c r="L6493" s="1"/>
      <c r="M6493" s="1"/>
      <c r="N6493" s="1"/>
    </row>
    <row r="6494" spans="2:14" s="24" customFormat="1" x14ac:dyDescent="0.3">
      <c r="B6494" s="2"/>
      <c r="D6494" s="11">
        <v>40619</v>
      </c>
      <c r="E6494" s="12">
        <v>1273.72</v>
      </c>
      <c r="F6494" s="5">
        <f t="shared" si="294"/>
        <v>1.3398255998981539E-2</v>
      </c>
      <c r="G6494" s="25">
        <f t="shared" si="295"/>
        <v>7.1497018410234929</v>
      </c>
      <c r="I6494" s="1"/>
      <c r="J6494" s="1"/>
      <c r="K6494" s="1"/>
      <c r="L6494" s="1"/>
      <c r="M6494" s="1"/>
      <c r="N6494" s="1"/>
    </row>
    <row r="6495" spans="2:14" s="24" customFormat="1" x14ac:dyDescent="0.3">
      <c r="B6495" s="2"/>
      <c r="D6495" s="11">
        <v>40620</v>
      </c>
      <c r="E6495" s="12">
        <v>1279.2</v>
      </c>
      <c r="F6495" s="5">
        <f t="shared" si="294"/>
        <v>4.3023584461263217E-3</v>
      </c>
      <c r="G6495" s="25">
        <f t="shared" si="295"/>
        <v>7.1539949736739077</v>
      </c>
      <c r="I6495" s="1"/>
      <c r="J6495" s="1"/>
      <c r="K6495" s="1"/>
      <c r="L6495" s="1"/>
      <c r="M6495" s="1"/>
      <c r="N6495" s="1"/>
    </row>
    <row r="6496" spans="2:14" s="24" customFormat="1" x14ac:dyDescent="0.3">
      <c r="B6496" s="2"/>
      <c r="D6496" s="11">
        <v>40623</v>
      </c>
      <c r="E6496" s="12">
        <v>1298.3800000000001</v>
      </c>
      <c r="F6496" s="5">
        <f t="shared" si="294"/>
        <v>1.4993746091307117E-2</v>
      </c>
      <c r="G6496" s="25">
        <f t="shared" si="295"/>
        <v>7.168877434673008</v>
      </c>
      <c r="I6496" s="1"/>
      <c r="J6496" s="1"/>
      <c r="K6496" s="1"/>
      <c r="L6496" s="1"/>
      <c r="M6496" s="1"/>
      <c r="N6496" s="1"/>
    </row>
    <row r="6497" spans="2:14" s="24" customFormat="1" x14ac:dyDescent="0.3">
      <c r="B6497" s="2"/>
      <c r="D6497" s="11">
        <v>40624</v>
      </c>
      <c r="E6497" s="12">
        <v>1293.77</v>
      </c>
      <c r="F6497" s="5">
        <f t="shared" si="294"/>
        <v>-3.5505784130994986E-3</v>
      </c>
      <c r="G6497" s="25">
        <f t="shared" si="295"/>
        <v>7.1653205356037226</v>
      </c>
      <c r="I6497" s="1"/>
      <c r="J6497" s="1"/>
      <c r="K6497" s="1"/>
      <c r="L6497" s="1"/>
      <c r="M6497" s="1"/>
      <c r="N6497" s="1"/>
    </row>
    <row r="6498" spans="2:14" s="24" customFormat="1" x14ac:dyDescent="0.3">
      <c r="B6498" s="2"/>
      <c r="D6498" s="11">
        <v>40625</v>
      </c>
      <c r="E6498" s="12">
        <v>1297.54</v>
      </c>
      <c r="F6498" s="5">
        <f t="shared" si="294"/>
        <v>2.9139646150397533E-3</v>
      </c>
      <c r="G6498" s="25">
        <f t="shared" si="295"/>
        <v>7.1682302648108029</v>
      </c>
      <c r="I6498" s="1"/>
      <c r="J6498" s="1"/>
      <c r="K6498" s="1"/>
      <c r="L6498" s="1"/>
      <c r="M6498" s="1"/>
      <c r="N6498" s="1"/>
    </row>
    <row r="6499" spans="2:14" s="24" customFormat="1" x14ac:dyDescent="0.3">
      <c r="B6499" s="2"/>
      <c r="D6499" s="11">
        <v>40626</v>
      </c>
      <c r="E6499" s="12">
        <v>1309.6600000000001</v>
      </c>
      <c r="F6499" s="5">
        <f t="shared" si="294"/>
        <v>9.3407525008863835E-3</v>
      </c>
      <c r="G6499" s="25">
        <f t="shared" si="295"/>
        <v>7.1775276685071097</v>
      </c>
      <c r="I6499" s="1"/>
      <c r="J6499" s="1"/>
      <c r="K6499" s="1"/>
      <c r="L6499" s="1"/>
      <c r="M6499" s="1"/>
      <c r="N6499" s="1"/>
    </row>
    <row r="6500" spans="2:14" s="24" customFormat="1" x14ac:dyDescent="0.3">
      <c r="B6500" s="2"/>
      <c r="D6500" s="11">
        <v>40627</v>
      </c>
      <c r="E6500" s="12">
        <v>1313.8</v>
      </c>
      <c r="F6500" s="5">
        <f t="shared" si="294"/>
        <v>3.1611257883724575E-3</v>
      </c>
      <c r="G6500" s="25">
        <f t="shared" si="295"/>
        <v>7.1806838105648545</v>
      </c>
      <c r="I6500" s="1"/>
      <c r="J6500" s="1"/>
      <c r="K6500" s="1"/>
      <c r="L6500" s="1"/>
      <c r="M6500" s="1"/>
      <c r="N6500" s="1"/>
    </row>
    <row r="6501" spans="2:14" s="24" customFormat="1" x14ac:dyDescent="0.3">
      <c r="B6501" s="2"/>
      <c r="D6501" s="11">
        <v>40630</v>
      </c>
      <c r="E6501" s="12">
        <v>1310.19</v>
      </c>
      <c r="F6501" s="5">
        <f t="shared" si="294"/>
        <v>-2.7477546049626276E-3</v>
      </c>
      <c r="G6501" s="25">
        <f t="shared" si="295"/>
        <v>7.1779322721017698</v>
      </c>
      <c r="I6501" s="1"/>
      <c r="J6501" s="1"/>
      <c r="K6501" s="1"/>
      <c r="L6501" s="1"/>
      <c r="M6501" s="1"/>
      <c r="N6501" s="1"/>
    </row>
    <row r="6502" spans="2:14" s="24" customFormat="1" x14ac:dyDescent="0.3">
      <c r="B6502" s="2"/>
      <c r="D6502" s="11">
        <v>40631</v>
      </c>
      <c r="E6502" s="12">
        <v>1319.44</v>
      </c>
      <c r="F6502" s="5">
        <f t="shared" si="294"/>
        <v>7.0600447263374014E-3</v>
      </c>
      <c r="G6502" s="25">
        <f t="shared" si="295"/>
        <v>7.1849675161278252</v>
      </c>
      <c r="I6502" s="1"/>
      <c r="J6502" s="1"/>
      <c r="K6502" s="1"/>
      <c r="L6502" s="1"/>
      <c r="M6502" s="1"/>
      <c r="N6502" s="1"/>
    </row>
    <row r="6503" spans="2:14" s="24" customFormat="1" x14ac:dyDescent="0.3">
      <c r="B6503" s="2"/>
      <c r="D6503" s="11">
        <v>40632</v>
      </c>
      <c r="E6503" s="12">
        <v>1328.26</v>
      </c>
      <c r="F6503" s="5">
        <f t="shared" si="294"/>
        <v>6.6846540956769056E-3</v>
      </c>
      <c r="G6503" s="25">
        <f t="shared" si="295"/>
        <v>7.1916299314753127</v>
      </c>
      <c r="I6503" s="1"/>
      <c r="J6503" s="1"/>
      <c r="K6503" s="1"/>
      <c r="L6503" s="1"/>
      <c r="M6503" s="1"/>
      <c r="N6503" s="1"/>
    </row>
    <row r="6504" spans="2:14" s="24" customFormat="1" x14ac:dyDescent="0.3">
      <c r="B6504" s="2"/>
      <c r="D6504" s="11">
        <v>40633</v>
      </c>
      <c r="E6504" s="12">
        <v>1325.83</v>
      </c>
      <c r="F6504" s="5">
        <f t="shared" si="294"/>
        <v>-1.8294610994835827E-3</v>
      </c>
      <c r="G6504" s="25">
        <f t="shared" si="295"/>
        <v>7.1897987936363226</v>
      </c>
      <c r="I6504" s="1"/>
      <c r="J6504" s="1"/>
      <c r="K6504" s="1"/>
      <c r="L6504" s="1"/>
      <c r="M6504" s="1"/>
      <c r="N6504" s="1"/>
    </row>
    <row r="6505" spans="2:14" s="24" customFormat="1" x14ac:dyDescent="0.3">
      <c r="B6505" s="2"/>
      <c r="D6505" s="11">
        <v>40634</v>
      </c>
      <c r="E6505" s="12">
        <v>1332.41</v>
      </c>
      <c r="F6505" s="5">
        <f t="shared" si="294"/>
        <v>4.9629288822851765E-3</v>
      </c>
      <c r="G6505" s="25">
        <f t="shared" si="295"/>
        <v>7.1947494511128109</v>
      </c>
      <c r="I6505" s="1"/>
      <c r="J6505" s="1"/>
      <c r="K6505" s="1"/>
      <c r="L6505" s="1"/>
      <c r="M6505" s="1"/>
      <c r="N6505" s="1"/>
    </row>
    <row r="6506" spans="2:14" s="24" customFormat="1" x14ac:dyDescent="0.3">
      <c r="B6506" s="2"/>
      <c r="D6506" s="11">
        <v>40637</v>
      </c>
      <c r="E6506" s="12">
        <v>1332.87</v>
      </c>
      <c r="F6506" s="5">
        <f t="shared" si="294"/>
        <v>3.4523907806141427E-4</v>
      </c>
      <c r="G6506" s="25">
        <f t="shared" si="295"/>
        <v>7.1950946308417612</v>
      </c>
      <c r="I6506" s="1"/>
      <c r="J6506" s="1"/>
      <c r="K6506" s="1"/>
      <c r="L6506" s="1"/>
      <c r="M6506" s="1"/>
      <c r="N6506" s="1"/>
    </row>
    <row r="6507" spans="2:14" s="24" customFormat="1" x14ac:dyDescent="0.3">
      <c r="B6507" s="2"/>
      <c r="D6507" s="11">
        <v>40638</v>
      </c>
      <c r="E6507" s="12">
        <v>1332.63</v>
      </c>
      <c r="F6507" s="5">
        <f t="shared" si="294"/>
        <v>-1.8006257174351718E-4</v>
      </c>
      <c r="G6507" s="25">
        <f t="shared" si="295"/>
        <v>7.1949145519356765</v>
      </c>
      <c r="I6507" s="1"/>
      <c r="J6507" s="1"/>
      <c r="K6507" s="1"/>
      <c r="L6507" s="1"/>
      <c r="M6507" s="1"/>
      <c r="N6507" s="1"/>
    </row>
    <row r="6508" spans="2:14" s="24" customFormat="1" x14ac:dyDescent="0.3">
      <c r="B6508" s="2"/>
      <c r="D6508" s="11">
        <v>40639</v>
      </c>
      <c r="E6508" s="12">
        <v>1335.54</v>
      </c>
      <c r="F6508" s="5">
        <f t="shared" si="294"/>
        <v>2.1836518763646731E-3</v>
      </c>
      <c r="G6508" s="25">
        <f t="shared" si="295"/>
        <v>7.1970958245766417</v>
      </c>
      <c r="I6508" s="1"/>
      <c r="J6508" s="1"/>
      <c r="K6508" s="1"/>
      <c r="L6508" s="1"/>
      <c r="M6508" s="1"/>
      <c r="N6508" s="1"/>
    </row>
    <row r="6509" spans="2:14" s="24" customFormat="1" x14ac:dyDescent="0.3">
      <c r="B6509" s="2"/>
      <c r="D6509" s="11">
        <v>40640</v>
      </c>
      <c r="E6509" s="12">
        <v>1333.51</v>
      </c>
      <c r="F6509" s="5">
        <f t="shared" si="294"/>
        <v>-1.5199844257753215E-3</v>
      </c>
      <c r="G6509" s="25">
        <f t="shared" si="295"/>
        <v>7.1955746827794362</v>
      </c>
      <c r="I6509" s="1"/>
      <c r="J6509" s="1"/>
      <c r="K6509" s="1"/>
      <c r="L6509" s="1"/>
      <c r="M6509" s="1"/>
      <c r="N6509" s="1"/>
    </row>
    <row r="6510" spans="2:14" s="24" customFormat="1" x14ac:dyDescent="0.3">
      <c r="B6510" s="2"/>
      <c r="D6510" s="11">
        <v>40641</v>
      </c>
      <c r="E6510" s="12">
        <v>1328.17</v>
      </c>
      <c r="F6510" s="5">
        <f t="shared" si="294"/>
        <v>-4.0044694078034048E-3</v>
      </c>
      <c r="G6510" s="25">
        <f t="shared" si="295"/>
        <v>7.19156217131557</v>
      </c>
      <c r="I6510" s="1"/>
      <c r="J6510" s="1"/>
      <c r="K6510" s="1"/>
      <c r="L6510" s="1"/>
      <c r="M6510" s="1"/>
      <c r="N6510" s="1"/>
    </row>
    <row r="6511" spans="2:14" s="24" customFormat="1" x14ac:dyDescent="0.3">
      <c r="B6511" s="2"/>
      <c r="D6511" s="11">
        <v>40644</v>
      </c>
      <c r="E6511" s="12">
        <v>1324.46</v>
      </c>
      <c r="F6511" s="5">
        <f t="shared" si="294"/>
        <v>-2.7933171205493544E-3</v>
      </c>
      <c r="G6511" s="25">
        <f t="shared" si="295"/>
        <v>7.1887649437228713</v>
      </c>
      <c r="I6511" s="1"/>
      <c r="J6511" s="1"/>
      <c r="K6511" s="1"/>
      <c r="L6511" s="1"/>
      <c r="M6511" s="1"/>
      <c r="N6511" s="1"/>
    </row>
    <row r="6512" spans="2:14" s="24" customFormat="1" x14ac:dyDescent="0.3">
      <c r="B6512" s="2"/>
      <c r="D6512" s="11">
        <v>40645</v>
      </c>
      <c r="E6512" s="12">
        <v>1314.16</v>
      </c>
      <c r="F6512" s="5">
        <f t="shared" si="294"/>
        <v>-7.776754299865571E-3</v>
      </c>
      <c r="G6512" s="25">
        <f t="shared" si="295"/>
        <v>7.1809577875237176</v>
      </c>
      <c r="I6512" s="1"/>
      <c r="J6512" s="1"/>
      <c r="K6512" s="1"/>
      <c r="L6512" s="1"/>
      <c r="M6512" s="1"/>
      <c r="N6512" s="1"/>
    </row>
    <row r="6513" spans="2:14" s="24" customFormat="1" x14ac:dyDescent="0.3">
      <c r="B6513" s="2"/>
      <c r="D6513" s="11">
        <v>40646</v>
      </c>
      <c r="E6513" s="12">
        <v>1314.41</v>
      </c>
      <c r="F6513" s="5">
        <f t="shared" si="294"/>
        <v>1.9023558775187191E-4</v>
      </c>
      <c r="G6513" s="25">
        <f t="shared" si="295"/>
        <v>7.181148005146925</v>
      </c>
      <c r="I6513" s="1"/>
      <c r="J6513" s="1"/>
      <c r="K6513" s="1"/>
      <c r="L6513" s="1"/>
      <c r="M6513" s="1"/>
      <c r="N6513" s="1"/>
    </row>
    <row r="6514" spans="2:14" s="24" customFormat="1" x14ac:dyDescent="0.3">
      <c r="B6514" s="2"/>
      <c r="D6514" s="11">
        <v>40647</v>
      </c>
      <c r="E6514" s="12">
        <v>1314.52</v>
      </c>
      <c r="F6514" s="5">
        <f t="shared" si="294"/>
        <v>8.3687738224678721E-5</v>
      </c>
      <c r="G6514" s="25">
        <f t="shared" si="295"/>
        <v>7.1812316894398176</v>
      </c>
      <c r="I6514" s="1"/>
      <c r="J6514" s="1"/>
      <c r="K6514" s="1"/>
      <c r="L6514" s="1"/>
      <c r="M6514" s="1"/>
      <c r="N6514" s="1"/>
    </row>
    <row r="6515" spans="2:14" s="24" customFormat="1" x14ac:dyDescent="0.3">
      <c r="B6515" s="2"/>
      <c r="D6515" s="11">
        <v>40648</v>
      </c>
      <c r="E6515" s="12">
        <v>1319.68</v>
      </c>
      <c r="F6515" s="5">
        <f t="shared" si="294"/>
        <v>3.9253872135837278E-3</v>
      </c>
      <c r="G6515" s="25">
        <f t="shared" si="295"/>
        <v>7.1851493950587555</v>
      </c>
      <c r="I6515" s="1"/>
      <c r="J6515" s="1"/>
      <c r="K6515" s="1"/>
      <c r="L6515" s="1"/>
      <c r="M6515" s="1"/>
      <c r="N6515" s="1"/>
    </row>
    <row r="6516" spans="2:14" s="24" customFormat="1" x14ac:dyDescent="0.3">
      <c r="B6516" s="2"/>
      <c r="D6516" s="11">
        <v>40651</v>
      </c>
      <c r="E6516" s="12">
        <v>1305.1400000000001</v>
      </c>
      <c r="F6516" s="5">
        <f t="shared" si="294"/>
        <v>-1.1017822502424801E-2</v>
      </c>
      <c r="G6516" s="25">
        <f t="shared" si="295"/>
        <v>7.1740704193541927</v>
      </c>
      <c r="I6516" s="1"/>
      <c r="J6516" s="1"/>
      <c r="K6516" s="1"/>
      <c r="L6516" s="1"/>
      <c r="M6516" s="1"/>
      <c r="N6516" s="1"/>
    </row>
    <row r="6517" spans="2:14" s="24" customFormat="1" x14ac:dyDescent="0.3">
      <c r="B6517" s="2"/>
      <c r="D6517" s="11">
        <v>40652</v>
      </c>
      <c r="E6517" s="12">
        <v>1312.62</v>
      </c>
      <c r="F6517" s="5">
        <f t="shared" si="294"/>
        <v>5.7311859264138638E-3</v>
      </c>
      <c r="G6517" s="25">
        <f t="shared" si="295"/>
        <v>7.1797852483599316</v>
      </c>
      <c r="I6517" s="1"/>
      <c r="J6517" s="1"/>
      <c r="K6517" s="1"/>
      <c r="L6517" s="1"/>
      <c r="M6517" s="1"/>
      <c r="N6517" s="1"/>
    </row>
    <row r="6518" spans="2:14" s="24" customFormat="1" x14ac:dyDescent="0.3">
      <c r="B6518" s="2"/>
      <c r="D6518" s="11">
        <v>40653</v>
      </c>
      <c r="E6518" s="12">
        <v>1330.36</v>
      </c>
      <c r="F6518" s="5">
        <f t="shared" si="294"/>
        <v>1.3514954823178079E-2</v>
      </c>
      <c r="G6518" s="25">
        <f t="shared" si="295"/>
        <v>7.1932096998132584</v>
      </c>
      <c r="I6518" s="1"/>
      <c r="J6518" s="1"/>
      <c r="K6518" s="1"/>
      <c r="L6518" s="1"/>
      <c r="M6518" s="1"/>
      <c r="N6518" s="1"/>
    </row>
    <row r="6519" spans="2:14" s="24" customFormat="1" x14ac:dyDescent="0.3">
      <c r="B6519" s="2"/>
      <c r="D6519" s="11">
        <v>40654</v>
      </c>
      <c r="E6519" s="12">
        <v>1337.38</v>
      </c>
      <c r="F6519" s="5">
        <f t="shared" ref="F6519:F6582" si="296">(E6519-E6518)/E6518</f>
        <v>5.2767671908357213E-3</v>
      </c>
      <c r="G6519" s="25">
        <f t="shared" si="295"/>
        <v>7.1984725971911043</v>
      </c>
      <c r="I6519" s="1"/>
      <c r="J6519" s="1"/>
      <c r="K6519" s="1"/>
      <c r="L6519" s="1"/>
      <c r="M6519" s="1"/>
      <c r="N6519" s="1"/>
    </row>
    <row r="6520" spans="2:14" s="24" customFormat="1" x14ac:dyDescent="0.3">
      <c r="B6520" s="2"/>
      <c r="D6520" s="11">
        <v>40658</v>
      </c>
      <c r="E6520" s="12">
        <v>1335.25</v>
      </c>
      <c r="F6520" s="5">
        <f t="shared" si="296"/>
        <v>-1.592666257907333E-3</v>
      </c>
      <c r="G6520" s="25">
        <f t="shared" si="295"/>
        <v>7.1968786602198715</v>
      </c>
      <c r="I6520" s="1"/>
      <c r="J6520" s="1"/>
      <c r="K6520" s="1"/>
      <c r="L6520" s="1"/>
      <c r="M6520" s="1"/>
      <c r="N6520" s="1"/>
    </row>
    <row r="6521" spans="2:14" s="24" customFormat="1" x14ac:dyDescent="0.3">
      <c r="B6521" s="2"/>
      <c r="D6521" s="11">
        <v>40659</v>
      </c>
      <c r="E6521" s="12">
        <v>1347.24</v>
      </c>
      <c r="F6521" s="5">
        <f t="shared" si="296"/>
        <v>8.9795918367347009E-3</v>
      </c>
      <c r="G6521" s="25">
        <f t="shared" si="295"/>
        <v>7.2058181812718729</v>
      </c>
      <c r="I6521" s="1"/>
      <c r="J6521" s="1"/>
      <c r="K6521" s="1"/>
      <c r="L6521" s="1"/>
      <c r="M6521" s="1"/>
      <c r="N6521" s="1"/>
    </row>
    <row r="6522" spans="2:14" s="24" customFormat="1" x14ac:dyDescent="0.3">
      <c r="B6522" s="2"/>
      <c r="D6522" s="11">
        <v>40660</v>
      </c>
      <c r="E6522" s="12">
        <v>1355.66</v>
      </c>
      <c r="F6522" s="5">
        <f t="shared" si="296"/>
        <v>6.2498144354384321E-3</v>
      </c>
      <c r="G6522" s="25">
        <f t="shared" si="295"/>
        <v>7.2120485508013807</v>
      </c>
      <c r="I6522" s="1"/>
      <c r="J6522" s="1"/>
      <c r="K6522" s="1"/>
      <c r="L6522" s="1"/>
      <c r="M6522" s="1"/>
      <c r="N6522" s="1"/>
    </row>
    <row r="6523" spans="2:14" s="24" customFormat="1" x14ac:dyDescent="0.3">
      <c r="B6523" s="2"/>
      <c r="D6523" s="11">
        <v>40661</v>
      </c>
      <c r="E6523" s="12">
        <v>1360.48</v>
      </c>
      <c r="F6523" s="5">
        <f t="shared" si="296"/>
        <v>3.5554637593496422E-3</v>
      </c>
      <c r="G6523" s="25">
        <f t="shared" si="295"/>
        <v>7.2155977112288952</v>
      </c>
      <c r="I6523" s="1"/>
      <c r="J6523" s="1"/>
      <c r="K6523" s="1"/>
      <c r="L6523" s="1"/>
      <c r="M6523" s="1"/>
      <c r="N6523" s="1"/>
    </row>
    <row r="6524" spans="2:14" s="24" customFormat="1" x14ac:dyDescent="0.3">
      <c r="B6524" s="2"/>
      <c r="D6524" s="11">
        <v>40662</v>
      </c>
      <c r="E6524" s="12">
        <v>1363.61</v>
      </c>
      <c r="F6524" s="5">
        <f t="shared" si="296"/>
        <v>2.3006585910854121E-3</v>
      </c>
      <c r="G6524" s="25">
        <f t="shared" si="295"/>
        <v>7.2178957289029322</v>
      </c>
      <c r="I6524" s="1"/>
      <c r="J6524" s="1"/>
      <c r="K6524" s="1"/>
      <c r="L6524" s="1"/>
      <c r="M6524" s="1"/>
      <c r="N6524" s="1"/>
    </row>
    <row r="6525" spans="2:14" s="24" customFormat="1" x14ac:dyDescent="0.3">
      <c r="B6525" s="2"/>
      <c r="D6525" s="11">
        <v>40665</v>
      </c>
      <c r="E6525" s="12">
        <v>1361.22</v>
      </c>
      <c r="F6525" s="5">
        <f t="shared" si="296"/>
        <v>-1.7527005522105829E-3</v>
      </c>
      <c r="G6525" s="25">
        <f t="shared" si="295"/>
        <v>7.216141489394011</v>
      </c>
      <c r="I6525" s="1"/>
      <c r="J6525" s="1"/>
      <c r="K6525" s="1"/>
      <c r="L6525" s="1"/>
      <c r="M6525" s="1"/>
      <c r="N6525" s="1"/>
    </row>
    <row r="6526" spans="2:14" s="24" customFormat="1" x14ac:dyDescent="0.3">
      <c r="B6526" s="2"/>
      <c r="D6526" s="11">
        <v>40666</v>
      </c>
      <c r="E6526" s="12">
        <v>1356.62</v>
      </c>
      <c r="F6526" s="5">
        <f t="shared" si="296"/>
        <v>-3.3793214910155128E-3</v>
      </c>
      <c r="G6526" s="25">
        <f t="shared" si="295"/>
        <v>7.2127564428227329</v>
      </c>
      <c r="I6526" s="1"/>
      <c r="J6526" s="1"/>
      <c r="K6526" s="1"/>
      <c r="L6526" s="1"/>
      <c r="M6526" s="1"/>
      <c r="N6526" s="1"/>
    </row>
    <row r="6527" spans="2:14" s="24" customFormat="1" x14ac:dyDescent="0.3">
      <c r="B6527" s="2"/>
      <c r="D6527" s="11">
        <v>40667</v>
      </c>
      <c r="E6527" s="12">
        <v>1347.32</v>
      </c>
      <c r="F6527" s="5">
        <f t="shared" si="296"/>
        <v>-6.8552726629416902E-3</v>
      </c>
      <c r="G6527" s="25">
        <f t="shared" si="295"/>
        <v>7.2058775602085721</v>
      </c>
      <c r="I6527" s="1"/>
      <c r="J6527" s="1"/>
      <c r="K6527" s="1"/>
      <c r="L6527" s="1"/>
      <c r="M6527" s="1"/>
      <c r="N6527" s="1"/>
    </row>
    <row r="6528" spans="2:14" s="24" customFormat="1" x14ac:dyDescent="0.3">
      <c r="B6528" s="2"/>
      <c r="D6528" s="11">
        <v>40668</v>
      </c>
      <c r="E6528" s="12">
        <v>1335.1</v>
      </c>
      <c r="F6528" s="5">
        <f t="shared" si="296"/>
        <v>-9.0698571979930739E-3</v>
      </c>
      <c r="G6528" s="25">
        <f t="shared" si="295"/>
        <v>7.1967663153204713</v>
      </c>
      <c r="I6528" s="1"/>
      <c r="J6528" s="1"/>
      <c r="K6528" s="1"/>
      <c r="L6528" s="1"/>
      <c r="M6528" s="1"/>
      <c r="N6528" s="1"/>
    </row>
    <row r="6529" spans="2:14" s="24" customFormat="1" x14ac:dyDescent="0.3">
      <c r="B6529" s="2"/>
      <c r="D6529" s="11">
        <v>40669</v>
      </c>
      <c r="E6529" s="12">
        <v>1340.2</v>
      </c>
      <c r="F6529" s="5">
        <f t="shared" si="296"/>
        <v>3.8199385813797743E-3</v>
      </c>
      <c r="G6529" s="25">
        <f t="shared" si="295"/>
        <v>7.2005789790280916</v>
      </c>
      <c r="I6529" s="1"/>
      <c r="J6529" s="1"/>
      <c r="K6529" s="1"/>
      <c r="L6529" s="1"/>
      <c r="M6529" s="1"/>
      <c r="N6529" s="1"/>
    </row>
    <row r="6530" spans="2:14" s="24" customFormat="1" x14ac:dyDescent="0.3">
      <c r="B6530" s="2"/>
      <c r="D6530" s="11">
        <v>40672</v>
      </c>
      <c r="E6530" s="12">
        <v>1346.29</v>
      </c>
      <c r="F6530" s="5">
        <f t="shared" si="296"/>
        <v>4.5440978958363812E-3</v>
      </c>
      <c r="G6530" s="25">
        <f t="shared" si="295"/>
        <v>7.2051127867313172</v>
      </c>
      <c r="I6530" s="1"/>
      <c r="J6530" s="1"/>
      <c r="K6530" s="1"/>
      <c r="L6530" s="1"/>
      <c r="M6530" s="1"/>
      <c r="N6530" s="1"/>
    </row>
    <row r="6531" spans="2:14" s="24" customFormat="1" x14ac:dyDescent="0.3">
      <c r="B6531" s="2"/>
      <c r="D6531" s="11">
        <v>40673</v>
      </c>
      <c r="E6531" s="12">
        <v>1357.16</v>
      </c>
      <c r="F6531" s="5">
        <f t="shared" si="296"/>
        <v>8.0740405113312284E-3</v>
      </c>
      <c r="G6531" s="25">
        <f t="shared" si="295"/>
        <v>7.2131544119804092</v>
      </c>
      <c r="I6531" s="1"/>
      <c r="J6531" s="1"/>
      <c r="K6531" s="1"/>
      <c r="L6531" s="1"/>
      <c r="M6531" s="1"/>
      <c r="N6531" s="1"/>
    </row>
    <row r="6532" spans="2:14" s="24" customFormat="1" x14ac:dyDescent="0.3">
      <c r="B6532" s="2"/>
      <c r="D6532" s="11">
        <v>40674</v>
      </c>
      <c r="E6532" s="12">
        <v>1342.08</v>
      </c>
      <c r="F6532" s="5">
        <f t="shared" si="296"/>
        <v>-1.1111438592354736E-2</v>
      </c>
      <c r="G6532" s="25">
        <f t="shared" si="295"/>
        <v>7.2019807727054426</v>
      </c>
      <c r="I6532" s="1"/>
      <c r="J6532" s="1"/>
      <c r="K6532" s="1"/>
      <c r="L6532" s="1"/>
      <c r="M6532" s="1"/>
      <c r="N6532" s="1"/>
    </row>
    <row r="6533" spans="2:14" s="24" customFormat="1" x14ac:dyDescent="0.3">
      <c r="B6533" s="2"/>
      <c r="D6533" s="11">
        <v>40675</v>
      </c>
      <c r="E6533" s="12">
        <v>1348.65</v>
      </c>
      <c r="F6533" s="5">
        <f t="shared" si="296"/>
        <v>4.8953862660945429E-3</v>
      </c>
      <c r="G6533" s="25">
        <f t="shared" si="295"/>
        <v>7.2068642188156966</v>
      </c>
      <c r="I6533" s="1"/>
      <c r="J6533" s="1"/>
      <c r="K6533" s="1"/>
      <c r="L6533" s="1"/>
      <c r="M6533" s="1"/>
      <c r="N6533" s="1"/>
    </row>
    <row r="6534" spans="2:14" s="24" customFormat="1" x14ac:dyDescent="0.3">
      <c r="B6534" s="2"/>
      <c r="D6534" s="11">
        <v>40676</v>
      </c>
      <c r="E6534" s="12">
        <v>1337.77</v>
      </c>
      <c r="F6534" s="5">
        <f t="shared" si="296"/>
        <v>-8.0673265858451845E-3</v>
      </c>
      <c r="G6534" s="25">
        <f t="shared" si="295"/>
        <v>7.1987641698244884</v>
      </c>
      <c r="I6534" s="1"/>
      <c r="J6534" s="1"/>
      <c r="K6534" s="1"/>
      <c r="L6534" s="1"/>
      <c r="M6534" s="1"/>
      <c r="N6534" s="1"/>
    </row>
    <row r="6535" spans="2:14" s="24" customFormat="1" x14ac:dyDescent="0.3">
      <c r="B6535" s="2"/>
      <c r="D6535" s="11">
        <v>40679</v>
      </c>
      <c r="E6535" s="12">
        <v>1329.47</v>
      </c>
      <c r="F6535" s="5">
        <f t="shared" si="296"/>
        <v>-6.2043550087084887E-3</v>
      </c>
      <c r="G6535" s="25">
        <f t="shared" si="295"/>
        <v>7.1925404836363773</v>
      </c>
      <c r="I6535" s="1"/>
      <c r="J6535" s="1"/>
      <c r="K6535" s="1"/>
      <c r="L6535" s="1"/>
      <c r="M6535" s="1"/>
      <c r="N6535" s="1"/>
    </row>
    <row r="6536" spans="2:14" s="24" customFormat="1" x14ac:dyDescent="0.3">
      <c r="B6536" s="2"/>
      <c r="D6536" s="11">
        <v>40680</v>
      </c>
      <c r="E6536" s="12">
        <v>1328.98</v>
      </c>
      <c r="F6536" s="5">
        <f t="shared" si="296"/>
        <v>-3.6856792556432948E-4</v>
      </c>
      <c r="G6536" s="25">
        <f t="shared" si="295"/>
        <v>7.1921718475249969</v>
      </c>
      <c r="I6536" s="1"/>
      <c r="J6536" s="1"/>
      <c r="K6536" s="1"/>
      <c r="L6536" s="1"/>
      <c r="M6536" s="1"/>
      <c r="N6536" s="1"/>
    </row>
    <row r="6537" spans="2:14" s="24" customFormat="1" x14ac:dyDescent="0.3">
      <c r="B6537" s="2"/>
      <c r="D6537" s="11">
        <v>40681</v>
      </c>
      <c r="E6537" s="12">
        <v>1340.68</v>
      </c>
      <c r="F6537" s="5">
        <f t="shared" si="296"/>
        <v>8.8037442248943137E-3</v>
      </c>
      <c r="G6537" s="25">
        <f t="shared" si="295"/>
        <v>7.2009370706457716</v>
      </c>
      <c r="I6537" s="1"/>
      <c r="J6537" s="1"/>
      <c r="K6537" s="1"/>
      <c r="L6537" s="1"/>
      <c r="M6537" s="1"/>
      <c r="N6537" s="1"/>
    </row>
    <row r="6538" spans="2:14" s="24" customFormat="1" x14ac:dyDescent="0.3">
      <c r="B6538" s="2"/>
      <c r="D6538" s="11">
        <v>40682</v>
      </c>
      <c r="E6538" s="12">
        <v>1343.6</v>
      </c>
      <c r="F6538" s="5">
        <f t="shared" si="296"/>
        <v>2.1779992242741335E-3</v>
      </c>
      <c r="G6538" s="25">
        <f t="shared" si="295"/>
        <v>7.2031127029314748</v>
      </c>
      <c r="I6538" s="1"/>
      <c r="J6538" s="1"/>
      <c r="K6538" s="1"/>
      <c r="L6538" s="1"/>
      <c r="M6538" s="1"/>
      <c r="N6538" s="1"/>
    </row>
    <row r="6539" spans="2:14" s="24" customFormat="1" x14ac:dyDescent="0.3">
      <c r="B6539" s="2"/>
      <c r="D6539" s="11">
        <v>40683</v>
      </c>
      <c r="E6539" s="12">
        <v>1333.27</v>
      </c>
      <c r="F6539" s="5">
        <f t="shared" si="296"/>
        <v>-7.688300089312242E-3</v>
      </c>
      <c r="G6539" s="25">
        <f t="shared" si="295"/>
        <v>7.1953946903075519</v>
      </c>
      <c r="I6539" s="1"/>
      <c r="J6539" s="1"/>
      <c r="K6539" s="1"/>
      <c r="L6539" s="1"/>
      <c r="M6539" s="1"/>
      <c r="N6539" s="1"/>
    </row>
    <row r="6540" spans="2:14" s="24" customFormat="1" x14ac:dyDescent="0.3">
      <c r="B6540" s="2"/>
      <c r="D6540" s="11">
        <v>40686</v>
      </c>
      <c r="E6540" s="12">
        <v>1317.37</v>
      </c>
      <c r="F6540" s="5">
        <f t="shared" si="296"/>
        <v>-1.1925566464407128E-2</v>
      </c>
      <c r="G6540" s="25">
        <f t="shared" ref="G6540:G6603" si="297">LOG(E6540,2.71828)</f>
        <v>7.1833974357521964</v>
      </c>
      <c r="I6540" s="1"/>
      <c r="J6540" s="1"/>
      <c r="K6540" s="1"/>
      <c r="L6540" s="1"/>
      <c r="M6540" s="1"/>
      <c r="N6540" s="1"/>
    </row>
    <row r="6541" spans="2:14" s="24" customFormat="1" x14ac:dyDescent="0.3">
      <c r="B6541" s="2"/>
      <c r="D6541" s="11">
        <v>40687</v>
      </c>
      <c r="E6541" s="12">
        <v>1316.28</v>
      </c>
      <c r="F6541" s="5">
        <f t="shared" si="296"/>
        <v>-8.2740611976887151E-4</v>
      </c>
      <c r="G6541" s="25">
        <f t="shared" si="297"/>
        <v>7.1825696865862652</v>
      </c>
      <c r="I6541" s="1"/>
      <c r="J6541" s="1"/>
      <c r="K6541" s="1"/>
      <c r="L6541" s="1"/>
      <c r="M6541" s="1"/>
      <c r="N6541" s="1"/>
    </row>
    <row r="6542" spans="2:14" s="24" customFormat="1" x14ac:dyDescent="0.3">
      <c r="B6542" s="2"/>
      <c r="D6542" s="11">
        <v>40688</v>
      </c>
      <c r="E6542" s="12">
        <v>1320.47</v>
      </c>
      <c r="F6542" s="5">
        <f t="shared" si="296"/>
        <v>3.1832132980825164E-3</v>
      </c>
      <c r="G6542" s="25">
        <f t="shared" si="297"/>
        <v>7.1857478463247615</v>
      </c>
      <c r="I6542" s="1"/>
      <c r="J6542" s="1"/>
      <c r="K6542" s="1"/>
      <c r="L6542" s="1"/>
      <c r="M6542" s="1"/>
      <c r="N6542" s="1"/>
    </row>
    <row r="6543" spans="2:14" s="24" customFormat="1" x14ac:dyDescent="0.3">
      <c r="B6543" s="2"/>
      <c r="D6543" s="11">
        <v>40689</v>
      </c>
      <c r="E6543" s="12">
        <v>1325.69</v>
      </c>
      <c r="F6543" s="5">
        <f t="shared" si="296"/>
        <v>3.9531378978697185E-3</v>
      </c>
      <c r="G6543" s="25">
        <f t="shared" si="297"/>
        <v>7.1896931937582895</v>
      </c>
      <c r="I6543" s="1"/>
      <c r="J6543" s="1"/>
      <c r="K6543" s="1"/>
      <c r="L6543" s="1"/>
      <c r="M6543" s="1"/>
      <c r="N6543" s="1"/>
    </row>
    <row r="6544" spans="2:14" s="24" customFormat="1" x14ac:dyDescent="0.3">
      <c r="B6544" s="2"/>
      <c r="D6544" s="11">
        <v>40690</v>
      </c>
      <c r="E6544" s="12">
        <v>1331.1</v>
      </c>
      <c r="F6544" s="5">
        <f t="shared" si="296"/>
        <v>4.0808937232685279E-3</v>
      </c>
      <c r="G6544" s="25">
        <f t="shared" si="297"/>
        <v>7.1937657859590818</v>
      </c>
      <c r="I6544" s="1"/>
      <c r="J6544" s="1"/>
      <c r="K6544" s="1"/>
      <c r="L6544" s="1"/>
      <c r="M6544" s="1"/>
      <c r="N6544" s="1"/>
    </row>
    <row r="6545" spans="2:14" s="24" customFormat="1" x14ac:dyDescent="0.3">
      <c r="B6545" s="2"/>
      <c r="D6545" s="11">
        <v>40694</v>
      </c>
      <c r="E6545" s="12">
        <v>1345.2</v>
      </c>
      <c r="F6545" s="5">
        <f t="shared" si="296"/>
        <v>1.0592742844264246E-2</v>
      </c>
      <c r="G6545" s="25">
        <f t="shared" si="297"/>
        <v>7.2043028258599922</v>
      </c>
      <c r="I6545" s="1"/>
      <c r="J6545" s="1"/>
      <c r="K6545" s="1"/>
      <c r="L6545" s="1"/>
      <c r="M6545" s="1"/>
      <c r="N6545" s="1"/>
    </row>
    <row r="6546" spans="2:14" s="24" customFormat="1" x14ac:dyDescent="0.3">
      <c r="B6546" s="2"/>
      <c r="D6546" s="11">
        <v>40695</v>
      </c>
      <c r="E6546" s="12">
        <v>1314.55</v>
      </c>
      <c r="F6546" s="5">
        <f t="shared" si="296"/>
        <v>-2.2784716027356593E-2</v>
      </c>
      <c r="G6546" s="25">
        <f t="shared" si="297"/>
        <v>7.1812545112134334</v>
      </c>
      <c r="I6546" s="1"/>
      <c r="J6546" s="1"/>
      <c r="K6546" s="1"/>
      <c r="L6546" s="1"/>
      <c r="M6546" s="1"/>
      <c r="N6546" s="1"/>
    </row>
    <row r="6547" spans="2:14" s="24" customFormat="1" x14ac:dyDescent="0.3">
      <c r="B6547" s="2"/>
      <c r="D6547" s="11">
        <v>40696</v>
      </c>
      <c r="E6547" s="12">
        <v>1312.94</v>
      </c>
      <c r="F6547" s="5">
        <f t="shared" si="296"/>
        <v>-1.2247537180022821E-3</v>
      </c>
      <c r="G6547" s="25">
        <f t="shared" si="297"/>
        <v>7.1800290060473086</v>
      </c>
      <c r="I6547" s="1"/>
      <c r="J6547" s="1"/>
      <c r="K6547" s="1"/>
      <c r="L6547" s="1"/>
      <c r="M6547" s="1"/>
      <c r="N6547" s="1"/>
    </row>
    <row r="6548" spans="2:14" s="24" customFormat="1" x14ac:dyDescent="0.3">
      <c r="B6548" s="2"/>
      <c r="D6548" s="11">
        <v>40697</v>
      </c>
      <c r="E6548" s="12">
        <v>1300.1600000000001</v>
      </c>
      <c r="F6548" s="5">
        <f t="shared" si="296"/>
        <v>-9.7338796898563309E-3</v>
      </c>
      <c r="G6548" s="25">
        <f t="shared" si="297"/>
        <v>7.1702474358857886</v>
      </c>
      <c r="I6548" s="1"/>
      <c r="J6548" s="1"/>
      <c r="K6548" s="1"/>
      <c r="L6548" s="1"/>
      <c r="M6548" s="1"/>
      <c r="N6548" s="1"/>
    </row>
    <row r="6549" spans="2:14" s="24" customFormat="1" x14ac:dyDescent="0.3">
      <c r="B6549" s="2"/>
      <c r="D6549" s="11">
        <v>40700</v>
      </c>
      <c r="E6549" s="12">
        <v>1286.17</v>
      </c>
      <c r="F6549" s="5">
        <f t="shared" si="296"/>
        <v>-1.0760214127492007E-2</v>
      </c>
      <c r="G6549" s="25">
        <f t="shared" si="297"/>
        <v>7.159428904716207</v>
      </c>
      <c r="I6549" s="1"/>
      <c r="J6549" s="1"/>
      <c r="K6549" s="1"/>
      <c r="L6549" s="1"/>
      <c r="M6549" s="1"/>
      <c r="N6549" s="1"/>
    </row>
    <row r="6550" spans="2:14" s="24" customFormat="1" x14ac:dyDescent="0.3">
      <c r="B6550" s="2"/>
      <c r="D6550" s="11">
        <v>40701</v>
      </c>
      <c r="E6550" s="12">
        <v>1284.94</v>
      </c>
      <c r="F6550" s="5">
        <f t="shared" si="296"/>
        <v>-9.5632770162577113E-4</v>
      </c>
      <c r="G6550" s="25">
        <f t="shared" si="297"/>
        <v>7.1584721187979099</v>
      </c>
      <c r="I6550" s="1"/>
      <c r="J6550" s="1"/>
      <c r="K6550" s="1"/>
      <c r="L6550" s="1"/>
      <c r="M6550" s="1"/>
      <c r="N6550" s="1"/>
    </row>
    <row r="6551" spans="2:14" s="24" customFormat="1" x14ac:dyDescent="0.3">
      <c r="B6551" s="2"/>
      <c r="D6551" s="11">
        <v>40702</v>
      </c>
      <c r="E6551" s="12">
        <v>1279.56</v>
      </c>
      <c r="F6551" s="5">
        <f t="shared" si="296"/>
        <v>-4.1869659283702808E-3</v>
      </c>
      <c r="G6551" s="25">
        <f t="shared" si="297"/>
        <v>7.1542763601615267</v>
      </c>
      <c r="I6551" s="1"/>
      <c r="J6551" s="1"/>
      <c r="K6551" s="1"/>
      <c r="L6551" s="1"/>
      <c r="M6551" s="1"/>
      <c r="N6551" s="1"/>
    </row>
    <row r="6552" spans="2:14" s="24" customFormat="1" x14ac:dyDescent="0.3">
      <c r="B6552" s="2"/>
      <c r="D6552" s="11">
        <v>40703</v>
      </c>
      <c r="E6552" s="12">
        <v>1289</v>
      </c>
      <c r="F6552" s="5">
        <f t="shared" si="296"/>
        <v>7.3775360280096715E-3</v>
      </c>
      <c r="G6552" s="25">
        <f t="shared" si="297"/>
        <v>7.1616268202269326</v>
      </c>
      <c r="I6552" s="1"/>
      <c r="J6552" s="1"/>
      <c r="K6552" s="1"/>
      <c r="L6552" s="1"/>
      <c r="M6552" s="1"/>
      <c r="N6552" s="1"/>
    </row>
    <row r="6553" spans="2:14" s="24" customFormat="1" x14ac:dyDescent="0.3">
      <c r="B6553" s="2"/>
      <c r="D6553" s="11">
        <v>40704</v>
      </c>
      <c r="E6553" s="12">
        <v>1270.98</v>
      </c>
      <c r="F6553" s="5">
        <f t="shared" si="296"/>
        <v>-1.3979829325058171E-2</v>
      </c>
      <c r="G6553" s="25">
        <f t="shared" si="297"/>
        <v>7.1475483432422404</v>
      </c>
      <c r="I6553" s="1"/>
      <c r="J6553" s="1"/>
      <c r="K6553" s="1"/>
      <c r="L6553" s="1"/>
      <c r="M6553" s="1"/>
      <c r="N6553" s="1"/>
    </row>
    <row r="6554" spans="2:14" s="24" customFormat="1" x14ac:dyDescent="0.3">
      <c r="B6554" s="2"/>
      <c r="D6554" s="11">
        <v>40707</v>
      </c>
      <c r="E6554" s="12">
        <v>1271.83</v>
      </c>
      <c r="F6554" s="5">
        <f t="shared" si="296"/>
        <v>6.6877527577138037E-4</v>
      </c>
      <c r="G6554" s="25">
        <f t="shared" si="297"/>
        <v>7.1482168954371863</v>
      </c>
      <c r="I6554" s="1"/>
      <c r="J6554" s="1"/>
      <c r="K6554" s="1"/>
      <c r="L6554" s="1"/>
      <c r="M6554" s="1"/>
      <c r="N6554" s="1"/>
    </row>
    <row r="6555" spans="2:14" s="24" customFormat="1" x14ac:dyDescent="0.3">
      <c r="B6555" s="2"/>
      <c r="D6555" s="11">
        <v>40708</v>
      </c>
      <c r="E6555" s="12">
        <v>1287.8699999999999</v>
      </c>
      <c r="F6555" s="5">
        <f t="shared" si="296"/>
        <v>1.261174842549709E-2</v>
      </c>
      <c r="G6555" s="25">
        <f t="shared" si="297"/>
        <v>7.1607497865911425</v>
      </c>
      <c r="I6555" s="1"/>
      <c r="J6555" s="1"/>
      <c r="K6555" s="1"/>
      <c r="L6555" s="1"/>
      <c r="M6555" s="1"/>
      <c r="N6555" s="1"/>
    </row>
    <row r="6556" spans="2:14" s="24" customFormat="1" x14ac:dyDescent="0.3">
      <c r="B6556" s="2"/>
      <c r="D6556" s="11">
        <v>40709</v>
      </c>
      <c r="E6556" s="12">
        <v>1265.42</v>
      </c>
      <c r="F6556" s="5">
        <f t="shared" si="296"/>
        <v>-1.743188365285302E-2</v>
      </c>
      <c r="G6556" s="25">
        <f t="shared" si="297"/>
        <v>7.1431641667356365</v>
      </c>
      <c r="I6556" s="1"/>
      <c r="J6556" s="1"/>
      <c r="K6556" s="1"/>
      <c r="L6556" s="1"/>
      <c r="M6556" s="1"/>
      <c r="N6556" s="1"/>
    </row>
    <row r="6557" spans="2:14" s="24" customFormat="1" x14ac:dyDescent="0.3">
      <c r="B6557" s="2"/>
      <c r="D6557" s="11">
        <v>40710</v>
      </c>
      <c r="E6557" s="12">
        <v>1267.6400000000001</v>
      </c>
      <c r="F6557" s="5">
        <f t="shared" si="296"/>
        <v>1.7543582367909683E-3</v>
      </c>
      <c r="G6557" s="25">
        <f t="shared" si="297"/>
        <v>7.1449169890625308</v>
      </c>
      <c r="I6557" s="1"/>
      <c r="J6557" s="1"/>
      <c r="K6557" s="1"/>
      <c r="L6557" s="1"/>
      <c r="M6557" s="1"/>
      <c r="N6557" s="1"/>
    </row>
    <row r="6558" spans="2:14" s="24" customFormat="1" x14ac:dyDescent="0.3">
      <c r="B6558" s="2"/>
      <c r="D6558" s="11">
        <v>40711</v>
      </c>
      <c r="E6558" s="12">
        <v>1271.5</v>
      </c>
      <c r="F6558" s="5">
        <f t="shared" si="296"/>
        <v>3.0450285570034867E-3</v>
      </c>
      <c r="G6558" s="25">
        <f t="shared" si="297"/>
        <v>7.1479573929551421</v>
      </c>
      <c r="I6558" s="1"/>
      <c r="J6558" s="1"/>
      <c r="K6558" s="1"/>
      <c r="L6558" s="1"/>
      <c r="M6558" s="1"/>
      <c r="N6558" s="1"/>
    </row>
    <row r="6559" spans="2:14" s="24" customFormat="1" x14ac:dyDescent="0.3">
      <c r="B6559" s="2"/>
      <c r="D6559" s="11">
        <v>40714</v>
      </c>
      <c r="E6559" s="12">
        <v>1278.3599999999999</v>
      </c>
      <c r="F6559" s="5">
        <f t="shared" si="296"/>
        <v>5.3952025167124653E-3</v>
      </c>
      <c r="G6559" s="25">
        <f t="shared" si="297"/>
        <v>7.1533380971234202</v>
      </c>
      <c r="I6559" s="1"/>
      <c r="J6559" s="1"/>
      <c r="K6559" s="1"/>
      <c r="L6559" s="1"/>
      <c r="M6559" s="1"/>
      <c r="N6559" s="1"/>
    </row>
    <row r="6560" spans="2:14" s="24" customFormat="1" x14ac:dyDescent="0.3">
      <c r="B6560" s="2"/>
      <c r="D6560" s="11">
        <v>40715</v>
      </c>
      <c r="E6560" s="12">
        <v>1295.52</v>
      </c>
      <c r="F6560" s="5">
        <f t="shared" si="296"/>
        <v>1.3423448793767079E-2</v>
      </c>
      <c r="G6560" s="25">
        <f t="shared" si="297"/>
        <v>7.1666722586193785</v>
      </c>
      <c r="I6560" s="1"/>
      <c r="J6560" s="1"/>
      <c r="K6560" s="1"/>
      <c r="L6560" s="1"/>
      <c r="M6560" s="1"/>
      <c r="N6560" s="1"/>
    </row>
    <row r="6561" spans="2:14" s="24" customFormat="1" x14ac:dyDescent="0.3">
      <c r="B6561" s="2"/>
      <c r="D6561" s="11">
        <v>40716</v>
      </c>
      <c r="E6561" s="12">
        <v>1287.1400000000001</v>
      </c>
      <c r="F6561" s="5">
        <f t="shared" si="296"/>
        <v>-6.4684451031245226E-3</v>
      </c>
      <c r="G6561" s="25">
        <f t="shared" si="297"/>
        <v>7.1601827981052004</v>
      </c>
      <c r="I6561" s="1"/>
      <c r="J6561" s="1"/>
      <c r="K6561" s="1"/>
      <c r="L6561" s="1"/>
      <c r="M6561" s="1"/>
      <c r="N6561" s="1"/>
    </row>
    <row r="6562" spans="2:14" s="24" customFormat="1" x14ac:dyDescent="0.3">
      <c r="B6562" s="2"/>
      <c r="D6562" s="11">
        <v>40717</v>
      </c>
      <c r="E6562" s="12">
        <v>1283.5</v>
      </c>
      <c r="F6562" s="5">
        <f t="shared" si="296"/>
        <v>-2.8279752008329318E-3</v>
      </c>
      <c r="G6562" s="25">
        <f t="shared" si="297"/>
        <v>7.1573508147226743</v>
      </c>
      <c r="I6562" s="1"/>
      <c r="J6562" s="1"/>
      <c r="K6562" s="1"/>
      <c r="L6562" s="1"/>
      <c r="M6562" s="1"/>
      <c r="N6562" s="1"/>
    </row>
    <row r="6563" spans="2:14" s="24" customFormat="1" x14ac:dyDescent="0.3">
      <c r="B6563" s="2"/>
      <c r="D6563" s="11">
        <v>40718</v>
      </c>
      <c r="E6563" s="12">
        <v>1268.45</v>
      </c>
      <c r="F6563" s="5">
        <f t="shared" si="296"/>
        <v>-1.1725749902610015E-2</v>
      </c>
      <c r="G6563" s="25">
        <f t="shared" si="297"/>
        <v>7.1455557681061697</v>
      </c>
      <c r="I6563" s="1"/>
      <c r="J6563" s="1"/>
      <c r="K6563" s="1"/>
      <c r="L6563" s="1"/>
      <c r="M6563" s="1"/>
      <c r="N6563" s="1"/>
    </row>
    <row r="6564" spans="2:14" s="24" customFormat="1" x14ac:dyDescent="0.3">
      <c r="B6564" s="2"/>
      <c r="D6564" s="11">
        <v>40721</v>
      </c>
      <c r="E6564" s="12">
        <v>1280.0999999999999</v>
      </c>
      <c r="F6564" s="5">
        <f t="shared" si="296"/>
        <v>9.1844376995544666E-3</v>
      </c>
      <c r="G6564" s="25">
        <f t="shared" si="297"/>
        <v>7.154698291489316</v>
      </c>
      <c r="I6564" s="1"/>
      <c r="J6564" s="1"/>
      <c r="K6564" s="1"/>
      <c r="L6564" s="1"/>
      <c r="M6564" s="1"/>
      <c r="N6564" s="1"/>
    </row>
    <row r="6565" spans="2:14" s="24" customFormat="1" x14ac:dyDescent="0.3">
      <c r="B6565" s="2"/>
      <c r="D6565" s="11">
        <v>40722</v>
      </c>
      <c r="E6565" s="12">
        <v>1296.67</v>
      </c>
      <c r="F6565" s="5">
        <f t="shared" si="296"/>
        <v>1.2944301226466811E-2</v>
      </c>
      <c r="G6565" s="25">
        <f t="shared" si="297"/>
        <v>7.1675595399135714</v>
      </c>
      <c r="I6565" s="1"/>
      <c r="J6565" s="1"/>
      <c r="K6565" s="1"/>
      <c r="L6565" s="1"/>
      <c r="M6565" s="1"/>
      <c r="N6565" s="1"/>
    </row>
    <row r="6566" spans="2:14" s="24" customFormat="1" x14ac:dyDescent="0.3">
      <c r="B6566" s="2"/>
      <c r="D6566" s="11">
        <v>40723</v>
      </c>
      <c r="E6566" s="12">
        <v>1307.4100000000001</v>
      </c>
      <c r="F6566" s="5">
        <f t="shared" si="296"/>
        <v>8.2827550571849488E-3</v>
      </c>
      <c r="G6566" s="25">
        <f t="shared" si="297"/>
        <v>7.1758081867448062</v>
      </c>
      <c r="I6566" s="1"/>
      <c r="J6566" s="1"/>
      <c r="K6566" s="1"/>
      <c r="L6566" s="1"/>
      <c r="M6566" s="1"/>
      <c r="N6566" s="1"/>
    </row>
    <row r="6567" spans="2:14" s="24" customFormat="1" x14ac:dyDescent="0.3">
      <c r="B6567" s="2"/>
      <c r="D6567" s="11">
        <v>40724</v>
      </c>
      <c r="E6567" s="12">
        <v>1320.64</v>
      </c>
      <c r="F6567" s="5">
        <f t="shared" si="296"/>
        <v>1.0119243389602357E-2</v>
      </c>
      <c r="G6567" s="25">
        <f t="shared" si="297"/>
        <v>7.1858765801636295</v>
      </c>
      <c r="I6567" s="1"/>
      <c r="J6567" s="1"/>
      <c r="K6567" s="1"/>
      <c r="L6567" s="1"/>
      <c r="M6567" s="1"/>
      <c r="N6567" s="1"/>
    </row>
    <row r="6568" spans="2:14" s="24" customFormat="1" x14ac:dyDescent="0.3">
      <c r="B6568" s="2"/>
      <c r="D6568" s="11">
        <v>40725</v>
      </c>
      <c r="E6568" s="12">
        <v>1339.67</v>
      </c>
      <c r="F6568" s="5">
        <f t="shared" si="296"/>
        <v>1.4409680155076305E-2</v>
      </c>
      <c r="G6568" s="25">
        <f t="shared" si="297"/>
        <v>7.2001834371820941</v>
      </c>
      <c r="I6568" s="1"/>
      <c r="J6568" s="1"/>
      <c r="K6568" s="1"/>
      <c r="L6568" s="1"/>
      <c r="M6568" s="1"/>
      <c r="N6568" s="1"/>
    </row>
    <row r="6569" spans="2:14" s="24" customFormat="1" x14ac:dyDescent="0.3">
      <c r="B6569" s="2"/>
      <c r="D6569" s="11">
        <v>40729</v>
      </c>
      <c r="E6569" s="12">
        <v>1337.88</v>
      </c>
      <c r="F6569" s="5">
        <f t="shared" si="296"/>
        <v>-1.3361499473750725E-3</v>
      </c>
      <c r="G6569" s="25">
        <f t="shared" si="297"/>
        <v>7.1988463928910731</v>
      </c>
      <c r="I6569" s="1"/>
      <c r="J6569" s="1"/>
      <c r="K6569" s="1"/>
      <c r="L6569" s="1"/>
      <c r="M6569" s="1"/>
      <c r="N6569" s="1"/>
    </row>
    <row r="6570" spans="2:14" s="24" customFormat="1" x14ac:dyDescent="0.3">
      <c r="B6570" s="2"/>
      <c r="D6570" s="11">
        <v>40730</v>
      </c>
      <c r="E6570" s="12">
        <v>1339.22</v>
      </c>
      <c r="F6570" s="5">
        <f t="shared" si="296"/>
        <v>1.0015845965257856E-3</v>
      </c>
      <c r="G6570" s="25">
        <f t="shared" si="297"/>
        <v>7.1998474769097971</v>
      </c>
      <c r="I6570" s="1"/>
      <c r="J6570" s="1"/>
      <c r="K6570" s="1"/>
      <c r="L6570" s="1"/>
      <c r="M6570" s="1"/>
      <c r="N6570" s="1"/>
    </row>
    <row r="6571" spans="2:14" s="24" customFormat="1" x14ac:dyDescent="0.3">
      <c r="B6571" s="2"/>
      <c r="D6571" s="11">
        <v>40731</v>
      </c>
      <c r="E6571" s="12">
        <v>1353.22</v>
      </c>
      <c r="F6571" s="5">
        <f t="shared" si="296"/>
        <v>1.0453846268723584E-2</v>
      </c>
      <c r="G6571" s="25">
        <f t="shared" si="297"/>
        <v>7.2102470665708793</v>
      </c>
      <c r="I6571" s="1"/>
      <c r="J6571" s="1"/>
      <c r="K6571" s="1"/>
      <c r="L6571" s="1"/>
      <c r="M6571" s="1"/>
      <c r="N6571" s="1"/>
    </row>
    <row r="6572" spans="2:14" s="24" customFormat="1" x14ac:dyDescent="0.3">
      <c r="B6572" s="2"/>
      <c r="D6572" s="11">
        <v>40732</v>
      </c>
      <c r="E6572" s="12">
        <v>1343.8</v>
      </c>
      <c r="F6572" s="5">
        <f t="shared" si="296"/>
        <v>-6.961174088470517E-3</v>
      </c>
      <c r="G6572" s="25">
        <f t="shared" si="297"/>
        <v>7.2032615457795064</v>
      </c>
      <c r="I6572" s="1"/>
      <c r="J6572" s="1"/>
      <c r="K6572" s="1"/>
      <c r="L6572" s="1"/>
      <c r="M6572" s="1"/>
      <c r="N6572" s="1"/>
    </row>
    <row r="6573" spans="2:14" s="24" customFormat="1" x14ac:dyDescent="0.3">
      <c r="B6573" s="2"/>
      <c r="D6573" s="11">
        <v>40735</v>
      </c>
      <c r="E6573" s="12">
        <v>1319.49</v>
      </c>
      <c r="F6573" s="5">
        <f t="shared" si="296"/>
        <v>-1.8090489656198798E-2</v>
      </c>
      <c r="G6573" s="25">
        <f t="shared" si="297"/>
        <v>7.1850054102998104</v>
      </c>
      <c r="I6573" s="1"/>
      <c r="J6573" s="1"/>
      <c r="K6573" s="1"/>
      <c r="L6573" s="1"/>
      <c r="M6573" s="1"/>
      <c r="N6573" s="1"/>
    </row>
    <row r="6574" spans="2:14" s="24" customFormat="1" x14ac:dyDescent="0.3">
      <c r="B6574" s="2"/>
      <c r="D6574" s="11">
        <v>40736</v>
      </c>
      <c r="E6574" s="12">
        <v>1313.64</v>
      </c>
      <c r="F6574" s="5">
        <f t="shared" si="296"/>
        <v>-4.4335311370301469E-3</v>
      </c>
      <c r="G6574" s="25">
        <f t="shared" si="297"/>
        <v>7.1805620189290256</v>
      </c>
      <c r="I6574" s="1"/>
      <c r="J6574" s="1"/>
      <c r="K6574" s="1"/>
      <c r="L6574" s="1"/>
      <c r="M6574" s="1"/>
      <c r="N6574" s="1"/>
    </row>
    <row r="6575" spans="2:14" s="24" customFormat="1" x14ac:dyDescent="0.3">
      <c r="B6575" s="2"/>
      <c r="D6575" s="11">
        <v>40737</v>
      </c>
      <c r="E6575" s="12">
        <v>1317.72</v>
      </c>
      <c r="F6575" s="5">
        <f t="shared" si="296"/>
        <v>3.1058737553667113E-3</v>
      </c>
      <c r="G6575" s="25">
        <f t="shared" si="297"/>
        <v>7.1836630815081186</v>
      </c>
      <c r="I6575" s="1"/>
      <c r="J6575" s="1"/>
      <c r="K6575" s="1"/>
      <c r="L6575" s="1"/>
      <c r="M6575" s="1"/>
      <c r="N6575" s="1"/>
    </row>
    <row r="6576" spans="2:14" s="24" customFormat="1" x14ac:dyDescent="0.3">
      <c r="B6576" s="2"/>
      <c r="D6576" s="11">
        <v>40738</v>
      </c>
      <c r="E6576" s="12">
        <v>1308.8699999999999</v>
      </c>
      <c r="F6576" s="5">
        <f t="shared" si="296"/>
        <v>-6.7161460704854873E-3</v>
      </c>
      <c r="G6576" s="25">
        <f t="shared" si="297"/>
        <v>7.1769242761034597</v>
      </c>
      <c r="I6576" s="1"/>
      <c r="J6576" s="1"/>
      <c r="K6576" s="1"/>
      <c r="L6576" s="1"/>
      <c r="M6576" s="1"/>
      <c r="N6576" s="1"/>
    </row>
    <row r="6577" spans="2:14" s="24" customFormat="1" x14ac:dyDescent="0.3">
      <c r="B6577" s="2"/>
      <c r="D6577" s="11">
        <v>40739</v>
      </c>
      <c r="E6577" s="12">
        <v>1316.14</v>
      </c>
      <c r="F6577" s="5">
        <f t="shared" si="296"/>
        <v>5.5544095288303725E-3</v>
      </c>
      <c r="G6577" s="25">
        <f t="shared" si="297"/>
        <v>7.1824633205091928</v>
      </c>
      <c r="I6577" s="1"/>
      <c r="J6577" s="1"/>
      <c r="K6577" s="1"/>
      <c r="L6577" s="1"/>
      <c r="M6577" s="1"/>
      <c r="N6577" s="1"/>
    </row>
    <row r="6578" spans="2:14" s="24" customFormat="1" x14ac:dyDescent="0.3">
      <c r="B6578" s="2"/>
      <c r="D6578" s="11">
        <v>40742</v>
      </c>
      <c r="E6578" s="12">
        <v>1305.44</v>
      </c>
      <c r="F6578" s="5">
        <f t="shared" si="296"/>
        <v>-8.1298342121659123E-3</v>
      </c>
      <c r="G6578" s="25">
        <f t="shared" si="297"/>
        <v>7.1743002534930547</v>
      </c>
      <c r="I6578" s="1"/>
      <c r="J6578" s="1"/>
      <c r="K6578" s="1"/>
      <c r="L6578" s="1"/>
      <c r="M6578" s="1"/>
      <c r="N6578" s="1"/>
    </row>
    <row r="6579" spans="2:14" s="24" customFormat="1" x14ac:dyDescent="0.3">
      <c r="B6579" s="2"/>
      <c r="D6579" s="11">
        <v>40743</v>
      </c>
      <c r="E6579" s="12">
        <v>1326.73</v>
      </c>
      <c r="F6579" s="5">
        <f t="shared" si="296"/>
        <v>1.6308677534011492E-2</v>
      </c>
      <c r="G6579" s="25">
        <f t="shared" si="297"/>
        <v>7.190477383858541</v>
      </c>
      <c r="I6579" s="1"/>
      <c r="J6579" s="1"/>
      <c r="K6579" s="1"/>
      <c r="L6579" s="1"/>
      <c r="M6579" s="1"/>
      <c r="N6579" s="1"/>
    </row>
    <row r="6580" spans="2:14" s="24" customFormat="1" x14ac:dyDescent="0.3">
      <c r="B6580" s="2"/>
      <c r="D6580" s="11">
        <v>40744</v>
      </c>
      <c r="E6580" s="12">
        <v>1325.84</v>
      </c>
      <c r="F6580" s="5">
        <f t="shared" si="296"/>
        <v>-6.7082224717923016E-4</v>
      </c>
      <c r="G6580" s="25">
        <f t="shared" si="297"/>
        <v>7.1898063360580622</v>
      </c>
      <c r="I6580" s="1"/>
      <c r="J6580" s="1"/>
      <c r="K6580" s="1"/>
      <c r="L6580" s="1"/>
      <c r="M6580" s="1"/>
      <c r="N6580" s="1"/>
    </row>
    <row r="6581" spans="2:14" s="24" customFormat="1" x14ac:dyDescent="0.3">
      <c r="B6581" s="2"/>
      <c r="D6581" s="11">
        <v>40745</v>
      </c>
      <c r="E6581" s="12">
        <v>1343.8</v>
      </c>
      <c r="F6581" s="5">
        <f t="shared" si="296"/>
        <v>1.3546129246364598E-2</v>
      </c>
      <c r="G6581" s="25">
        <f t="shared" si="297"/>
        <v>7.2032615457795064</v>
      </c>
      <c r="I6581" s="1"/>
      <c r="J6581" s="1"/>
      <c r="K6581" s="1"/>
      <c r="L6581" s="1"/>
      <c r="M6581" s="1"/>
      <c r="N6581" s="1"/>
    </row>
    <row r="6582" spans="2:14" s="24" customFormat="1" x14ac:dyDescent="0.3">
      <c r="B6582" s="2"/>
      <c r="D6582" s="11">
        <v>40746</v>
      </c>
      <c r="E6582" s="12">
        <v>1345.02</v>
      </c>
      <c r="F6582" s="5">
        <f t="shared" si="296"/>
        <v>9.078731954160049E-4</v>
      </c>
      <c r="G6582" s="25">
        <f t="shared" si="297"/>
        <v>7.2041690077177236</v>
      </c>
      <c r="I6582" s="1"/>
      <c r="J6582" s="1"/>
      <c r="K6582" s="1"/>
      <c r="L6582" s="1"/>
      <c r="M6582" s="1"/>
      <c r="N6582" s="1"/>
    </row>
    <row r="6583" spans="2:14" s="24" customFormat="1" x14ac:dyDescent="0.3">
      <c r="B6583" s="2"/>
      <c r="D6583" s="11">
        <v>40749</v>
      </c>
      <c r="E6583" s="12">
        <v>1337.43</v>
      </c>
      <c r="F6583" s="5">
        <f t="shared" ref="F6583:F6646" si="298">(E6583-E6582)/E6582</f>
        <v>-5.6430387652227614E-3</v>
      </c>
      <c r="G6583" s="25">
        <f t="shared" si="297"/>
        <v>7.1985099830492691</v>
      </c>
      <c r="I6583" s="1"/>
      <c r="J6583" s="1"/>
      <c r="K6583" s="1"/>
      <c r="L6583" s="1"/>
      <c r="M6583" s="1"/>
      <c r="N6583" s="1"/>
    </row>
    <row r="6584" spans="2:14" s="24" customFormat="1" x14ac:dyDescent="0.3">
      <c r="B6584" s="2"/>
      <c r="D6584" s="11">
        <v>40750</v>
      </c>
      <c r="E6584" s="12">
        <v>1331.94</v>
      </c>
      <c r="F6584" s="5">
        <f t="shared" si="298"/>
        <v>-4.1048877324420781E-3</v>
      </c>
      <c r="G6584" s="25">
        <f t="shared" si="297"/>
        <v>7.1943966443711878</v>
      </c>
      <c r="I6584" s="1"/>
      <c r="J6584" s="1"/>
      <c r="K6584" s="1"/>
      <c r="L6584" s="1"/>
      <c r="M6584" s="1"/>
      <c r="N6584" s="1"/>
    </row>
    <row r="6585" spans="2:14" s="24" customFormat="1" x14ac:dyDescent="0.3">
      <c r="B6585" s="2"/>
      <c r="D6585" s="11">
        <v>40751</v>
      </c>
      <c r="E6585" s="12">
        <v>1304.8900000000001</v>
      </c>
      <c r="F6585" s="5">
        <f t="shared" si="298"/>
        <v>-2.0308722615132779E-2</v>
      </c>
      <c r="G6585" s="25">
        <f t="shared" si="297"/>
        <v>7.1738788505454592</v>
      </c>
      <c r="I6585" s="1"/>
      <c r="J6585" s="1"/>
      <c r="K6585" s="1"/>
      <c r="L6585" s="1"/>
      <c r="M6585" s="1"/>
      <c r="N6585" s="1"/>
    </row>
    <row r="6586" spans="2:14" s="24" customFormat="1" x14ac:dyDescent="0.3">
      <c r="B6586" s="2"/>
      <c r="D6586" s="11">
        <v>40752</v>
      </c>
      <c r="E6586" s="12">
        <v>1300.67</v>
      </c>
      <c r="F6586" s="5">
        <f t="shared" si="298"/>
        <v>-3.2339890718758109E-3</v>
      </c>
      <c r="G6586" s="25">
        <f t="shared" si="297"/>
        <v>7.1706396186502062</v>
      </c>
      <c r="I6586" s="1"/>
      <c r="J6586" s="1"/>
      <c r="K6586" s="1"/>
      <c r="L6586" s="1"/>
      <c r="M6586" s="1"/>
      <c r="N6586" s="1"/>
    </row>
    <row r="6587" spans="2:14" s="24" customFormat="1" x14ac:dyDescent="0.3">
      <c r="B6587" s="2"/>
      <c r="D6587" s="11">
        <v>40753</v>
      </c>
      <c r="E6587" s="12">
        <v>1292.28</v>
      </c>
      <c r="F6587" s="5">
        <f t="shared" si="298"/>
        <v>-6.4505216542244375E-3</v>
      </c>
      <c r="G6587" s="25">
        <f t="shared" si="297"/>
        <v>7.1641681981260001</v>
      </c>
      <c r="I6587" s="1"/>
      <c r="J6587" s="1"/>
      <c r="K6587" s="1"/>
      <c r="L6587" s="1"/>
      <c r="M6587" s="1"/>
      <c r="N6587" s="1"/>
    </row>
    <row r="6588" spans="2:14" s="24" customFormat="1" x14ac:dyDescent="0.3">
      <c r="B6588" s="2"/>
      <c r="D6588" s="11">
        <v>40756</v>
      </c>
      <c r="E6588" s="12">
        <v>1286.94</v>
      </c>
      <c r="F6588" s="5">
        <f t="shared" si="298"/>
        <v>-4.1322314049586145E-3</v>
      </c>
      <c r="G6588" s="25">
        <f t="shared" si="297"/>
        <v>7.1600274026746522</v>
      </c>
      <c r="I6588" s="1"/>
      <c r="J6588" s="1"/>
      <c r="K6588" s="1"/>
      <c r="L6588" s="1"/>
      <c r="M6588" s="1"/>
      <c r="N6588" s="1"/>
    </row>
    <row r="6589" spans="2:14" s="24" customFormat="1" x14ac:dyDescent="0.3">
      <c r="B6589" s="2"/>
      <c r="D6589" s="11">
        <v>40757</v>
      </c>
      <c r="E6589" s="12">
        <v>1254.05</v>
      </c>
      <c r="F6589" s="5">
        <f t="shared" si="298"/>
        <v>-2.5556747012292803E-2</v>
      </c>
      <c r="G6589" s="25">
        <f t="shared" si="297"/>
        <v>7.1341383916038561</v>
      </c>
      <c r="I6589" s="1"/>
      <c r="J6589" s="1"/>
      <c r="K6589" s="1"/>
      <c r="L6589" s="1"/>
      <c r="M6589" s="1"/>
      <c r="N6589" s="1"/>
    </row>
    <row r="6590" spans="2:14" s="24" customFormat="1" x14ac:dyDescent="0.3">
      <c r="B6590" s="2"/>
      <c r="D6590" s="11">
        <v>40758</v>
      </c>
      <c r="E6590" s="12">
        <v>1260.3399999999999</v>
      </c>
      <c r="F6590" s="5">
        <f t="shared" si="298"/>
        <v>5.0157489733263939E-3</v>
      </c>
      <c r="G6590" s="25">
        <f t="shared" si="297"/>
        <v>7.1391416069777636</v>
      </c>
      <c r="I6590" s="1"/>
      <c r="J6590" s="1"/>
      <c r="K6590" s="1"/>
      <c r="L6590" s="1"/>
      <c r="M6590" s="1"/>
      <c r="N6590" s="1"/>
    </row>
    <row r="6591" spans="2:14" s="24" customFormat="1" x14ac:dyDescent="0.3">
      <c r="B6591" s="2"/>
      <c r="D6591" s="11">
        <v>40759</v>
      </c>
      <c r="E6591" s="12">
        <v>1200.07</v>
      </c>
      <c r="F6591" s="5">
        <f t="shared" si="298"/>
        <v>-4.7820429407937529E-2</v>
      </c>
      <c r="G6591" s="25">
        <f t="shared" si="297"/>
        <v>7.0901399366100017</v>
      </c>
      <c r="I6591" s="1"/>
      <c r="J6591" s="1"/>
      <c r="K6591" s="1"/>
      <c r="L6591" s="1"/>
      <c r="M6591" s="1"/>
      <c r="N6591" s="1"/>
    </row>
    <row r="6592" spans="2:14" s="24" customFormat="1" x14ac:dyDescent="0.3">
      <c r="B6592" s="2"/>
      <c r="D6592" s="11">
        <v>40760</v>
      </c>
      <c r="E6592" s="12">
        <v>1199.3800000000001</v>
      </c>
      <c r="F6592" s="5">
        <f t="shared" si="298"/>
        <v>-5.7496646028967248E-4</v>
      </c>
      <c r="G6592" s="25">
        <f t="shared" si="297"/>
        <v>7.0895648044062467</v>
      </c>
      <c r="I6592" s="1"/>
      <c r="J6592" s="1"/>
      <c r="K6592" s="1"/>
      <c r="L6592" s="1"/>
      <c r="M6592" s="1"/>
      <c r="N6592" s="1"/>
    </row>
    <row r="6593" spans="2:14" s="24" customFormat="1" x14ac:dyDescent="0.3">
      <c r="B6593" s="2"/>
      <c r="D6593" s="11">
        <v>40763</v>
      </c>
      <c r="E6593" s="12">
        <v>1119.46</v>
      </c>
      <c r="F6593" s="5">
        <f t="shared" si="298"/>
        <v>-6.6634427787690367E-2</v>
      </c>
      <c r="G6593" s="25">
        <f t="shared" si="297"/>
        <v>7.0206064275937523</v>
      </c>
      <c r="I6593" s="1"/>
      <c r="J6593" s="1"/>
      <c r="K6593" s="1"/>
      <c r="L6593" s="1"/>
      <c r="M6593" s="1"/>
      <c r="N6593" s="1"/>
    </row>
    <row r="6594" spans="2:14" s="24" customFormat="1" x14ac:dyDescent="0.3">
      <c r="B6594" s="2"/>
      <c r="D6594" s="11">
        <v>40764</v>
      </c>
      <c r="E6594" s="12">
        <v>1172.53</v>
      </c>
      <c r="F6594" s="5">
        <f t="shared" si="298"/>
        <v>4.740678541439617E-2</v>
      </c>
      <c r="G6594" s="25">
        <f t="shared" si="297"/>
        <v>7.0669238399325822</v>
      </c>
      <c r="I6594" s="1"/>
      <c r="J6594" s="1"/>
      <c r="K6594" s="1"/>
      <c r="L6594" s="1"/>
      <c r="M6594" s="1"/>
      <c r="N6594" s="1"/>
    </row>
    <row r="6595" spans="2:14" s="24" customFormat="1" x14ac:dyDescent="0.3">
      <c r="B6595" s="2"/>
      <c r="D6595" s="11">
        <v>40765</v>
      </c>
      <c r="E6595" s="12">
        <v>1120.76</v>
      </c>
      <c r="F6595" s="5">
        <f t="shared" si="298"/>
        <v>-4.4152388425029623E-2</v>
      </c>
      <c r="G6595" s="25">
        <f t="shared" si="297"/>
        <v>7.0217670288028948</v>
      </c>
      <c r="I6595" s="1"/>
      <c r="J6595" s="1"/>
      <c r="K6595" s="1"/>
      <c r="L6595" s="1"/>
      <c r="M6595" s="1"/>
      <c r="N6595" s="1"/>
    </row>
    <row r="6596" spans="2:14" s="24" customFormat="1" x14ac:dyDescent="0.3">
      <c r="B6596" s="2"/>
      <c r="D6596" s="11">
        <v>40766</v>
      </c>
      <c r="E6596" s="12">
        <v>1172.6400000000001</v>
      </c>
      <c r="F6596" s="5">
        <f t="shared" si="298"/>
        <v>4.6290017488133148E-2</v>
      </c>
      <c r="G6596" s="25">
        <f t="shared" si="297"/>
        <v>7.0670176498261705</v>
      </c>
      <c r="I6596" s="1"/>
      <c r="J6596" s="1"/>
      <c r="K6596" s="1"/>
      <c r="L6596" s="1"/>
      <c r="M6596" s="1"/>
      <c r="N6596" s="1"/>
    </row>
    <row r="6597" spans="2:14" s="24" customFormat="1" x14ac:dyDescent="0.3">
      <c r="B6597" s="2"/>
      <c r="D6597" s="11">
        <v>40767</v>
      </c>
      <c r="E6597" s="12">
        <v>1178.81</v>
      </c>
      <c r="F6597" s="5">
        <f t="shared" si="298"/>
        <v>5.2616318733795919E-3</v>
      </c>
      <c r="G6597" s="25">
        <f t="shared" si="297"/>
        <v>7.0722654912094196</v>
      </c>
      <c r="I6597" s="1"/>
      <c r="J6597" s="1"/>
      <c r="K6597" s="1"/>
      <c r="L6597" s="1"/>
      <c r="M6597" s="1"/>
      <c r="N6597" s="1"/>
    </row>
    <row r="6598" spans="2:14" s="24" customFormat="1" x14ac:dyDescent="0.3">
      <c r="B6598" s="2"/>
      <c r="D6598" s="11">
        <v>40770</v>
      </c>
      <c r="E6598" s="12">
        <v>1204.49</v>
      </c>
      <c r="F6598" s="5">
        <f t="shared" si="298"/>
        <v>2.1784681161510392E-2</v>
      </c>
      <c r="G6598" s="25">
        <f t="shared" si="297"/>
        <v>7.0938162914951883</v>
      </c>
      <c r="I6598" s="1"/>
      <c r="J6598" s="1"/>
      <c r="K6598" s="1"/>
      <c r="L6598" s="1"/>
      <c r="M6598" s="1"/>
      <c r="N6598" s="1"/>
    </row>
    <row r="6599" spans="2:14" s="24" customFormat="1" x14ac:dyDescent="0.3">
      <c r="B6599" s="2"/>
      <c r="D6599" s="11">
        <v>40771</v>
      </c>
      <c r="E6599" s="12">
        <v>1192.76</v>
      </c>
      <c r="F6599" s="5">
        <f t="shared" si="298"/>
        <v>-9.7385615488713214E-3</v>
      </c>
      <c r="G6599" s="25">
        <f t="shared" si="297"/>
        <v>7.0840299934396862</v>
      </c>
      <c r="I6599" s="1"/>
      <c r="J6599" s="1"/>
      <c r="K6599" s="1"/>
      <c r="L6599" s="1"/>
      <c r="M6599" s="1"/>
      <c r="N6599" s="1"/>
    </row>
    <row r="6600" spans="2:14" s="24" customFormat="1" x14ac:dyDescent="0.3">
      <c r="B6600" s="2"/>
      <c r="D6600" s="11">
        <v>40772</v>
      </c>
      <c r="E6600" s="12">
        <v>1193.8900000000001</v>
      </c>
      <c r="F6600" s="5">
        <f t="shared" si="298"/>
        <v>9.4738254133279888E-4</v>
      </c>
      <c r="G6600" s="25">
        <f t="shared" si="297"/>
        <v>7.0849769281343713</v>
      </c>
      <c r="I6600" s="1"/>
      <c r="J6600" s="1"/>
      <c r="K6600" s="1"/>
      <c r="L6600" s="1"/>
      <c r="M6600" s="1"/>
      <c r="N6600" s="1"/>
    </row>
    <row r="6601" spans="2:14" s="24" customFormat="1" x14ac:dyDescent="0.3">
      <c r="B6601" s="2"/>
      <c r="D6601" s="11">
        <v>40773</v>
      </c>
      <c r="E6601" s="12">
        <v>1140.6500000000001</v>
      </c>
      <c r="F6601" s="5">
        <f t="shared" si="298"/>
        <v>-4.4593723039811045E-2</v>
      </c>
      <c r="G6601" s="25">
        <f t="shared" si="297"/>
        <v>7.0393582893823705</v>
      </c>
      <c r="I6601" s="1"/>
      <c r="J6601" s="1"/>
      <c r="K6601" s="1"/>
      <c r="L6601" s="1"/>
      <c r="M6601" s="1"/>
      <c r="N6601" s="1"/>
    </row>
    <row r="6602" spans="2:14" s="24" customFormat="1" x14ac:dyDescent="0.3">
      <c r="B6602" s="2"/>
      <c r="D6602" s="11">
        <v>40774</v>
      </c>
      <c r="E6602" s="12">
        <v>1123.53</v>
      </c>
      <c r="F6602" s="5">
        <f t="shared" si="298"/>
        <v>-1.5008986104414252E-2</v>
      </c>
      <c r="G6602" s="25">
        <f t="shared" si="297"/>
        <v>7.0242355184096903</v>
      </c>
      <c r="I6602" s="1"/>
      <c r="J6602" s="1"/>
      <c r="K6602" s="1"/>
      <c r="L6602" s="1"/>
      <c r="M6602" s="1"/>
      <c r="N6602" s="1"/>
    </row>
    <row r="6603" spans="2:14" s="24" customFormat="1" x14ac:dyDescent="0.3">
      <c r="B6603" s="2"/>
      <c r="D6603" s="11">
        <v>40777</v>
      </c>
      <c r="E6603" s="12">
        <v>1123.82</v>
      </c>
      <c r="F6603" s="5">
        <f t="shared" si="298"/>
        <v>2.5811504810727229E-4</v>
      </c>
      <c r="G6603" s="25">
        <f t="shared" si="297"/>
        <v>7.0244936003254397</v>
      </c>
      <c r="I6603" s="1"/>
      <c r="J6603" s="1"/>
      <c r="K6603" s="1"/>
      <c r="L6603" s="1"/>
      <c r="M6603" s="1"/>
      <c r="N6603" s="1"/>
    </row>
    <row r="6604" spans="2:14" s="24" customFormat="1" x14ac:dyDescent="0.3">
      <c r="B6604" s="2"/>
      <c r="D6604" s="11">
        <v>40778</v>
      </c>
      <c r="E6604" s="12">
        <v>1162.3499999999999</v>
      </c>
      <c r="F6604" s="5">
        <f t="shared" si="298"/>
        <v>3.4284849886992555E-2</v>
      </c>
      <c r="G6604" s="25">
        <f t="shared" ref="G6604:G6667" si="299">LOG(E6604,2.71828)</f>
        <v>7.0582038445980695</v>
      </c>
      <c r="I6604" s="1"/>
      <c r="J6604" s="1"/>
      <c r="K6604" s="1"/>
      <c r="L6604" s="1"/>
      <c r="M6604" s="1"/>
      <c r="N6604" s="1"/>
    </row>
    <row r="6605" spans="2:14" s="24" customFormat="1" x14ac:dyDescent="0.3">
      <c r="B6605" s="2"/>
      <c r="D6605" s="11">
        <v>40779</v>
      </c>
      <c r="E6605" s="12">
        <v>1177.5999999999999</v>
      </c>
      <c r="F6605" s="5">
        <f t="shared" si="298"/>
        <v>1.3119972469565967E-2</v>
      </c>
      <c r="G6605" s="25">
        <f t="shared" si="299"/>
        <v>7.0712385044624106</v>
      </c>
      <c r="I6605" s="1"/>
      <c r="J6605" s="1"/>
      <c r="K6605" s="1"/>
      <c r="L6605" s="1"/>
      <c r="M6605" s="1"/>
      <c r="N6605" s="1"/>
    </row>
    <row r="6606" spans="2:14" s="24" customFormat="1" x14ac:dyDescent="0.3">
      <c r="B6606" s="2"/>
      <c r="D6606" s="11">
        <v>40780</v>
      </c>
      <c r="E6606" s="12">
        <v>1159.27</v>
      </c>
      <c r="F6606" s="5">
        <f t="shared" si="298"/>
        <v>-1.556555706521733E-2</v>
      </c>
      <c r="G6606" s="25">
        <f t="shared" si="299"/>
        <v>7.0555505215919476</v>
      </c>
      <c r="I6606" s="1"/>
      <c r="J6606" s="1"/>
      <c r="K6606" s="1"/>
      <c r="L6606" s="1"/>
      <c r="M6606" s="1"/>
      <c r="N6606" s="1"/>
    </row>
    <row r="6607" spans="2:14" s="24" customFormat="1" x14ac:dyDescent="0.3">
      <c r="B6607" s="2"/>
      <c r="D6607" s="11">
        <v>40781</v>
      </c>
      <c r="E6607" s="12">
        <v>1176.8</v>
      </c>
      <c r="F6607" s="5">
        <f t="shared" si="298"/>
        <v>1.5121585135473162E-2</v>
      </c>
      <c r="G6607" s="25">
        <f t="shared" si="299"/>
        <v>7.070558925317906</v>
      </c>
      <c r="I6607" s="1"/>
      <c r="J6607" s="1"/>
      <c r="K6607" s="1"/>
      <c r="L6607" s="1"/>
      <c r="M6607" s="1"/>
      <c r="N6607" s="1"/>
    </row>
    <row r="6608" spans="2:14" s="24" customFormat="1" x14ac:dyDescent="0.3">
      <c r="B6608" s="2"/>
      <c r="D6608" s="11">
        <v>40784</v>
      </c>
      <c r="E6608" s="12">
        <v>1210.08</v>
      </c>
      <c r="F6608" s="5">
        <f t="shared" si="298"/>
        <v>2.8280081577158375E-2</v>
      </c>
      <c r="G6608" s="25">
        <f t="shared" si="299"/>
        <v>7.0984465268970691</v>
      </c>
      <c r="I6608" s="1"/>
      <c r="J6608" s="1"/>
      <c r="K6608" s="1"/>
      <c r="L6608" s="1"/>
      <c r="M6608" s="1"/>
      <c r="N6608" s="1"/>
    </row>
    <row r="6609" spans="2:14" s="24" customFormat="1" x14ac:dyDescent="0.3">
      <c r="B6609" s="2"/>
      <c r="D6609" s="11">
        <v>40785</v>
      </c>
      <c r="E6609" s="12">
        <v>1212.92</v>
      </c>
      <c r="F6609" s="5">
        <f t="shared" si="298"/>
        <v>2.3469522676187902E-3</v>
      </c>
      <c r="G6609" s="25">
        <f t="shared" si="299"/>
        <v>7.100790730950628</v>
      </c>
      <c r="I6609" s="1"/>
      <c r="J6609" s="1"/>
      <c r="K6609" s="1"/>
      <c r="L6609" s="1"/>
      <c r="M6609" s="1"/>
      <c r="N6609" s="1"/>
    </row>
    <row r="6610" spans="2:14" s="24" customFormat="1" x14ac:dyDescent="0.3">
      <c r="B6610" s="2"/>
      <c r="D6610" s="11">
        <v>40786</v>
      </c>
      <c r="E6610" s="12">
        <v>1218.8900000000001</v>
      </c>
      <c r="F6610" s="5">
        <f t="shared" si="298"/>
        <v>4.9220063977838827E-3</v>
      </c>
      <c r="G6610" s="25">
        <f t="shared" si="299"/>
        <v>7.1057006671785361</v>
      </c>
      <c r="I6610" s="1"/>
      <c r="J6610" s="1"/>
      <c r="K6610" s="1"/>
      <c r="L6610" s="1"/>
      <c r="M6610" s="1"/>
      <c r="N6610" s="1"/>
    </row>
    <row r="6611" spans="2:14" s="24" customFormat="1" x14ac:dyDescent="0.3">
      <c r="B6611" s="2"/>
      <c r="D6611" s="11">
        <v>40787</v>
      </c>
      <c r="E6611" s="12">
        <v>1204.42</v>
      </c>
      <c r="F6611" s="5">
        <f t="shared" si="298"/>
        <v>-1.1871456817268191E-2</v>
      </c>
      <c r="G6611" s="25">
        <f t="shared" si="299"/>
        <v>7.0937581738842317</v>
      </c>
      <c r="I6611" s="1"/>
      <c r="J6611" s="1"/>
      <c r="K6611" s="1"/>
      <c r="L6611" s="1"/>
      <c r="M6611" s="1"/>
      <c r="N6611" s="1"/>
    </row>
    <row r="6612" spans="2:14" s="24" customFormat="1" x14ac:dyDescent="0.3">
      <c r="B6612" s="2"/>
      <c r="D6612" s="11">
        <v>40788</v>
      </c>
      <c r="E6612" s="12">
        <v>1173.97</v>
      </c>
      <c r="F6612" s="5">
        <f t="shared" si="298"/>
        <v>-2.5281878414506603E-2</v>
      </c>
      <c r="G6612" s="25">
        <f t="shared" si="299"/>
        <v>7.0681512008099663</v>
      </c>
      <c r="I6612" s="1"/>
      <c r="J6612" s="1"/>
      <c r="K6612" s="1"/>
      <c r="L6612" s="1"/>
      <c r="M6612" s="1"/>
      <c r="N6612" s="1"/>
    </row>
    <row r="6613" spans="2:14" s="24" customFormat="1" x14ac:dyDescent="0.3">
      <c r="B6613" s="2"/>
      <c r="D6613" s="11">
        <v>40792</v>
      </c>
      <c r="E6613" s="12">
        <v>1165.24</v>
      </c>
      <c r="F6613" s="5">
        <f t="shared" si="298"/>
        <v>-7.4363058681227098E-3</v>
      </c>
      <c r="G6613" s="25">
        <f t="shared" si="299"/>
        <v>7.0606871027570079</v>
      </c>
      <c r="I6613" s="1"/>
      <c r="J6613" s="1"/>
      <c r="K6613" s="1"/>
      <c r="L6613" s="1"/>
      <c r="M6613" s="1"/>
      <c r="N6613" s="1"/>
    </row>
    <row r="6614" spans="2:14" s="24" customFormat="1" x14ac:dyDescent="0.3">
      <c r="B6614" s="2"/>
      <c r="D6614" s="11">
        <v>40793</v>
      </c>
      <c r="E6614" s="12">
        <v>1198.6199999999999</v>
      </c>
      <c r="F6614" s="5">
        <f t="shared" si="298"/>
        <v>2.8646459098554702E-2</v>
      </c>
      <c r="G6614" s="25">
        <f t="shared" si="299"/>
        <v>7.0889309424073614</v>
      </c>
      <c r="I6614" s="1"/>
      <c r="J6614" s="1"/>
      <c r="K6614" s="1"/>
      <c r="L6614" s="1"/>
      <c r="M6614" s="1"/>
      <c r="N6614" s="1"/>
    </row>
    <row r="6615" spans="2:14" s="24" customFormat="1" x14ac:dyDescent="0.3">
      <c r="B6615" s="2"/>
      <c r="D6615" s="11">
        <v>40794</v>
      </c>
      <c r="E6615" s="12">
        <v>1185.9000000000001</v>
      </c>
      <c r="F6615" s="5">
        <f t="shared" si="298"/>
        <v>-1.061220403463967E-2</v>
      </c>
      <c r="G6615" s="25">
        <f t="shared" si="299"/>
        <v>7.0782620201829358</v>
      </c>
      <c r="I6615" s="1"/>
      <c r="J6615" s="1"/>
      <c r="K6615" s="1"/>
      <c r="L6615" s="1"/>
      <c r="M6615" s="1"/>
      <c r="N6615" s="1"/>
    </row>
    <row r="6616" spans="2:14" s="24" customFormat="1" x14ac:dyDescent="0.3">
      <c r="B6616" s="2"/>
      <c r="D6616" s="11">
        <v>40795</v>
      </c>
      <c r="E6616" s="12">
        <v>1154.23</v>
      </c>
      <c r="F6616" s="5">
        <f t="shared" si="298"/>
        <v>-2.6705455771987581E-2</v>
      </c>
      <c r="G6616" s="25">
        <f t="shared" si="299"/>
        <v>7.0511934769726476</v>
      </c>
      <c r="I6616" s="1"/>
      <c r="J6616" s="1"/>
      <c r="K6616" s="1"/>
      <c r="L6616" s="1"/>
      <c r="M6616" s="1"/>
      <c r="N6616" s="1"/>
    </row>
    <row r="6617" spans="2:14" s="24" customFormat="1" x14ac:dyDescent="0.3">
      <c r="B6617" s="2"/>
      <c r="D6617" s="11">
        <v>40798</v>
      </c>
      <c r="E6617" s="12">
        <v>1162.27</v>
      </c>
      <c r="F6617" s="5">
        <f t="shared" si="298"/>
        <v>6.9656827495386221E-3</v>
      </c>
      <c r="G6617" s="25">
        <f t="shared" si="299"/>
        <v>7.0581350160980607</v>
      </c>
      <c r="I6617" s="1"/>
      <c r="J6617" s="1"/>
      <c r="K6617" s="1"/>
      <c r="L6617" s="1"/>
      <c r="M6617" s="1"/>
      <c r="N6617" s="1"/>
    </row>
    <row r="6618" spans="2:14" s="24" customFormat="1" x14ac:dyDescent="0.3">
      <c r="B6618" s="2"/>
      <c r="D6618" s="11">
        <v>40799</v>
      </c>
      <c r="E6618" s="12">
        <v>1172.8699999999999</v>
      </c>
      <c r="F6618" s="5">
        <f t="shared" si="298"/>
        <v>9.1200839736033015E-3</v>
      </c>
      <c r="G6618" s="25">
        <f t="shared" si="299"/>
        <v>7.0672137693527954</v>
      </c>
      <c r="I6618" s="1"/>
      <c r="J6618" s="1"/>
      <c r="K6618" s="1"/>
      <c r="L6618" s="1"/>
      <c r="M6618" s="1"/>
      <c r="N6618" s="1"/>
    </row>
    <row r="6619" spans="2:14" s="24" customFormat="1" x14ac:dyDescent="0.3">
      <c r="B6619" s="2"/>
      <c r="D6619" s="11">
        <v>40800</v>
      </c>
      <c r="E6619" s="12">
        <v>1188.68</v>
      </c>
      <c r="F6619" s="5">
        <f t="shared" si="298"/>
        <v>1.3479754789533515E-2</v>
      </c>
      <c r="G6619" s="25">
        <f t="shared" si="299"/>
        <v>7.0806034895291639</v>
      </c>
      <c r="I6619" s="1"/>
      <c r="J6619" s="1"/>
      <c r="K6619" s="1"/>
      <c r="L6619" s="1"/>
      <c r="M6619" s="1"/>
      <c r="N6619" s="1"/>
    </row>
    <row r="6620" spans="2:14" s="24" customFormat="1" x14ac:dyDescent="0.3">
      <c r="B6620" s="2"/>
      <c r="D6620" s="11">
        <v>40801</v>
      </c>
      <c r="E6620" s="12">
        <v>1209.1099999999999</v>
      </c>
      <c r="F6620" s="5">
        <f t="shared" si="298"/>
        <v>1.7187131944677993E-2</v>
      </c>
      <c r="G6620" s="25">
        <f t="shared" si="299"/>
        <v>7.0976446050104416</v>
      </c>
      <c r="I6620" s="1"/>
      <c r="J6620" s="1"/>
      <c r="K6620" s="1"/>
      <c r="L6620" s="1"/>
      <c r="M6620" s="1"/>
      <c r="N6620" s="1"/>
    </row>
    <row r="6621" spans="2:14" s="24" customFormat="1" x14ac:dyDescent="0.3">
      <c r="B6621" s="2"/>
      <c r="D6621" s="11">
        <v>40802</v>
      </c>
      <c r="E6621" s="12">
        <v>1216.01</v>
      </c>
      <c r="F6621" s="5">
        <f t="shared" si="298"/>
        <v>5.7066768118699636E-3</v>
      </c>
      <c r="G6621" s="25">
        <f t="shared" si="299"/>
        <v>7.1033350642541464</v>
      </c>
      <c r="I6621" s="1"/>
      <c r="J6621" s="1"/>
      <c r="K6621" s="1"/>
      <c r="L6621" s="1"/>
      <c r="M6621" s="1"/>
      <c r="N6621" s="1"/>
    </row>
    <row r="6622" spans="2:14" s="24" customFormat="1" x14ac:dyDescent="0.3">
      <c r="B6622" s="2"/>
      <c r="D6622" s="11">
        <v>40805</v>
      </c>
      <c r="E6622" s="12">
        <v>1204.0899999999999</v>
      </c>
      <c r="F6622" s="5">
        <f t="shared" si="298"/>
        <v>-9.8025509658638283E-3</v>
      </c>
      <c r="G6622" s="25">
        <f t="shared" si="299"/>
        <v>7.0934841453570172</v>
      </c>
      <c r="I6622" s="1"/>
      <c r="J6622" s="1"/>
      <c r="K6622" s="1"/>
      <c r="L6622" s="1"/>
      <c r="M6622" s="1"/>
      <c r="N6622" s="1"/>
    </row>
    <row r="6623" spans="2:14" s="24" customFormat="1" x14ac:dyDescent="0.3">
      <c r="B6623" s="2"/>
      <c r="D6623" s="11">
        <v>40806</v>
      </c>
      <c r="E6623" s="12">
        <v>1202.0899999999999</v>
      </c>
      <c r="F6623" s="5">
        <f t="shared" si="298"/>
        <v>-1.6610054065725984E-3</v>
      </c>
      <c r="G6623" s="25">
        <f t="shared" si="299"/>
        <v>7.091821757833312</v>
      </c>
      <c r="I6623" s="1"/>
      <c r="J6623" s="1"/>
      <c r="K6623" s="1"/>
      <c r="L6623" s="1"/>
      <c r="M6623" s="1"/>
      <c r="N6623" s="1"/>
    </row>
    <row r="6624" spans="2:14" s="24" customFormat="1" x14ac:dyDescent="0.3">
      <c r="B6624" s="2"/>
      <c r="D6624" s="11">
        <v>40807</v>
      </c>
      <c r="E6624" s="12">
        <v>1166.76</v>
      </c>
      <c r="F6624" s="5">
        <f t="shared" si="298"/>
        <v>-2.939047825038053E-2</v>
      </c>
      <c r="G6624" s="25">
        <f t="shared" si="299"/>
        <v>7.0619907058768083</v>
      </c>
      <c r="I6624" s="1"/>
      <c r="J6624" s="1"/>
      <c r="K6624" s="1"/>
      <c r="L6624" s="1"/>
      <c r="M6624" s="1"/>
      <c r="N6624" s="1"/>
    </row>
    <row r="6625" spans="2:14" s="24" customFormat="1" x14ac:dyDescent="0.3">
      <c r="B6625" s="2"/>
      <c r="D6625" s="11">
        <v>40808</v>
      </c>
      <c r="E6625" s="12">
        <v>1129.56</v>
      </c>
      <c r="F6625" s="5">
        <f t="shared" si="298"/>
        <v>-3.1883163632623716E-2</v>
      </c>
      <c r="G6625" s="25">
        <f t="shared" si="299"/>
        <v>7.0295881838187277</v>
      </c>
      <c r="I6625" s="1"/>
      <c r="J6625" s="1"/>
      <c r="K6625" s="1"/>
      <c r="L6625" s="1"/>
      <c r="M6625" s="1"/>
      <c r="N6625" s="1"/>
    </row>
    <row r="6626" spans="2:14" s="24" customFormat="1" x14ac:dyDescent="0.3">
      <c r="B6626" s="2"/>
      <c r="D6626" s="11">
        <v>40809</v>
      </c>
      <c r="E6626" s="12">
        <v>1136.43</v>
      </c>
      <c r="F6626" s="5">
        <f t="shared" si="298"/>
        <v>6.0820142356316784E-3</v>
      </c>
      <c r="G6626" s="25">
        <f t="shared" si="299"/>
        <v>7.0356517813371013</v>
      </c>
      <c r="I6626" s="1"/>
      <c r="J6626" s="1"/>
      <c r="K6626" s="1"/>
      <c r="L6626" s="1"/>
      <c r="M6626" s="1"/>
      <c r="N6626" s="1"/>
    </row>
    <row r="6627" spans="2:14" s="24" customFormat="1" x14ac:dyDescent="0.3">
      <c r="B6627" s="2"/>
      <c r="D6627" s="11">
        <v>40812</v>
      </c>
      <c r="E6627" s="12">
        <v>1162.95</v>
      </c>
      <c r="F6627" s="5">
        <f t="shared" si="298"/>
        <v>2.3336237163749621E-2</v>
      </c>
      <c r="G6627" s="25">
        <f t="shared" si="299"/>
        <v>7.0587199074002092</v>
      </c>
      <c r="I6627" s="1"/>
      <c r="J6627" s="1"/>
      <c r="K6627" s="1"/>
      <c r="L6627" s="1"/>
      <c r="M6627" s="1"/>
      <c r="N6627" s="1"/>
    </row>
    <row r="6628" spans="2:14" s="24" customFormat="1" x14ac:dyDescent="0.3">
      <c r="B6628" s="2"/>
      <c r="D6628" s="11">
        <v>40813</v>
      </c>
      <c r="E6628" s="12">
        <v>1175.3800000000001</v>
      </c>
      <c r="F6628" s="5">
        <f t="shared" si="298"/>
        <v>1.0688335698009426E-2</v>
      </c>
      <c r="G6628" s="25">
        <f t="shared" si="299"/>
        <v>7.0693515337682182</v>
      </c>
      <c r="I6628" s="1"/>
      <c r="J6628" s="1"/>
      <c r="K6628" s="1"/>
      <c r="L6628" s="1"/>
      <c r="M6628" s="1"/>
      <c r="N6628" s="1"/>
    </row>
    <row r="6629" spans="2:14" s="24" customFormat="1" x14ac:dyDescent="0.3">
      <c r="B6629" s="2"/>
      <c r="D6629" s="11">
        <v>40814</v>
      </c>
      <c r="E6629" s="12">
        <v>1151.06</v>
      </c>
      <c r="F6629" s="5">
        <f t="shared" si="298"/>
        <v>-2.0691180724531778E-2</v>
      </c>
      <c r="G6629" s="25">
        <f t="shared" si="299"/>
        <v>7.0484432771016028</v>
      </c>
      <c r="I6629" s="1"/>
      <c r="J6629" s="1"/>
      <c r="K6629" s="1"/>
      <c r="L6629" s="1"/>
      <c r="M6629" s="1"/>
      <c r="N6629" s="1"/>
    </row>
    <row r="6630" spans="2:14" s="24" customFormat="1" x14ac:dyDescent="0.3">
      <c r="B6630" s="2"/>
      <c r="D6630" s="11">
        <v>40815</v>
      </c>
      <c r="E6630" s="12">
        <v>1160.4000000000001</v>
      </c>
      <c r="F6630" s="5">
        <f t="shared" si="298"/>
        <v>8.1142598995709563E-3</v>
      </c>
      <c r="G6630" s="25">
        <f t="shared" si="299"/>
        <v>7.0565247988378346</v>
      </c>
      <c r="I6630" s="1"/>
      <c r="J6630" s="1"/>
      <c r="K6630" s="1"/>
      <c r="L6630" s="1"/>
      <c r="M6630" s="1"/>
      <c r="N6630" s="1"/>
    </row>
    <row r="6631" spans="2:14" s="24" customFormat="1" x14ac:dyDescent="0.3">
      <c r="B6631" s="2"/>
      <c r="D6631" s="11">
        <v>40816</v>
      </c>
      <c r="E6631" s="12">
        <v>1131.42</v>
      </c>
      <c r="F6631" s="5">
        <f t="shared" si="298"/>
        <v>-2.4974146845915215E-2</v>
      </c>
      <c r="G6631" s="25">
        <f t="shared" si="299"/>
        <v>7.0312334895452038</v>
      </c>
      <c r="I6631" s="1"/>
      <c r="J6631" s="1"/>
      <c r="K6631" s="1"/>
      <c r="L6631" s="1"/>
      <c r="M6631" s="1"/>
      <c r="N6631" s="1"/>
    </row>
    <row r="6632" spans="2:14" s="24" customFormat="1" x14ac:dyDescent="0.3">
      <c r="B6632" s="2"/>
      <c r="D6632" s="11">
        <v>40819</v>
      </c>
      <c r="E6632" s="12">
        <v>1099.23</v>
      </c>
      <c r="F6632" s="5">
        <f t="shared" si="298"/>
        <v>-2.8450973113432722E-2</v>
      </c>
      <c r="G6632" s="25">
        <f t="shared" si="299"/>
        <v>7.0023699238352304</v>
      </c>
      <c r="I6632" s="1"/>
      <c r="J6632" s="1"/>
      <c r="K6632" s="1"/>
      <c r="L6632" s="1"/>
      <c r="M6632" s="1"/>
      <c r="N6632" s="1"/>
    </row>
    <row r="6633" spans="2:14" s="24" customFormat="1" x14ac:dyDescent="0.3">
      <c r="B6633" s="2"/>
      <c r="D6633" s="11">
        <v>40820</v>
      </c>
      <c r="E6633" s="12">
        <v>1123.95</v>
      </c>
      <c r="F6633" s="5">
        <f t="shared" si="298"/>
        <v>2.2488469201168114E-2</v>
      </c>
      <c r="G6633" s="25">
        <f t="shared" si="299"/>
        <v>7.0246092706009478</v>
      </c>
      <c r="I6633" s="1"/>
      <c r="J6633" s="1"/>
      <c r="K6633" s="1"/>
      <c r="L6633" s="1"/>
      <c r="M6633" s="1"/>
      <c r="N6633" s="1"/>
    </row>
    <row r="6634" spans="2:14" s="24" customFormat="1" x14ac:dyDescent="0.3">
      <c r="B6634" s="2"/>
      <c r="D6634" s="11">
        <v>40821</v>
      </c>
      <c r="E6634" s="12">
        <v>1144.03</v>
      </c>
      <c r="F6634" s="5">
        <f t="shared" si="298"/>
        <v>1.7865563414742582E-2</v>
      </c>
      <c r="G6634" s="25">
        <f t="shared" si="299"/>
        <v>7.0423171324058895</v>
      </c>
      <c r="I6634" s="1"/>
      <c r="J6634" s="1"/>
      <c r="K6634" s="1"/>
      <c r="L6634" s="1"/>
      <c r="M6634" s="1"/>
      <c r="N6634" s="1"/>
    </row>
    <row r="6635" spans="2:14" s="24" customFormat="1" x14ac:dyDescent="0.3">
      <c r="B6635" s="2"/>
      <c r="D6635" s="11">
        <v>40822</v>
      </c>
      <c r="E6635" s="12">
        <v>1164.97</v>
      </c>
      <c r="F6635" s="5">
        <f t="shared" si="298"/>
        <v>1.8303715811648344E-2</v>
      </c>
      <c r="G6635" s="25">
        <f t="shared" si="299"/>
        <v>7.0604553638297665</v>
      </c>
      <c r="I6635" s="1"/>
      <c r="J6635" s="1"/>
      <c r="K6635" s="1"/>
      <c r="L6635" s="1"/>
      <c r="M6635" s="1"/>
      <c r="N6635" s="1"/>
    </row>
    <row r="6636" spans="2:14" s="24" customFormat="1" x14ac:dyDescent="0.3">
      <c r="B6636" s="2"/>
      <c r="D6636" s="11">
        <v>40823</v>
      </c>
      <c r="E6636" s="12">
        <v>1155.46</v>
      </c>
      <c r="F6636" s="5">
        <f t="shared" si="298"/>
        <v>-8.163300342498082E-3</v>
      </c>
      <c r="G6636" s="25">
        <f t="shared" si="299"/>
        <v>7.0522585557872404</v>
      </c>
      <c r="I6636" s="1"/>
      <c r="J6636" s="1"/>
      <c r="K6636" s="1"/>
      <c r="L6636" s="1"/>
      <c r="M6636" s="1"/>
      <c r="N6636" s="1"/>
    </row>
    <row r="6637" spans="2:14" s="24" customFormat="1" x14ac:dyDescent="0.3">
      <c r="B6637" s="2"/>
      <c r="D6637" s="11">
        <v>40826</v>
      </c>
      <c r="E6637" s="12">
        <v>1194.8900000000001</v>
      </c>
      <c r="F6637" s="5">
        <f t="shared" si="298"/>
        <v>3.4124937254426863E-2</v>
      </c>
      <c r="G6637" s="25">
        <f t="shared" si="299"/>
        <v>7.0858141762116897</v>
      </c>
      <c r="I6637" s="1"/>
      <c r="J6637" s="1"/>
      <c r="K6637" s="1"/>
      <c r="L6637" s="1"/>
      <c r="M6637" s="1"/>
      <c r="N6637" s="1"/>
    </row>
    <row r="6638" spans="2:14" s="24" customFormat="1" x14ac:dyDescent="0.3">
      <c r="B6638" s="2"/>
      <c r="D6638" s="11">
        <v>40827</v>
      </c>
      <c r="E6638" s="12">
        <v>1195.54</v>
      </c>
      <c r="F6638" s="5">
        <f t="shared" si="298"/>
        <v>5.4398312815394183E-4</v>
      </c>
      <c r="G6638" s="25">
        <f t="shared" si="299"/>
        <v>7.0863580118004705</v>
      </c>
      <c r="I6638" s="1"/>
      <c r="J6638" s="1"/>
      <c r="K6638" s="1"/>
      <c r="L6638" s="1"/>
      <c r="M6638" s="1"/>
      <c r="N6638" s="1"/>
    </row>
    <row r="6639" spans="2:14" s="24" customFormat="1" x14ac:dyDescent="0.3">
      <c r="B6639" s="2"/>
      <c r="D6639" s="11">
        <v>40828</v>
      </c>
      <c r="E6639" s="12">
        <v>1207.25</v>
      </c>
      <c r="F6639" s="5">
        <f t="shared" si="298"/>
        <v>9.7947371062449082E-3</v>
      </c>
      <c r="G6639" s="25">
        <f t="shared" si="299"/>
        <v>7.0961050979680325</v>
      </c>
      <c r="I6639" s="1"/>
      <c r="J6639" s="1"/>
      <c r="K6639" s="1"/>
      <c r="L6639" s="1"/>
      <c r="M6639" s="1"/>
      <c r="N6639" s="1"/>
    </row>
    <row r="6640" spans="2:14" s="24" customFormat="1" x14ac:dyDescent="0.3">
      <c r="B6640" s="2"/>
      <c r="D6640" s="11">
        <v>40829</v>
      </c>
      <c r="E6640" s="12">
        <v>1203.6600000000001</v>
      </c>
      <c r="F6640" s="5">
        <f t="shared" si="298"/>
        <v>-2.9737005591219034E-3</v>
      </c>
      <c r="G6640" s="25">
        <f t="shared" si="299"/>
        <v>7.0931269651731839</v>
      </c>
      <c r="I6640" s="1"/>
      <c r="J6640" s="1"/>
      <c r="K6640" s="1"/>
      <c r="L6640" s="1"/>
      <c r="M6640" s="1"/>
      <c r="N6640" s="1"/>
    </row>
    <row r="6641" spans="2:14" s="24" customFormat="1" x14ac:dyDescent="0.3">
      <c r="B6641" s="2"/>
      <c r="D6641" s="11">
        <v>40830</v>
      </c>
      <c r="E6641" s="12">
        <v>1224.58</v>
      </c>
      <c r="F6641" s="5">
        <f t="shared" si="298"/>
        <v>1.7380323347124475E-2</v>
      </c>
      <c r="G6641" s="25">
        <f t="shared" si="299"/>
        <v>7.1103579898486498</v>
      </c>
      <c r="I6641" s="1"/>
      <c r="J6641" s="1"/>
      <c r="K6641" s="1"/>
      <c r="L6641" s="1"/>
      <c r="M6641" s="1"/>
      <c r="N6641" s="1"/>
    </row>
    <row r="6642" spans="2:14" s="24" customFormat="1" x14ac:dyDescent="0.3">
      <c r="B6642" s="2"/>
      <c r="D6642" s="11">
        <v>40833</v>
      </c>
      <c r="E6642" s="12">
        <v>1200.8599999999999</v>
      </c>
      <c r="F6642" s="5">
        <f t="shared" si="298"/>
        <v>-1.936990641689398E-2</v>
      </c>
      <c r="G6642" s="25">
        <f t="shared" si="299"/>
        <v>7.0907980154043901</v>
      </c>
      <c r="I6642" s="1"/>
      <c r="J6642" s="1"/>
      <c r="K6642" s="1"/>
      <c r="L6642" s="1"/>
      <c r="M6642" s="1"/>
      <c r="N6642" s="1"/>
    </row>
    <row r="6643" spans="2:14" s="24" customFormat="1" x14ac:dyDescent="0.3">
      <c r="B6643" s="2"/>
      <c r="D6643" s="11">
        <v>40834</v>
      </c>
      <c r="E6643" s="12">
        <v>1225.3800000000001</v>
      </c>
      <c r="F6643" s="5">
        <f t="shared" si="298"/>
        <v>2.0418699931715779E-2</v>
      </c>
      <c r="G6643" s="25">
        <f t="shared" si="299"/>
        <v>7.1110110621980409</v>
      </c>
      <c r="I6643" s="1"/>
      <c r="J6643" s="1"/>
      <c r="K6643" s="1"/>
      <c r="L6643" s="1"/>
      <c r="M6643" s="1"/>
      <c r="N6643" s="1"/>
    </row>
    <row r="6644" spans="2:14" s="24" customFormat="1" x14ac:dyDescent="0.3">
      <c r="B6644" s="2"/>
      <c r="D6644" s="11">
        <v>40835</v>
      </c>
      <c r="E6644" s="12">
        <v>1209.8800000000001</v>
      </c>
      <c r="F6644" s="5">
        <f t="shared" si="298"/>
        <v>-1.2649137410435945E-2</v>
      </c>
      <c r="G6644" s="25">
        <f t="shared" si="299"/>
        <v>7.098281234797212</v>
      </c>
      <c r="I6644" s="1"/>
      <c r="J6644" s="1"/>
      <c r="K6644" s="1"/>
      <c r="L6644" s="1"/>
      <c r="M6644" s="1"/>
      <c r="N6644" s="1"/>
    </row>
    <row r="6645" spans="2:14" s="24" customFormat="1" x14ac:dyDescent="0.3">
      <c r="B6645" s="2"/>
      <c r="D6645" s="11">
        <v>40836</v>
      </c>
      <c r="E6645" s="12">
        <v>1215.3900000000001</v>
      </c>
      <c r="F6645" s="5">
        <f t="shared" si="298"/>
        <v>4.5541706615532043E-3</v>
      </c>
      <c r="G6645" s="25">
        <f t="shared" si="299"/>
        <v>7.1028250696580431</v>
      </c>
      <c r="I6645" s="1"/>
      <c r="J6645" s="1"/>
      <c r="K6645" s="1"/>
      <c r="L6645" s="1"/>
      <c r="M6645" s="1"/>
      <c r="N6645" s="1"/>
    </row>
    <row r="6646" spans="2:14" s="24" customFormat="1" x14ac:dyDescent="0.3">
      <c r="B6646" s="2"/>
      <c r="D6646" s="11">
        <v>40837</v>
      </c>
      <c r="E6646" s="12">
        <v>1238.25</v>
      </c>
      <c r="F6646" s="5">
        <f t="shared" si="298"/>
        <v>1.8808777429467002E-2</v>
      </c>
      <c r="G6646" s="25">
        <f t="shared" si="299"/>
        <v>7.1214591617372074</v>
      </c>
      <c r="I6646" s="1"/>
      <c r="J6646" s="1"/>
      <c r="K6646" s="1"/>
      <c r="L6646" s="1"/>
      <c r="M6646" s="1"/>
      <c r="N6646" s="1"/>
    </row>
    <row r="6647" spans="2:14" s="24" customFormat="1" x14ac:dyDescent="0.3">
      <c r="B6647" s="2"/>
      <c r="D6647" s="11">
        <v>40840</v>
      </c>
      <c r="E6647" s="12">
        <v>1254.19</v>
      </c>
      <c r="F6647" s="5">
        <f t="shared" ref="F6647:F6710" si="300">(E6647-E6646)/E6646</f>
        <v>1.2873006258833074E-2</v>
      </c>
      <c r="G6647" s="25">
        <f t="shared" si="299"/>
        <v>7.1342500237397886</v>
      </c>
      <c r="I6647" s="1"/>
      <c r="J6647" s="1"/>
      <c r="K6647" s="1"/>
      <c r="L6647" s="1"/>
      <c r="M6647" s="1"/>
      <c r="N6647" s="1"/>
    </row>
    <row r="6648" spans="2:14" s="24" customFormat="1" x14ac:dyDescent="0.3">
      <c r="B6648" s="2"/>
      <c r="D6648" s="11">
        <v>40841</v>
      </c>
      <c r="E6648" s="12">
        <v>1229.05</v>
      </c>
      <c r="F6648" s="5">
        <f t="shared" si="300"/>
        <v>-2.0044809797558662E-2</v>
      </c>
      <c r="G6648" s="25">
        <f t="shared" si="299"/>
        <v>7.1140015774734868</v>
      </c>
      <c r="I6648" s="1"/>
      <c r="J6648" s="1"/>
      <c r="K6648" s="1"/>
      <c r="L6648" s="1"/>
      <c r="M6648" s="1"/>
      <c r="N6648" s="1"/>
    </row>
    <row r="6649" spans="2:14" s="24" customFormat="1" x14ac:dyDescent="0.3">
      <c r="B6649" s="2"/>
      <c r="D6649" s="11">
        <v>40842</v>
      </c>
      <c r="E6649" s="12">
        <v>1242</v>
      </c>
      <c r="F6649" s="5">
        <f t="shared" si="300"/>
        <v>1.0536593303771243E-2</v>
      </c>
      <c r="G6649" s="25">
        <f t="shared" si="299"/>
        <v>7.1244830547963147</v>
      </c>
      <c r="I6649" s="1"/>
      <c r="J6649" s="1"/>
      <c r="K6649" s="1"/>
      <c r="L6649" s="1"/>
      <c r="M6649" s="1"/>
      <c r="N6649" s="1"/>
    </row>
    <row r="6650" spans="2:14" s="24" customFormat="1" x14ac:dyDescent="0.3">
      <c r="B6650" s="2"/>
      <c r="D6650" s="11">
        <v>40843</v>
      </c>
      <c r="E6650" s="12">
        <v>1284.5899999999999</v>
      </c>
      <c r="F6650" s="5">
        <f t="shared" si="300"/>
        <v>3.4291465378421836E-2</v>
      </c>
      <c r="G6650" s="25">
        <f t="shared" si="299"/>
        <v>7.1581996952515077</v>
      </c>
      <c r="I6650" s="1"/>
      <c r="J6650" s="1"/>
      <c r="K6650" s="1"/>
      <c r="L6650" s="1"/>
      <c r="M6650" s="1"/>
      <c r="N6650" s="1"/>
    </row>
    <row r="6651" spans="2:14" s="24" customFormat="1" x14ac:dyDescent="0.3">
      <c r="B6651" s="2"/>
      <c r="D6651" s="11">
        <v>40844</v>
      </c>
      <c r="E6651" s="12">
        <v>1285.0899999999999</v>
      </c>
      <c r="F6651" s="5">
        <f t="shared" si="300"/>
        <v>3.8922924824262995E-4</v>
      </c>
      <c r="G6651" s="25">
        <f t="shared" si="299"/>
        <v>7.158588849031462</v>
      </c>
      <c r="I6651" s="1"/>
      <c r="J6651" s="1"/>
      <c r="K6651" s="1"/>
      <c r="L6651" s="1"/>
      <c r="M6651" s="1"/>
      <c r="N6651" s="1"/>
    </row>
    <row r="6652" spans="2:14" s="24" customFormat="1" x14ac:dyDescent="0.3">
      <c r="B6652" s="2"/>
      <c r="D6652" s="11">
        <v>40847</v>
      </c>
      <c r="E6652" s="12">
        <v>1253.3</v>
      </c>
      <c r="F6652" s="5">
        <f t="shared" si="300"/>
        <v>-2.4737567018652363E-2</v>
      </c>
      <c r="G6652" s="25">
        <f t="shared" si="299"/>
        <v>7.1335401500126476</v>
      </c>
      <c r="I6652" s="1"/>
      <c r="J6652" s="1"/>
      <c r="K6652" s="1"/>
      <c r="L6652" s="1"/>
      <c r="M6652" s="1"/>
      <c r="N6652" s="1"/>
    </row>
    <row r="6653" spans="2:14" s="24" customFormat="1" x14ac:dyDescent="0.3">
      <c r="B6653" s="2"/>
      <c r="D6653" s="11">
        <v>40848</v>
      </c>
      <c r="E6653" s="12">
        <v>1218.28</v>
      </c>
      <c r="F6653" s="5">
        <f t="shared" si="300"/>
        <v>-2.7942232506183662E-2</v>
      </c>
      <c r="G6653" s="25">
        <f t="shared" si="299"/>
        <v>7.1052000862399423</v>
      </c>
      <c r="I6653" s="1"/>
      <c r="J6653" s="1"/>
      <c r="K6653" s="1"/>
      <c r="L6653" s="1"/>
      <c r="M6653" s="1"/>
      <c r="N6653" s="1"/>
    </row>
    <row r="6654" spans="2:14" s="24" customFormat="1" x14ac:dyDescent="0.3">
      <c r="B6654" s="2"/>
      <c r="D6654" s="11">
        <v>40849</v>
      </c>
      <c r="E6654" s="12">
        <v>1237.9000000000001</v>
      </c>
      <c r="F6654" s="5">
        <f t="shared" si="300"/>
        <v>1.6104672160751319E-2</v>
      </c>
      <c r="G6654" s="25">
        <f t="shared" si="299"/>
        <v>7.121176464616469</v>
      </c>
      <c r="I6654" s="1"/>
      <c r="J6654" s="1"/>
      <c r="K6654" s="1"/>
      <c r="L6654" s="1"/>
      <c r="M6654" s="1"/>
      <c r="N6654" s="1"/>
    </row>
    <row r="6655" spans="2:14" s="24" customFormat="1" x14ac:dyDescent="0.3">
      <c r="B6655" s="2"/>
      <c r="D6655" s="11">
        <v>40850</v>
      </c>
      <c r="E6655" s="12">
        <v>1261.1500000000001</v>
      </c>
      <c r="F6655" s="5">
        <f t="shared" si="300"/>
        <v>1.8781807900476611E-2</v>
      </c>
      <c r="G6655" s="25">
        <f t="shared" si="299"/>
        <v>7.1397840846974541</v>
      </c>
      <c r="I6655" s="1"/>
      <c r="J6655" s="1"/>
      <c r="K6655" s="1"/>
      <c r="L6655" s="1"/>
      <c r="M6655" s="1"/>
      <c r="N6655" s="1"/>
    </row>
    <row r="6656" spans="2:14" s="24" customFormat="1" x14ac:dyDescent="0.3">
      <c r="B6656" s="2"/>
      <c r="D6656" s="11">
        <v>40851</v>
      </c>
      <c r="E6656" s="12">
        <v>1253.23</v>
      </c>
      <c r="F6656" s="5">
        <f t="shared" si="300"/>
        <v>-6.2799825556040696E-3</v>
      </c>
      <c r="G6656" s="25">
        <f t="shared" si="299"/>
        <v>7.133484295865995</v>
      </c>
      <c r="I6656" s="1"/>
      <c r="J6656" s="1"/>
      <c r="K6656" s="1"/>
      <c r="L6656" s="1"/>
      <c r="M6656" s="1"/>
      <c r="N6656" s="1"/>
    </row>
    <row r="6657" spans="2:14" s="24" customFormat="1" x14ac:dyDescent="0.3">
      <c r="B6657" s="2"/>
      <c r="D6657" s="11">
        <v>40854</v>
      </c>
      <c r="E6657" s="12">
        <v>1261.1199999999999</v>
      </c>
      <c r="F6657" s="5">
        <f t="shared" si="300"/>
        <v>6.295731828953881E-3</v>
      </c>
      <c r="G6657" s="25">
        <f t="shared" si="299"/>
        <v>7.1397602965858074</v>
      </c>
      <c r="I6657" s="1"/>
      <c r="J6657" s="1"/>
      <c r="K6657" s="1"/>
      <c r="L6657" s="1"/>
      <c r="M6657" s="1"/>
      <c r="N6657" s="1"/>
    </row>
    <row r="6658" spans="2:14" s="24" customFormat="1" x14ac:dyDescent="0.3">
      <c r="B6658" s="2"/>
      <c r="D6658" s="11">
        <v>40855</v>
      </c>
      <c r="E6658" s="12">
        <v>1275.92</v>
      </c>
      <c r="F6658" s="5">
        <f t="shared" si="300"/>
        <v>1.1735600101497228E-2</v>
      </c>
      <c r="G6658" s="25">
        <f t="shared" si="299"/>
        <v>7.1514275764416961</v>
      </c>
      <c r="I6658" s="1"/>
      <c r="J6658" s="1"/>
      <c r="K6658" s="1"/>
      <c r="L6658" s="1"/>
      <c r="M6658" s="1"/>
      <c r="N6658" s="1"/>
    </row>
    <row r="6659" spans="2:14" s="24" customFormat="1" x14ac:dyDescent="0.3">
      <c r="B6659" s="2"/>
      <c r="D6659" s="11">
        <v>40856</v>
      </c>
      <c r="E6659" s="12">
        <v>1229.0999999999999</v>
      </c>
      <c r="F6659" s="5">
        <f t="shared" si="300"/>
        <v>-3.6695090601291745E-2</v>
      </c>
      <c r="G6659" s="25">
        <f t="shared" si="299"/>
        <v>7.1140422585007963</v>
      </c>
      <c r="I6659" s="1"/>
      <c r="J6659" s="1"/>
      <c r="K6659" s="1"/>
      <c r="L6659" s="1"/>
      <c r="M6659" s="1"/>
      <c r="N6659" s="1"/>
    </row>
    <row r="6660" spans="2:14" s="24" customFormat="1" x14ac:dyDescent="0.3">
      <c r="B6660" s="2"/>
      <c r="D6660" s="11">
        <v>40857</v>
      </c>
      <c r="E6660" s="12">
        <v>1239.69</v>
      </c>
      <c r="F6660" s="5">
        <f t="shared" si="300"/>
        <v>8.6160605320967747E-3</v>
      </c>
      <c r="G6660" s="25">
        <f t="shared" si="299"/>
        <v>7.1226214183945293</v>
      </c>
      <c r="I6660" s="1"/>
      <c r="J6660" s="1"/>
      <c r="K6660" s="1"/>
      <c r="L6660" s="1"/>
      <c r="M6660" s="1"/>
      <c r="N6660" s="1"/>
    </row>
    <row r="6661" spans="2:14" s="24" customFormat="1" x14ac:dyDescent="0.3">
      <c r="B6661" s="2"/>
      <c r="D6661" s="11">
        <v>40858</v>
      </c>
      <c r="E6661" s="12">
        <v>1263.8499999999999</v>
      </c>
      <c r="F6661" s="5">
        <f t="shared" si="300"/>
        <v>1.9488743153530198E-2</v>
      </c>
      <c r="G6661" s="25">
        <f t="shared" si="299"/>
        <v>7.141922700812497</v>
      </c>
      <c r="I6661" s="1"/>
      <c r="J6661" s="1"/>
      <c r="K6661" s="1"/>
      <c r="L6661" s="1"/>
      <c r="M6661" s="1"/>
      <c r="N6661" s="1"/>
    </row>
    <row r="6662" spans="2:14" s="24" customFormat="1" x14ac:dyDescent="0.3">
      <c r="B6662" s="2"/>
      <c r="D6662" s="11">
        <v>40861</v>
      </c>
      <c r="E6662" s="12">
        <v>1251.78</v>
      </c>
      <c r="F6662" s="5">
        <f t="shared" si="300"/>
        <v>-9.5501839617042669E-3</v>
      </c>
      <c r="G6662" s="25">
        <f t="shared" si="299"/>
        <v>7.1323266149487203</v>
      </c>
      <c r="I6662" s="1"/>
      <c r="J6662" s="1"/>
      <c r="K6662" s="1"/>
      <c r="L6662" s="1"/>
      <c r="M6662" s="1"/>
      <c r="N6662" s="1"/>
    </row>
    <row r="6663" spans="2:14" s="24" customFormat="1" x14ac:dyDescent="0.3">
      <c r="B6663" s="2"/>
      <c r="D6663" s="11">
        <v>40862</v>
      </c>
      <c r="E6663" s="12">
        <v>1257.81</v>
      </c>
      <c r="F6663" s="5">
        <f t="shared" si="300"/>
        <v>4.8171403920816537E-3</v>
      </c>
      <c r="G6663" s="25">
        <f t="shared" si="299"/>
        <v>7.1371321932787355</v>
      </c>
      <c r="I6663" s="1"/>
      <c r="J6663" s="1"/>
      <c r="K6663" s="1"/>
      <c r="L6663" s="1"/>
      <c r="M6663" s="1"/>
      <c r="N6663" s="1"/>
    </row>
    <row r="6664" spans="2:14" s="24" customFormat="1" x14ac:dyDescent="0.3">
      <c r="B6664" s="2"/>
      <c r="D6664" s="11">
        <v>40863</v>
      </c>
      <c r="E6664" s="12">
        <v>1236.9100000000001</v>
      </c>
      <c r="F6664" s="5">
        <f t="shared" si="300"/>
        <v>-1.6616182094274862E-2</v>
      </c>
      <c r="G6664" s="25">
        <f t="shared" si="299"/>
        <v>7.1203764026167722</v>
      </c>
      <c r="I6664" s="1"/>
      <c r="J6664" s="1"/>
      <c r="K6664" s="1"/>
      <c r="L6664" s="1"/>
      <c r="M6664" s="1"/>
      <c r="N6664" s="1"/>
    </row>
    <row r="6665" spans="2:14" s="24" customFormat="1" x14ac:dyDescent="0.3">
      <c r="B6665" s="2"/>
      <c r="D6665" s="11">
        <v>40864</v>
      </c>
      <c r="E6665" s="12">
        <v>1216.1300000000001</v>
      </c>
      <c r="F6665" s="5">
        <f t="shared" si="300"/>
        <v>-1.6799928854969216E-2</v>
      </c>
      <c r="G6665" s="25">
        <f t="shared" si="299"/>
        <v>7.1034337428506209</v>
      </c>
      <c r="I6665" s="1"/>
      <c r="J6665" s="1"/>
      <c r="K6665" s="1"/>
      <c r="L6665" s="1"/>
      <c r="M6665" s="1"/>
      <c r="N6665" s="1"/>
    </row>
    <row r="6666" spans="2:14" s="24" customFormat="1" x14ac:dyDescent="0.3">
      <c r="B6666" s="2"/>
      <c r="D6666" s="11">
        <v>40865</v>
      </c>
      <c r="E6666" s="12">
        <v>1215.6500000000001</v>
      </c>
      <c r="F6666" s="5">
        <f t="shared" si="300"/>
        <v>-3.9469464613159626E-4</v>
      </c>
      <c r="G6666" s="25">
        <f t="shared" si="299"/>
        <v>7.1030389700265113</v>
      </c>
      <c r="I6666" s="1"/>
      <c r="J6666" s="1"/>
      <c r="K6666" s="1"/>
      <c r="L6666" s="1"/>
      <c r="M6666" s="1"/>
      <c r="N6666" s="1"/>
    </row>
    <row r="6667" spans="2:14" s="24" customFormat="1" x14ac:dyDescent="0.3">
      <c r="B6667" s="2"/>
      <c r="D6667" s="11">
        <v>40868</v>
      </c>
      <c r="E6667" s="12">
        <v>1192.98</v>
      </c>
      <c r="F6667" s="5">
        <f t="shared" si="300"/>
        <v>-1.8648459671780589E-2</v>
      </c>
      <c r="G6667" s="25">
        <f t="shared" si="299"/>
        <v>7.0842144227141306</v>
      </c>
      <c r="I6667" s="1"/>
      <c r="J6667" s="1"/>
      <c r="K6667" s="1"/>
      <c r="L6667" s="1"/>
      <c r="M6667" s="1"/>
      <c r="N6667" s="1"/>
    </row>
    <row r="6668" spans="2:14" s="24" customFormat="1" x14ac:dyDescent="0.3">
      <c r="B6668" s="2"/>
      <c r="D6668" s="11">
        <v>40869</v>
      </c>
      <c r="E6668" s="12">
        <v>1188.04</v>
      </c>
      <c r="F6668" s="5">
        <f t="shared" si="300"/>
        <v>-4.1408908783047947E-3</v>
      </c>
      <c r="G6668" s="25">
        <f t="shared" ref="G6668:G6731" si="301">LOG(E6668,2.71828)</f>
        <v>7.0800649318143574</v>
      </c>
      <c r="I6668" s="1"/>
      <c r="J6668" s="1"/>
      <c r="K6668" s="1"/>
      <c r="L6668" s="1"/>
      <c r="M6668" s="1"/>
      <c r="N6668" s="1"/>
    </row>
    <row r="6669" spans="2:14" s="24" customFormat="1" x14ac:dyDescent="0.3">
      <c r="B6669" s="2"/>
      <c r="D6669" s="11">
        <v>40870</v>
      </c>
      <c r="E6669" s="12">
        <v>1161.79</v>
      </c>
      <c r="F6669" s="5">
        <f t="shared" si="300"/>
        <v>-2.2095215649304736E-2</v>
      </c>
      <c r="G6669" s="25">
        <f t="shared" si="301"/>
        <v>7.0577219455837907</v>
      </c>
      <c r="I6669" s="1"/>
      <c r="J6669" s="1"/>
      <c r="K6669" s="1"/>
      <c r="L6669" s="1"/>
      <c r="M6669" s="1"/>
      <c r="N6669" s="1"/>
    </row>
    <row r="6670" spans="2:14" s="24" customFormat="1" x14ac:dyDescent="0.3">
      <c r="B6670" s="2"/>
      <c r="D6670" s="11">
        <v>40872</v>
      </c>
      <c r="E6670" s="12">
        <v>1158.67</v>
      </c>
      <c r="F6670" s="5">
        <f t="shared" si="300"/>
        <v>-2.6855111508963677E-3</v>
      </c>
      <c r="G6670" s="25">
        <f t="shared" si="301"/>
        <v>7.0550328201700019</v>
      </c>
      <c r="I6670" s="1"/>
      <c r="J6670" s="1"/>
      <c r="K6670" s="1"/>
      <c r="L6670" s="1"/>
      <c r="M6670" s="1"/>
      <c r="N6670" s="1"/>
    </row>
    <row r="6671" spans="2:14" s="24" customFormat="1" x14ac:dyDescent="0.3">
      <c r="B6671" s="2"/>
      <c r="D6671" s="11">
        <v>40875</v>
      </c>
      <c r="E6671" s="12">
        <v>1192.55</v>
      </c>
      <c r="F6671" s="5">
        <f t="shared" si="300"/>
        <v>2.924042220822139E-2</v>
      </c>
      <c r="G6671" s="25">
        <f t="shared" si="301"/>
        <v>7.0838539155782758</v>
      </c>
      <c r="I6671" s="1"/>
      <c r="J6671" s="1"/>
      <c r="K6671" s="1"/>
      <c r="L6671" s="1"/>
      <c r="M6671" s="1"/>
      <c r="N6671" s="1"/>
    </row>
    <row r="6672" spans="2:14" s="24" customFormat="1" x14ac:dyDescent="0.3">
      <c r="B6672" s="2"/>
      <c r="D6672" s="11">
        <v>40876</v>
      </c>
      <c r="E6672" s="12">
        <v>1195.19</v>
      </c>
      <c r="F6672" s="5">
        <f t="shared" si="300"/>
        <v>2.2137436585468956E-3</v>
      </c>
      <c r="G6672" s="25">
        <f t="shared" si="301"/>
        <v>7.0860652140040417</v>
      </c>
      <c r="I6672" s="1"/>
      <c r="J6672" s="1"/>
      <c r="K6672" s="1"/>
      <c r="L6672" s="1"/>
      <c r="M6672" s="1"/>
      <c r="N6672" s="1"/>
    </row>
    <row r="6673" spans="2:14" s="24" customFormat="1" x14ac:dyDescent="0.3">
      <c r="B6673" s="2"/>
      <c r="D6673" s="11">
        <v>40877</v>
      </c>
      <c r="E6673" s="12">
        <v>1246.96</v>
      </c>
      <c r="F6673" s="5">
        <f t="shared" si="300"/>
        <v>4.3315288782536654E-2</v>
      </c>
      <c r="G6673" s="25">
        <f t="shared" si="301"/>
        <v>7.1284686631646172</v>
      </c>
      <c r="I6673" s="1"/>
      <c r="J6673" s="1"/>
      <c r="K6673" s="1"/>
      <c r="L6673" s="1"/>
      <c r="M6673" s="1"/>
      <c r="N6673" s="1"/>
    </row>
    <row r="6674" spans="2:14" s="24" customFormat="1" x14ac:dyDescent="0.3">
      <c r="B6674" s="2"/>
      <c r="D6674" s="11">
        <v>40878</v>
      </c>
      <c r="E6674" s="12">
        <v>1244.58</v>
      </c>
      <c r="F6674" s="5">
        <f t="shared" si="300"/>
        <v>-1.9086418168987851E-3</v>
      </c>
      <c r="G6674" s="25">
        <f t="shared" si="301"/>
        <v>7.126558196284849</v>
      </c>
      <c r="I6674" s="1"/>
      <c r="J6674" s="1"/>
      <c r="K6674" s="1"/>
      <c r="L6674" s="1"/>
      <c r="M6674" s="1"/>
      <c r="N6674" s="1"/>
    </row>
    <row r="6675" spans="2:14" s="24" customFormat="1" x14ac:dyDescent="0.3">
      <c r="B6675" s="2"/>
      <c r="D6675" s="11">
        <v>40879</v>
      </c>
      <c r="E6675" s="12">
        <v>1244.28</v>
      </c>
      <c r="F6675" s="5">
        <f t="shared" si="300"/>
        <v>-2.4104517186517103E-4</v>
      </c>
      <c r="G6675" s="25">
        <f t="shared" si="301"/>
        <v>7.1263171218947683</v>
      </c>
      <c r="I6675" s="1"/>
      <c r="J6675" s="1"/>
      <c r="K6675" s="1"/>
      <c r="L6675" s="1"/>
      <c r="M6675" s="1"/>
      <c r="N6675" s="1"/>
    </row>
    <row r="6676" spans="2:14" s="24" customFormat="1" x14ac:dyDescent="0.3">
      <c r="B6676" s="2"/>
      <c r="D6676" s="11">
        <v>40882</v>
      </c>
      <c r="E6676" s="12">
        <v>1257.08</v>
      </c>
      <c r="F6676" s="5">
        <f t="shared" si="300"/>
        <v>1.028707364901787E-2</v>
      </c>
      <c r="G6676" s="25">
        <f t="shared" si="301"/>
        <v>7.136551650581807</v>
      </c>
      <c r="I6676" s="1"/>
      <c r="J6676" s="1"/>
      <c r="K6676" s="1"/>
      <c r="L6676" s="1"/>
      <c r="M6676" s="1"/>
      <c r="N6676" s="1"/>
    </row>
    <row r="6677" spans="2:14" s="24" customFormat="1" x14ac:dyDescent="0.3">
      <c r="B6677" s="2"/>
      <c r="D6677" s="11">
        <v>40883</v>
      </c>
      <c r="E6677" s="12">
        <v>1258.47</v>
      </c>
      <c r="F6677" s="5">
        <f t="shared" si="300"/>
        <v>1.1057371050371496E-3</v>
      </c>
      <c r="G6677" s="25">
        <f t="shared" si="301"/>
        <v>7.13765677755321</v>
      </c>
      <c r="I6677" s="1"/>
      <c r="J6677" s="1"/>
      <c r="K6677" s="1"/>
      <c r="L6677" s="1"/>
      <c r="M6677" s="1"/>
      <c r="N6677" s="1"/>
    </row>
    <row r="6678" spans="2:14" s="24" customFormat="1" x14ac:dyDescent="0.3">
      <c r="B6678" s="2"/>
      <c r="D6678" s="11">
        <v>40884</v>
      </c>
      <c r="E6678" s="12">
        <v>1261.01</v>
      </c>
      <c r="F6678" s="5">
        <f t="shared" si="300"/>
        <v>2.018323837675879E-3</v>
      </c>
      <c r="G6678" s="25">
        <f t="shared" si="301"/>
        <v>7.1396730686680865</v>
      </c>
      <c r="I6678" s="1"/>
      <c r="J6678" s="1"/>
      <c r="K6678" s="1"/>
      <c r="L6678" s="1"/>
      <c r="M6678" s="1"/>
      <c r="N6678" s="1"/>
    </row>
    <row r="6679" spans="2:14" s="24" customFormat="1" x14ac:dyDescent="0.3">
      <c r="B6679" s="2"/>
      <c r="D6679" s="11">
        <v>40885</v>
      </c>
      <c r="E6679" s="12">
        <v>1234.3499999999999</v>
      </c>
      <c r="F6679" s="5">
        <f t="shared" si="300"/>
        <v>-2.114178317380519E-2</v>
      </c>
      <c r="G6679" s="25">
        <f t="shared" si="301"/>
        <v>7.1183045828667568</v>
      </c>
      <c r="I6679" s="1"/>
      <c r="J6679" s="1"/>
      <c r="K6679" s="1"/>
      <c r="L6679" s="1"/>
      <c r="M6679" s="1"/>
      <c r="N6679" s="1"/>
    </row>
    <row r="6680" spans="2:14" s="24" customFormat="1" x14ac:dyDescent="0.3">
      <c r="B6680" s="2"/>
      <c r="D6680" s="11">
        <v>40886</v>
      </c>
      <c r="E6680" s="12">
        <v>1255.19</v>
      </c>
      <c r="F6680" s="5">
        <f t="shared" si="300"/>
        <v>1.6883379916555391E-2</v>
      </c>
      <c r="G6680" s="25">
        <f t="shared" si="301"/>
        <v>7.1350470339379966</v>
      </c>
      <c r="I6680" s="1"/>
      <c r="J6680" s="1"/>
      <c r="K6680" s="1"/>
      <c r="L6680" s="1"/>
      <c r="M6680" s="1"/>
      <c r="N6680" s="1"/>
    </row>
    <row r="6681" spans="2:14" s="24" customFormat="1" x14ac:dyDescent="0.3">
      <c r="B6681" s="2"/>
      <c r="D6681" s="11">
        <v>40889</v>
      </c>
      <c r="E6681" s="12">
        <v>1236.47</v>
      </c>
      <c r="F6681" s="5">
        <f t="shared" si="300"/>
        <v>-1.4914076753320236E-2</v>
      </c>
      <c r="G6681" s="25">
        <f t="shared" si="301"/>
        <v>7.1200206139384381</v>
      </c>
      <c r="I6681" s="1"/>
      <c r="J6681" s="1"/>
      <c r="K6681" s="1"/>
      <c r="L6681" s="1"/>
      <c r="M6681" s="1"/>
      <c r="N6681" s="1"/>
    </row>
    <row r="6682" spans="2:14" s="24" customFormat="1" x14ac:dyDescent="0.3">
      <c r="B6682" s="2"/>
      <c r="D6682" s="11">
        <v>40890</v>
      </c>
      <c r="E6682" s="12">
        <v>1225.73</v>
      </c>
      <c r="F6682" s="5">
        <f t="shared" si="300"/>
        <v>-8.686017452910309E-3</v>
      </c>
      <c r="G6682" s="25">
        <f t="shared" si="301"/>
        <v>7.1112966472903505</v>
      </c>
      <c r="I6682" s="1"/>
      <c r="J6682" s="1"/>
      <c r="K6682" s="1"/>
      <c r="L6682" s="1"/>
      <c r="M6682" s="1"/>
      <c r="N6682" s="1"/>
    </row>
    <row r="6683" spans="2:14" s="24" customFormat="1" x14ac:dyDescent="0.3">
      <c r="B6683" s="2"/>
      <c r="D6683" s="11">
        <v>40891</v>
      </c>
      <c r="E6683" s="12">
        <v>1211.82</v>
      </c>
      <c r="F6683" s="5">
        <f t="shared" si="300"/>
        <v>-1.1348339356954697E-2</v>
      </c>
      <c r="G6683" s="25">
        <f t="shared" si="301"/>
        <v>7.0998834165042286</v>
      </c>
      <c r="I6683" s="1"/>
      <c r="J6683" s="1"/>
      <c r="K6683" s="1"/>
      <c r="L6683" s="1"/>
      <c r="M6683" s="1"/>
      <c r="N6683" s="1"/>
    </row>
    <row r="6684" spans="2:14" s="24" customFormat="1" x14ac:dyDescent="0.3">
      <c r="B6684" s="2"/>
      <c r="D6684" s="11">
        <v>40892</v>
      </c>
      <c r="E6684" s="12">
        <v>1215.75</v>
      </c>
      <c r="F6684" s="5">
        <f t="shared" si="300"/>
        <v>3.2430558993910515E-3</v>
      </c>
      <c r="G6684" s="25">
        <f t="shared" si="301"/>
        <v>7.1031212272176951</v>
      </c>
      <c r="I6684" s="1"/>
      <c r="J6684" s="1"/>
      <c r="K6684" s="1"/>
      <c r="L6684" s="1"/>
      <c r="M6684" s="1"/>
      <c r="N6684" s="1"/>
    </row>
    <row r="6685" spans="2:14" s="24" customFormat="1" x14ac:dyDescent="0.3">
      <c r="B6685" s="2"/>
      <c r="D6685" s="11">
        <v>40893</v>
      </c>
      <c r="E6685" s="12">
        <v>1219.6600000000001</v>
      </c>
      <c r="F6685" s="5">
        <f t="shared" si="300"/>
        <v>3.2161217355542518E-3</v>
      </c>
      <c r="G6685" s="25">
        <f t="shared" si="301"/>
        <v>7.1063321904555119</v>
      </c>
      <c r="I6685" s="1"/>
      <c r="J6685" s="1"/>
      <c r="K6685" s="1"/>
      <c r="L6685" s="1"/>
      <c r="M6685" s="1"/>
      <c r="N6685" s="1"/>
    </row>
    <row r="6686" spans="2:14" s="24" customFormat="1" x14ac:dyDescent="0.3">
      <c r="B6686" s="2"/>
      <c r="D6686" s="11">
        <v>40896</v>
      </c>
      <c r="E6686" s="12">
        <v>1205.3499999999999</v>
      </c>
      <c r="F6686" s="5">
        <f t="shared" si="300"/>
        <v>-1.1732777987308079E-2</v>
      </c>
      <c r="G6686" s="25">
        <f t="shared" si="301"/>
        <v>7.0945300323368965</v>
      </c>
      <c r="I6686" s="1"/>
      <c r="J6686" s="1"/>
      <c r="K6686" s="1"/>
      <c r="L6686" s="1"/>
      <c r="M6686" s="1"/>
      <c r="N6686" s="1"/>
    </row>
    <row r="6687" spans="2:14" s="24" customFormat="1" x14ac:dyDescent="0.3">
      <c r="B6687" s="2"/>
      <c r="D6687" s="11">
        <v>40897</v>
      </c>
      <c r="E6687" s="12">
        <v>1241.3</v>
      </c>
      <c r="F6687" s="5">
        <f t="shared" si="300"/>
        <v>2.9825361928070726E-2</v>
      </c>
      <c r="G6687" s="25">
        <f t="shared" si="301"/>
        <v>7.123919288445574</v>
      </c>
      <c r="I6687" s="1"/>
      <c r="J6687" s="1"/>
      <c r="K6687" s="1"/>
      <c r="L6687" s="1"/>
      <c r="M6687" s="1"/>
      <c r="N6687" s="1"/>
    </row>
    <row r="6688" spans="2:14" s="24" customFormat="1" x14ac:dyDescent="0.3">
      <c r="B6688" s="2"/>
      <c r="D6688" s="11">
        <v>40898</v>
      </c>
      <c r="E6688" s="12">
        <v>1243.72</v>
      </c>
      <c r="F6688" s="5">
        <f t="shared" si="300"/>
        <v>1.9495690002417408E-3</v>
      </c>
      <c r="G6688" s="25">
        <f t="shared" si="301"/>
        <v>7.1258669608126599</v>
      </c>
      <c r="I6688" s="1"/>
      <c r="J6688" s="1"/>
      <c r="K6688" s="1"/>
      <c r="L6688" s="1"/>
      <c r="M6688" s="1"/>
      <c r="N6688" s="1"/>
    </row>
    <row r="6689" spans="2:14" s="24" customFormat="1" x14ac:dyDescent="0.3">
      <c r="B6689" s="2"/>
      <c r="D6689" s="11">
        <v>40899</v>
      </c>
      <c r="E6689" s="12">
        <v>1254</v>
      </c>
      <c r="F6689" s="5">
        <f t="shared" si="300"/>
        <v>8.2655260026372277E-3</v>
      </c>
      <c r="G6689" s="25">
        <f t="shared" si="301"/>
        <v>7.1340985199636258</v>
      </c>
      <c r="I6689" s="1"/>
      <c r="J6689" s="1"/>
      <c r="K6689" s="1"/>
      <c r="L6689" s="1"/>
      <c r="M6689" s="1"/>
      <c r="N6689" s="1"/>
    </row>
    <row r="6690" spans="2:14" s="24" customFormat="1" x14ac:dyDescent="0.3">
      <c r="B6690" s="2"/>
      <c r="D6690" s="11">
        <v>40900</v>
      </c>
      <c r="E6690" s="12">
        <v>1265.33</v>
      </c>
      <c r="F6690" s="5">
        <f t="shared" si="300"/>
        <v>9.0350877192981877E-3</v>
      </c>
      <c r="G6690" s="25">
        <f t="shared" si="301"/>
        <v>7.1430930415272389</v>
      </c>
      <c r="I6690" s="1"/>
      <c r="J6690" s="1"/>
      <c r="K6690" s="1"/>
      <c r="L6690" s="1"/>
      <c r="M6690" s="1"/>
      <c r="N6690" s="1"/>
    </row>
    <row r="6691" spans="2:14" s="24" customFormat="1" x14ac:dyDescent="0.3">
      <c r="B6691" s="2"/>
      <c r="D6691" s="11">
        <v>40904</v>
      </c>
      <c r="E6691" s="12">
        <v>1265.43</v>
      </c>
      <c r="F6691" s="5">
        <f t="shared" si="300"/>
        <v>7.9030766677575356E-5</v>
      </c>
      <c r="G6691" s="25">
        <f t="shared" si="301"/>
        <v>7.1431720692243079</v>
      </c>
      <c r="I6691" s="1"/>
      <c r="J6691" s="1"/>
      <c r="K6691" s="1"/>
      <c r="L6691" s="1"/>
      <c r="M6691" s="1"/>
      <c r="N6691" s="1"/>
    </row>
    <row r="6692" spans="2:14" s="24" customFormat="1" x14ac:dyDescent="0.3">
      <c r="B6692" s="2"/>
      <c r="D6692" s="11">
        <v>40905</v>
      </c>
      <c r="E6692" s="12">
        <v>1249.6400000000001</v>
      </c>
      <c r="F6692" s="5">
        <f t="shared" si="300"/>
        <v>-1.2477971914685098E-2</v>
      </c>
      <c r="G6692" s="25">
        <f t="shared" si="301"/>
        <v>7.1306155852443371</v>
      </c>
      <c r="I6692" s="1"/>
      <c r="J6692" s="1"/>
      <c r="K6692" s="1"/>
      <c r="L6692" s="1"/>
      <c r="M6692" s="1"/>
      <c r="N6692" s="1"/>
    </row>
    <row r="6693" spans="2:14" s="24" customFormat="1" x14ac:dyDescent="0.3">
      <c r="B6693" s="2"/>
      <c r="D6693" s="11">
        <v>40906</v>
      </c>
      <c r="E6693" s="12">
        <v>1263.02</v>
      </c>
      <c r="F6693" s="5">
        <f t="shared" si="300"/>
        <v>1.0707083640088251E-2</v>
      </c>
      <c r="G6693" s="25">
        <f t="shared" si="301"/>
        <v>7.1412657611296853</v>
      </c>
      <c r="I6693" s="1"/>
      <c r="J6693" s="1"/>
      <c r="K6693" s="1"/>
      <c r="L6693" s="1"/>
      <c r="M6693" s="1"/>
      <c r="N6693" s="1"/>
    </row>
    <row r="6694" spans="2:14" s="24" customFormat="1" x14ac:dyDescent="0.3">
      <c r="B6694" s="2"/>
      <c r="D6694" s="11">
        <v>40907</v>
      </c>
      <c r="E6694" s="12">
        <v>1257.5999999999999</v>
      </c>
      <c r="F6694" s="5">
        <f t="shared" si="300"/>
        <v>-4.2913018004466065E-3</v>
      </c>
      <c r="G6694" s="25">
        <f t="shared" si="301"/>
        <v>7.1369652223739974</v>
      </c>
      <c r="I6694" s="1"/>
      <c r="J6694" s="1"/>
      <c r="K6694" s="1"/>
      <c r="L6694" s="1"/>
      <c r="M6694" s="1"/>
      <c r="N6694" s="1"/>
    </row>
    <row r="6695" spans="2:14" s="24" customFormat="1" x14ac:dyDescent="0.3">
      <c r="B6695" s="2"/>
      <c r="D6695" s="11">
        <v>40911</v>
      </c>
      <c r="E6695" s="12">
        <v>1277.06</v>
      </c>
      <c r="F6695" s="5">
        <f t="shared" si="300"/>
        <v>1.5473918575063644E-2</v>
      </c>
      <c r="G6695" s="25">
        <f t="shared" si="301"/>
        <v>7.1523206510780764</v>
      </c>
      <c r="I6695" s="1"/>
      <c r="J6695" s="1"/>
      <c r="K6695" s="1"/>
      <c r="L6695" s="1"/>
      <c r="M6695" s="1"/>
      <c r="N6695" s="1"/>
    </row>
    <row r="6696" spans="2:14" s="24" customFormat="1" x14ac:dyDescent="0.3">
      <c r="B6696" s="2"/>
      <c r="D6696" s="11">
        <v>40912</v>
      </c>
      <c r="E6696" s="12">
        <v>1277.3</v>
      </c>
      <c r="F6696" s="5">
        <f t="shared" si="300"/>
        <v>1.8793165552128256E-4</v>
      </c>
      <c r="G6696" s="25">
        <f t="shared" si="301"/>
        <v>7.1525085652030578</v>
      </c>
      <c r="I6696" s="1"/>
      <c r="J6696" s="1"/>
      <c r="K6696" s="1"/>
      <c r="L6696" s="1"/>
      <c r="M6696" s="1"/>
      <c r="N6696" s="1"/>
    </row>
    <row r="6697" spans="2:14" s="24" customFormat="1" x14ac:dyDescent="0.3">
      <c r="B6697" s="2"/>
      <c r="D6697" s="11">
        <v>40913</v>
      </c>
      <c r="E6697" s="12">
        <v>1281.06</v>
      </c>
      <c r="F6697" s="5">
        <f t="shared" si="300"/>
        <v>2.9437093869881712E-3</v>
      </c>
      <c r="G6697" s="25">
        <f t="shared" si="301"/>
        <v>7.1554479523388581</v>
      </c>
      <c r="I6697" s="1"/>
      <c r="J6697" s="1"/>
      <c r="K6697" s="1"/>
      <c r="L6697" s="1"/>
      <c r="M6697" s="1"/>
      <c r="N6697" s="1"/>
    </row>
    <row r="6698" spans="2:14" s="24" customFormat="1" x14ac:dyDescent="0.3">
      <c r="B6698" s="2"/>
      <c r="D6698" s="11">
        <v>40914</v>
      </c>
      <c r="E6698" s="12">
        <v>1277.81</v>
      </c>
      <c r="F6698" s="5">
        <f t="shared" si="300"/>
        <v>-2.5369615786926454E-3</v>
      </c>
      <c r="G6698" s="25">
        <f t="shared" si="301"/>
        <v>7.1529077655113227</v>
      </c>
      <c r="I6698" s="1"/>
      <c r="J6698" s="1"/>
      <c r="K6698" s="1"/>
      <c r="L6698" s="1"/>
      <c r="M6698" s="1"/>
      <c r="N6698" s="1"/>
    </row>
    <row r="6699" spans="2:14" s="24" customFormat="1" x14ac:dyDescent="0.3">
      <c r="B6699" s="2"/>
      <c r="D6699" s="11">
        <v>40917</v>
      </c>
      <c r="E6699" s="12">
        <v>1280.7</v>
      </c>
      <c r="F6699" s="5">
        <f t="shared" si="300"/>
        <v>2.261682096712422E-3</v>
      </c>
      <c r="G6699" s="25">
        <f t="shared" si="301"/>
        <v>7.155166895374486</v>
      </c>
      <c r="I6699" s="1"/>
      <c r="J6699" s="1"/>
      <c r="K6699" s="1"/>
      <c r="L6699" s="1"/>
      <c r="M6699" s="1"/>
      <c r="N6699" s="1"/>
    </row>
    <row r="6700" spans="2:14" s="24" customFormat="1" x14ac:dyDescent="0.3">
      <c r="B6700" s="2"/>
      <c r="D6700" s="11">
        <v>40918</v>
      </c>
      <c r="E6700" s="12">
        <v>1292.08</v>
      </c>
      <c r="F6700" s="5">
        <f t="shared" si="300"/>
        <v>8.8857655969390818E-3</v>
      </c>
      <c r="G6700" s="25">
        <f t="shared" si="301"/>
        <v>7.1640134208233563</v>
      </c>
      <c r="I6700" s="1"/>
      <c r="J6700" s="1"/>
      <c r="K6700" s="1"/>
      <c r="L6700" s="1"/>
      <c r="M6700" s="1"/>
      <c r="N6700" s="1"/>
    </row>
    <row r="6701" spans="2:14" s="24" customFormat="1" x14ac:dyDescent="0.3">
      <c r="B6701" s="2"/>
      <c r="D6701" s="11">
        <v>40919</v>
      </c>
      <c r="E6701" s="12">
        <v>1292.48</v>
      </c>
      <c r="F6701" s="5">
        <f t="shared" si="300"/>
        <v>3.0957835428153902E-4</v>
      </c>
      <c r="G6701" s="25">
        <f t="shared" si="301"/>
        <v>7.164322951476354</v>
      </c>
      <c r="I6701" s="1"/>
      <c r="J6701" s="1"/>
      <c r="K6701" s="1"/>
      <c r="L6701" s="1"/>
      <c r="M6701" s="1"/>
      <c r="N6701" s="1"/>
    </row>
    <row r="6702" spans="2:14" s="24" customFormat="1" x14ac:dyDescent="0.3">
      <c r="B6702" s="2"/>
      <c r="D6702" s="11">
        <v>40920</v>
      </c>
      <c r="E6702" s="12">
        <v>1295.5</v>
      </c>
      <c r="F6702" s="5">
        <f t="shared" si="300"/>
        <v>2.3365932161425957E-3</v>
      </c>
      <c r="G6702" s="25">
        <f t="shared" si="301"/>
        <v>7.1666568206733539</v>
      </c>
      <c r="I6702" s="1"/>
      <c r="J6702" s="1"/>
      <c r="K6702" s="1"/>
      <c r="L6702" s="1"/>
      <c r="M6702" s="1"/>
      <c r="N6702" s="1"/>
    </row>
    <row r="6703" spans="2:14" s="24" customFormat="1" x14ac:dyDescent="0.3">
      <c r="B6703" s="2"/>
      <c r="D6703" s="11">
        <v>40921</v>
      </c>
      <c r="E6703" s="12">
        <v>1289.0899999999999</v>
      </c>
      <c r="F6703" s="5">
        <f t="shared" si="300"/>
        <v>-4.9478965650328688E-3</v>
      </c>
      <c r="G6703" s="25">
        <f t="shared" si="301"/>
        <v>7.1616966394035915</v>
      </c>
      <c r="I6703" s="1"/>
      <c r="J6703" s="1"/>
      <c r="K6703" s="1"/>
      <c r="L6703" s="1"/>
      <c r="M6703" s="1"/>
      <c r="N6703" s="1"/>
    </row>
    <row r="6704" spans="2:14" s="24" customFormat="1" x14ac:dyDescent="0.3">
      <c r="B6704" s="2"/>
      <c r="D6704" s="11">
        <v>40925</v>
      </c>
      <c r="E6704" s="12">
        <v>1293.67</v>
      </c>
      <c r="F6704" s="5">
        <f t="shared" si="300"/>
        <v>3.5528939018999099E-3</v>
      </c>
      <c r="G6704" s="25">
        <f t="shared" si="301"/>
        <v>7.1652432390733178</v>
      </c>
      <c r="I6704" s="1"/>
      <c r="J6704" s="1"/>
      <c r="K6704" s="1"/>
      <c r="L6704" s="1"/>
      <c r="M6704" s="1"/>
      <c r="N6704" s="1"/>
    </row>
    <row r="6705" spans="2:14" s="24" customFormat="1" x14ac:dyDescent="0.3">
      <c r="B6705" s="2"/>
      <c r="D6705" s="11">
        <v>40926</v>
      </c>
      <c r="E6705" s="12">
        <v>1308.04</v>
      </c>
      <c r="F6705" s="5">
        <f t="shared" si="300"/>
        <v>1.1107933244181198E-2</v>
      </c>
      <c r="G6705" s="25">
        <f t="shared" si="301"/>
        <v>7.1762899397402418</v>
      </c>
      <c r="I6705" s="1"/>
      <c r="J6705" s="1"/>
      <c r="K6705" s="1"/>
      <c r="L6705" s="1"/>
      <c r="M6705" s="1"/>
      <c r="N6705" s="1"/>
    </row>
    <row r="6706" spans="2:14" s="24" customFormat="1" x14ac:dyDescent="0.3">
      <c r="B6706" s="2"/>
      <c r="D6706" s="11">
        <v>40927</v>
      </c>
      <c r="E6706" s="12">
        <v>1314.5</v>
      </c>
      <c r="F6706" s="5">
        <f t="shared" si="300"/>
        <v>4.938686890309193E-3</v>
      </c>
      <c r="G6706" s="25">
        <f t="shared" si="301"/>
        <v>7.1812164746347165</v>
      </c>
      <c r="I6706" s="1"/>
      <c r="J6706" s="1"/>
      <c r="K6706" s="1"/>
      <c r="L6706" s="1"/>
      <c r="M6706" s="1"/>
      <c r="N6706" s="1"/>
    </row>
    <row r="6707" spans="2:14" s="24" customFormat="1" x14ac:dyDescent="0.3">
      <c r="B6707" s="2"/>
      <c r="D6707" s="11">
        <v>40928</v>
      </c>
      <c r="E6707" s="12">
        <v>1315.38</v>
      </c>
      <c r="F6707" s="5">
        <f t="shared" si="300"/>
        <v>6.6945606694568968E-4</v>
      </c>
      <c r="G6707" s="25">
        <f t="shared" si="301"/>
        <v>7.18188570716607</v>
      </c>
      <c r="I6707" s="1"/>
      <c r="J6707" s="1"/>
      <c r="K6707" s="1"/>
      <c r="L6707" s="1"/>
      <c r="M6707" s="1"/>
      <c r="N6707" s="1"/>
    </row>
    <row r="6708" spans="2:14" s="24" customFormat="1" x14ac:dyDescent="0.3">
      <c r="B6708" s="2"/>
      <c r="D6708" s="11">
        <v>40931</v>
      </c>
      <c r="E6708" s="12">
        <v>1316</v>
      </c>
      <c r="F6708" s="5">
        <f t="shared" si="300"/>
        <v>4.7134668308769392E-4</v>
      </c>
      <c r="G6708" s="25">
        <f t="shared" si="301"/>
        <v>7.1823569431171821</v>
      </c>
      <c r="I6708" s="1"/>
      <c r="J6708" s="1"/>
      <c r="K6708" s="1"/>
      <c r="L6708" s="1"/>
      <c r="M6708" s="1"/>
      <c r="N6708" s="1"/>
    </row>
    <row r="6709" spans="2:14" s="24" customFormat="1" x14ac:dyDescent="0.3">
      <c r="B6709" s="2"/>
      <c r="D6709" s="11">
        <v>40932</v>
      </c>
      <c r="E6709" s="12">
        <v>1314.65</v>
      </c>
      <c r="F6709" s="5">
        <f t="shared" si="300"/>
        <v>-1.0258358662613291E-3</v>
      </c>
      <c r="G6709" s="25">
        <f t="shared" si="301"/>
        <v>7.181330580030802</v>
      </c>
      <c r="I6709" s="1"/>
      <c r="J6709" s="1"/>
      <c r="K6709" s="1"/>
      <c r="L6709" s="1"/>
      <c r="M6709" s="1"/>
      <c r="N6709" s="1"/>
    </row>
    <row r="6710" spans="2:14" s="24" customFormat="1" x14ac:dyDescent="0.3">
      <c r="B6710" s="2"/>
      <c r="D6710" s="11">
        <v>40933</v>
      </c>
      <c r="E6710" s="12">
        <v>1326.05</v>
      </c>
      <c r="F6710" s="5">
        <f t="shared" si="300"/>
        <v>8.6715095272504941E-3</v>
      </c>
      <c r="G6710" s="25">
        <f t="shared" si="301"/>
        <v>7.1899647137748577</v>
      </c>
      <c r="I6710" s="1"/>
      <c r="J6710" s="1"/>
      <c r="K6710" s="1"/>
      <c r="L6710" s="1"/>
      <c r="M6710" s="1"/>
      <c r="N6710" s="1"/>
    </row>
    <row r="6711" spans="2:14" s="24" customFormat="1" x14ac:dyDescent="0.3">
      <c r="B6711" s="2"/>
      <c r="D6711" s="11">
        <v>40934</v>
      </c>
      <c r="E6711" s="12">
        <v>1318.43</v>
      </c>
      <c r="F6711" s="5">
        <f t="shared" ref="F6711:F6774" si="302">(E6711-E6710)/E6710</f>
        <v>-5.7463896534820638E-3</v>
      </c>
      <c r="G6711" s="25">
        <f t="shared" si="301"/>
        <v>7.1842017462235193</v>
      </c>
      <c r="I6711" s="1"/>
      <c r="J6711" s="1"/>
      <c r="K6711" s="1"/>
      <c r="L6711" s="1"/>
      <c r="M6711" s="1"/>
      <c r="N6711" s="1"/>
    </row>
    <row r="6712" spans="2:14" s="24" customFormat="1" x14ac:dyDescent="0.3">
      <c r="B6712" s="2"/>
      <c r="D6712" s="11">
        <v>40935</v>
      </c>
      <c r="E6712" s="12">
        <v>1316.33</v>
      </c>
      <c r="F6712" s="5">
        <f t="shared" si="302"/>
        <v>-1.5928035618122587E-3</v>
      </c>
      <c r="G6712" s="25">
        <f t="shared" si="301"/>
        <v>7.1826076717292509</v>
      </c>
      <c r="I6712" s="1"/>
      <c r="J6712" s="1"/>
      <c r="K6712" s="1"/>
      <c r="L6712" s="1"/>
      <c r="M6712" s="1"/>
      <c r="N6712" s="1"/>
    </row>
    <row r="6713" spans="2:14" s="24" customFormat="1" x14ac:dyDescent="0.3">
      <c r="B6713" s="2"/>
      <c r="D6713" s="11">
        <v>40938</v>
      </c>
      <c r="E6713" s="12">
        <v>1313.01</v>
      </c>
      <c r="F6713" s="5">
        <f t="shared" si="302"/>
        <v>-2.5221638950718561E-3</v>
      </c>
      <c r="G6713" s="25">
        <f t="shared" si="301"/>
        <v>7.1800823201219117</v>
      </c>
      <c r="I6713" s="1"/>
      <c r="J6713" s="1"/>
      <c r="K6713" s="1"/>
      <c r="L6713" s="1"/>
      <c r="M6713" s="1"/>
      <c r="N6713" s="1"/>
    </row>
    <row r="6714" spans="2:14" s="24" customFormat="1" x14ac:dyDescent="0.3">
      <c r="B6714" s="2"/>
      <c r="D6714" s="11">
        <v>40939</v>
      </c>
      <c r="E6714" s="12">
        <v>1312.41</v>
      </c>
      <c r="F6714" s="5">
        <f t="shared" si="302"/>
        <v>-4.5696529348589047E-4</v>
      </c>
      <c r="G6714" s="25">
        <f t="shared" si="301"/>
        <v>7.1796252500805178</v>
      </c>
      <c r="I6714" s="1"/>
      <c r="J6714" s="1"/>
      <c r="K6714" s="1"/>
      <c r="L6714" s="1"/>
      <c r="M6714" s="1"/>
      <c r="N6714" s="1"/>
    </row>
    <row r="6715" spans="2:14" s="24" customFormat="1" x14ac:dyDescent="0.3">
      <c r="B6715" s="2"/>
      <c r="D6715" s="11">
        <v>40940</v>
      </c>
      <c r="E6715" s="12">
        <v>1324.09</v>
      </c>
      <c r="F6715" s="5">
        <f t="shared" si="302"/>
        <v>8.8996578813022118E-3</v>
      </c>
      <c r="G6715" s="25">
        <f t="shared" si="301"/>
        <v>7.188485545371857</v>
      </c>
      <c r="I6715" s="1"/>
      <c r="J6715" s="1"/>
      <c r="K6715" s="1"/>
      <c r="L6715" s="1"/>
      <c r="M6715" s="1"/>
      <c r="N6715" s="1"/>
    </row>
    <row r="6716" spans="2:14" s="24" customFormat="1" x14ac:dyDescent="0.3">
      <c r="B6716" s="2"/>
      <c r="D6716" s="11">
        <v>40941</v>
      </c>
      <c r="E6716" s="12">
        <v>1325.54</v>
      </c>
      <c r="F6716" s="5">
        <f t="shared" si="302"/>
        <v>1.0950917233723126E-3</v>
      </c>
      <c r="G6716" s="25">
        <f t="shared" si="301"/>
        <v>7.1895800386558966</v>
      </c>
      <c r="I6716" s="1"/>
      <c r="J6716" s="1"/>
      <c r="K6716" s="1"/>
      <c r="L6716" s="1"/>
      <c r="M6716" s="1"/>
      <c r="N6716" s="1"/>
    </row>
    <row r="6717" spans="2:14" s="24" customFormat="1" x14ac:dyDescent="0.3">
      <c r="B6717" s="2"/>
      <c r="D6717" s="11">
        <v>40942</v>
      </c>
      <c r="E6717" s="12">
        <v>1344.9</v>
      </c>
      <c r="F6717" s="5">
        <f t="shared" si="302"/>
        <v>1.4605368378170502E-2</v>
      </c>
      <c r="G6717" s="25">
        <f t="shared" si="301"/>
        <v>7.2040797856733514</v>
      </c>
      <c r="I6717" s="1"/>
      <c r="J6717" s="1"/>
      <c r="K6717" s="1"/>
      <c r="L6717" s="1"/>
      <c r="M6717" s="1"/>
      <c r="N6717" s="1"/>
    </row>
    <row r="6718" spans="2:14" s="24" customFormat="1" x14ac:dyDescent="0.3">
      <c r="B6718" s="2"/>
      <c r="D6718" s="11">
        <v>40945</v>
      </c>
      <c r="E6718" s="12">
        <v>1344.33</v>
      </c>
      <c r="F6718" s="5">
        <f t="shared" si="302"/>
        <v>-4.2382333258990531E-4</v>
      </c>
      <c r="G6718" s="25">
        <f t="shared" si="301"/>
        <v>7.203655872217122</v>
      </c>
      <c r="I6718" s="1"/>
      <c r="J6718" s="1"/>
      <c r="K6718" s="1"/>
      <c r="L6718" s="1"/>
      <c r="M6718" s="1"/>
      <c r="N6718" s="1"/>
    </row>
    <row r="6719" spans="2:14" s="24" customFormat="1" x14ac:dyDescent="0.3">
      <c r="B6719" s="2"/>
      <c r="D6719" s="11">
        <v>40946</v>
      </c>
      <c r="E6719" s="12">
        <v>1347.05</v>
      </c>
      <c r="F6719" s="5">
        <f t="shared" si="302"/>
        <v>2.023312728273584E-3</v>
      </c>
      <c r="G6719" s="25">
        <f t="shared" si="301"/>
        <v>7.2056771421646362</v>
      </c>
      <c r="I6719" s="1"/>
      <c r="J6719" s="1"/>
      <c r="K6719" s="1"/>
      <c r="L6719" s="1"/>
      <c r="M6719" s="1"/>
      <c r="N6719" s="1"/>
    </row>
    <row r="6720" spans="2:14" s="24" customFormat="1" x14ac:dyDescent="0.3">
      <c r="B6720" s="2"/>
      <c r="D6720" s="11">
        <v>40947</v>
      </c>
      <c r="E6720" s="12">
        <v>1349.96</v>
      </c>
      <c r="F6720" s="5">
        <f t="shared" si="302"/>
        <v>2.1602761590142029E-3</v>
      </c>
      <c r="G6720" s="25">
        <f t="shared" si="301"/>
        <v>7.2078350897337433</v>
      </c>
      <c r="I6720" s="1"/>
      <c r="J6720" s="1"/>
      <c r="K6720" s="1"/>
      <c r="L6720" s="1"/>
      <c r="M6720" s="1"/>
      <c r="N6720" s="1"/>
    </row>
    <row r="6721" spans="2:14" s="24" customFormat="1" x14ac:dyDescent="0.3">
      <c r="B6721" s="2"/>
      <c r="D6721" s="11">
        <v>40948</v>
      </c>
      <c r="E6721" s="12">
        <v>1351.95</v>
      </c>
      <c r="F6721" s="5">
        <f t="shared" si="302"/>
        <v>1.4741177516370922E-3</v>
      </c>
      <c r="G6721" s="25">
        <f t="shared" si="301"/>
        <v>7.2093081230312315</v>
      </c>
      <c r="I6721" s="1"/>
      <c r="J6721" s="1"/>
      <c r="K6721" s="1"/>
      <c r="L6721" s="1"/>
      <c r="M6721" s="1"/>
      <c r="N6721" s="1"/>
    </row>
    <row r="6722" spans="2:14" s="24" customFormat="1" x14ac:dyDescent="0.3">
      <c r="B6722" s="2"/>
      <c r="D6722" s="11">
        <v>40949</v>
      </c>
      <c r="E6722" s="12">
        <v>1342.64</v>
      </c>
      <c r="F6722" s="5">
        <f t="shared" si="302"/>
        <v>-6.8863493472391324E-3</v>
      </c>
      <c r="G6722" s="25">
        <f t="shared" si="301"/>
        <v>7.2023979487124805</v>
      </c>
      <c r="I6722" s="1"/>
      <c r="J6722" s="1"/>
      <c r="K6722" s="1"/>
      <c r="L6722" s="1"/>
      <c r="M6722" s="1"/>
      <c r="N6722" s="1"/>
    </row>
    <row r="6723" spans="2:14" s="24" customFormat="1" x14ac:dyDescent="0.3">
      <c r="B6723" s="2"/>
      <c r="D6723" s="11">
        <v>40952</v>
      </c>
      <c r="E6723" s="12">
        <v>1351.77</v>
      </c>
      <c r="F6723" s="5">
        <f t="shared" si="302"/>
        <v>6.8000357504616879E-3</v>
      </c>
      <c r="G6723" s="25">
        <f t="shared" si="301"/>
        <v>7.2091749730590875</v>
      </c>
      <c r="I6723" s="1"/>
      <c r="J6723" s="1"/>
      <c r="K6723" s="1"/>
      <c r="L6723" s="1"/>
      <c r="M6723" s="1"/>
      <c r="N6723" s="1"/>
    </row>
    <row r="6724" spans="2:14" s="24" customFormat="1" x14ac:dyDescent="0.3">
      <c r="B6724" s="2"/>
      <c r="D6724" s="11">
        <v>40953</v>
      </c>
      <c r="E6724" s="12">
        <v>1350.5</v>
      </c>
      <c r="F6724" s="5">
        <f t="shared" si="302"/>
        <v>-9.3950894013033418E-4</v>
      </c>
      <c r="G6724" s="25">
        <f t="shared" si="301"/>
        <v>7.2082350218715492</v>
      </c>
      <c r="I6724" s="1"/>
      <c r="J6724" s="1"/>
      <c r="K6724" s="1"/>
      <c r="L6724" s="1"/>
      <c r="M6724" s="1"/>
      <c r="N6724" s="1"/>
    </row>
    <row r="6725" spans="2:14" s="24" customFormat="1" x14ac:dyDescent="0.3">
      <c r="B6725" s="2"/>
      <c r="D6725" s="11">
        <v>40954</v>
      </c>
      <c r="E6725" s="12">
        <v>1343.23</v>
      </c>
      <c r="F6725" s="5">
        <f t="shared" si="302"/>
        <v>-5.3831914105886575E-3</v>
      </c>
      <c r="G6725" s="25">
        <f t="shared" si="301"/>
        <v>7.2028372852450415</v>
      </c>
      <c r="I6725" s="1"/>
      <c r="J6725" s="1"/>
      <c r="K6725" s="1"/>
      <c r="L6725" s="1"/>
      <c r="M6725" s="1"/>
      <c r="N6725" s="1"/>
    </row>
    <row r="6726" spans="2:14" s="24" customFormat="1" x14ac:dyDescent="0.3">
      <c r="B6726" s="2"/>
      <c r="D6726" s="11">
        <v>40955</v>
      </c>
      <c r="E6726" s="12">
        <v>1358.04</v>
      </c>
      <c r="F6726" s="5">
        <f t="shared" si="302"/>
        <v>1.1025662023629569E-2</v>
      </c>
      <c r="G6726" s="25">
        <f t="shared" si="301"/>
        <v>7.2138026151497865</v>
      </c>
      <c r="I6726" s="1"/>
      <c r="J6726" s="1"/>
      <c r="K6726" s="1"/>
      <c r="L6726" s="1"/>
      <c r="M6726" s="1"/>
      <c r="N6726" s="1"/>
    </row>
    <row r="6727" spans="2:14" s="24" customFormat="1" x14ac:dyDescent="0.3">
      <c r="B6727" s="2"/>
      <c r="D6727" s="11">
        <v>40956</v>
      </c>
      <c r="E6727" s="12">
        <v>1361.23</v>
      </c>
      <c r="F6727" s="5">
        <f t="shared" si="302"/>
        <v>2.3489735206621708E-3</v>
      </c>
      <c r="G6727" s="25">
        <f t="shared" si="301"/>
        <v>7.2161488357230352</v>
      </c>
      <c r="I6727" s="1"/>
      <c r="J6727" s="1"/>
      <c r="K6727" s="1"/>
      <c r="L6727" s="1"/>
      <c r="M6727" s="1"/>
      <c r="N6727" s="1"/>
    </row>
    <row r="6728" spans="2:14" s="24" customFormat="1" x14ac:dyDescent="0.3">
      <c r="B6728" s="2"/>
      <c r="D6728" s="11">
        <v>40960</v>
      </c>
      <c r="E6728" s="12">
        <v>1362.21</v>
      </c>
      <c r="F6728" s="5">
        <f t="shared" si="302"/>
        <v>7.1993711569684634E-4</v>
      </c>
      <c r="G6728" s="25">
        <f t="shared" si="301"/>
        <v>7.2168685142924165</v>
      </c>
      <c r="I6728" s="1"/>
      <c r="J6728" s="1"/>
      <c r="K6728" s="1"/>
      <c r="L6728" s="1"/>
      <c r="M6728" s="1"/>
      <c r="N6728" s="1"/>
    </row>
    <row r="6729" spans="2:14" s="24" customFormat="1" x14ac:dyDescent="0.3">
      <c r="B6729" s="2"/>
      <c r="D6729" s="11">
        <v>40961</v>
      </c>
      <c r="E6729" s="12">
        <v>1357.66</v>
      </c>
      <c r="F6729" s="5">
        <f t="shared" si="302"/>
        <v>-3.3401604745229843E-3</v>
      </c>
      <c r="G6729" s="25">
        <f t="shared" si="301"/>
        <v>7.2135227607784733</v>
      </c>
      <c r="I6729" s="1"/>
      <c r="J6729" s="1"/>
      <c r="K6729" s="1"/>
      <c r="L6729" s="1"/>
      <c r="M6729" s="1"/>
      <c r="N6729" s="1"/>
    </row>
    <row r="6730" spans="2:14" s="24" customFormat="1" x14ac:dyDescent="0.3">
      <c r="B6730" s="2"/>
      <c r="D6730" s="11">
        <v>40962</v>
      </c>
      <c r="E6730" s="12">
        <v>1363.46</v>
      </c>
      <c r="F6730" s="5">
        <f t="shared" si="302"/>
        <v>4.2720563322186369E-3</v>
      </c>
      <c r="G6730" s="25">
        <f t="shared" si="301"/>
        <v>7.2177857206515492</v>
      </c>
      <c r="I6730" s="1"/>
      <c r="J6730" s="1"/>
      <c r="K6730" s="1"/>
      <c r="L6730" s="1"/>
      <c r="M6730" s="1"/>
      <c r="N6730" s="1"/>
    </row>
    <row r="6731" spans="2:14" s="24" customFormat="1" x14ac:dyDescent="0.3">
      <c r="B6731" s="2"/>
      <c r="D6731" s="11">
        <v>40963</v>
      </c>
      <c r="E6731" s="12">
        <v>1365.74</v>
      </c>
      <c r="F6731" s="5">
        <f t="shared" si="302"/>
        <v>1.6722162733046606E-3</v>
      </c>
      <c r="G6731" s="25">
        <f t="shared" si="301"/>
        <v>7.2194565414518284</v>
      </c>
      <c r="I6731" s="1"/>
      <c r="J6731" s="1"/>
      <c r="K6731" s="1"/>
      <c r="L6731" s="1"/>
      <c r="M6731" s="1"/>
      <c r="N6731" s="1"/>
    </row>
    <row r="6732" spans="2:14" s="24" customFormat="1" x14ac:dyDescent="0.3">
      <c r="B6732" s="2"/>
      <c r="D6732" s="11">
        <v>40966</v>
      </c>
      <c r="E6732" s="12">
        <v>1367.59</v>
      </c>
      <c r="F6732" s="5">
        <f t="shared" si="302"/>
        <v>1.3545770058722077E-3</v>
      </c>
      <c r="G6732" s="25">
        <f t="shared" ref="G6732:G6795" si="303">LOG(E6732,2.71828)</f>
        <v>7.220810202756466</v>
      </c>
      <c r="I6732" s="1"/>
      <c r="J6732" s="1"/>
      <c r="K6732" s="1"/>
      <c r="L6732" s="1"/>
      <c r="M6732" s="1"/>
      <c r="N6732" s="1"/>
    </row>
    <row r="6733" spans="2:14" s="24" customFormat="1" x14ac:dyDescent="0.3">
      <c r="B6733" s="2"/>
      <c r="D6733" s="11">
        <v>40967</v>
      </c>
      <c r="E6733" s="12">
        <v>1372.18</v>
      </c>
      <c r="F6733" s="5">
        <f t="shared" si="302"/>
        <v>3.3562690572467961E-3</v>
      </c>
      <c r="G6733" s="25">
        <f t="shared" si="303"/>
        <v>7.2241608543671862</v>
      </c>
      <c r="I6733" s="1"/>
      <c r="J6733" s="1"/>
      <c r="K6733" s="1"/>
      <c r="L6733" s="1"/>
      <c r="M6733" s="1"/>
      <c r="N6733" s="1"/>
    </row>
    <row r="6734" spans="2:14" s="24" customFormat="1" x14ac:dyDescent="0.3">
      <c r="B6734" s="2"/>
      <c r="D6734" s="11">
        <v>40968</v>
      </c>
      <c r="E6734" s="12">
        <v>1365.68</v>
      </c>
      <c r="F6734" s="5">
        <f t="shared" si="302"/>
        <v>-4.7369878587357342E-3</v>
      </c>
      <c r="G6734" s="25">
        <f t="shared" si="303"/>
        <v>7.2194126082300105</v>
      </c>
      <c r="I6734" s="1"/>
      <c r="J6734" s="1"/>
      <c r="K6734" s="1"/>
      <c r="L6734" s="1"/>
      <c r="M6734" s="1"/>
      <c r="N6734" s="1"/>
    </row>
    <row r="6735" spans="2:14" s="24" customFormat="1" x14ac:dyDescent="0.3">
      <c r="B6735" s="2"/>
      <c r="D6735" s="11">
        <v>40969</v>
      </c>
      <c r="E6735" s="12">
        <v>1374.09</v>
      </c>
      <c r="F6735" s="5">
        <f t="shared" si="302"/>
        <v>6.1581043875577396E-3</v>
      </c>
      <c r="G6735" s="25">
        <f t="shared" si="303"/>
        <v>7.2255518331076054</v>
      </c>
      <c r="I6735" s="1"/>
      <c r="J6735" s="1"/>
      <c r="K6735" s="1"/>
      <c r="L6735" s="1"/>
      <c r="M6735" s="1"/>
      <c r="N6735" s="1"/>
    </row>
    <row r="6736" spans="2:14" s="24" customFormat="1" x14ac:dyDescent="0.3">
      <c r="B6736" s="2"/>
      <c r="D6736" s="11">
        <v>40970</v>
      </c>
      <c r="E6736" s="12">
        <v>1369.63</v>
      </c>
      <c r="F6736" s="5">
        <f t="shared" si="302"/>
        <v>-3.2457844828212195E-3</v>
      </c>
      <c r="G6736" s="25">
        <f t="shared" si="303"/>
        <v>7.222300767453433</v>
      </c>
      <c r="I6736" s="1"/>
      <c r="J6736" s="1"/>
      <c r="K6736" s="1"/>
      <c r="L6736" s="1"/>
      <c r="M6736" s="1"/>
      <c r="N6736" s="1"/>
    </row>
    <row r="6737" spans="2:14" s="24" customFormat="1" x14ac:dyDescent="0.3">
      <c r="B6737" s="2"/>
      <c r="D6737" s="11">
        <v>40973</v>
      </c>
      <c r="E6737" s="12">
        <v>1364.33</v>
      </c>
      <c r="F6737" s="5">
        <f t="shared" si="302"/>
        <v>-3.8696582288648626E-3</v>
      </c>
      <c r="G6737" s="25">
        <f t="shared" si="303"/>
        <v>7.2184236001178634</v>
      </c>
      <c r="I6737" s="1"/>
      <c r="J6737" s="1"/>
      <c r="K6737" s="1"/>
      <c r="L6737" s="1"/>
      <c r="M6737" s="1"/>
      <c r="N6737" s="1"/>
    </row>
    <row r="6738" spans="2:14" s="24" customFormat="1" x14ac:dyDescent="0.3">
      <c r="B6738" s="2"/>
      <c r="D6738" s="11">
        <v>40974</v>
      </c>
      <c r="E6738" s="12">
        <v>1343.36</v>
      </c>
      <c r="F6738" s="5">
        <f t="shared" si="302"/>
        <v>-1.5370181700908158E-2</v>
      </c>
      <c r="G6738" s="25">
        <f t="shared" si="303"/>
        <v>7.2029340622653883</v>
      </c>
      <c r="I6738" s="1"/>
      <c r="J6738" s="1"/>
      <c r="K6738" s="1"/>
      <c r="L6738" s="1"/>
      <c r="M6738" s="1"/>
      <c r="N6738" s="1"/>
    </row>
    <row r="6739" spans="2:14" s="24" customFormat="1" x14ac:dyDescent="0.3">
      <c r="B6739" s="2"/>
      <c r="D6739" s="11">
        <v>40975</v>
      </c>
      <c r="E6739" s="12">
        <v>1352.63</v>
      </c>
      <c r="F6739" s="5">
        <f t="shared" si="302"/>
        <v>6.9006074321106853E-3</v>
      </c>
      <c r="G6739" s="25">
        <f t="shared" si="303"/>
        <v>7.2098109740999625</v>
      </c>
      <c r="I6739" s="1"/>
      <c r="J6739" s="1"/>
      <c r="K6739" s="1"/>
      <c r="L6739" s="1"/>
      <c r="M6739" s="1"/>
      <c r="N6739" s="1"/>
    </row>
    <row r="6740" spans="2:14" s="24" customFormat="1" x14ac:dyDescent="0.3">
      <c r="B6740" s="2"/>
      <c r="D6740" s="11">
        <v>40976</v>
      </c>
      <c r="E6740" s="12">
        <v>1365.91</v>
      </c>
      <c r="F6740" s="5">
        <f t="shared" si="302"/>
        <v>9.8179102932804772E-3</v>
      </c>
      <c r="G6740" s="25">
        <f t="shared" si="303"/>
        <v>7.2195810084330088</v>
      </c>
      <c r="I6740" s="1"/>
      <c r="J6740" s="1"/>
      <c r="K6740" s="1"/>
      <c r="L6740" s="1"/>
      <c r="M6740" s="1"/>
      <c r="N6740" s="1"/>
    </row>
    <row r="6741" spans="2:14" s="24" customFormat="1" x14ac:dyDescent="0.3">
      <c r="B6741" s="2"/>
      <c r="D6741" s="11">
        <v>40977</v>
      </c>
      <c r="E6741" s="12">
        <v>1370.87</v>
      </c>
      <c r="F6741" s="5">
        <f t="shared" si="302"/>
        <v>3.6312787811787076E-3</v>
      </c>
      <c r="G6741" s="25">
        <f t="shared" si="303"/>
        <v>7.2232057124771236</v>
      </c>
      <c r="I6741" s="1"/>
      <c r="J6741" s="1"/>
      <c r="K6741" s="1"/>
      <c r="L6741" s="1"/>
      <c r="M6741" s="1"/>
      <c r="N6741" s="1"/>
    </row>
    <row r="6742" spans="2:14" s="24" customFormat="1" x14ac:dyDescent="0.3">
      <c r="B6742" s="2"/>
      <c r="D6742" s="11">
        <v>40980</v>
      </c>
      <c r="E6742" s="12">
        <v>1371.09</v>
      </c>
      <c r="F6742" s="5">
        <f t="shared" si="302"/>
        <v>1.6048202966001686E-4</v>
      </c>
      <c r="G6742" s="25">
        <f t="shared" si="303"/>
        <v>7.2233661817388599</v>
      </c>
      <c r="I6742" s="1"/>
      <c r="J6742" s="1"/>
      <c r="K6742" s="1"/>
      <c r="L6742" s="1"/>
      <c r="M6742" s="1"/>
      <c r="N6742" s="1"/>
    </row>
    <row r="6743" spans="2:14" s="24" customFormat="1" x14ac:dyDescent="0.3">
      <c r="B6743" s="2"/>
      <c r="D6743" s="11">
        <v>40981</v>
      </c>
      <c r="E6743" s="12">
        <v>1395.95</v>
      </c>
      <c r="F6743" s="5">
        <f t="shared" si="302"/>
        <v>1.813155956210032E-2</v>
      </c>
      <c r="G6743" s="25">
        <f t="shared" si="303"/>
        <v>7.2413353369658724</v>
      </c>
      <c r="I6743" s="1"/>
      <c r="J6743" s="1"/>
      <c r="K6743" s="1"/>
      <c r="L6743" s="1"/>
      <c r="M6743" s="1"/>
      <c r="N6743" s="1"/>
    </row>
    <row r="6744" spans="2:14" s="24" customFormat="1" x14ac:dyDescent="0.3">
      <c r="B6744" s="2"/>
      <c r="D6744" s="11">
        <v>40982</v>
      </c>
      <c r="E6744" s="12">
        <v>1394.28</v>
      </c>
      <c r="F6744" s="5">
        <f t="shared" si="302"/>
        <v>-1.1963179196963162E-3</v>
      </c>
      <c r="G6744" s="25">
        <f t="shared" si="303"/>
        <v>7.240138302081478</v>
      </c>
      <c r="I6744" s="1"/>
      <c r="J6744" s="1"/>
      <c r="K6744" s="1"/>
      <c r="L6744" s="1"/>
      <c r="M6744" s="1"/>
      <c r="N6744" s="1"/>
    </row>
    <row r="6745" spans="2:14" s="24" customFormat="1" x14ac:dyDescent="0.3">
      <c r="B6745" s="2"/>
      <c r="D6745" s="11">
        <v>40983</v>
      </c>
      <c r="E6745" s="12">
        <v>1402.6</v>
      </c>
      <c r="F6745" s="5">
        <f t="shared" si="302"/>
        <v>5.9672375706457358E-3</v>
      </c>
      <c r="G6745" s="25">
        <f t="shared" si="303"/>
        <v>7.2460878102034698</v>
      </c>
      <c r="I6745" s="1"/>
      <c r="J6745" s="1"/>
      <c r="K6745" s="1"/>
      <c r="L6745" s="1"/>
      <c r="M6745" s="1"/>
      <c r="N6745" s="1"/>
    </row>
    <row r="6746" spans="2:14" s="24" customFormat="1" x14ac:dyDescent="0.3">
      <c r="B6746" s="2"/>
      <c r="D6746" s="11">
        <v>40984</v>
      </c>
      <c r="E6746" s="12">
        <v>1404.17</v>
      </c>
      <c r="F6746" s="5">
        <f t="shared" si="302"/>
        <v>1.1193497789820075E-3</v>
      </c>
      <c r="G6746" s="25">
        <f t="shared" si="303"/>
        <v>7.247206534730104</v>
      </c>
      <c r="I6746" s="1"/>
      <c r="J6746" s="1"/>
      <c r="K6746" s="1"/>
      <c r="L6746" s="1"/>
      <c r="M6746" s="1"/>
      <c r="N6746" s="1"/>
    </row>
    <row r="6747" spans="2:14" s="24" customFormat="1" x14ac:dyDescent="0.3">
      <c r="B6747" s="2"/>
      <c r="D6747" s="11">
        <v>40987</v>
      </c>
      <c r="E6747" s="12">
        <v>1409.75</v>
      </c>
      <c r="F6747" s="5">
        <f t="shared" si="302"/>
        <v>3.973877806818211E-3</v>
      </c>
      <c r="G6747" s="25">
        <f t="shared" si="303"/>
        <v>7.2511725402082092</v>
      </c>
      <c r="I6747" s="1"/>
      <c r="J6747" s="1"/>
      <c r="K6747" s="1"/>
      <c r="L6747" s="1"/>
      <c r="M6747" s="1"/>
      <c r="N6747" s="1"/>
    </row>
    <row r="6748" spans="2:14" s="24" customFormat="1" x14ac:dyDescent="0.3">
      <c r="B6748" s="2"/>
      <c r="D6748" s="11">
        <v>40988</v>
      </c>
      <c r="E6748" s="12">
        <v>1405.52</v>
      </c>
      <c r="F6748" s="5">
        <f t="shared" si="302"/>
        <v>-3.0005320092215061E-3</v>
      </c>
      <c r="G6748" s="25">
        <f t="shared" si="303"/>
        <v>7.2481674955563644</v>
      </c>
      <c r="I6748" s="1"/>
      <c r="J6748" s="1"/>
      <c r="K6748" s="1"/>
      <c r="L6748" s="1"/>
      <c r="M6748" s="1"/>
      <c r="N6748" s="1"/>
    </row>
    <row r="6749" spans="2:14" s="24" customFormat="1" x14ac:dyDescent="0.3">
      <c r="B6749" s="2"/>
      <c r="D6749" s="11">
        <v>40989</v>
      </c>
      <c r="E6749" s="12">
        <v>1402.89</v>
      </c>
      <c r="F6749" s="5">
        <f t="shared" si="302"/>
        <v>-1.8711935796003486E-3</v>
      </c>
      <c r="G6749" s="25">
        <f t="shared" si="303"/>
        <v>7.2462945478472349</v>
      </c>
      <c r="I6749" s="1"/>
      <c r="J6749" s="1"/>
      <c r="K6749" s="1"/>
      <c r="L6749" s="1"/>
      <c r="M6749" s="1"/>
      <c r="N6749" s="1"/>
    </row>
    <row r="6750" spans="2:14" s="24" customFormat="1" x14ac:dyDescent="0.3">
      <c r="B6750" s="2"/>
      <c r="D6750" s="11">
        <v>40990</v>
      </c>
      <c r="E6750" s="12">
        <v>1392.78</v>
      </c>
      <c r="F6750" s="5">
        <f t="shared" si="302"/>
        <v>-7.2065521886962814E-3</v>
      </c>
      <c r="G6750" s="25">
        <f t="shared" si="303"/>
        <v>7.2390618981620722</v>
      </c>
      <c r="I6750" s="1"/>
      <c r="J6750" s="1"/>
      <c r="K6750" s="1"/>
      <c r="L6750" s="1"/>
      <c r="M6750" s="1"/>
      <c r="N6750" s="1"/>
    </row>
    <row r="6751" spans="2:14" s="24" customFormat="1" x14ac:dyDescent="0.3">
      <c r="B6751" s="2"/>
      <c r="D6751" s="11">
        <v>40991</v>
      </c>
      <c r="E6751" s="12">
        <v>1397.11</v>
      </c>
      <c r="F6751" s="5">
        <f t="shared" si="302"/>
        <v>3.1088901334022081E-3</v>
      </c>
      <c r="G6751" s="25">
        <f t="shared" si="303"/>
        <v>7.242165967777221</v>
      </c>
      <c r="I6751" s="1"/>
      <c r="J6751" s="1"/>
      <c r="K6751" s="1"/>
      <c r="L6751" s="1"/>
      <c r="M6751" s="1"/>
      <c r="N6751" s="1"/>
    </row>
    <row r="6752" spans="2:14" s="24" customFormat="1" x14ac:dyDescent="0.3">
      <c r="B6752" s="2"/>
      <c r="D6752" s="11">
        <v>40994</v>
      </c>
      <c r="E6752" s="12">
        <v>1416.51</v>
      </c>
      <c r="F6752" s="5">
        <f t="shared" si="302"/>
        <v>1.3885807130433603E-2</v>
      </c>
      <c r="G6752" s="25">
        <f t="shared" si="303"/>
        <v>7.2559562596384284</v>
      </c>
      <c r="I6752" s="1"/>
      <c r="J6752" s="1"/>
      <c r="K6752" s="1"/>
      <c r="L6752" s="1"/>
      <c r="M6752" s="1"/>
      <c r="N6752" s="1"/>
    </row>
    <row r="6753" spans="2:14" s="24" customFormat="1" x14ac:dyDescent="0.3">
      <c r="B6753" s="2"/>
      <c r="D6753" s="11">
        <v>40995</v>
      </c>
      <c r="E6753" s="12">
        <v>1412.52</v>
      </c>
      <c r="F6753" s="5">
        <f t="shared" si="302"/>
        <v>-2.8167820911959738E-3</v>
      </c>
      <c r="G6753" s="25">
        <f t="shared" si="303"/>
        <v>7.2531355010536984</v>
      </c>
      <c r="I6753" s="1"/>
      <c r="J6753" s="1"/>
      <c r="K6753" s="1"/>
      <c r="L6753" s="1"/>
      <c r="M6753" s="1"/>
      <c r="N6753" s="1"/>
    </row>
    <row r="6754" spans="2:14" s="24" customFormat="1" x14ac:dyDescent="0.3">
      <c r="B6754" s="2"/>
      <c r="D6754" s="11">
        <v>40996</v>
      </c>
      <c r="E6754" s="12">
        <v>1405.54</v>
      </c>
      <c r="F6754" s="5">
        <f t="shared" si="302"/>
        <v>-4.9415229518874199E-3</v>
      </c>
      <c r="G6754" s="25">
        <f t="shared" si="303"/>
        <v>7.2481817250736666</v>
      </c>
      <c r="I6754" s="1"/>
      <c r="J6754" s="1"/>
      <c r="K6754" s="1"/>
      <c r="L6754" s="1"/>
      <c r="M6754" s="1"/>
      <c r="N6754" s="1"/>
    </row>
    <row r="6755" spans="2:14" s="24" customFormat="1" x14ac:dyDescent="0.3">
      <c r="B6755" s="2"/>
      <c r="D6755" s="11">
        <v>40997</v>
      </c>
      <c r="E6755" s="12">
        <v>1403.28</v>
      </c>
      <c r="F6755" s="5">
        <f t="shared" si="302"/>
        <v>-1.6079229335344359E-3</v>
      </c>
      <c r="G6755" s="25">
        <f t="shared" si="303"/>
        <v>7.2465725069622176</v>
      </c>
      <c r="I6755" s="1"/>
      <c r="J6755" s="1"/>
      <c r="K6755" s="1"/>
      <c r="L6755" s="1"/>
      <c r="M6755" s="1"/>
      <c r="N6755" s="1"/>
    </row>
    <row r="6756" spans="2:14" s="24" customFormat="1" x14ac:dyDescent="0.3">
      <c r="B6756" s="2"/>
      <c r="D6756" s="11">
        <v>40998</v>
      </c>
      <c r="E6756" s="12">
        <v>1408.47</v>
      </c>
      <c r="F6756" s="5">
        <f t="shared" si="302"/>
        <v>3.6984778518898971E-3</v>
      </c>
      <c r="G6756" s="25">
        <f t="shared" si="303"/>
        <v>7.2502641647449648</v>
      </c>
      <c r="I6756" s="1"/>
      <c r="J6756" s="1"/>
      <c r="K6756" s="1"/>
      <c r="L6756" s="1"/>
      <c r="M6756" s="1"/>
      <c r="N6756" s="1"/>
    </row>
    <row r="6757" spans="2:14" s="24" customFormat="1" x14ac:dyDescent="0.3">
      <c r="B6757" s="2"/>
      <c r="D6757" s="11">
        <v>41001</v>
      </c>
      <c r="E6757" s="12">
        <v>1419.04</v>
      </c>
      <c r="F6757" s="5">
        <f t="shared" si="302"/>
        <v>7.5045971870184927E-3</v>
      </c>
      <c r="G6757" s="25">
        <f t="shared" si="303"/>
        <v>7.2577407475671825</v>
      </c>
      <c r="I6757" s="1"/>
      <c r="J6757" s="1"/>
      <c r="K6757" s="1"/>
      <c r="L6757" s="1"/>
      <c r="M6757" s="1"/>
      <c r="N6757" s="1"/>
    </row>
    <row r="6758" spans="2:14" s="24" customFormat="1" x14ac:dyDescent="0.3">
      <c r="B6758" s="2"/>
      <c r="D6758" s="11">
        <v>41002</v>
      </c>
      <c r="E6758" s="12">
        <v>1413.38</v>
      </c>
      <c r="F6758" s="5">
        <f t="shared" si="302"/>
        <v>-3.9886120193932907E-3</v>
      </c>
      <c r="G6758" s="25">
        <f t="shared" si="303"/>
        <v>7.2537441571314298</v>
      </c>
      <c r="I6758" s="1"/>
      <c r="J6758" s="1"/>
      <c r="K6758" s="1"/>
      <c r="L6758" s="1"/>
      <c r="M6758" s="1"/>
      <c r="N6758" s="1"/>
    </row>
    <row r="6759" spans="2:14" s="24" customFormat="1" x14ac:dyDescent="0.3">
      <c r="B6759" s="2"/>
      <c r="D6759" s="11">
        <v>41003</v>
      </c>
      <c r="E6759" s="12">
        <v>1398.96</v>
      </c>
      <c r="F6759" s="5">
        <f t="shared" si="302"/>
        <v>-1.0202493313900064E-2</v>
      </c>
      <c r="G6759" s="25">
        <f t="shared" si="303"/>
        <v>7.2434892547581384</v>
      </c>
      <c r="I6759" s="1"/>
      <c r="J6759" s="1"/>
      <c r="K6759" s="1"/>
      <c r="L6759" s="1"/>
      <c r="M6759" s="1"/>
      <c r="N6759" s="1"/>
    </row>
    <row r="6760" spans="2:14" s="24" customFormat="1" x14ac:dyDescent="0.3">
      <c r="B6760" s="2"/>
      <c r="D6760" s="11">
        <v>41004</v>
      </c>
      <c r="E6760" s="12">
        <v>1398.08</v>
      </c>
      <c r="F6760" s="5">
        <f t="shared" si="302"/>
        <v>-6.2903871447368698E-4</v>
      </c>
      <c r="G6760" s="25">
        <f t="shared" si="303"/>
        <v>7.2428600176925482</v>
      </c>
      <c r="I6760" s="1"/>
      <c r="J6760" s="1"/>
      <c r="K6760" s="1"/>
      <c r="L6760" s="1"/>
      <c r="M6760" s="1"/>
      <c r="N6760" s="1"/>
    </row>
    <row r="6761" spans="2:14" s="24" customFormat="1" x14ac:dyDescent="0.3">
      <c r="B6761" s="2"/>
      <c r="D6761" s="11">
        <v>41008</v>
      </c>
      <c r="E6761" s="12">
        <v>1382.2</v>
      </c>
      <c r="F6761" s="5">
        <f t="shared" si="302"/>
        <v>-1.1358434424353315E-2</v>
      </c>
      <c r="G6761" s="25">
        <f t="shared" si="303"/>
        <v>7.2314365759027615</v>
      </c>
      <c r="I6761" s="1"/>
      <c r="J6761" s="1"/>
      <c r="K6761" s="1"/>
      <c r="L6761" s="1"/>
      <c r="M6761" s="1"/>
      <c r="N6761" s="1"/>
    </row>
    <row r="6762" spans="2:14" s="24" customFormat="1" x14ac:dyDescent="0.3">
      <c r="B6762" s="2"/>
      <c r="D6762" s="11">
        <v>41009</v>
      </c>
      <c r="E6762" s="12">
        <v>1358.59</v>
      </c>
      <c r="F6762" s="5">
        <f t="shared" si="302"/>
        <v>-1.7081464332224083E-2</v>
      </c>
      <c r="G6762" s="25">
        <f t="shared" si="303"/>
        <v>7.2142075288682346</v>
      </c>
      <c r="I6762" s="1"/>
      <c r="J6762" s="1"/>
      <c r="K6762" s="1"/>
      <c r="L6762" s="1"/>
      <c r="M6762" s="1"/>
      <c r="N6762" s="1"/>
    </row>
    <row r="6763" spans="2:14" s="24" customFormat="1" x14ac:dyDescent="0.3">
      <c r="B6763" s="2"/>
      <c r="D6763" s="11">
        <v>41010</v>
      </c>
      <c r="E6763" s="12">
        <v>1368.71</v>
      </c>
      <c r="F6763" s="5">
        <f t="shared" si="302"/>
        <v>7.4488992264039322E-3</v>
      </c>
      <c r="G6763" s="25">
        <f t="shared" si="303"/>
        <v>7.2216288270417559</v>
      </c>
      <c r="I6763" s="1"/>
      <c r="J6763" s="1"/>
      <c r="K6763" s="1"/>
      <c r="L6763" s="1"/>
      <c r="M6763" s="1"/>
      <c r="N6763" s="1"/>
    </row>
    <row r="6764" spans="2:14" s="24" customFormat="1" x14ac:dyDescent="0.3">
      <c r="B6764" s="2"/>
      <c r="D6764" s="11">
        <v>41011</v>
      </c>
      <c r="E6764" s="12">
        <v>1387.57</v>
      </c>
      <c r="F6764" s="5">
        <f t="shared" si="302"/>
        <v>1.3779398119397024E-2</v>
      </c>
      <c r="G6764" s="25">
        <f t="shared" si="303"/>
        <v>7.2353141616521945</v>
      </c>
      <c r="I6764" s="1"/>
      <c r="J6764" s="1"/>
      <c r="K6764" s="1"/>
      <c r="L6764" s="1"/>
      <c r="M6764" s="1"/>
      <c r="N6764" s="1"/>
    </row>
    <row r="6765" spans="2:14" s="24" customFormat="1" x14ac:dyDescent="0.3">
      <c r="B6765" s="2"/>
      <c r="D6765" s="11">
        <v>41012</v>
      </c>
      <c r="E6765" s="12">
        <v>1370.26</v>
      </c>
      <c r="F6765" s="5">
        <f t="shared" si="302"/>
        <v>-1.2475046303970212E-2</v>
      </c>
      <c r="G6765" s="25">
        <f t="shared" si="303"/>
        <v>7.222760640247504</v>
      </c>
      <c r="I6765" s="1"/>
      <c r="J6765" s="1"/>
      <c r="K6765" s="1"/>
      <c r="L6765" s="1"/>
      <c r="M6765" s="1"/>
      <c r="N6765" s="1"/>
    </row>
    <row r="6766" spans="2:14" s="24" customFormat="1" x14ac:dyDescent="0.3">
      <c r="B6766" s="2"/>
      <c r="D6766" s="11">
        <v>41015</v>
      </c>
      <c r="E6766" s="12">
        <v>1369.57</v>
      </c>
      <c r="F6766" s="5">
        <f t="shared" si="302"/>
        <v>-5.0355407003054497E-4</v>
      </c>
      <c r="G6766" s="25">
        <f t="shared" si="303"/>
        <v>7.2222569590127428</v>
      </c>
      <c r="I6766" s="1"/>
      <c r="J6766" s="1"/>
      <c r="K6766" s="1"/>
      <c r="L6766" s="1"/>
      <c r="M6766" s="1"/>
      <c r="N6766" s="1"/>
    </row>
    <row r="6767" spans="2:14" s="24" customFormat="1" x14ac:dyDescent="0.3">
      <c r="B6767" s="2"/>
      <c r="D6767" s="11">
        <v>41016</v>
      </c>
      <c r="E6767" s="12">
        <v>1390.78</v>
      </c>
      <c r="F6767" s="5">
        <f t="shared" si="302"/>
        <v>1.5486612586432266E-2</v>
      </c>
      <c r="G6767" s="25">
        <f t="shared" si="303"/>
        <v>7.2376248882255352</v>
      </c>
      <c r="I6767" s="1"/>
      <c r="J6767" s="1"/>
      <c r="K6767" s="1"/>
      <c r="L6767" s="1"/>
      <c r="M6767" s="1"/>
      <c r="N6767" s="1"/>
    </row>
    <row r="6768" spans="2:14" s="24" customFormat="1" x14ac:dyDescent="0.3">
      <c r="B6768" s="2"/>
      <c r="D6768" s="11">
        <v>41017</v>
      </c>
      <c r="E6768" s="12">
        <v>1385.14</v>
      </c>
      <c r="F6768" s="5">
        <f t="shared" si="302"/>
        <v>-4.0552783330216665E-3</v>
      </c>
      <c r="G6768" s="25">
        <f t="shared" si="303"/>
        <v>7.2335613622200956</v>
      </c>
      <c r="I6768" s="1"/>
      <c r="J6768" s="1"/>
      <c r="K6768" s="1"/>
      <c r="L6768" s="1"/>
      <c r="M6768" s="1"/>
      <c r="N6768" s="1"/>
    </row>
    <row r="6769" spans="2:14" s="24" customFormat="1" x14ac:dyDescent="0.3">
      <c r="B6769" s="2"/>
      <c r="D6769" s="11">
        <v>41018</v>
      </c>
      <c r="E6769" s="12">
        <v>1376.92</v>
      </c>
      <c r="F6769" s="5">
        <f t="shared" si="302"/>
        <v>-5.9344181815556745E-3</v>
      </c>
      <c r="G6769" s="25">
        <f t="shared" si="303"/>
        <v>7.227609261398956</v>
      </c>
      <c r="I6769" s="1"/>
      <c r="J6769" s="1"/>
      <c r="K6769" s="1"/>
      <c r="L6769" s="1"/>
      <c r="M6769" s="1"/>
      <c r="N6769" s="1"/>
    </row>
    <row r="6770" spans="2:14" s="24" customFormat="1" x14ac:dyDescent="0.3">
      <c r="B6770" s="2"/>
      <c r="D6770" s="11">
        <v>41019</v>
      </c>
      <c r="E6770" s="12">
        <v>1378.53</v>
      </c>
      <c r="F6770" s="5">
        <f t="shared" si="302"/>
        <v>1.1692763559247449E-3</v>
      </c>
      <c r="G6770" s="25">
        <f t="shared" si="303"/>
        <v>7.2287778554697537</v>
      </c>
      <c r="I6770" s="1"/>
      <c r="J6770" s="1"/>
      <c r="K6770" s="1"/>
      <c r="L6770" s="1"/>
      <c r="M6770" s="1"/>
      <c r="N6770" s="1"/>
    </row>
    <row r="6771" spans="2:14" s="24" customFormat="1" x14ac:dyDescent="0.3">
      <c r="B6771" s="2"/>
      <c r="D6771" s="11">
        <v>41022</v>
      </c>
      <c r="E6771" s="12">
        <v>1366.94</v>
      </c>
      <c r="F6771" s="5">
        <f t="shared" si="302"/>
        <v>-8.40750654682881E-3</v>
      </c>
      <c r="G6771" s="25">
        <f t="shared" si="303"/>
        <v>7.2203348008047845</v>
      </c>
      <c r="I6771" s="1"/>
      <c r="J6771" s="1"/>
      <c r="K6771" s="1"/>
      <c r="L6771" s="1"/>
      <c r="M6771" s="1"/>
      <c r="N6771" s="1"/>
    </row>
    <row r="6772" spans="2:14" s="24" customFormat="1" x14ac:dyDescent="0.3">
      <c r="B6772" s="2"/>
      <c r="D6772" s="11">
        <v>41023</v>
      </c>
      <c r="E6772" s="12">
        <v>1371.97</v>
      </c>
      <c r="F6772" s="5">
        <f t="shared" si="302"/>
        <v>3.6797518545071272E-3</v>
      </c>
      <c r="G6772" s="25">
        <f t="shared" si="303"/>
        <v>7.2240078014060378</v>
      </c>
      <c r="I6772" s="1"/>
      <c r="J6772" s="1"/>
      <c r="K6772" s="1"/>
      <c r="L6772" s="1"/>
      <c r="M6772" s="1"/>
      <c r="N6772" s="1"/>
    </row>
    <row r="6773" spans="2:14" s="24" customFormat="1" x14ac:dyDescent="0.3">
      <c r="B6773" s="2"/>
      <c r="D6773" s="11">
        <v>41024</v>
      </c>
      <c r="E6773" s="12">
        <v>1390.69</v>
      </c>
      <c r="F6773" s="5">
        <f t="shared" si="302"/>
        <v>1.3644613220405714E-2</v>
      </c>
      <c r="G6773" s="25">
        <f t="shared" si="303"/>
        <v>7.2375601741998086</v>
      </c>
      <c r="I6773" s="1"/>
      <c r="J6773" s="1"/>
      <c r="K6773" s="1"/>
      <c r="L6773" s="1"/>
      <c r="M6773" s="1"/>
      <c r="N6773" s="1"/>
    </row>
    <row r="6774" spans="2:14" s="24" customFormat="1" x14ac:dyDescent="0.3">
      <c r="B6774" s="2"/>
      <c r="D6774" s="11">
        <v>41025</v>
      </c>
      <c r="E6774" s="12">
        <v>1399.98</v>
      </c>
      <c r="F6774" s="5">
        <f t="shared" si="302"/>
        <v>6.6801371980815018E-3</v>
      </c>
      <c r="G6774" s="25">
        <f t="shared" si="303"/>
        <v>7.2442181026300192</v>
      </c>
      <c r="I6774" s="1"/>
      <c r="J6774" s="1"/>
      <c r="K6774" s="1"/>
      <c r="L6774" s="1"/>
      <c r="M6774" s="1"/>
      <c r="N6774" s="1"/>
    </row>
    <row r="6775" spans="2:14" s="24" customFormat="1" x14ac:dyDescent="0.3">
      <c r="B6775" s="2"/>
      <c r="D6775" s="11">
        <v>41026</v>
      </c>
      <c r="E6775" s="12">
        <v>1403.36</v>
      </c>
      <c r="F6775" s="5">
        <f t="shared" ref="F6775:F6838" si="304">(E6775-E6774)/E6774</f>
        <v>2.4143202045742666E-3</v>
      </c>
      <c r="G6775" s="25">
        <f t="shared" si="303"/>
        <v>7.2466295146681112</v>
      </c>
      <c r="I6775" s="1"/>
      <c r="J6775" s="1"/>
      <c r="K6775" s="1"/>
      <c r="L6775" s="1"/>
      <c r="M6775" s="1"/>
      <c r="N6775" s="1"/>
    </row>
    <row r="6776" spans="2:14" s="24" customFormat="1" x14ac:dyDescent="0.3">
      <c r="B6776" s="2"/>
      <c r="D6776" s="11">
        <v>41029</v>
      </c>
      <c r="E6776" s="12">
        <v>1397.91</v>
      </c>
      <c r="F6776" s="5">
        <f t="shared" si="304"/>
        <v>-3.8835366548852887E-3</v>
      </c>
      <c r="G6776" s="25">
        <f t="shared" si="303"/>
        <v>7.2427384148867002</v>
      </c>
      <c r="I6776" s="1"/>
      <c r="J6776" s="1"/>
      <c r="K6776" s="1"/>
      <c r="L6776" s="1"/>
      <c r="M6776" s="1"/>
      <c r="N6776" s="1"/>
    </row>
    <row r="6777" spans="2:14" s="24" customFormat="1" x14ac:dyDescent="0.3">
      <c r="B6777" s="2"/>
      <c r="D6777" s="11">
        <v>41030</v>
      </c>
      <c r="E6777" s="12">
        <v>1405.82</v>
      </c>
      <c r="F6777" s="5">
        <f t="shared" si="304"/>
        <v>5.6584472533996134E-3</v>
      </c>
      <c r="G6777" s="25">
        <f t="shared" si="303"/>
        <v>7.2483809170585198</v>
      </c>
      <c r="I6777" s="1"/>
      <c r="J6777" s="1"/>
      <c r="K6777" s="1"/>
      <c r="L6777" s="1"/>
      <c r="M6777" s="1"/>
      <c r="N6777" s="1"/>
    </row>
    <row r="6778" spans="2:14" s="24" customFormat="1" x14ac:dyDescent="0.3">
      <c r="B6778" s="2"/>
      <c r="D6778" s="11">
        <v>41031</v>
      </c>
      <c r="E6778" s="12">
        <v>1402.31</v>
      </c>
      <c r="F6778" s="5">
        <f t="shared" si="304"/>
        <v>-2.4967634547808332E-3</v>
      </c>
      <c r="G6778" s="25">
        <f t="shared" si="303"/>
        <v>7.2458810298104428</v>
      </c>
      <c r="I6778" s="1"/>
      <c r="J6778" s="1"/>
      <c r="K6778" s="1"/>
      <c r="L6778" s="1"/>
      <c r="M6778" s="1"/>
      <c r="N6778" s="1"/>
    </row>
    <row r="6779" spans="2:14" s="24" customFormat="1" x14ac:dyDescent="0.3">
      <c r="B6779" s="2"/>
      <c r="D6779" s="11">
        <v>41032</v>
      </c>
      <c r="E6779" s="12">
        <v>1391.57</v>
      </c>
      <c r="F6779" s="5">
        <f t="shared" si="304"/>
        <v>-7.6587915653457579E-3</v>
      </c>
      <c r="G6779" s="25">
        <f t="shared" si="303"/>
        <v>7.2381927539164987</v>
      </c>
      <c r="I6779" s="1"/>
      <c r="J6779" s="1"/>
      <c r="K6779" s="1"/>
      <c r="L6779" s="1"/>
      <c r="M6779" s="1"/>
      <c r="N6779" s="1"/>
    </row>
    <row r="6780" spans="2:14" s="24" customFormat="1" x14ac:dyDescent="0.3">
      <c r="B6780" s="2"/>
      <c r="D6780" s="11">
        <v>41033</v>
      </c>
      <c r="E6780" s="12">
        <v>1369.1</v>
      </c>
      <c r="F6780" s="5">
        <f t="shared" si="304"/>
        <v>-1.6147229388388674E-2</v>
      </c>
      <c r="G6780" s="25">
        <f t="shared" si="303"/>
        <v>7.2219137264796078</v>
      </c>
      <c r="I6780" s="1"/>
      <c r="J6780" s="1"/>
      <c r="K6780" s="1"/>
      <c r="L6780" s="1"/>
      <c r="M6780" s="1"/>
      <c r="N6780" s="1"/>
    </row>
    <row r="6781" spans="2:14" s="24" customFormat="1" x14ac:dyDescent="0.3">
      <c r="B6781" s="2"/>
      <c r="D6781" s="11">
        <v>41036</v>
      </c>
      <c r="E6781" s="12">
        <v>1369.58</v>
      </c>
      <c r="F6781" s="5">
        <f t="shared" si="304"/>
        <v>3.5059528157184883E-4</v>
      </c>
      <c r="G6781" s="25">
        <f t="shared" si="303"/>
        <v>7.2222642605528025</v>
      </c>
      <c r="I6781" s="1"/>
      <c r="J6781" s="1"/>
      <c r="K6781" s="1"/>
      <c r="L6781" s="1"/>
      <c r="M6781" s="1"/>
      <c r="N6781" s="1"/>
    </row>
    <row r="6782" spans="2:14" s="24" customFormat="1" x14ac:dyDescent="0.3">
      <c r="B6782" s="2"/>
      <c r="D6782" s="11">
        <v>41037</v>
      </c>
      <c r="E6782" s="12">
        <v>1363.72</v>
      </c>
      <c r="F6782" s="5">
        <f t="shared" si="304"/>
        <v>-4.2786839761093914E-3</v>
      </c>
      <c r="G6782" s="25">
        <f t="shared" si="303"/>
        <v>7.2179763939299377</v>
      </c>
      <c r="I6782" s="1"/>
      <c r="J6782" s="1"/>
      <c r="K6782" s="1"/>
      <c r="L6782" s="1"/>
      <c r="M6782" s="1"/>
      <c r="N6782" s="1"/>
    </row>
    <row r="6783" spans="2:14" s="24" customFormat="1" x14ac:dyDescent="0.3">
      <c r="B6783" s="2"/>
      <c r="D6783" s="11">
        <v>41038</v>
      </c>
      <c r="E6783" s="12">
        <v>1354.58</v>
      </c>
      <c r="F6783" s="5">
        <f t="shared" si="304"/>
        <v>-6.702255594990247E-3</v>
      </c>
      <c r="G6783" s="25">
        <f t="shared" si="303"/>
        <v>7.2112515728336497</v>
      </c>
      <c r="I6783" s="1"/>
      <c r="J6783" s="1"/>
      <c r="K6783" s="1"/>
      <c r="L6783" s="1"/>
      <c r="M6783" s="1"/>
      <c r="N6783" s="1"/>
    </row>
    <row r="6784" spans="2:14" s="24" customFormat="1" x14ac:dyDescent="0.3">
      <c r="B6784" s="2"/>
      <c r="D6784" s="11">
        <v>41039</v>
      </c>
      <c r="E6784" s="12">
        <v>1357.99</v>
      </c>
      <c r="F6784" s="5">
        <f t="shared" si="304"/>
        <v>2.5173854626526909E-3</v>
      </c>
      <c r="G6784" s="25">
        <f t="shared" si="303"/>
        <v>7.2137657966804483</v>
      </c>
      <c r="I6784" s="1"/>
      <c r="J6784" s="1"/>
      <c r="K6784" s="1"/>
      <c r="L6784" s="1"/>
      <c r="M6784" s="1"/>
      <c r="N6784" s="1"/>
    </row>
    <row r="6785" spans="2:14" s="24" customFormat="1" x14ac:dyDescent="0.3">
      <c r="B6785" s="2"/>
      <c r="D6785" s="11">
        <v>41040</v>
      </c>
      <c r="E6785" s="12">
        <v>1353.39</v>
      </c>
      <c r="F6785" s="5">
        <f t="shared" si="304"/>
        <v>-3.3873592589046377E-3</v>
      </c>
      <c r="G6785" s="25">
        <f t="shared" si="303"/>
        <v>7.2103726850490304</v>
      </c>
      <c r="I6785" s="1"/>
      <c r="J6785" s="1"/>
      <c r="K6785" s="1"/>
      <c r="L6785" s="1"/>
      <c r="M6785" s="1"/>
      <c r="N6785" s="1"/>
    </row>
    <row r="6786" spans="2:14" s="24" customFormat="1" x14ac:dyDescent="0.3">
      <c r="B6786" s="2"/>
      <c r="D6786" s="11">
        <v>41043</v>
      </c>
      <c r="E6786" s="12">
        <v>1338.35</v>
      </c>
      <c r="F6786" s="5">
        <f t="shared" si="304"/>
        <v>-1.1112835176852342E-2</v>
      </c>
      <c r="G6786" s="25">
        <f t="shared" si="303"/>
        <v>7.1991976334951904</v>
      </c>
      <c r="I6786" s="1"/>
      <c r="J6786" s="1"/>
      <c r="K6786" s="1"/>
      <c r="L6786" s="1"/>
      <c r="M6786" s="1"/>
      <c r="N6786" s="1"/>
    </row>
    <row r="6787" spans="2:14" s="24" customFormat="1" x14ac:dyDescent="0.3">
      <c r="B6787" s="2"/>
      <c r="D6787" s="11">
        <v>41044</v>
      </c>
      <c r="E6787" s="12">
        <v>1330.66</v>
      </c>
      <c r="F6787" s="5">
        <f t="shared" si="304"/>
        <v>-5.7458811222773024E-3</v>
      </c>
      <c r="G6787" s="25">
        <f t="shared" si="303"/>
        <v>7.1934351774143783</v>
      </c>
      <c r="I6787" s="1"/>
      <c r="J6787" s="1"/>
      <c r="K6787" s="1"/>
      <c r="L6787" s="1"/>
      <c r="M6787" s="1"/>
      <c r="N6787" s="1"/>
    </row>
    <row r="6788" spans="2:14" s="24" customFormat="1" x14ac:dyDescent="0.3">
      <c r="B6788" s="2"/>
      <c r="D6788" s="11">
        <v>41045</v>
      </c>
      <c r="E6788" s="12">
        <v>1324.8</v>
      </c>
      <c r="F6788" s="5">
        <f t="shared" si="304"/>
        <v>-4.4038296785054989E-3</v>
      </c>
      <c r="G6788" s="25">
        <f t="shared" si="303"/>
        <v>7.1890216193459269</v>
      </c>
      <c r="I6788" s="1"/>
      <c r="J6788" s="1"/>
      <c r="K6788" s="1"/>
      <c r="L6788" s="1"/>
      <c r="M6788" s="1"/>
      <c r="N6788" s="1"/>
    </row>
    <row r="6789" spans="2:14" s="24" customFormat="1" x14ac:dyDescent="0.3">
      <c r="B6789" s="2"/>
      <c r="D6789" s="11">
        <v>41046</v>
      </c>
      <c r="E6789" s="12">
        <v>1304.8599999999999</v>
      </c>
      <c r="F6789" s="5">
        <f t="shared" si="304"/>
        <v>-1.5051328502415501E-2</v>
      </c>
      <c r="G6789" s="25">
        <f t="shared" si="303"/>
        <v>7.173855859822071</v>
      </c>
      <c r="I6789" s="1"/>
      <c r="J6789" s="1"/>
      <c r="K6789" s="1"/>
      <c r="L6789" s="1"/>
      <c r="M6789" s="1"/>
      <c r="N6789" s="1"/>
    </row>
    <row r="6790" spans="2:14" s="24" customFormat="1" x14ac:dyDescent="0.3">
      <c r="B6790" s="2"/>
      <c r="D6790" s="11">
        <v>41047</v>
      </c>
      <c r="E6790" s="12">
        <v>1295.22</v>
      </c>
      <c r="F6790" s="5">
        <f t="shared" si="304"/>
        <v>-7.387765737320382E-3</v>
      </c>
      <c r="G6790" s="25">
        <f t="shared" si="303"/>
        <v>7.166440664400632</v>
      </c>
      <c r="I6790" s="1"/>
      <c r="J6790" s="1"/>
      <c r="K6790" s="1"/>
      <c r="L6790" s="1"/>
      <c r="M6790" s="1"/>
      <c r="N6790" s="1"/>
    </row>
    <row r="6791" spans="2:14" s="24" customFormat="1" x14ac:dyDescent="0.3">
      <c r="B6791" s="2"/>
      <c r="D6791" s="11">
        <v>41050</v>
      </c>
      <c r="E6791" s="12">
        <v>1315.99</v>
      </c>
      <c r="F6791" s="5">
        <f t="shared" si="304"/>
        <v>1.6035885795463306E-2</v>
      </c>
      <c r="G6791" s="25">
        <f t="shared" si="303"/>
        <v>7.1823493442990047</v>
      </c>
      <c r="I6791" s="1"/>
      <c r="J6791" s="1"/>
      <c r="K6791" s="1"/>
      <c r="L6791" s="1"/>
      <c r="M6791" s="1"/>
      <c r="N6791" s="1"/>
    </row>
    <row r="6792" spans="2:14" s="24" customFormat="1" x14ac:dyDescent="0.3">
      <c r="B6792" s="2"/>
      <c r="D6792" s="11">
        <v>41051</v>
      </c>
      <c r="E6792" s="12">
        <v>1316.63</v>
      </c>
      <c r="F6792" s="5">
        <f t="shared" si="304"/>
        <v>4.8632588393536427E-4</v>
      </c>
      <c r="G6792" s="25">
        <f t="shared" si="303"/>
        <v>7.1828355522918832</v>
      </c>
      <c r="I6792" s="1"/>
      <c r="J6792" s="1"/>
      <c r="K6792" s="1"/>
      <c r="L6792" s="1"/>
      <c r="M6792" s="1"/>
      <c r="N6792" s="1"/>
    </row>
    <row r="6793" spans="2:14" s="24" customFormat="1" x14ac:dyDescent="0.3">
      <c r="B6793" s="2"/>
      <c r="D6793" s="11">
        <v>41052</v>
      </c>
      <c r="E6793" s="12">
        <v>1318.86</v>
      </c>
      <c r="F6793" s="5">
        <f t="shared" si="304"/>
        <v>1.6937180529076434E-3</v>
      </c>
      <c r="G6793" s="25">
        <f t="shared" si="303"/>
        <v>7.1845278387602152</v>
      </c>
      <c r="I6793" s="1"/>
      <c r="J6793" s="1"/>
      <c r="K6793" s="1"/>
      <c r="L6793" s="1"/>
      <c r="M6793" s="1"/>
      <c r="N6793" s="1"/>
    </row>
    <row r="6794" spans="2:14" s="24" customFormat="1" x14ac:dyDescent="0.3">
      <c r="B6794" s="2"/>
      <c r="D6794" s="11">
        <v>41053</v>
      </c>
      <c r="E6794" s="12">
        <v>1320.68</v>
      </c>
      <c r="F6794" s="5">
        <f t="shared" si="304"/>
        <v>1.3799796794202294E-3</v>
      </c>
      <c r="G6794" s="25">
        <f t="shared" si="303"/>
        <v>7.1859068680703651</v>
      </c>
      <c r="I6794" s="1"/>
      <c r="J6794" s="1"/>
      <c r="K6794" s="1"/>
      <c r="L6794" s="1"/>
      <c r="M6794" s="1"/>
      <c r="N6794" s="1"/>
    </row>
    <row r="6795" spans="2:14" s="24" customFormat="1" x14ac:dyDescent="0.3">
      <c r="B6795" s="2"/>
      <c r="D6795" s="11">
        <v>41054</v>
      </c>
      <c r="E6795" s="12">
        <v>1317.82</v>
      </c>
      <c r="F6795" s="5">
        <f t="shared" si="304"/>
        <v>-2.1655510797468935E-3</v>
      </c>
      <c r="G6795" s="25">
        <f t="shared" si="303"/>
        <v>7.1837389673359286</v>
      </c>
      <c r="I6795" s="1"/>
      <c r="J6795" s="1"/>
      <c r="K6795" s="1"/>
      <c r="L6795" s="1"/>
      <c r="M6795" s="1"/>
      <c r="N6795" s="1"/>
    </row>
    <row r="6796" spans="2:14" s="24" customFormat="1" x14ac:dyDescent="0.3">
      <c r="B6796" s="2"/>
      <c r="D6796" s="11">
        <v>41058</v>
      </c>
      <c r="E6796" s="12">
        <v>1332.42</v>
      </c>
      <c r="F6796" s="5">
        <f t="shared" si="304"/>
        <v>1.1078903036833662E-2</v>
      </c>
      <c r="G6796" s="25">
        <f t="shared" ref="G6796:G6859" si="305">LOG(E6796,2.71828)</f>
        <v>7.194756956287045</v>
      </c>
      <c r="I6796" s="1"/>
      <c r="J6796" s="1"/>
      <c r="K6796" s="1"/>
      <c r="L6796" s="1"/>
      <c r="M6796" s="1"/>
      <c r="N6796" s="1"/>
    </row>
    <row r="6797" spans="2:14" s="24" customFormat="1" x14ac:dyDescent="0.3">
      <c r="B6797" s="2"/>
      <c r="D6797" s="11">
        <v>41059</v>
      </c>
      <c r="E6797" s="12">
        <v>1313.32</v>
      </c>
      <c r="F6797" s="5">
        <f t="shared" si="304"/>
        <v>-1.4334819351255712E-2</v>
      </c>
      <c r="G6797" s="25">
        <f t="shared" si="305"/>
        <v>7.1803183911487531</v>
      </c>
      <c r="I6797" s="1"/>
      <c r="J6797" s="1"/>
      <c r="K6797" s="1"/>
      <c r="L6797" s="1"/>
      <c r="M6797" s="1"/>
      <c r="N6797" s="1"/>
    </row>
    <row r="6798" spans="2:14" s="24" customFormat="1" x14ac:dyDescent="0.3">
      <c r="B6798" s="2"/>
      <c r="D6798" s="11">
        <v>41060</v>
      </c>
      <c r="E6798" s="12">
        <v>1310.33</v>
      </c>
      <c r="F6798" s="5">
        <f t="shared" si="304"/>
        <v>-2.2766728596229475E-3</v>
      </c>
      <c r="G6798" s="25">
        <f t="shared" si="305"/>
        <v>7.1780391211960755</v>
      </c>
      <c r="I6798" s="1"/>
      <c r="J6798" s="1"/>
      <c r="K6798" s="1"/>
      <c r="L6798" s="1"/>
      <c r="M6798" s="1"/>
      <c r="N6798" s="1"/>
    </row>
    <row r="6799" spans="2:14" s="24" customFormat="1" x14ac:dyDescent="0.3">
      <c r="B6799" s="2"/>
      <c r="D6799" s="11">
        <v>41061</v>
      </c>
      <c r="E6799" s="12">
        <v>1278.04</v>
      </c>
      <c r="F6799" s="5">
        <f t="shared" si="304"/>
        <v>-2.4642647272061211E-2</v>
      </c>
      <c r="G6799" s="25">
        <f t="shared" si="305"/>
        <v>7.1530877448961316</v>
      </c>
      <c r="I6799" s="1"/>
      <c r="J6799" s="1"/>
      <c r="K6799" s="1"/>
      <c r="L6799" s="1"/>
      <c r="M6799" s="1"/>
      <c r="N6799" s="1"/>
    </row>
    <row r="6800" spans="2:14" s="24" customFormat="1" x14ac:dyDescent="0.3">
      <c r="B6800" s="2"/>
      <c r="D6800" s="11">
        <v>41064</v>
      </c>
      <c r="E6800" s="12">
        <v>1278.18</v>
      </c>
      <c r="F6800" s="5">
        <f t="shared" si="304"/>
        <v>1.095427373165942E-4</v>
      </c>
      <c r="G6800" s="25">
        <f t="shared" si="305"/>
        <v>7.1531972817077607</v>
      </c>
      <c r="I6800" s="1"/>
      <c r="J6800" s="1"/>
      <c r="K6800" s="1"/>
      <c r="L6800" s="1"/>
      <c r="M6800" s="1"/>
      <c r="N6800" s="1"/>
    </row>
    <row r="6801" spans="2:14" s="24" customFormat="1" x14ac:dyDescent="0.3">
      <c r="B6801" s="2"/>
      <c r="D6801" s="11">
        <v>41065</v>
      </c>
      <c r="E6801" s="12">
        <v>1285.5</v>
      </c>
      <c r="F6801" s="5">
        <f t="shared" si="304"/>
        <v>5.7268929258789342E-3</v>
      </c>
      <c r="G6801" s="25">
        <f t="shared" si="305"/>
        <v>7.1589078421647621</v>
      </c>
      <c r="I6801" s="1"/>
      <c r="J6801" s="1"/>
      <c r="K6801" s="1"/>
      <c r="L6801" s="1"/>
      <c r="M6801" s="1"/>
      <c r="N6801" s="1"/>
    </row>
    <row r="6802" spans="2:14" s="24" customFormat="1" x14ac:dyDescent="0.3">
      <c r="B6802" s="2"/>
      <c r="D6802" s="11">
        <v>41066</v>
      </c>
      <c r="E6802" s="12">
        <v>1315.13</v>
      </c>
      <c r="F6802" s="5">
        <f t="shared" si="304"/>
        <v>2.3049397121742598E-2</v>
      </c>
      <c r="G6802" s="25">
        <f t="shared" si="305"/>
        <v>7.1816956298282797</v>
      </c>
      <c r="I6802" s="1"/>
      <c r="J6802" s="1"/>
      <c r="K6802" s="1"/>
      <c r="L6802" s="1"/>
      <c r="M6802" s="1"/>
      <c r="N6802" s="1"/>
    </row>
    <row r="6803" spans="2:14" s="24" customFormat="1" x14ac:dyDescent="0.3">
      <c r="B6803" s="2"/>
      <c r="D6803" s="11">
        <v>41067</v>
      </c>
      <c r="E6803" s="12">
        <v>1314.99</v>
      </c>
      <c r="F6803" s="5">
        <f t="shared" si="304"/>
        <v>-1.0645335442131199E-4</v>
      </c>
      <c r="G6803" s="25">
        <f t="shared" si="305"/>
        <v>7.1815891707356876</v>
      </c>
      <c r="I6803" s="1"/>
      <c r="J6803" s="1"/>
      <c r="K6803" s="1"/>
      <c r="L6803" s="1"/>
      <c r="M6803" s="1"/>
      <c r="N6803" s="1"/>
    </row>
    <row r="6804" spans="2:14" s="24" customFormat="1" x14ac:dyDescent="0.3">
      <c r="B6804" s="2"/>
      <c r="D6804" s="11">
        <v>41068</v>
      </c>
      <c r="E6804" s="12">
        <v>1325.66</v>
      </c>
      <c r="F6804" s="5">
        <f t="shared" si="304"/>
        <v>8.1141301454764475E-3</v>
      </c>
      <c r="G6804" s="25">
        <f t="shared" si="305"/>
        <v>7.1896705637621139</v>
      </c>
      <c r="I6804" s="1"/>
      <c r="J6804" s="1"/>
      <c r="K6804" s="1"/>
      <c r="L6804" s="1"/>
      <c r="M6804" s="1"/>
      <c r="N6804" s="1"/>
    </row>
    <row r="6805" spans="2:14" s="24" customFormat="1" x14ac:dyDescent="0.3">
      <c r="B6805" s="2"/>
      <c r="D6805" s="11">
        <v>41071</v>
      </c>
      <c r="E6805" s="12">
        <v>1308.93</v>
      </c>
      <c r="F6805" s="5">
        <f t="shared" si="304"/>
        <v>-1.2620128841482746E-2</v>
      </c>
      <c r="G6805" s="25">
        <f t="shared" si="305"/>
        <v>7.1769701161526376</v>
      </c>
      <c r="I6805" s="1"/>
      <c r="J6805" s="1"/>
      <c r="K6805" s="1"/>
      <c r="L6805" s="1"/>
      <c r="M6805" s="1"/>
      <c r="N6805" s="1"/>
    </row>
    <row r="6806" spans="2:14" s="24" customFormat="1" x14ac:dyDescent="0.3">
      <c r="B6806" s="2"/>
      <c r="D6806" s="11">
        <v>41072</v>
      </c>
      <c r="E6806" s="12">
        <v>1324.18</v>
      </c>
      <c r="F6806" s="5">
        <f t="shared" si="304"/>
        <v>1.1650737625388676E-2</v>
      </c>
      <c r="G6806" s="25">
        <f t="shared" si="305"/>
        <v>7.1885535143180554</v>
      </c>
      <c r="I6806" s="1"/>
      <c r="J6806" s="1"/>
      <c r="K6806" s="1"/>
      <c r="L6806" s="1"/>
      <c r="M6806" s="1"/>
      <c r="N6806" s="1"/>
    </row>
    <row r="6807" spans="2:14" s="24" customFormat="1" x14ac:dyDescent="0.3">
      <c r="B6807" s="2"/>
      <c r="D6807" s="11">
        <v>41073</v>
      </c>
      <c r="E6807" s="12">
        <v>1314.88</v>
      </c>
      <c r="F6807" s="5">
        <f t="shared" si="304"/>
        <v>-7.0232143666268589E-3</v>
      </c>
      <c r="G6807" s="25">
        <f t="shared" si="305"/>
        <v>7.1815055163542505</v>
      </c>
      <c r="I6807" s="1"/>
      <c r="J6807" s="1"/>
      <c r="K6807" s="1"/>
      <c r="L6807" s="1"/>
      <c r="M6807" s="1"/>
      <c r="N6807" s="1"/>
    </row>
    <row r="6808" spans="2:14" s="24" customFormat="1" x14ac:dyDescent="0.3">
      <c r="B6808" s="2"/>
      <c r="D6808" s="11">
        <v>41074</v>
      </c>
      <c r="E6808" s="12">
        <v>1329.1</v>
      </c>
      <c r="F6808" s="5">
        <f t="shared" si="304"/>
        <v>1.0814675103431339E-2</v>
      </c>
      <c r="G6808" s="25">
        <f t="shared" si="305"/>
        <v>7.1922621383219631</v>
      </c>
      <c r="I6808" s="1"/>
      <c r="J6808" s="1"/>
      <c r="K6808" s="1"/>
      <c r="L6808" s="1"/>
      <c r="M6808" s="1"/>
      <c r="N6808" s="1"/>
    </row>
    <row r="6809" spans="2:14" s="24" customFormat="1" x14ac:dyDescent="0.3">
      <c r="B6809" s="2"/>
      <c r="D6809" s="11">
        <v>41075</v>
      </c>
      <c r="E6809" s="12">
        <v>1342.84</v>
      </c>
      <c r="F6809" s="5">
        <f t="shared" si="304"/>
        <v>1.0337822586712821E-2</v>
      </c>
      <c r="G6809" s="25">
        <f t="shared" si="305"/>
        <v>7.202546897976597</v>
      </c>
      <c r="I6809" s="1"/>
      <c r="J6809" s="1"/>
      <c r="K6809" s="1"/>
      <c r="L6809" s="1"/>
      <c r="M6809" s="1"/>
      <c r="N6809" s="1"/>
    </row>
    <row r="6810" spans="2:14" s="24" customFormat="1" x14ac:dyDescent="0.3">
      <c r="B6810" s="2"/>
      <c r="D6810" s="11">
        <v>41078</v>
      </c>
      <c r="E6810" s="12">
        <v>1344.78</v>
      </c>
      <c r="F6810" s="5">
        <f t="shared" si="304"/>
        <v>1.4446992940335816E-3</v>
      </c>
      <c r="G6810" s="25">
        <f t="shared" si="305"/>
        <v>7.2039905556677022</v>
      </c>
      <c r="I6810" s="1"/>
      <c r="J6810" s="1"/>
      <c r="K6810" s="1"/>
      <c r="L6810" s="1"/>
      <c r="M6810" s="1"/>
      <c r="N6810" s="1"/>
    </row>
    <row r="6811" spans="2:14" s="24" customFormat="1" x14ac:dyDescent="0.3">
      <c r="B6811" s="2"/>
      <c r="D6811" s="11">
        <v>41079</v>
      </c>
      <c r="E6811" s="12">
        <v>1357.98</v>
      </c>
      <c r="F6811" s="5">
        <f t="shared" si="304"/>
        <v>9.8157319412841108E-3</v>
      </c>
      <c r="G6811" s="25">
        <f t="shared" si="305"/>
        <v>7.2137584328239059</v>
      </c>
      <c r="I6811" s="1"/>
      <c r="J6811" s="1"/>
      <c r="K6811" s="1"/>
      <c r="L6811" s="1"/>
      <c r="M6811" s="1"/>
      <c r="N6811" s="1"/>
    </row>
    <row r="6812" spans="2:14" s="24" customFormat="1" x14ac:dyDescent="0.3">
      <c r="B6812" s="2"/>
      <c r="D6812" s="11">
        <v>41080</v>
      </c>
      <c r="E6812" s="12">
        <v>1355.69</v>
      </c>
      <c r="F6812" s="5">
        <f t="shared" si="304"/>
        <v>-1.6863282228014873E-3</v>
      </c>
      <c r="G6812" s="25">
        <f t="shared" si="305"/>
        <v>7.2120706800138983</v>
      </c>
      <c r="I6812" s="1"/>
      <c r="J6812" s="1"/>
      <c r="K6812" s="1"/>
      <c r="L6812" s="1"/>
      <c r="M6812" s="1"/>
      <c r="N6812" s="1"/>
    </row>
    <row r="6813" spans="2:14" s="24" customFormat="1" x14ac:dyDescent="0.3">
      <c r="B6813" s="2"/>
      <c r="D6813" s="11">
        <v>41081</v>
      </c>
      <c r="E6813" s="12">
        <v>1325.51</v>
      </c>
      <c r="F6813" s="5">
        <f t="shared" si="304"/>
        <v>-2.2261726500896268E-2</v>
      </c>
      <c r="G6813" s="25">
        <f t="shared" si="305"/>
        <v>7.1895574060988494</v>
      </c>
      <c r="I6813" s="1"/>
      <c r="J6813" s="1"/>
      <c r="K6813" s="1"/>
      <c r="L6813" s="1"/>
      <c r="M6813" s="1"/>
      <c r="N6813" s="1"/>
    </row>
    <row r="6814" spans="2:14" s="24" customFormat="1" x14ac:dyDescent="0.3">
      <c r="B6814" s="2"/>
      <c r="D6814" s="11">
        <v>41082</v>
      </c>
      <c r="E6814" s="12">
        <v>1335.02</v>
      </c>
      <c r="F6814" s="5">
        <f t="shared" si="304"/>
        <v>7.1745969475899771E-3</v>
      </c>
      <c r="G6814" s="25">
        <f t="shared" si="305"/>
        <v>7.1967063928796557</v>
      </c>
      <c r="I6814" s="1"/>
      <c r="J6814" s="1"/>
      <c r="K6814" s="1"/>
      <c r="L6814" s="1"/>
      <c r="M6814" s="1"/>
      <c r="N6814" s="1"/>
    </row>
    <row r="6815" spans="2:14" s="24" customFormat="1" x14ac:dyDescent="0.3">
      <c r="B6815" s="2"/>
      <c r="D6815" s="11">
        <v>41085</v>
      </c>
      <c r="E6815" s="12">
        <v>1313.72</v>
      </c>
      <c r="F6815" s="5">
        <f t="shared" si="304"/>
        <v>-1.5954817156297249E-2</v>
      </c>
      <c r="G6815" s="25">
        <f t="shared" si="305"/>
        <v>7.1806229166010889</v>
      </c>
      <c r="I6815" s="1"/>
      <c r="J6815" s="1"/>
      <c r="K6815" s="1"/>
      <c r="L6815" s="1"/>
      <c r="M6815" s="1"/>
      <c r="N6815" s="1"/>
    </row>
    <row r="6816" spans="2:14" s="24" customFormat="1" x14ac:dyDescent="0.3">
      <c r="B6816" s="2"/>
      <c r="D6816" s="11">
        <v>41086</v>
      </c>
      <c r="E6816" s="12">
        <v>1319.99</v>
      </c>
      <c r="F6816" s="5">
        <f t="shared" si="304"/>
        <v>4.7727065128033231E-3</v>
      </c>
      <c r="G6816" s="25">
        <f t="shared" si="305"/>
        <v>7.1853842730624056</v>
      </c>
      <c r="I6816" s="1"/>
      <c r="J6816" s="1"/>
      <c r="K6816" s="1"/>
      <c r="L6816" s="1"/>
      <c r="M6816" s="1"/>
      <c r="N6816" s="1"/>
    </row>
    <row r="6817" spans="2:14" s="24" customFormat="1" x14ac:dyDescent="0.3">
      <c r="B6817" s="2"/>
      <c r="D6817" s="11">
        <v>41087</v>
      </c>
      <c r="E6817" s="12">
        <v>1331.85</v>
      </c>
      <c r="F6817" s="5">
        <f t="shared" si="304"/>
        <v>8.9849165523980482E-3</v>
      </c>
      <c r="G6817" s="25">
        <f t="shared" si="305"/>
        <v>7.194329071431449</v>
      </c>
      <c r="I6817" s="1"/>
      <c r="J6817" s="1"/>
      <c r="K6817" s="1"/>
      <c r="L6817" s="1"/>
      <c r="M6817" s="1"/>
      <c r="N6817" s="1"/>
    </row>
    <row r="6818" spans="2:14" s="24" customFormat="1" x14ac:dyDescent="0.3">
      <c r="B6818" s="2"/>
      <c r="D6818" s="11">
        <v>41088</v>
      </c>
      <c r="E6818" s="12">
        <v>1329.04</v>
      </c>
      <c r="F6818" s="5">
        <f t="shared" si="304"/>
        <v>-2.109847205015539E-3</v>
      </c>
      <c r="G6818" s="25">
        <f t="shared" si="305"/>
        <v>7.192216993942532</v>
      </c>
      <c r="I6818" s="1"/>
      <c r="J6818" s="1"/>
      <c r="K6818" s="1"/>
      <c r="L6818" s="1"/>
      <c r="M6818" s="1"/>
      <c r="N6818" s="1"/>
    </row>
    <row r="6819" spans="2:14" s="24" customFormat="1" x14ac:dyDescent="0.3">
      <c r="B6819" s="2"/>
      <c r="D6819" s="11">
        <v>41089</v>
      </c>
      <c r="E6819" s="12">
        <v>1362.16</v>
      </c>
      <c r="F6819" s="5">
        <f t="shared" si="304"/>
        <v>2.4920243183049508E-2</v>
      </c>
      <c r="G6819" s="25">
        <f t="shared" si="305"/>
        <v>7.2168318085339198</v>
      </c>
      <c r="I6819" s="1"/>
      <c r="J6819" s="1"/>
      <c r="K6819" s="1"/>
      <c r="L6819" s="1"/>
      <c r="M6819" s="1"/>
      <c r="N6819" s="1"/>
    </row>
    <row r="6820" spans="2:14" s="24" customFormat="1" x14ac:dyDescent="0.3">
      <c r="B6820" s="2"/>
      <c r="D6820" s="11">
        <v>41092</v>
      </c>
      <c r="E6820" s="12">
        <v>1365.51</v>
      </c>
      <c r="F6820" s="5">
        <f t="shared" si="304"/>
        <v>2.4593293005226325E-3</v>
      </c>
      <c r="G6820" s="25">
        <f t="shared" si="305"/>
        <v>7.2192881202855101</v>
      </c>
      <c r="I6820" s="1"/>
      <c r="J6820" s="1"/>
      <c r="K6820" s="1"/>
      <c r="L6820" s="1"/>
      <c r="M6820" s="1"/>
      <c r="N6820" s="1"/>
    </row>
    <row r="6821" spans="2:14" s="24" customFormat="1" x14ac:dyDescent="0.3">
      <c r="B6821" s="2"/>
      <c r="D6821" s="11">
        <v>41093</v>
      </c>
      <c r="E6821" s="12">
        <v>1374.02</v>
      </c>
      <c r="F6821" s="5">
        <f t="shared" si="304"/>
        <v>6.232103756105771E-3</v>
      </c>
      <c r="G6821" s="25">
        <f t="shared" si="305"/>
        <v>7.2255008889699255</v>
      </c>
      <c r="I6821" s="1"/>
      <c r="J6821" s="1"/>
      <c r="K6821" s="1"/>
      <c r="L6821" s="1"/>
      <c r="M6821" s="1"/>
      <c r="N6821" s="1"/>
    </row>
    <row r="6822" spans="2:14" s="24" customFormat="1" x14ac:dyDescent="0.3">
      <c r="B6822" s="2"/>
      <c r="D6822" s="11">
        <v>41095</v>
      </c>
      <c r="E6822" s="12">
        <v>1367.58</v>
      </c>
      <c r="F6822" s="5">
        <f t="shared" si="304"/>
        <v>-4.6869768998996043E-3</v>
      </c>
      <c r="G6822" s="25">
        <f t="shared" si="305"/>
        <v>7.2208028905917923</v>
      </c>
      <c r="I6822" s="1"/>
      <c r="J6822" s="1"/>
      <c r="K6822" s="1"/>
      <c r="L6822" s="1"/>
      <c r="M6822" s="1"/>
      <c r="N6822" s="1"/>
    </row>
    <row r="6823" spans="2:14" s="24" customFormat="1" x14ac:dyDescent="0.3">
      <c r="B6823" s="2"/>
      <c r="D6823" s="11">
        <v>41096</v>
      </c>
      <c r="E6823" s="12">
        <v>1354.68</v>
      </c>
      <c r="F6823" s="5">
        <f t="shared" si="304"/>
        <v>-9.4327205721053721E-3</v>
      </c>
      <c r="G6823" s="25">
        <f t="shared" si="305"/>
        <v>7.2113253937790827</v>
      </c>
      <c r="I6823" s="1"/>
      <c r="J6823" s="1"/>
      <c r="K6823" s="1"/>
      <c r="L6823" s="1"/>
      <c r="M6823" s="1"/>
      <c r="N6823" s="1"/>
    </row>
    <row r="6824" spans="2:14" s="24" customFormat="1" x14ac:dyDescent="0.3">
      <c r="B6824" s="2"/>
      <c r="D6824" s="11">
        <v>41099</v>
      </c>
      <c r="E6824" s="12">
        <v>1352.46</v>
      </c>
      <c r="F6824" s="5">
        <f t="shared" si="304"/>
        <v>-1.6387633979980712E-3</v>
      </c>
      <c r="G6824" s="25">
        <f t="shared" si="305"/>
        <v>7.2096852850363264</v>
      </c>
      <c r="I6824" s="1"/>
      <c r="J6824" s="1"/>
      <c r="K6824" s="1"/>
      <c r="L6824" s="1"/>
      <c r="M6824" s="1"/>
      <c r="N6824" s="1"/>
    </row>
    <row r="6825" spans="2:14" s="24" customFormat="1" x14ac:dyDescent="0.3">
      <c r="B6825" s="2"/>
      <c r="D6825" s="11">
        <v>41100</v>
      </c>
      <c r="E6825" s="12">
        <v>1341.47</v>
      </c>
      <c r="F6825" s="5">
        <f t="shared" si="304"/>
        <v>-8.1259334841695934E-3</v>
      </c>
      <c r="G6825" s="25">
        <f t="shared" si="305"/>
        <v>7.2015261507152983</v>
      </c>
      <c r="I6825" s="1"/>
      <c r="J6825" s="1"/>
      <c r="K6825" s="1"/>
      <c r="L6825" s="1"/>
      <c r="M6825" s="1"/>
      <c r="N6825" s="1"/>
    </row>
    <row r="6826" spans="2:14" s="24" customFormat="1" x14ac:dyDescent="0.3">
      <c r="B6826" s="2"/>
      <c r="D6826" s="11">
        <v>41101</v>
      </c>
      <c r="E6826" s="12">
        <v>1341.45</v>
      </c>
      <c r="F6826" s="5">
        <f t="shared" si="304"/>
        <v>-1.4909017719354E-5</v>
      </c>
      <c r="G6826" s="25">
        <f t="shared" si="305"/>
        <v>7.2015112415764095</v>
      </c>
      <c r="I6826" s="1"/>
      <c r="J6826" s="1"/>
      <c r="K6826" s="1"/>
      <c r="L6826" s="1"/>
      <c r="M6826" s="1"/>
      <c r="N6826" s="1"/>
    </row>
    <row r="6827" spans="2:14" s="24" customFormat="1" x14ac:dyDescent="0.3">
      <c r="B6827" s="2"/>
      <c r="D6827" s="11">
        <v>41102</v>
      </c>
      <c r="E6827" s="12">
        <v>1334.76</v>
      </c>
      <c r="F6827" s="5">
        <f t="shared" si="304"/>
        <v>-4.9871407804987543E-3</v>
      </c>
      <c r="G6827" s="25">
        <f t="shared" si="305"/>
        <v>7.1965116201450394</v>
      </c>
      <c r="I6827" s="1"/>
      <c r="J6827" s="1"/>
      <c r="K6827" s="1"/>
      <c r="L6827" s="1"/>
      <c r="M6827" s="1"/>
      <c r="N6827" s="1"/>
    </row>
    <row r="6828" spans="2:14" s="24" customFormat="1" x14ac:dyDescent="0.3">
      <c r="B6828" s="2"/>
      <c r="D6828" s="11">
        <v>41103</v>
      </c>
      <c r="E6828" s="12">
        <v>1356.78</v>
      </c>
      <c r="F6828" s="5">
        <f t="shared" si="304"/>
        <v>1.6497347837813526E-2</v>
      </c>
      <c r="G6828" s="25">
        <f t="shared" si="305"/>
        <v>7.2128743761225111</v>
      </c>
      <c r="I6828" s="1"/>
      <c r="J6828" s="1"/>
      <c r="K6828" s="1"/>
      <c r="L6828" s="1"/>
      <c r="M6828" s="1"/>
      <c r="N6828" s="1"/>
    </row>
    <row r="6829" spans="2:14" s="24" customFormat="1" x14ac:dyDescent="0.3">
      <c r="B6829" s="2"/>
      <c r="D6829" s="11">
        <v>41106</v>
      </c>
      <c r="E6829" s="12">
        <v>1353.64</v>
      </c>
      <c r="F6829" s="5">
        <f t="shared" si="304"/>
        <v>-2.314302982060373E-3</v>
      </c>
      <c r="G6829" s="25">
        <f t="shared" si="305"/>
        <v>7.2105573894437907</v>
      </c>
      <c r="I6829" s="1"/>
      <c r="J6829" s="1"/>
      <c r="K6829" s="1"/>
      <c r="L6829" s="1"/>
      <c r="M6829" s="1"/>
      <c r="N6829" s="1"/>
    </row>
    <row r="6830" spans="2:14" s="24" customFormat="1" x14ac:dyDescent="0.3">
      <c r="B6830" s="2"/>
      <c r="D6830" s="11">
        <v>41107</v>
      </c>
      <c r="E6830" s="12">
        <v>1363.67</v>
      </c>
      <c r="F6830" s="5">
        <f t="shared" si="304"/>
        <v>7.4096510150409058E-3</v>
      </c>
      <c r="G6830" s="25">
        <f t="shared" si="305"/>
        <v>7.2179397288152032</v>
      </c>
      <c r="I6830" s="1"/>
      <c r="J6830" s="1"/>
      <c r="K6830" s="1"/>
      <c r="L6830" s="1"/>
      <c r="M6830" s="1"/>
      <c r="N6830" s="1"/>
    </row>
    <row r="6831" spans="2:14" s="24" customFormat="1" x14ac:dyDescent="0.3">
      <c r="B6831" s="2"/>
      <c r="D6831" s="11">
        <v>41108</v>
      </c>
      <c r="E6831" s="12">
        <v>1372.78</v>
      </c>
      <c r="F6831" s="5">
        <f t="shared" si="304"/>
        <v>6.680501880953529E-3</v>
      </c>
      <c r="G6831" s="25">
        <f t="shared" si="305"/>
        <v>7.2245980195084973</v>
      </c>
      <c r="I6831" s="1"/>
      <c r="J6831" s="1"/>
      <c r="K6831" s="1"/>
      <c r="L6831" s="1"/>
      <c r="M6831" s="1"/>
      <c r="N6831" s="1"/>
    </row>
    <row r="6832" spans="2:14" s="24" customFormat="1" x14ac:dyDescent="0.3">
      <c r="B6832" s="2"/>
      <c r="D6832" s="11">
        <v>41109</v>
      </c>
      <c r="E6832" s="12">
        <v>1376.51</v>
      </c>
      <c r="F6832" s="5">
        <f t="shared" si="304"/>
        <v>2.7171141770713577E-3</v>
      </c>
      <c r="G6832" s="25">
        <f t="shared" si="305"/>
        <v>7.2273114508289984</v>
      </c>
      <c r="I6832" s="1"/>
      <c r="J6832" s="1"/>
      <c r="K6832" s="1"/>
      <c r="L6832" s="1"/>
      <c r="M6832" s="1"/>
      <c r="N6832" s="1"/>
    </row>
    <row r="6833" spans="2:14" s="24" customFormat="1" x14ac:dyDescent="0.3">
      <c r="B6833" s="2"/>
      <c r="D6833" s="11">
        <v>41110</v>
      </c>
      <c r="E6833" s="12">
        <v>1362.66</v>
      </c>
      <c r="F6833" s="5">
        <f t="shared" si="304"/>
        <v>-1.0061677721193388E-2</v>
      </c>
      <c r="G6833" s="25">
        <f t="shared" si="305"/>
        <v>7.2171988055039495</v>
      </c>
      <c r="I6833" s="1"/>
      <c r="J6833" s="1"/>
      <c r="K6833" s="1"/>
      <c r="L6833" s="1"/>
      <c r="M6833" s="1"/>
      <c r="N6833" s="1"/>
    </row>
    <row r="6834" spans="2:14" s="24" customFormat="1" x14ac:dyDescent="0.3">
      <c r="B6834" s="2"/>
      <c r="D6834" s="11">
        <v>41113</v>
      </c>
      <c r="E6834" s="12">
        <v>1350.52</v>
      </c>
      <c r="F6834" s="5">
        <f t="shared" si="304"/>
        <v>-8.9090455432757256E-3</v>
      </c>
      <c r="G6834" s="25">
        <f t="shared" si="305"/>
        <v>7.2082498311017318</v>
      </c>
      <c r="I6834" s="1"/>
      <c r="J6834" s="1"/>
      <c r="K6834" s="1"/>
      <c r="L6834" s="1"/>
      <c r="M6834" s="1"/>
      <c r="N6834" s="1"/>
    </row>
    <row r="6835" spans="2:14" s="24" customFormat="1" x14ac:dyDescent="0.3">
      <c r="B6835" s="2"/>
      <c r="D6835" s="11">
        <v>41114</v>
      </c>
      <c r="E6835" s="12">
        <v>1338.31</v>
      </c>
      <c r="F6835" s="5">
        <f t="shared" si="304"/>
        <v>-9.0409619998223171E-3</v>
      </c>
      <c r="G6835" s="25">
        <f t="shared" si="305"/>
        <v>7.1991677454803442</v>
      </c>
      <c r="I6835" s="1"/>
      <c r="J6835" s="1"/>
      <c r="K6835" s="1"/>
      <c r="L6835" s="1"/>
      <c r="M6835" s="1"/>
      <c r="N6835" s="1"/>
    </row>
    <row r="6836" spans="2:14" s="24" customFormat="1" x14ac:dyDescent="0.3">
      <c r="B6836" s="2"/>
      <c r="D6836" s="11">
        <v>41115</v>
      </c>
      <c r="E6836" s="12">
        <v>1337.89</v>
      </c>
      <c r="F6836" s="5">
        <f t="shared" si="304"/>
        <v>-3.1382863462116057E-4</v>
      </c>
      <c r="G6836" s="25">
        <f t="shared" si="305"/>
        <v>7.1988538673800804</v>
      </c>
      <c r="I6836" s="1"/>
      <c r="J6836" s="1"/>
      <c r="K6836" s="1"/>
      <c r="L6836" s="1"/>
      <c r="M6836" s="1"/>
      <c r="N6836" s="1"/>
    </row>
    <row r="6837" spans="2:14" s="24" customFormat="1" x14ac:dyDescent="0.3">
      <c r="B6837" s="2"/>
      <c r="D6837" s="11">
        <v>41116</v>
      </c>
      <c r="E6837" s="12">
        <v>1360.02</v>
      </c>
      <c r="F6837" s="5">
        <f t="shared" si="304"/>
        <v>1.6540971230818588E-2</v>
      </c>
      <c r="G6837" s="25">
        <f t="shared" si="305"/>
        <v>7.2152595378682598</v>
      </c>
      <c r="I6837" s="1"/>
      <c r="J6837" s="1"/>
      <c r="K6837" s="1"/>
      <c r="L6837" s="1"/>
      <c r="M6837" s="1"/>
      <c r="N6837" s="1"/>
    </row>
    <row r="6838" spans="2:14" s="24" customFormat="1" x14ac:dyDescent="0.3">
      <c r="B6838" s="2"/>
      <c r="D6838" s="11">
        <v>41117</v>
      </c>
      <c r="E6838" s="12">
        <v>1385.97</v>
      </c>
      <c r="F6838" s="5">
        <f t="shared" si="304"/>
        <v>1.9080601755856564E-2</v>
      </c>
      <c r="G6838" s="25">
        <f t="shared" si="305"/>
        <v>7.2341604005716018</v>
      </c>
      <c r="I6838" s="1"/>
      <c r="J6838" s="1"/>
      <c r="K6838" s="1"/>
      <c r="L6838" s="1"/>
      <c r="M6838" s="1"/>
      <c r="N6838" s="1"/>
    </row>
    <row r="6839" spans="2:14" s="24" customFormat="1" x14ac:dyDescent="0.3">
      <c r="B6839" s="2"/>
      <c r="D6839" s="11">
        <v>41120</v>
      </c>
      <c r="E6839" s="12">
        <v>1385.3</v>
      </c>
      <c r="F6839" s="5">
        <f t="shared" ref="F6839:F6902" si="306">(E6839-E6838)/E6838</f>
        <v>-4.8341594695417128E-4</v>
      </c>
      <c r="G6839" s="25">
        <f t="shared" si="305"/>
        <v>7.2336768674162384</v>
      </c>
      <c r="I6839" s="1"/>
      <c r="J6839" s="1"/>
      <c r="K6839" s="1"/>
      <c r="L6839" s="1"/>
      <c r="M6839" s="1"/>
      <c r="N6839" s="1"/>
    </row>
    <row r="6840" spans="2:14" s="24" customFormat="1" x14ac:dyDescent="0.3">
      <c r="B6840" s="2"/>
      <c r="D6840" s="11">
        <v>41121</v>
      </c>
      <c r="E6840" s="12">
        <v>1379.32</v>
      </c>
      <c r="F6840" s="5">
        <f t="shared" si="306"/>
        <v>-4.3167544936115057E-3</v>
      </c>
      <c r="G6840" s="25">
        <f t="shared" si="305"/>
        <v>7.2293507659275411</v>
      </c>
      <c r="I6840" s="1"/>
      <c r="J6840" s="1"/>
      <c r="K6840" s="1"/>
      <c r="L6840" s="1"/>
      <c r="M6840" s="1"/>
      <c r="N6840" s="1"/>
    </row>
    <row r="6841" spans="2:14" s="24" customFormat="1" x14ac:dyDescent="0.3">
      <c r="B6841" s="2"/>
      <c r="D6841" s="11">
        <v>41122</v>
      </c>
      <c r="E6841" s="12">
        <v>1375.14</v>
      </c>
      <c r="F6841" s="5">
        <f t="shared" si="306"/>
        <v>-3.030478786648375E-3</v>
      </c>
      <c r="G6841" s="25">
        <f t="shared" si="305"/>
        <v>7.226315683900256</v>
      </c>
      <c r="I6841" s="1"/>
      <c r="J6841" s="1"/>
      <c r="K6841" s="1"/>
      <c r="L6841" s="1"/>
      <c r="M6841" s="1"/>
      <c r="N6841" s="1"/>
    </row>
    <row r="6842" spans="2:14" s="24" customFormat="1" x14ac:dyDescent="0.3">
      <c r="B6842" s="2"/>
      <c r="D6842" s="11">
        <v>41123</v>
      </c>
      <c r="E6842" s="12">
        <v>1365</v>
      </c>
      <c r="F6842" s="5">
        <f t="shared" si="306"/>
        <v>-7.3737946681793117E-3</v>
      </c>
      <c r="G6842" s="25">
        <f t="shared" si="305"/>
        <v>7.2189145634415626</v>
      </c>
      <c r="I6842" s="1"/>
      <c r="J6842" s="1"/>
      <c r="K6842" s="1"/>
      <c r="L6842" s="1"/>
      <c r="M6842" s="1"/>
      <c r="N6842" s="1"/>
    </row>
    <row r="6843" spans="2:14" s="24" customFormat="1" x14ac:dyDescent="0.3">
      <c r="B6843" s="2"/>
      <c r="D6843" s="11">
        <v>41124</v>
      </c>
      <c r="E6843" s="12">
        <v>1390.99</v>
      </c>
      <c r="F6843" s="5">
        <f t="shared" si="306"/>
        <v>1.9040293040293046E-2</v>
      </c>
      <c r="G6843" s="25">
        <f t="shared" si="305"/>
        <v>7.2377758713346045</v>
      </c>
      <c r="I6843" s="1"/>
      <c r="J6843" s="1"/>
      <c r="K6843" s="1"/>
      <c r="L6843" s="1"/>
      <c r="M6843" s="1"/>
      <c r="N6843" s="1"/>
    </row>
    <row r="6844" spans="2:14" s="24" customFormat="1" x14ac:dyDescent="0.3">
      <c r="B6844" s="2"/>
      <c r="D6844" s="11">
        <v>41127</v>
      </c>
      <c r="E6844" s="12">
        <v>1394.23</v>
      </c>
      <c r="F6844" s="5">
        <f t="shared" si="306"/>
        <v>2.3292762708574536E-3</v>
      </c>
      <c r="G6844" s="25">
        <f t="shared" si="305"/>
        <v>7.2401024406116337</v>
      </c>
      <c r="I6844" s="1"/>
      <c r="J6844" s="1"/>
      <c r="K6844" s="1"/>
      <c r="L6844" s="1"/>
      <c r="M6844" s="1"/>
      <c r="N6844" s="1"/>
    </row>
    <row r="6845" spans="2:14" s="24" customFormat="1" x14ac:dyDescent="0.3">
      <c r="B6845" s="2"/>
      <c r="D6845" s="11">
        <v>41128</v>
      </c>
      <c r="E6845" s="12">
        <v>1401.35</v>
      </c>
      <c r="F6845" s="5">
        <f t="shared" si="306"/>
        <v>5.1067614382131286E-3</v>
      </c>
      <c r="G6845" s="25">
        <f t="shared" si="305"/>
        <v>7.2451962101937522</v>
      </c>
      <c r="I6845" s="1"/>
      <c r="J6845" s="1"/>
      <c r="K6845" s="1"/>
      <c r="L6845" s="1"/>
      <c r="M6845" s="1"/>
      <c r="N6845" s="1"/>
    </row>
    <row r="6846" spans="2:14" s="24" customFormat="1" x14ac:dyDescent="0.3">
      <c r="B6846" s="2"/>
      <c r="D6846" s="11">
        <v>41129</v>
      </c>
      <c r="E6846" s="12">
        <v>1402.22</v>
      </c>
      <c r="F6846" s="5">
        <f t="shared" si="306"/>
        <v>6.2082991401157328E-4</v>
      </c>
      <c r="G6846" s="25">
        <f t="shared" si="305"/>
        <v>7.2458168478900724</v>
      </c>
      <c r="I6846" s="1"/>
      <c r="J6846" s="1"/>
      <c r="K6846" s="1"/>
      <c r="L6846" s="1"/>
      <c r="M6846" s="1"/>
      <c r="N6846" s="1"/>
    </row>
    <row r="6847" spans="2:14" s="24" customFormat="1" x14ac:dyDescent="0.3">
      <c r="B6847" s="2"/>
      <c r="D6847" s="11">
        <v>41130</v>
      </c>
      <c r="E6847" s="12">
        <v>1402.8</v>
      </c>
      <c r="F6847" s="5">
        <f t="shared" si="306"/>
        <v>4.1362981557810277E-4</v>
      </c>
      <c r="G6847" s="25">
        <f t="shared" si="305"/>
        <v>7.246230392462591</v>
      </c>
      <c r="I6847" s="1"/>
      <c r="J6847" s="1"/>
      <c r="K6847" s="1"/>
      <c r="L6847" s="1"/>
      <c r="M6847" s="1"/>
      <c r="N6847" s="1"/>
    </row>
    <row r="6848" spans="2:14" s="24" customFormat="1" x14ac:dyDescent="0.3">
      <c r="B6848" s="2"/>
      <c r="D6848" s="11">
        <v>41131</v>
      </c>
      <c r="E6848" s="12">
        <v>1405.87</v>
      </c>
      <c r="F6848" s="5">
        <f t="shared" si="306"/>
        <v>2.188480182492113E-3</v>
      </c>
      <c r="G6848" s="25">
        <f t="shared" si="305"/>
        <v>7.2484164828809527</v>
      </c>
      <c r="I6848" s="1"/>
      <c r="J6848" s="1"/>
      <c r="K6848" s="1"/>
      <c r="L6848" s="1"/>
      <c r="M6848" s="1"/>
      <c r="N6848" s="1"/>
    </row>
    <row r="6849" spans="2:14" s="24" customFormat="1" x14ac:dyDescent="0.3">
      <c r="B6849" s="2"/>
      <c r="D6849" s="11">
        <v>41134</v>
      </c>
      <c r="E6849" s="12">
        <v>1404.11</v>
      </c>
      <c r="F6849" s="5">
        <f t="shared" si="306"/>
        <v>-1.2518938450923564E-3</v>
      </c>
      <c r="G6849" s="25">
        <f t="shared" si="305"/>
        <v>7.2471638039195234</v>
      </c>
      <c r="I6849" s="1"/>
      <c r="J6849" s="1"/>
      <c r="K6849" s="1"/>
      <c r="L6849" s="1"/>
      <c r="M6849" s="1"/>
      <c r="N6849" s="1"/>
    </row>
    <row r="6850" spans="2:14" s="24" customFormat="1" x14ac:dyDescent="0.3">
      <c r="B6850" s="2"/>
      <c r="D6850" s="11">
        <v>41135</v>
      </c>
      <c r="E6850" s="12">
        <v>1403.93</v>
      </c>
      <c r="F6850" s="5">
        <f t="shared" si="306"/>
        <v>-1.2819508443059042E-4</v>
      </c>
      <c r="G6850" s="25">
        <f t="shared" si="305"/>
        <v>7.2470356005311638</v>
      </c>
      <c r="I6850" s="1"/>
      <c r="J6850" s="1"/>
      <c r="K6850" s="1"/>
      <c r="L6850" s="1"/>
      <c r="M6850" s="1"/>
      <c r="N6850" s="1"/>
    </row>
    <row r="6851" spans="2:14" s="24" customFormat="1" x14ac:dyDescent="0.3">
      <c r="B6851" s="2"/>
      <c r="D6851" s="11">
        <v>41136</v>
      </c>
      <c r="E6851" s="12">
        <v>1405.53</v>
      </c>
      <c r="F6851" s="5">
        <f t="shared" si="306"/>
        <v>1.1396579601546438E-3</v>
      </c>
      <c r="G6851" s="25">
        <f t="shared" si="305"/>
        <v>7.2481746103403264</v>
      </c>
      <c r="I6851" s="1"/>
      <c r="J6851" s="1"/>
      <c r="K6851" s="1"/>
      <c r="L6851" s="1"/>
      <c r="M6851" s="1"/>
      <c r="N6851" s="1"/>
    </row>
    <row r="6852" spans="2:14" s="24" customFormat="1" x14ac:dyDescent="0.3">
      <c r="B6852" s="2"/>
      <c r="D6852" s="11">
        <v>41137</v>
      </c>
      <c r="E6852" s="12">
        <v>1415.51</v>
      </c>
      <c r="F6852" s="5">
        <f t="shared" si="306"/>
        <v>7.1005243573598704E-3</v>
      </c>
      <c r="G6852" s="25">
        <f t="shared" si="305"/>
        <v>7.2552500494321341</v>
      </c>
      <c r="I6852" s="1"/>
      <c r="J6852" s="1"/>
      <c r="K6852" s="1"/>
      <c r="L6852" s="1"/>
      <c r="M6852" s="1"/>
      <c r="N6852" s="1"/>
    </row>
    <row r="6853" spans="2:14" s="24" customFormat="1" x14ac:dyDescent="0.3">
      <c r="B6853" s="2"/>
      <c r="D6853" s="11">
        <v>41138</v>
      </c>
      <c r="E6853" s="12">
        <v>1418.16</v>
      </c>
      <c r="F6853" s="5">
        <f t="shared" si="306"/>
        <v>1.8721167635693786E-3</v>
      </c>
      <c r="G6853" s="25">
        <f t="shared" si="305"/>
        <v>7.2571204172273021</v>
      </c>
      <c r="I6853" s="1"/>
      <c r="J6853" s="1"/>
      <c r="K6853" s="1"/>
      <c r="L6853" s="1"/>
      <c r="M6853" s="1"/>
      <c r="N6853" s="1"/>
    </row>
    <row r="6854" spans="2:14" s="24" customFormat="1" x14ac:dyDescent="0.3">
      <c r="B6854" s="2"/>
      <c r="D6854" s="11">
        <v>41141</v>
      </c>
      <c r="E6854" s="12">
        <v>1418.13</v>
      </c>
      <c r="F6854" s="5">
        <f t="shared" si="306"/>
        <v>-2.11541716026208E-5</v>
      </c>
      <c r="G6854" s="25">
        <f t="shared" si="305"/>
        <v>7.257099262817718</v>
      </c>
      <c r="I6854" s="1"/>
      <c r="J6854" s="1"/>
      <c r="K6854" s="1"/>
      <c r="L6854" s="1"/>
      <c r="M6854" s="1"/>
      <c r="N6854" s="1"/>
    </row>
    <row r="6855" spans="2:14" s="24" customFormat="1" x14ac:dyDescent="0.3">
      <c r="B6855" s="2"/>
      <c r="D6855" s="11">
        <v>41142</v>
      </c>
      <c r="E6855" s="12">
        <v>1413.17</v>
      </c>
      <c r="F6855" s="5">
        <f t="shared" si="306"/>
        <v>-3.4975636930323988E-3</v>
      </c>
      <c r="G6855" s="25">
        <f t="shared" si="305"/>
        <v>7.2535955659926614</v>
      </c>
      <c r="I6855" s="1"/>
      <c r="J6855" s="1"/>
      <c r="K6855" s="1"/>
      <c r="L6855" s="1"/>
      <c r="M6855" s="1"/>
      <c r="N6855" s="1"/>
    </row>
    <row r="6856" spans="2:14" s="24" customFormat="1" x14ac:dyDescent="0.3">
      <c r="B6856" s="2"/>
      <c r="D6856" s="11">
        <v>41143</v>
      </c>
      <c r="E6856" s="12">
        <v>1413.49</v>
      </c>
      <c r="F6856" s="5">
        <f t="shared" si="306"/>
        <v>2.2644126325915235E-4</v>
      </c>
      <c r="G6856" s="25">
        <f t="shared" si="305"/>
        <v>7.2538219817742666</v>
      </c>
      <c r="I6856" s="1"/>
      <c r="J6856" s="1"/>
      <c r="K6856" s="1"/>
      <c r="L6856" s="1"/>
      <c r="M6856" s="1"/>
      <c r="N6856" s="1"/>
    </row>
    <row r="6857" spans="2:14" s="24" customFormat="1" x14ac:dyDescent="0.3">
      <c r="B6857" s="2"/>
      <c r="D6857" s="11">
        <v>41144</v>
      </c>
      <c r="E6857" s="12">
        <v>1402.08</v>
      </c>
      <c r="F6857" s="5">
        <f t="shared" si="306"/>
        <v>-8.0722184097518079E-3</v>
      </c>
      <c r="G6857" s="25">
        <f t="shared" si="305"/>
        <v>7.2457170011587753</v>
      </c>
      <c r="I6857" s="1"/>
      <c r="J6857" s="1"/>
      <c r="K6857" s="1"/>
      <c r="L6857" s="1"/>
      <c r="M6857" s="1"/>
      <c r="N6857" s="1"/>
    </row>
    <row r="6858" spans="2:14" s="24" customFormat="1" x14ac:dyDescent="0.3">
      <c r="B6858" s="2"/>
      <c r="D6858" s="11">
        <v>41145</v>
      </c>
      <c r="E6858" s="12">
        <v>1411.13</v>
      </c>
      <c r="F6858" s="5">
        <f t="shared" si="306"/>
        <v>6.454695880406384E-3</v>
      </c>
      <c r="G6858" s="25">
        <f t="shared" si="305"/>
        <v>7.2521509590266993</v>
      </c>
      <c r="I6858" s="1"/>
      <c r="J6858" s="1"/>
      <c r="K6858" s="1"/>
      <c r="L6858" s="1"/>
      <c r="M6858" s="1"/>
      <c r="N6858" s="1"/>
    </row>
    <row r="6859" spans="2:14" s="24" customFormat="1" x14ac:dyDescent="0.3">
      <c r="B6859" s="2"/>
      <c r="D6859" s="11">
        <v>41148</v>
      </c>
      <c r="E6859" s="12">
        <v>1410.44</v>
      </c>
      <c r="F6859" s="5">
        <f t="shared" si="306"/>
        <v>-4.8896983268731766E-4</v>
      </c>
      <c r="G6859" s="25">
        <f t="shared" si="305"/>
        <v>7.2516618692802917</v>
      </c>
      <c r="I6859" s="1"/>
      <c r="J6859" s="1"/>
      <c r="K6859" s="1"/>
      <c r="L6859" s="1"/>
      <c r="M6859" s="1"/>
      <c r="N6859" s="1"/>
    </row>
    <row r="6860" spans="2:14" s="24" customFormat="1" x14ac:dyDescent="0.3">
      <c r="B6860" s="2"/>
      <c r="D6860" s="11">
        <v>41149</v>
      </c>
      <c r="E6860" s="12">
        <v>1409.3</v>
      </c>
      <c r="F6860" s="5">
        <f t="shared" si="306"/>
        <v>-8.0825841581357591E-4</v>
      </c>
      <c r="G6860" s="25">
        <f t="shared" ref="G6860:G6923" si="307">LOG(E6860,2.71828)</f>
        <v>7.2508532835036341</v>
      </c>
      <c r="I6860" s="1"/>
      <c r="J6860" s="1"/>
      <c r="K6860" s="1"/>
      <c r="L6860" s="1"/>
      <c r="M6860" s="1"/>
      <c r="N6860" s="1"/>
    </row>
    <row r="6861" spans="2:14" s="24" customFormat="1" x14ac:dyDescent="0.3">
      <c r="B6861" s="2"/>
      <c r="D6861" s="11">
        <v>41150</v>
      </c>
      <c r="E6861" s="12">
        <v>1410.49</v>
      </c>
      <c r="F6861" s="5">
        <f t="shared" si="306"/>
        <v>8.4439083232814487E-4</v>
      </c>
      <c r="G6861" s="25">
        <f t="shared" si="307"/>
        <v>7.2516973186063209</v>
      </c>
      <c r="I6861" s="1"/>
      <c r="J6861" s="1"/>
      <c r="K6861" s="1"/>
      <c r="L6861" s="1"/>
      <c r="M6861" s="1"/>
      <c r="N6861" s="1"/>
    </row>
    <row r="6862" spans="2:14" s="24" customFormat="1" x14ac:dyDescent="0.3">
      <c r="B6862" s="2"/>
      <c r="D6862" s="11">
        <v>41151</v>
      </c>
      <c r="E6862" s="12">
        <v>1399.48</v>
      </c>
      <c r="F6862" s="5">
        <f t="shared" si="306"/>
        <v>-7.8057979850973706E-3</v>
      </c>
      <c r="G6862" s="25">
        <f t="shared" si="307"/>
        <v>7.2438608906379613</v>
      </c>
      <c r="I6862" s="1"/>
      <c r="J6862" s="1"/>
      <c r="K6862" s="1"/>
      <c r="L6862" s="1"/>
      <c r="M6862" s="1"/>
      <c r="N6862" s="1"/>
    </row>
    <row r="6863" spans="2:14" s="24" customFormat="1" x14ac:dyDescent="0.3">
      <c r="B6863" s="2"/>
      <c r="D6863" s="11">
        <v>41152</v>
      </c>
      <c r="E6863" s="12">
        <v>1406.58</v>
      </c>
      <c r="F6863" s="5">
        <f t="shared" si="306"/>
        <v>5.0733129448080061E-3</v>
      </c>
      <c r="G6863" s="25">
        <f t="shared" si="307"/>
        <v>7.2489213810961513</v>
      </c>
      <c r="I6863" s="1"/>
      <c r="J6863" s="1"/>
      <c r="K6863" s="1"/>
      <c r="L6863" s="1"/>
      <c r="M6863" s="1"/>
      <c r="N6863" s="1"/>
    </row>
    <row r="6864" spans="2:14" s="24" customFormat="1" x14ac:dyDescent="0.3">
      <c r="B6864" s="2"/>
      <c r="D6864" s="11">
        <v>41156</v>
      </c>
      <c r="E6864" s="12">
        <v>1404.94</v>
      </c>
      <c r="F6864" s="5">
        <f t="shared" si="306"/>
        <v>-1.1659486129476267E-3</v>
      </c>
      <c r="G6864" s="25">
        <f t="shared" si="307"/>
        <v>7.2477547514515761</v>
      </c>
      <c r="I6864" s="1"/>
      <c r="J6864" s="1"/>
      <c r="K6864" s="1"/>
      <c r="L6864" s="1"/>
      <c r="M6864" s="1"/>
      <c r="N6864" s="1"/>
    </row>
    <row r="6865" spans="2:14" s="24" customFormat="1" x14ac:dyDescent="0.3">
      <c r="B6865" s="2"/>
      <c r="D6865" s="11">
        <v>41157</v>
      </c>
      <c r="E6865" s="12">
        <v>1403.44</v>
      </c>
      <c r="F6865" s="5">
        <f t="shared" si="306"/>
        <v>-1.0676612524378264E-3</v>
      </c>
      <c r="G6865" s="25">
        <f t="shared" si="307"/>
        <v>7.2466865191243128</v>
      </c>
      <c r="I6865" s="1"/>
      <c r="J6865" s="1"/>
      <c r="K6865" s="1"/>
      <c r="L6865" s="1"/>
      <c r="M6865" s="1"/>
      <c r="N6865" s="1"/>
    </row>
    <row r="6866" spans="2:14" s="24" customFormat="1" x14ac:dyDescent="0.3">
      <c r="B6866" s="2"/>
      <c r="D6866" s="11">
        <v>41158</v>
      </c>
      <c r="E6866" s="12">
        <v>1432.12</v>
      </c>
      <c r="F6866" s="5">
        <f t="shared" si="306"/>
        <v>2.043550133956552E-2</v>
      </c>
      <c r="G6866" s="25">
        <f t="shared" si="307"/>
        <v>7.2669160310031611</v>
      </c>
      <c r="I6866" s="1"/>
      <c r="J6866" s="1"/>
      <c r="K6866" s="1"/>
      <c r="L6866" s="1"/>
      <c r="M6866" s="1"/>
      <c r="N6866" s="1"/>
    </row>
    <row r="6867" spans="2:14" s="24" customFormat="1" x14ac:dyDescent="0.3">
      <c r="B6867" s="2"/>
      <c r="D6867" s="11">
        <v>41159</v>
      </c>
      <c r="E6867" s="12">
        <v>1437.92</v>
      </c>
      <c r="F6867" s="5">
        <f t="shared" si="306"/>
        <v>4.0499399491663981E-3</v>
      </c>
      <c r="G6867" s="25">
        <f t="shared" si="307"/>
        <v>7.2709577947395863</v>
      </c>
      <c r="I6867" s="1"/>
      <c r="J6867" s="1"/>
      <c r="K6867" s="1"/>
      <c r="L6867" s="1"/>
      <c r="M6867" s="1"/>
      <c r="N6867" s="1"/>
    </row>
    <row r="6868" spans="2:14" s="24" customFormat="1" x14ac:dyDescent="0.3">
      <c r="B6868" s="2"/>
      <c r="D6868" s="11">
        <v>41162</v>
      </c>
      <c r="E6868" s="12">
        <v>1429.08</v>
      </c>
      <c r="F6868" s="5">
        <f t="shared" si="306"/>
        <v>-6.1477689996662852E-3</v>
      </c>
      <c r="G6868" s="25">
        <f t="shared" si="307"/>
        <v>7.2647910462493472</v>
      </c>
      <c r="I6868" s="1"/>
      <c r="J6868" s="1"/>
      <c r="K6868" s="1"/>
      <c r="L6868" s="1"/>
      <c r="M6868" s="1"/>
      <c r="N6868" s="1"/>
    </row>
    <row r="6869" spans="2:14" s="24" customFormat="1" x14ac:dyDescent="0.3">
      <c r="B6869" s="2"/>
      <c r="D6869" s="11">
        <v>41163</v>
      </c>
      <c r="E6869" s="12">
        <v>1433.56</v>
      </c>
      <c r="F6869" s="5">
        <f t="shared" si="306"/>
        <v>3.1348839813026691E-3</v>
      </c>
      <c r="G6869" s="25">
        <f t="shared" si="307"/>
        <v>7.2679210288325233</v>
      </c>
      <c r="I6869" s="1"/>
      <c r="J6869" s="1"/>
      <c r="K6869" s="1"/>
      <c r="L6869" s="1"/>
      <c r="M6869" s="1"/>
      <c r="N6869" s="1"/>
    </row>
    <row r="6870" spans="2:14" s="24" customFormat="1" x14ac:dyDescent="0.3">
      <c r="B6870" s="2"/>
      <c r="D6870" s="11">
        <v>41164</v>
      </c>
      <c r="E6870" s="12">
        <v>1436.56</v>
      </c>
      <c r="F6870" s="5">
        <f t="shared" si="306"/>
        <v>2.0926923184240633E-3</v>
      </c>
      <c r="G6870" s="25">
        <f t="shared" si="307"/>
        <v>7.2700115359266615</v>
      </c>
      <c r="I6870" s="1"/>
      <c r="J6870" s="1"/>
      <c r="K6870" s="1"/>
      <c r="L6870" s="1"/>
      <c r="M6870" s="1"/>
      <c r="N6870" s="1"/>
    </row>
    <row r="6871" spans="2:14" s="24" customFormat="1" x14ac:dyDescent="0.3">
      <c r="B6871" s="2"/>
      <c r="D6871" s="11">
        <v>41165</v>
      </c>
      <c r="E6871" s="12">
        <v>1459.99</v>
      </c>
      <c r="F6871" s="5">
        <f t="shared" si="306"/>
        <v>1.6309795622876919E-2</v>
      </c>
      <c r="G6871" s="25">
        <f t="shared" si="307"/>
        <v>7.2861897664392066</v>
      </c>
      <c r="I6871" s="1"/>
      <c r="J6871" s="1"/>
      <c r="K6871" s="1"/>
      <c r="L6871" s="1"/>
      <c r="M6871" s="1"/>
      <c r="N6871" s="1"/>
    </row>
    <row r="6872" spans="2:14" s="24" customFormat="1" x14ac:dyDescent="0.3">
      <c r="B6872" s="2"/>
      <c r="D6872" s="11">
        <v>41166</v>
      </c>
      <c r="E6872" s="12">
        <v>1465.77</v>
      </c>
      <c r="F6872" s="5">
        <f t="shared" si="306"/>
        <v>3.9589312255563208E-3</v>
      </c>
      <c r="G6872" s="25">
        <f t="shared" si="307"/>
        <v>7.2901408843760072</v>
      </c>
      <c r="I6872" s="1"/>
      <c r="J6872" s="1"/>
      <c r="K6872" s="1"/>
      <c r="L6872" s="1"/>
      <c r="M6872" s="1"/>
      <c r="N6872" s="1"/>
    </row>
    <row r="6873" spans="2:14" s="24" customFormat="1" x14ac:dyDescent="0.3">
      <c r="B6873" s="2"/>
      <c r="D6873" s="11">
        <v>41169</v>
      </c>
      <c r="E6873" s="12">
        <v>1461.19</v>
      </c>
      <c r="F6873" s="5">
        <f t="shared" si="306"/>
        <v>-3.1246375625097575E-3</v>
      </c>
      <c r="G6873" s="25">
        <f t="shared" si="307"/>
        <v>7.2870113528355844</v>
      </c>
      <c r="I6873" s="1"/>
      <c r="J6873" s="1"/>
      <c r="K6873" s="1"/>
      <c r="L6873" s="1"/>
      <c r="M6873" s="1"/>
      <c r="N6873" s="1"/>
    </row>
    <row r="6874" spans="2:14" s="24" customFormat="1" x14ac:dyDescent="0.3">
      <c r="B6874" s="2"/>
      <c r="D6874" s="11">
        <v>41170</v>
      </c>
      <c r="E6874" s="12">
        <v>1459.32</v>
      </c>
      <c r="F6874" s="5">
        <f t="shared" si="306"/>
        <v>-1.2797788104217235E-3</v>
      </c>
      <c r="G6874" s="25">
        <f t="shared" si="307"/>
        <v>7.2857307535475018</v>
      </c>
      <c r="I6874" s="1"/>
      <c r="J6874" s="1"/>
      <c r="K6874" s="1"/>
      <c r="L6874" s="1"/>
      <c r="M6874" s="1"/>
      <c r="N6874" s="1"/>
    </row>
    <row r="6875" spans="2:14" s="24" customFormat="1" x14ac:dyDescent="0.3">
      <c r="B6875" s="2"/>
      <c r="D6875" s="11">
        <v>41171</v>
      </c>
      <c r="E6875" s="12">
        <v>1461.05</v>
      </c>
      <c r="F6875" s="5">
        <f t="shared" si="306"/>
        <v>1.185483649919153E-3</v>
      </c>
      <c r="G6875" s="25">
        <f t="shared" si="307"/>
        <v>7.2869155358634812</v>
      </c>
      <c r="I6875" s="1"/>
      <c r="J6875" s="1"/>
      <c r="K6875" s="1"/>
      <c r="L6875" s="1"/>
      <c r="M6875" s="1"/>
      <c r="N6875" s="1"/>
    </row>
    <row r="6876" spans="2:14" s="24" customFormat="1" x14ac:dyDescent="0.3">
      <c r="B6876" s="2"/>
      <c r="D6876" s="11">
        <v>41172</v>
      </c>
      <c r="E6876" s="12">
        <v>1460.26</v>
      </c>
      <c r="F6876" s="5">
        <f t="shared" si="306"/>
        <v>-5.407070257691137E-4</v>
      </c>
      <c r="G6876" s="25">
        <f t="shared" si="307"/>
        <v>7.2863746822391455</v>
      </c>
      <c r="I6876" s="1"/>
      <c r="J6876" s="1"/>
      <c r="K6876" s="1"/>
      <c r="L6876" s="1"/>
      <c r="M6876" s="1"/>
      <c r="N6876" s="1"/>
    </row>
    <row r="6877" spans="2:14" s="24" customFormat="1" x14ac:dyDescent="0.3">
      <c r="B6877" s="2"/>
      <c r="D6877" s="11">
        <v>41173</v>
      </c>
      <c r="E6877" s="12">
        <v>1460.15</v>
      </c>
      <c r="F6877" s="5">
        <f t="shared" si="306"/>
        <v>-7.5329050990850915E-5</v>
      </c>
      <c r="G6877" s="25">
        <f t="shared" si="307"/>
        <v>7.2862993503001068</v>
      </c>
      <c r="I6877" s="1"/>
      <c r="J6877" s="1"/>
      <c r="K6877" s="1"/>
      <c r="L6877" s="1"/>
      <c r="M6877" s="1"/>
      <c r="N6877" s="1"/>
    </row>
    <row r="6878" spans="2:14" s="24" customFormat="1" x14ac:dyDescent="0.3">
      <c r="B6878" s="2"/>
      <c r="D6878" s="11">
        <v>41176</v>
      </c>
      <c r="E6878" s="12">
        <v>1456.89</v>
      </c>
      <c r="F6878" s="5">
        <f t="shared" si="306"/>
        <v>-2.2326473307536835E-3</v>
      </c>
      <c r="G6878" s="25">
        <f t="shared" si="307"/>
        <v>7.284064205392899</v>
      </c>
      <c r="I6878" s="1"/>
      <c r="J6878" s="1"/>
      <c r="K6878" s="1"/>
      <c r="L6878" s="1"/>
      <c r="M6878" s="1"/>
      <c r="N6878" s="1"/>
    </row>
    <row r="6879" spans="2:14" s="24" customFormat="1" x14ac:dyDescent="0.3">
      <c r="B6879" s="2"/>
      <c r="D6879" s="11">
        <v>41177</v>
      </c>
      <c r="E6879" s="12">
        <v>1441.59</v>
      </c>
      <c r="F6879" s="5">
        <f t="shared" si="306"/>
        <v>-1.0501822375059325E-2</v>
      </c>
      <c r="G6879" s="25">
        <f t="shared" si="307"/>
        <v>7.273506842637202</v>
      </c>
      <c r="I6879" s="1"/>
      <c r="J6879" s="1"/>
      <c r="K6879" s="1"/>
      <c r="L6879" s="1"/>
      <c r="M6879" s="1"/>
      <c r="N6879" s="1"/>
    </row>
    <row r="6880" spans="2:14" s="24" customFormat="1" x14ac:dyDescent="0.3">
      <c r="B6880" s="2"/>
      <c r="D6880" s="11">
        <v>41178</v>
      </c>
      <c r="E6880" s="12">
        <v>1433.32</v>
      </c>
      <c r="F6880" s="5">
        <f t="shared" si="306"/>
        <v>-5.7367212591652146E-3</v>
      </c>
      <c r="G6880" s="25">
        <f t="shared" si="307"/>
        <v>7.2677535993189082</v>
      </c>
      <c r="I6880" s="1"/>
      <c r="J6880" s="1"/>
      <c r="K6880" s="1"/>
      <c r="L6880" s="1"/>
      <c r="M6880" s="1"/>
      <c r="N6880" s="1"/>
    </row>
    <row r="6881" spans="2:14" s="24" customFormat="1" x14ac:dyDescent="0.3">
      <c r="B6881" s="2"/>
      <c r="D6881" s="11">
        <v>41179</v>
      </c>
      <c r="E6881" s="12">
        <v>1447.15</v>
      </c>
      <c r="F6881" s="5">
        <f t="shared" si="306"/>
        <v>9.6489269667625905E-3</v>
      </c>
      <c r="G6881" s="25">
        <f t="shared" si="307"/>
        <v>7.2773562791428716</v>
      </c>
      <c r="I6881" s="1"/>
      <c r="J6881" s="1"/>
      <c r="K6881" s="1"/>
      <c r="L6881" s="1"/>
      <c r="M6881" s="1"/>
      <c r="N6881" s="1"/>
    </row>
    <row r="6882" spans="2:14" s="24" customFormat="1" x14ac:dyDescent="0.3">
      <c r="B6882" s="2"/>
      <c r="D6882" s="11">
        <v>41180</v>
      </c>
      <c r="E6882" s="12">
        <v>1440.67</v>
      </c>
      <c r="F6882" s="5">
        <f t="shared" si="306"/>
        <v>-4.4777666447845888E-3</v>
      </c>
      <c r="G6882" s="25">
        <f t="shared" si="307"/>
        <v>7.2728684542544153</v>
      </c>
      <c r="I6882" s="1"/>
      <c r="J6882" s="1"/>
      <c r="K6882" s="1"/>
      <c r="L6882" s="1"/>
      <c r="M6882" s="1"/>
      <c r="N6882" s="1"/>
    </row>
    <row r="6883" spans="2:14" s="24" customFormat="1" x14ac:dyDescent="0.3">
      <c r="B6883" s="2"/>
      <c r="D6883" s="11">
        <v>41183</v>
      </c>
      <c r="E6883" s="12">
        <v>1444.49</v>
      </c>
      <c r="F6883" s="5">
        <f t="shared" si="306"/>
        <v>2.6515440732436547E-3</v>
      </c>
      <c r="G6883" s="25">
        <f t="shared" si="307"/>
        <v>7.2755164909676084</v>
      </c>
      <c r="I6883" s="1"/>
      <c r="J6883" s="1"/>
      <c r="K6883" s="1"/>
      <c r="L6883" s="1"/>
      <c r="M6883" s="1"/>
      <c r="N6883" s="1"/>
    </row>
    <row r="6884" spans="2:14" s="24" customFormat="1" x14ac:dyDescent="0.3">
      <c r="B6884" s="2"/>
      <c r="D6884" s="11">
        <v>41184</v>
      </c>
      <c r="E6884" s="12">
        <v>1445.75</v>
      </c>
      <c r="F6884" s="5">
        <f t="shared" si="306"/>
        <v>8.7228018193271739E-4</v>
      </c>
      <c r="G6884" s="25">
        <f t="shared" si="307"/>
        <v>7.2763883915207561</v>
      </c>
      <c r="I6884" s="1"/>
      <c r="J6884" s="1"/>
      <c r="K6884" s="1"/>
      <c r="L6884" s="1"/>
      <c r="M6884" s="1"/>
      <c r="N6884" s="1"/>
    </row>
    <row r="6885" spans="2:14" s="24" customFormat="1" x14ac:dyDescent="0.3">
      <c r="B6885" s="2"/>
      <c r="D6885" s="11">
        <v>41185</v>
      </c>
      <c r="E6885" s="12">
        <v>1450.99</v>
      </c>
      <c r="F6885" s="5">
        <f t="shared" si="306"/>
        <v>3.6244163928756765E-3</v>
      </c>
      <c r="G6885" s="25">
        <f t="shared" si="307"/>
        <v>7.2800062579776759</v>
      </c>
      <c r="I6885" s="1"/>
      <c r="J6885" s="1"/>
      <c r="K6885" s="1"/>
      <c r="L6885" s="1"/>
      <c r="M6885" s="1"/>
      <c r="N6885" s="1"/>
    </row>
    <row r="6886" spans="2:14" s="24" customFormat="1" x14ac:dyDescent="0.3">
      <c r="B6886" s="2"/>
      <c r="D6886" s="11">
        <v>41186</v>
      </c>
      <c r="E6886" s="12">
        <v>1461.4</v>
      </c>
      <c r="F6886" s="5">
        <f t="shared" si="306"/>
        <v>7.1744119532182044E-3</v>
      </c>
      <c r="G6886" s="25">
        <f t="shared" si="307"/>
        <v>7.2871550610817755</v>
      </c>
      <c r="I6886" s="1"/>
      <c r="J6886" s="1"/>
      <c r="K6886" s="1"/>
      <c r="L6886" s="1"/>
      <c r="M6886" s="1"/>
      <c r="N6886" s="1"/>
    </row>
    <row r="6887" spans="2:14" s="24" customFormat="1" x14ac:dyDescent="0.3">
      <c r="B6887" s="2"/>
      <c r="D6887" s="11">
        <v>41187</v>
      </c>
      <c r="E6887" s="12">
        <v>1460.93</v>
      </c>
      <c r="F6887" s="5">
        <f t="shared" si="306"/>
        <v>-3.2160941562886768E-4</v>
      </c>
      <c r="G6887" s="25">
        <f t="shared" si="307"/>
        <v>7.2868333997223811</v>
      </c>
      <c r="I6887" s="1"/>
      <c r="J6887" s="1"/>
      <c r="K6887" s="1"/>
      <c r="L6887" s="1"/>
      <c r="M6887" s="1"/>
      <c r="N6887" s="1"/>
    </row>
    <row r="6888" spans="2:14" s="24" customFormat="1" x14ac:dyDescent="0.3">
      <c r="B6888" s="2"/>
      <c r="D6888" s="11">
        <v>41190</v>
      </c>
      <c r="E6888" s="12">
        <v>1455.88</v>
      </c>
      <c r="F6888" s="5">
        <f t="shared" si="306"/>
        <v>-3.4567022376157338E-3</v>
      </c>
      <c r="G6888" s="25">
        <f t="shared" si="307"/>
        <v>7.2833707069568003</v>
      </c>
      <c r="I6888" s="1"/>
      <c r="J6888" s="1"/>
      <c r="K6888" s="1"/>
      <c r="L6888" s="1"/>
      <c r="M6888" s="1"/>
      <c r="N6888" s="1"/>
    </row>
    <row r="6889" spans="2:14" s="24" customFormat="1" x14ac:dyDescent="0.3">
      <c r="B6889" s="2"/>
      <c r="D6889" s="11">
        <v>41191</v>
      </c>
      <c r="E6889" s="12">
        <v>1441.48</v>
      </c>
      <c r="F6889" s="5">
        <f t="shared" si="306"/>
        <v>-9.8909250762426095E-3</v>
      </c>
      <c r="G6889" s="25">
        <f t="shared" si="307"/>
        <v>7.2734305350386732</v>
      </c>
      <c r="I6889" s="1"/>
      <c r="J6889" s="1"/>
      <c r="K6889" s="1"/>
      <c r="L6889" s="1"/>
      <c r="M6889" s="1"/>
      <c r="N6889" s="1"/>
    </row>
    <row r="6890" spans="2:14" s="24" customFormat="1" x14ac:dyDescent="0.3">
      <c r="B6890" s="2"/>
      <c r="D6890" s="11">
        <v>41192</v>
      </c>
      <c r="E6890" s="12">
        <v>1432.56</v>
      </c>
      <c r="F6890" s="5">
        <f t="shared" si="306"/>
        <v>-6.1880844687405116E-3</v>
      </c>
      <c r="G6890" s="25">
        <f t="shared" si="307"/>
        <v>7.2672232208459553</v>
      </c>
      <c r="I6890" s="1"/>
      <c r="J6890" s="1"/>
      <c r="K6890" s="1"/>
      <c r="L6890" s="1"/>
      <c r="M6890" s="1"/>
      <c r="N6890" s="1"/>
    </row>
    <row r="6891" spans="2:14" s="24" customFormat="1" x14ac:dyDescent="0.3">
      <c r="B6891" s="2"/>
      <c r="D6891" s="11">
        <v>41193</v>
      </c>
      <c r="E6891" s="12">
        <v>1432.84</v>
      </c>
      <c r="F6891" s="5">
        <f t="shared" si="306"/>
        <v>1.9545429161778405E-4</v>
      </c>
      <c r="G6891" s="25">
        <f t="shared" si="307"/>
        <v>7.2674186561703316</v>
      </c>
      <c r="I6891" s="1"/>
      <c r="J6891" s="1"/>
      <c r="K6891" s="1"/>
      <c r="L6891" s="1"/>
      <c r="M6891" s="1"/>
      <c r="N6891" s="1"/>
    </row>
    <row r="6892" spans="2:14" s="24" customFormat="1" x14ac:dyDescent="0.3">
      <c r="B6892" s="2"/>
      <c r="D6892" s="11">
        <v>41194</v>
      </c>
      <c r="E6892" s="12">
        <v>1428.59</v>
      </c>
      <c r="F6892" s="5">
        <f t="shared" si="306"/>
        <v>-2.9661371820998857E-3</v>
      </c>
      <c r="G6892" s="25">
        <f t="shared" si="307"/>
        <v>7.2644481092871347</v>
      </c>
      <c r="I6892" s="1"/>
      <c r="J6892" s="1"/>
      <c r="K6892" s="1"/>
      <c r="L6892" s="1"/>
      <c r="M6892" s="1"/>
      <c r="N6892" s="1"/>
    </row>
    <row r="6893" spans="2:14" s="24" customFormat="1" x14ac:dyDescent="0.3">
      <c r="B6893" s="2"/>
      <c r="D6893" s="11">
        <v>41197</v>
      </c>
      <c r="E6893" s="12">
        <v>1440.13</v>
      </c>
      <c r="F6893" s="5">
        <f t="shared" si="306"/>
        <v>8.0778949873652976E-3</v>
      </c>
      <c r="G6893" s="25">
        <f t="shared" si="307"/>
        <v>7.2724935581355892</v>
      </c>
      <c r="I6893" s="1"/>
      <c r="J6893" s="1"/>
      <c r="K6893" s="1"/>
      <c r="L6893" s="1"/>
      <c r="M6893" s="1"/>
      <c r="N6893" s="1"/>
    </row>
    <row r="6894" spans="2:14" s="24" customFormat="1" x14ac:dyDescent="0.3">
      <c r="B6894" s="2"/>
      <c r="D6894" s="11">
        <v>41198</v>
      </c>
      <c r="E6894" s="12">
        <v>1454.92</v>
      </c>
      <c r="F6894" s="5">
        <f t="shared" si="306"/>
        <v>1.0269906189024576E-2</v>
      </c>
      <c r="G6894" s="25">
        <f t="shared" si="307"/>
        <v>7.2827110940115247</v>
      </c>
      <c r="I6894" s="1"/>
      <c r="J6894" s="1"/>
      <c r="K6894" s="1"/>
      <c r="L6894" s="1"/>
      <c r="M6894" s="1"/>
      <c r="N6894" s="1"/>
    </row>
    <row r="6895" spans="2:14" s="24" customFormat="1" x14ac:dyDescent="0.3">
      <c r="B6895" s="2"/>
      <c r="D6895" s="11">
        <v>41199</v>
      </c>
      <c r="E6895" s="12">
        <v>1460.91</v>
      </c>
      <c r="F6895" s="5">
        <f t="shared" si="306"/>
        <v>4.1170648557996379E-3</v>
      </c>
      <c r="G6895" s="25">
        <f t="shared" si="307"/>
        <v>7.2868197097096132</v>
      </c>
      <c r="I6895" s="1"/>
      <c r="J6895" s="1"/>
      <c r="K6895" s="1"/>
      <c r="L6895" s="1"/>
      <c r="M6895" s="1"/>
      <c r="N6895" s="1"/>
    </row>
    <row r="6896" spans="2:14" s="24" customFormat="1" x14ac:dyDescent="0.3">
      <c r="B6896" s="2"/>
      <c r="D6896" s="11">
        <v>41200</v>
      </c>
      <c r="E6896" s="12">
        <v>1457.34</v>
      </c>
      <c r="F6896" s="5">
        <f t="shared" si="306"/>
        <v>-2.4436823623632965E-3</v>
      </c>
      <c r="G6896" s="25">
        <f t="shared" si="307"/>
        <v>7.2843730350365927</v>
      </c>
      <c r="I6896" s="1"/>
      <c r="J6896" s="1"/>
      <c r="K6896" s="1"/>
      <c r="L6896" s="1"/>
      <c r="M6896" s="1"/>
      <c r="N6896" s="1"/>
    </row>
    <row r="6897" spans="2:14" s="24" customFormat="1" x14ac:dyDescent="0.3">
      <c r="B6897" s="2"/>
      <c r="D6897" s="11">
        <v>41201</v>
      </c>
      <c r="E6897" s="12">
        <v>1433.19</v>
      </c>
      <c r="F6897" s="5">
        <f t="shared" si="306"/>
        <v>-1.6571287414055651E-2</v>
      </c>
      <c r="G6897" s="25">
        <f t="shared" si="307"/>
        <v>7.267662896626411</v>
      </c>
      <c r="I6897" s="1"/>
      <c r="J6897" s="1"/>
      <c r="K6897" s="1"/>
      <c r="L6897" s="1"/>
      <c r="M6897" s="1"/>
      <c r="N6897" s="1"/>
    </row>
    <row r="6898" spans="2:14" s="24" customFormat="1" x14ac:dyDescent="0.3">
      <c r="B6898" s="2"/>
      <c r="D6898" s="11">
        <v>41204</v>
      </c>
      <c r="E6898" s="12">
        <v>1433.82</v>
      </c>
      <c r="F6898" s="5">
        <f t="shared" si="306"/>
        <v>4.3957884160500822E-4</v>
      </c>
      <c r="G6898" s="25">
        <f t="shared" si="307"/>
        <v>7.2681023791771606</v>
      </c>
      <c r="I6898" s="1"/>
      <c r="J6898" s="1"/>
      <c r="K6898" s="1"/>
      <c r="L6898" s="1"/>
      <c r="M6898" s="1"/>
      <c r="N6898" s="1"/>
    </row>
    <row r="6899" spans="2:14" s="24" customFormat="1" x14ac:dyDescent="0.3">
      <c r="B6899" s="2"/>
      <c r="D6899" s="11">
        <v>41205</v>
      </c>
      <c r="E6899" s="12">
        <v>1413.11</v>
      </c>
      <c r="F6899" s="5">
        <f t="shared" si="306"/>
        <v>-1.4443932990194053E-2</v>
      </c>
      <c r="G6899" s="25">
        <f t="shared" si="307"/>
        <v>7.2535531073258852</v>
      </c>
      <c r="I6899" s="1"/>
      <c r="J6899" s="1"/>
      <c r="K6899" s="1"/>
      <c r="L6899" s="1"/>
      <c r="M6899" s="1"/>
      <c r="N6899" s="1"/>
    </row>
    <row r="6900" spans="2:14" s="24" customFormat="1" x14ac:dyDescent="0.3">
      <c r="B6900" s="2"/>
      <c r="D6900" s="11">
        <v>41206</v>
      </c>
      <c r="E6900" s="12">
        <v>1408.75</v>
      </c>
      <c r="F6900" s="5">
        <f t="shared" si="306"/>
        <v>-3.0853932107195478E-3</v>
      </c>
      <c r="G6900" s="25">
        <f t="shared" si="307"/>
        <v>7.2504629423975908</v>
      </c>
      <c r="I6900" s="1"/>
      <c r="J6900" s="1"/>
      <c r="K6900" s="1"/>
      <c r="L6900" s="1"/>
      <c r="M6900" s="1"/>
      <c r="N6900" s="1"/>
    </row>
    <row r="6901" spans="2:14" s="24" customFormat="1" x14ac:dyDescent="0.3">
      <c r="B6901" s="2"/>
      <c r="D6901" s="11">
        <v>41207</v>
      </c>
      <c r="E6901" s="12">
        <v>1412.97</v>
      </c>
      <c r="F6901" s="5">
        <f t="shared" si="306"/>
        <v>2.995563442768431E-3</v>
      </c>
      <c r="G6901" s="25">
        <f t="shared" si="307"/>
        <v>7.2534540300922004</v>
      </c>
      <c r="I6901" s="1"/>
      <c r="J6901" s="1"/>
      <c r="K6901" s="1"/>
      <c r="L6901" s="1"/>
      <c r="M6901" s="1"/>
      <c r="N6901" s="1"/>
    </row>
    <row r="6902" spans="2:14" s="24" customFormat="1" x14ac:dyDescent="0.3">
      <c r="B6902" s="2"/>
      <c r="D6902" s="11">
        <v>41208</v>
      </c>
      <c r="E6902" s="12">
        <v>1411.94</v>
      </c>
      <c r="F6902" s="5">
        <f t="shared" si="306"/>
        <v>-7.2896098289416814E-4</v>
      </c>
      <c r="G6902" s="25">
        <f t="shared" si="307"/>
        <v>7.2527248027975419</v>
      </c>
      <c r="I6902" s="1"/>
      <c r="J6902" s="1"/>
      <c r="K6902" s="1"/>
      <c r="L6902" s="1"/>
      <c r="M6902" s="1"/>
      <c r="N6902" s="1"/>
    </row>
    <row r="6903" spans="2:14" s="24" customFormat="1" x14ac:dyDescent="0.3">
      <c r="B6903" s="2"/>
      <c r="D6903" s="11">
        <v>41213</v>
      </c>
      <c r="E6903" s="12">
        <v>1412.16</v>
      </c>
      <c r="F6903" s="5">
        <f t="shared" ref="F6903:F6966" si="308">(E6903-E6902)/E6902</f>
        <v>1.5581398643003759E-4</v>
      </c>
      <c r="G6903" s="25">
        <f t="shared" si="307"/>
        <v>7.2528806047510344</v>
      </c>
      <c r="I6903" s="1"/>
      <c r="J6903" s="1"/>
      <c r="K6903" s="1"/>
      <c r="L6903" s="1"/>
      <c r="M6903" s="1"/>
      <c r="N6903" s="1"/>
    </row>
    <row r="6904" spans="2:14" s="24" customFormat="1" x14ac:dyDescent="0.3">
      <c r="B6904" s="2"/>
      <c r="D6904" s="11">
        <v>41214</v>
      </c>
      <c r="E6904" s="12">
        <v>1427.59</v>
      </c>
      <c r="F6904" s="5">
        <f t="shared" si="308"/>
        <v>1.0926523906639358E-2</v>
      </c>
      <c r="G6904" s="25">
        <f t="shared" si="307"/>
        <v>7.2637478728079827</v>
      </c>
      <c r="I6904" s="1"/>
      <c r="J6904" s="1"/>
      <c r="K6904" s="1"/>
      <c r="L6904" s="1"/>
      <c r="M6904" s="1"/>
      <c r="N6904" s="1"/>
    </row>
    <row r="6905" spans="2:14" s="24" customFormat="1" x14ac:dyDescent="0.3">
      <c r="B6905" s="2"/>
      <c r="D6905" s="11">
        <v>41215</v>
      </c>
      <c r="E6905" s="12">
        <v>1414.2</v>
      </c>
      <c r="F6905" s="5">
        <f t="shared" si="308"/>
        <v>-9.3794436778065638E-3</v>
      </c>
      <c r="G6905" s="25">
        <f t="shared" si="307"/>
        <v>7.2543241588110021</v>
      </c>
      <c r="I6905" s="1"/>
      <c r="J6905" s="1"/>
      <c r="K6905" s="1"/>
      <c r="L6905" s="1"/>
      <c r="M6905" s="1"/>
      <c r="N6905" s="1"/>
    </row>
    <row r="6906" spans="2:14" s="24" customFormat="1" x14ac:dyDescent="0.3">
      <c r="B6906" s="2"/>
      <c r="D6906" s="11">
        <v>41218</v>
      </c>
      <c r="E6906" s="12">
        <v>1417.26</v>
      </c>
      <c r="F6906" s="5">
        <f t="shared" si="308"/>
        <v>2.1637675010606318E-3</v>
      </c>
      <c r="G6906" s="25">
        <f t="shared" si="307"/>
        <v>7.256485590192427</v>
      </c>
      <c r="I6906" s="1"/>
      <c r="J6906" s="1"/>
      <c r="K6906" s="1"/>
      <c r="L6906" s="1"/>
      <c r="M6906" s="1"/>
      <c r="N6906" s="1"/>
    </row>
    <row r="6907" spans="2:14" s="24" customFormat="1" x14ac:dyDescent="0.3">
      <c r="B6907" s="2"/>
      <c r="D6907" s="11">
        <v>41219</v>
      </c>
      <c r="E6907" s="12">
        <v>1428.39</v>
      </c>
      <c r="F6907" s="5">
        <f t="shared" si="308"/>
        <v>7.8531814910461802E-3</v>
      </c>
      <c r="G6907" s="25">
        <f t="shared" si="307"/>
        <v>7.2643081012122757</v>
      </c>
      <c r="I6907" s="1"/>
      <c r="J6907" s="1"/>
      <c r="K6907" s="1"/>
      <c r="L6907" s="1"/>
      <c r="M6907" s="1"/>
      <c r="N6907" s="1"/>
    </row>
    <row r="6908" spans="2:14" s="24" customFormat="1" x14ac:dyDescent="0.3">
      <c r="B6908" s="2"/>
      <c r="D6908" s="11">
        <v>41220</v>
      </c>
      <c r="E6908" s="12">
        <v>1394.53</v>
      </c>
      <c r="F6908" s="5">
        <f t="shared" si="308"/>
        <v>-2.3705010536338202E-2</v>
      </c>
      <c r="G6908" s="25">
        <f t="shared" si="307"/>
        <v>7.2403175901425749</v>
      </c>
      <c r="I6908" s="1"/>
      <c r="J6908" s="1"/>
      <c r="K6908" s="1"/>
      <c r="L6908" s="1"/>
      <c r="M6908" s="1"/>
      <c r="N6908" s="1"/>
    </row>
    <row r="6909" spans="2:14" s="24" customFormat="1" x14ac:dyDescent="0.3">
      <c r="B6909" s="2"/>
      <c r="D6909" s="11">
        <v>41221</v>
      </c>
      <c r="E6909" s="12">
        <v>1377.51</v>
      </c>
      <c r="F6909" s="5">
        <f t="shared" si="308"/>
        <v>-1.2204828867073482E-2</v>
      </c>
      <c r="G6909" s="25">
        <f t="shared" si="307"/>
        <v>7.2280376624880294</v>
      </c>
      <c r="I6909" s="1"/>
      <c r="J6909" s="1"/>
      <c r="K6909" s="1"/>
      <c r="L6909" s="1"/>
      <c r="M6909" s="1"/>
      <c r="N6909" s="1"/>
    </row>
    <row r="6910" spans="2:14" s="24" customFormat="1" x14ac:dyDescent="0.3">
      <c r="B6910" s="2"/>
      <c r="D6910" s="11">
        <v>41222</v>
      </c>
      <c r="E6910" s="12">
        <v>1379.85</v>
      </c>
      <c r="F6910" s="5">
        <f t="shared" si="308"/>
        <v>1.6987172506914055E-3</v>
      </c>
      <c r="G6910" s="25">
        <f t="shared" si="307"/>
        <v>7.2297349396921327</v>
      </c>
      <c r="I6910" s="1"/>
      <c r="J6910" s="1"/>
      <c r="K6910" s="1"/>
      <c r="L6910" s="1"/>
      <c r="M6910" s="1"/>
      <c r="N6910" s="1"/>
    </row>
    <row r="6911" spans="2:14" s="24" customFormat="1" x14ac:dyDescent="0.3">
      <c r="B6911" s="2"/>
      <c r="D6911" s="11">
        <v>41225</v>
      </c>
      <c r="E6911" s="12">
        <v>1380.03</v>
      </c>
      <c r="F6911" s="5">
        <f t="shared" si="308"/>
        <v>1.3044896184372481E-4</v>
      </c>
      <c r="G6911" s="25">
        <f t="shared" si="307"/>
        <v>7.2298653802339921</v>
      </c>
      <c r="I6911" s="1"/>
      <c r="J6911" s="1"/>
      <c r="K6911" s="1"/>
      <c r="L6911" s="1"/>
      <c r="M6911" s="1"/>
      <c r="N6911" s="1"/>
    </row>
    <row r="6912" spans="2:14" s="24" customFormat="1" x14ac:dyDescent="0.3">
      <c r="B6912" s="2"/>
      <c r="D6912" s="11">
        <v>41226</v>
      </c>
      <c r="E6912" s="12">
        <v>1374.53</v>
      </c>
      <c r="F6912" s="5">
        <f t="shared" si="308"/>
        <v>-3.9854206067984031E-3</v>
      </c>
      <c r="G6912" s="25">
        <f t="shared" si="307"/>
        <v>7.2258719939881386</v>
      </c>
      <c r="I6912" s="1"/>
      <c r="J6912" s="1"/>
      <c r="K6912" s="1"/>
      <c r="L6912" s="1"/>
      <c r="M6912" s="1"/>
      <c r="N6912" s="1"/>
    </row>
    <row r="6913" spans="2:14" s="24" customFormat="1" x14ac:dyDescent="0.3">
      <c r="B6913" s="2"/>
      <c r="D6913" s="11">
        <v>41227</v>
      </c>
      <c r="E6913" s="12">
        <v>1355.49</v>
      </c>
      <c r="F6913" s="5">
        <f t="shared" si="308"/>
        <v>-1.3852007595323465E-2</v>
      </c>
      <c r="G6913" s="25">
        <f t="shared" si="307"/>
        <v>7.2119231426796802</v>
      </c>
      <c r="I6913" s="1"/>
      <c r="J6913" s="1"/>
      <c r="K6913" s="1"/>
      <c r="L6913" s="1"/>
      <c r="M6913" s="1"/>
      <c r="N6913" s="1"/>
    </row>
    <row r="6914" spans="2:14" s="24" customFormat="1" x14ac:dyDescent="0.3">
      <c r="B6914" s="2"/>
      <c r="D6914" s="11">
        <v>41228</v>
      </c>
      <c r="E6914" s="12">
        <v>1353.33</v>
      </c>
      <c r="F6914" s="5">
        <f t="shared" si="308"/>
        <v>-1.5935196866078553E-3</v>
      </c>
      <c r="G6914" s="25">
        <f t="shared" si="307"/>
        <v>7.2103283509174103</v>
      </c>
      <c r="I6914" s="1"/>
      <c r="J6914" s="1"/>
      <c r="K6914" s="1"/>
      <c r="L6914" s="1"/>
      <c r="M6914" s="1"/>
      <c r="N6914" s="1"/>
    </row>
    <row r="6915" spans="2:14" s="24" customFormat="1" x14ac:dyDescent="0.3">
      <c r="B6915" s="2"/>
      <c r="D6915" s="11">
        <v>41229</v>
      </c>
      <c r="E6915" s="12">
        <v>1359.88</v>
      </c>
      <c r="F6915" s="5">
        <f t="shared" si="308"/>
        <v>4.8399133988016093E-3</v>
      </c>
      <c r="G6915" s="25">
        <f t="shared" si="307"/>
        <v>7.2151565928377099</v>
      </c>
      <c r="I6915" s="1"/>
      <c r="J6915" s="1"/>
      <c r="K6915" s="1"/>
      <c r="L6915" s="1"/>
      <c r="M6915" s="1"/>
      <c r="N6915" s="1"/>
    </row>
    <row r="6916" spans="2:14" s="24" customFormat="1" x14ac:dyDescent="0.3">
      <c r="B6916" s="2"/>
      <c r="D6916" s="11">
        <v>41232</v>
      </c>
      <c r="E6916" s="12">
        <v>1386.89</v>
      </c>
      <c r="F6916" s="5">
        <f t="shared" si="308"/>
        <v>1.9862046651175094E-2</v>
      </c>
      <c r="G6916" s="25">
        <f t="shared" si="307"/>
        <v>7.2348239758351207</v>
      </c>
      <c r="I6916" s="1"/>
      <c r="J6916" s="1"/>
      <c r="K6916" s="1"/>
      <c r="L6916" s="1"/>
      <c r="M6916" s="1"/>
      <c r="N6916" s="1"/>
    </row>
    <row r="6917" spans="2:14" s="24" customFormat="1" x14ac:dyDescent="0.3">
      <c r="B6917" s="2"/>
      <c r="D6917" s="11">
        <v>41233</v>
      </c>
      <c r="E6917" s="12">
        <v>1387.81</v>
      </c>
      <c r="F6917" s="5">
        <f t="shared" si="308"/>
        <v>6.6335470008424991E-4</v>
      </c>
      <c r="G6917" s="25">
        <f t="shared" si="307"/>
        <v>7.2354871110587879</v>
      </c>
      <c r="I6917" s="1"/>
      <c r="J6917" s="1"/>
      <c r="K6917" s="1"/>
      <c r="L6917" s="1"/>
      <c r="M6917" s="1"/>
      <c r="N6917" s="1"/>
    </row>
    <row r="6918" spans="2:14" s="24" customFormat="1" x14ac:dyDescent="0.3">
      <c r="B6918" s="2"/>
      <c r="D6918" s="11">
        <v>41234</v>
      </c>
      <c r="E6918" s="12">
        <v>1391.03</v>
      </c>
      <c r="F6918" s="5">
        <f t="shared" si="308"/>
        <v>2.320202333172428E-3</v>
      </c>
      <c r="G6918" s="25">
        <f t="shared" si="307"/>
        <v>7.237804627437658</v>
      </c>
      <c r="I6918" s="1"/>
      <c r="J6918" s="1"/>
      <c r="K6918" s="1"/>
      <c r="L6918" s="1"/>
      <c r="M6918" s="1"/>
      <c r="N6918" s="1"/>
    </row>
    <row r="6919" spans="2:14" s="24" customFormat="1" x14ac:dyDescent="0.3">
      <c r="B6919" s="2"/>
      <c r="D6919" s="11">
        <v>41236</v>
      </c>
      <c r="E6919" s="12">
        <v>1409.15</v>
      </c>
      <c r="F6919" s="5">
        <f t="shared" si="308"/>
        <v>1.3026318627204388E-2</v>
      </c>
      <c r="G6919" s="25">
        <f t="shared" si="307"/>
        <v>7.2507468419481418</v>
      </c>
      <c r="I6919" s="1"/>
      <c r="J6919" s="1"/>
      <c r="K6919" s="1"/>
      <c r="L6919" s="1"/>
      <c r="M6919" s="1"/>
      <c r="N6919" s="1"/>
    </row>
    <row r="6920" spans="2:14" s="24" customFormat="1" x14ac:dyDescent="0.3">
      <c r="B6920" s="2"/>
      <c r="D6920" s="11">
        <v>41239</v>
      </c>
      <c r="E6920" s="12">
        <v>1406.29</v>
      </c>
      <c r="F6920" s="5">
        <f t="shared" si="308"/>
        <v>-2.0295923074194564E-3</v>
      </c>
      <c r="G6920" s="25">
        <f t="shared" si="307"/>
        <v>7.2487151858606111</v>
      </c>
      <c r="I6920" s="1"/>
      <c r="J6920" s="1"/>
      <c r="K6920" s="1"/>
      <c r="L6920" s="1"/>
      <c r="M6920" s="1"/>
      <c r="N6920" s="1"/>
    </row>
    <row r="6921" spans="2:14" s="24" customFormat="1" x14ac:dyDescent="0.3">
      <c r="B6921" s="2"/>
      <c r="D6921" s="11">
        <v>41240</v>
      </c>
      <c r="E6921" s="12">
        <v>1398.94</v>
      </c>
      <c r="F6921" s="5">
        <f t="shared" si="308"/>
        <v>-5.2265180012656771E-3</v>
      </c>
      <c r="G6921" s="25">
        <f t="shared" si="307"/>
        <v>7.2434749583119089</v>
      </c>
      <c r="I6921" s="1"/>
      <c r="J6921" s="1"/>
      <c r="K6921" s="1"/>
      <c r="L6921" s="1"/>
      <c r="M6921" s="1"/>
      <c r="N6921" s="1"/>
    </row>
    <row r="6922" spans="2:14" s="24" customFormat="1" x14ac:dyDescent="0.3">
      <c r="B6922" s="2"/>
      <c r="D6922" s="11">
        <v>41241</v>
      </c>
      <c r="E6922" s="12">
        <v>1409.93</v>
      </c>
      <c r="F6922" s="5">
        <f t="shared" si="308"/>
        <v>7.8559480749710552E-3</v>
      </c>
      <c r="G6922" s="25">
        <f t="shared" si="307"/>
        <v>7.2513002143565677</v>
      </c>
      <c r="I6922" s="1"/>
      <c r="J6922" s="1"/>
      <c r="K6922" s="1"/>
      <c r="L6922" s="1"/>
      <c r="M6922" s="1"/>
      <c r="N6922" s="1"/>
    </row>
    <row r="6923" spans="2:14" s="24" customFormat="1" x14ac:dyDescent="0.3">
      <c r="B6923" s="2"/>
      <c r="D6923" s="11">
        <v>41242</v>
      </c>
      <c r="E6923" s="12">
        <v>1415.95</v>
      </c>
      <c r="F6923" s="5">
        <f t="shared" si="308"/>
        <v>4.2697155177916502E-3</v>
      </c>
      <c r="G6923" s="25">
        <f t="shared" si="307"/>
        <v>7.2555608433684853</v>
      </c>
      <c r="I6923" s="1"/>
      <c r="J6923" s="1"/>
      <c r="K6923" s="1"/>
      <c r="L6923" s="1"/>
      <c r="M6923" s="1"/>
      <c r="N6923" s="1"/>
    </row>
    <row r="6924" spans="2:14" s="24" customFormat="1" x14ac:dyDescent="0.3">
      <c r="B6924" s="2"/>
      <c r="D6924" s="11">
        <v>41243</v>
      </c>
      <c r="E6924" s="12">
        <v>1416.18</v>
      </c>
      <c r="F6924" s="5">
        <f t="shared" si="308"/>
        <v>1.6243511423427251E-4</v>
      </c>
      <c r="G6924" s="25">
        <f t="shared" ref="G6924:G6987" si="309">LOG(E6924,2.71828)</f>
        <v>7.2557232654008175</v>
      </c>
      <c r="I6924" s="1"/>
      <c r="J6924" s="1"/>
      <c r="K6924" s="1"/>
      <c r="L6924" s="1"/>
      <c r="M6924" s="1"/>
      <c r="N6924" s="1"/>
    </row>
    <row r="6925" spans="2:14" s="24" customFormat="1" x14ac:dyDescent="0.3">
      <c r="B6925" s="2"/>
      <c r="D6925" s="11">
        <v>41246</v>
      </c>
      <c r="E6925" s="12">
        <v>1409.46</v>
      </c>
      <c r="F6925" s="5">
        <f t="shared" si="308"/>
        <v>-4.7451595136211687E-3</v>
      </c>
      <c r="G6925" s="25">
        <f t="shared" si="309"/>
        <v>7.2509668086762602</v>
      </c>
      <c r="I6925" s="1"/>
      <c r="J6925" s="1"/>
      <c r="K6925" s="1"/>
      <c r="L6925" s="1"/>
      <c r="M6925" s="1"/>
      <c r="N6925" s="1"/>
    </row>
    <row r="6926" spans="2:14" s="24" customFormat="1" x14ac:dyDescent="0.3">
      <c r="B6926" s="2"/>
      <c r="D6926" s="11">
        <v>41247</v>
      </c>
      <c r="E6926" s="12">
        <v>1407.05</v>
      </c>
      <c r="F6926" s="5">
        <f t="shared" si="308"/>
        <v>-1.7098747037873241E-3</v>
      </c>
      <c r="G6926" s="25">
        <f t="shared" si="309"/>
        <v>7.2492554693170748</v>
      </c>
      <c r="I6926" s="1"/>
      <c r="J6926" s="1"/>
      <c r="K6926" s="1"/>
      <c r="L6926" s="1"/>
      <c r="M6926" s="1"/>
      <c r="N6926" s="1"/>
    </row>
    <row r="6927" spans="2:14" s="24" customFormat="1" x14ac:dyDescent="0.3">
      <c r="B6927" s="2"/>
      <c r="D6927" s="11">
        <v>41248</v>
      </c>
      <c r="E6927" s="12">
        <v>1409.28</v>
      </c>
      <c r="F6927" s="5">
        <f t="shared" si="308"/>
        <v>1.584876159340477E-3</v>
      </c>
      <c r="G6927" s="25">
        <f t="shared" si="309"/>
        <v>7.2508390919508283</v>
      </c>
      <c r="I6927" s="1"/>
      <c r="J6927" s="1"/>
      <c r="K6927" s="1"/>
      <c r="L6927" s="1"/>
      <c r="M6927" s="1"/>
      <c r="N6927" s="1"/>
    </row>
    <row r="6928" spans="2:14" s="24" customFormat="1" x14ac:dyDescent="0.3">
      <c r="B6928" s="2"/>
      <c r="D6928" s="11">
        <v>41249</v>
      </c>
      <c r="E6928" s="12">
        <v>1413.94</v>
      </c>
      <c r="F6928" s="5">
        <f t="shared" si="308"/>
        <v>3.306653042688523E-3</v>
      </c>
      <c r="G6928" s="25">
        <f t="shared" si="309"/>
        <v>7.2541402922586951</v>
      </c>
      <c r="I6928" s="1"/>
      <c r="J6928" s="1"/>
      <c r="K6928" s="1"/>
      <c r="L6928" s="1"/>
      <c r="M6928" s="1"/>
      <c r="N6928" s="1"/>
    </row>
    <row r="6929" spans="2:14" s="24" customFormat="1" x14ac:dyDescent="0.3">
      <c r="B6929" s="2"/>
      <c r="D6929" s="11">
        <v>41250</v>
      </c>
      <c r="E6929" s="12">
        <v>1418.07</v>
      </c>
      <c r="F6929" s="5">
        <f t="shared" si="308"/>
        <v>2.920916021896178E-3</v>
      </c>
      <c r="G6929" s="25">
        <f t="shared" si="309"/>
        <v>7.2570569526559741</v>
      </c>
      <c r="I6929" s="1"/>
      <c r="J6929" s="1"/>
      <c r="K6929" s="1"/>
      <c r="L6929" s="1"/>
      <c r="M6929" s="1"/>
      <c r="N6929" s="1"/>
    </row>
    <row r="6930" spans="2:14" s="24" customFormat="1" x14ac:dyDescent="0.3">
      <c r="B6930" s="2"/>
      <c r="D6930" s="11">
        <v>41253</v>
      </c>
      <c r="E6930" s="12">
        <v>1418.55</v>
      </c>
      <c r="F6930" s="5">
        <f t="shared" si="308"/>
        <v>3.3848822695636902E-4</v>
      </c>
      <c r="G6930" s="25">
        <f t="shared" si="309"/>
        <v>7.2573953838363616</v>
      </c>
      <c r="I6930" s="1"/>
      <c r="J6930" s="1"/>
      <c r="K6930" s="1"/>
      <c r="L6930" s="1"/>
      <c r="M6930" s="1"/>
      <c r="N6930" s="1"/>
    </row>
    <row r="6931" spans="2:14" s="24" customFormat="1" x14ac:dyDescent="0.3">
      <c r="B6931" s="2"/>
      <c r="D6931" s="11">
        <v>41254</v>
      </c>
      <c r="E6931" s="12">
        <v>1427.84</v>
      </c>
      <c r="F6931" s="5">
        <f t="shared" si="308"/>
        <v>6.5489408198512308E-3</v>
      </c>
      <c r="G6931" s="25">
        <f t="shared" si="309"/>
        <v>7.2639229779016476</v>
      </c>
      <c r="I6931" s="1"/>
      <c r="J6931" s="1"/>
      <c r="K6931" s="1"/>
      <c r="L6931" s="1"/>
      <c r="M6931" s="1"/>
      <c r="N6931" s="1"/>
    </row>
    <row r="6932" spans="2:14" s="24" customFormat="1" x14ac:dyDescent="0.3">
      <c r="B6932" s="2"/>
      <c r="D6932" s="11">
        <v>41255</v>
      </c>
      <c r="E6932" s="12">
        <v>1428.48</v>
      </c>
      <c r="F6932" s="5">
        <f t="shared" si="308"/>
        <v>4.4822949350074246E-4</v>
      </c>
      <c r="G6932" s="25">
        <f t="shared" si="309"/>
        <v>7.2643711072717521</v>
      </c>
      <c r="I6932" s="1"/>
      <c r="J6932" s="1"/>
      <c r="K6932" s="1"/>
      <c r="L6932" s="1"/>
      <c r="M6932" s="1"/>
      <c r="N6932" s="1"/>
    </row>
    <row r="6933" spans="2:14" s="24" customFormat="1" x14ac:dyDescent="0.3">
      <c r="B6933" s="2"/>
      <c r="D6933" s="11">
        <v>41256</v>
      </c>
      <c r="E6933" s="12">
        <v>1419.45</v>
      </c>
      <c r="F6933" s="5">
        <f t="shared" si="308"/>
        <v>-6.3214045698924536E-3</v>
      </c>
      <c r="G6933" s="25">
        <f t="shared" si="309"/>
        <v>7.2580296337557124</v>
      </c>
      <c r="I6933" s="1"/>
      <c r="J6933" s="1"/>
      <c r="K6933" s="1"/>
      <c r="L6933" s="1"/>
      <c r="M6933" s="1"/>
      <c r="N6933" s="1"/>
    </row>
    <row r="6934" spans="2:14" s="24" customFormat="1" x14ac:dyDescent="0.3">
      <c r="B6934" s="2"/>
      <c r="D6934" s="11">
        <v>41257</v>
      </c>
      <c r="E6934" s="12">
        <v>1413.58</v>
      </c>
      <c r="F6934" s="5">
        <f t="shared" si="308"/>
        <v>-4.1354045581035743E-3</v>
      </c>
      <c r="G6934" s="25">
        <f t="shared" si="309"/>
        <v>7.253885651977388</v>
      </c>
      <c r="I6934" s="1"/>
      <c r="J6934" s="1"/>
      <c r="K6934" s="1"/>
      <c r="L6934" s="1"/>
      <c r="M6934" s="1"/>
      <c r="N6934" s="1"/>
    </row>
    <row r="6935" spans="2:14" s="24" customFormat="1" x14ac:dyDescent="0.3">
      <c r="B6935" s="2"/>
      <c r="D6935" s="11">
        <v>41260</v>
      </c>
      <c r="E6935" s="12">
        <v>1430.36</v>
      </c>
      <c r="F6935" s="5">
        <f t="shared" si="308"/>
        <v>1.1870569759051468E-2</v>
      </c>
      <c r="G6935" s="25">
        <f t="shared" si="309"/>
        <v>7.2656863271060832</v>
      </c>
      <c r="I6935" s="1"/>
      <c r="J6935" s="1"/>
      <c r="K6935" s="1"/>
      <c r="L6935" s="1"/>
      <c r="M6935" s="1"/>
      <c r="N6935" s="1"/>
    </row>
    <row r="6936" spans="2:14" s="24" customFormat="1" x14ac:dyDescent="0.3">
      <c r="B6936" s="2"/>
      <c r="D6936" s="11">
        <v>41261</v>
      </c>
      <c r="E6936" s="12">
        <v>1446.79</v>
      </c>
      <c r="F6936" s="5">
        <f t="shared" si="308"/>
        <v>1.1486618753320887E-2</v>
      </c>
      <c r="G6936" s="25">
        <f t="shared" si="309"/>
        <v>7.2771074832148201</v>
      </c>
      <c r="I6936" s="1"/>
      <c r="J6936" s="1"/>
      <c r="K6936" s="1"/>
      <c r="L6936" s="1"/>
      <c r="M6936" s="1"/>
      <c r="N6936" s="1"/>
    </row>
    <row r="6937" spans="2:14" s="24" customFormat="1" x14ac:dyDescent="0.3">
      <c r="B6937" s="2"/>
      <c r="D6937" s="11">
        <v>41262</v>
      </c>
      <c r="E6937" s="12">
        <v>1435.81</v>
      </c>
      <c r="F6937" s="5">
        <f t="shared" si="308"/>
        <v>-7.5892147443651246E-3</v>
      </c>
      <c r="G6937" s="25">
        <f t="shared" si="309"/>
        <v>7.2694893187182004</v>
      </c>
      <c r="I6937" s="1"/>
      <c r="J6937" s="1"/>
      <c r="K6937" s="1"/>
      <c r="L6937" s="1"/>
      <c r="M6937" s="1"/>
      <c r="N6937" s="1"/>
    </row>
    <row r="6938" spans="2:14" s="24" customFormat="1" x14ac:dyDescent="0.3">
      <c r="B6938" s="2"/>
      <c r="D6938" s="11">
        <v>41263</v>
      </c>
      <c r="E6938" s="12">
        <v>1443.69</v>
      </c>
      <c r="F6938" s="5">
        <f t="shared" si="308"/>
        <v>5.4881913345081242E-3</v>
      </c>
      <c r="G6938" s="25">
        <f t="shared" si="309"/>
        <v>7.2749625084882741</v>
      </c>
      <c r="I6938" s="1"/>
      <c r="J6938" s="1"/>
      <c r="K6938" s="1"/>
      <c r="L6938" s="1"/>
      <c r="M6938" s="1"/>
      <c r="N6938" s="1"/>
    </row>
    <row r="6939" spans="2:14" s="24" customFormat="1" x14ac:dyDescent="0.3">
      <c r="B6939" s="2"/>
      <c r="D6939" s="11">
        <v>41264</v>
      </c>
      <c r="E6939" s="12">
        <v>1430.15</v>
      </c>
      <c r="F6939" s="5">
        <f t="shared" si="308"/>
        <v>-9.3787447443703029E-3</v>
      </c>
      <c r="G6939" s="25">
        <f t="shared" si="309"/>
        <v>7.2655395000426335</v>
      </c>
      <c r="I6939" s="1"/>
      <c r="J6939" s="1"/>
      <c r="K6939" s="1"/>
      <c r="L6939" s="1"/>
      <c r="M6939" s="1"/>
      <c r="N6939" s="1"/>
    </row>
    <row r="6940" spans="2:14" s="24" customFormat="1" x14ac:dyDescent="0.3">
      <c r="B6940" s="2"/>
      <c r="D6940" s="11">
        <v>41267</v>
      </c>
      <c r="E6940" s="12">
        <v>1426.66</v>
      </c>
      <c r="F6940" s="5">
        <f t="shared" si="308"/>
        <v>-2.4403034646715443E-3</v>
      </c>
      <c r="G6940" s="25">
        <f t="shared" si="309"/>
        <v>7.2630962125410266</v>
      </c>
      <c r="I6940" s="1"/>
      <c r="J6940" s="1"/>
      <c r="K6940" s="1"/>
      <c r="L6940" s="1"/>
      <c r="M6940" s="1"/>
      <c r="N6940" s="1"/>
    </row>
    <row r="6941" spans="2:14" s="24" customFormat="1" x14ac:dyDescent="0.3">
      <c r="B6941" s="2"/>
      <c r="D6941" s="11">
        <v>41269</v>
      </c>
      <c r="E6941" s="12">
        <v>1419.83</v>
      </c>
      <c r="F6941" s="5">
        <f t="shared" si="308"/>
        <v>-4.7874055486241667E-3</v>
      </c>
      <c r="G6941" s="25">
        <f t="shared" si="309"/>
        <v>7.2582973074320494</v>
      </c>
      <c r="I6941" s="1"/>
      <c r="J6941" s="1"/>
      <c r="K6941" s="1"/>
      <c r="L6941" s="1"/>
      <c r="M6941" s="1"/>
      <c r="N6941" s="1"/>
    </row>
    <row r="6942" spans="2:14" s="24" customFormat="1" x14ac:dyDescent="0.3">
      <c r="B6942" s="2"/>
      <c r="D6942" s="11">
        <v>41270</v>
      </c>
      <c r="E6942" s="12">
        <v>1418.1</v>
      </c>
      <c r="F6942" s="5">
        <f t="shared" si="308"/>
        <v>-1.21845573061565E-3</v>
      </c>
      <c r="G6942" s="25">
        <f t="shared" si="309"/>
        <v>7.2570781079606137</v>
      </c>
      <c r="I6942" s="1"/>
      <c r="J6942" s="1"/>
      <c r="K6942" s="1"/>
      <c r="L6942" s="1"/>
      <c r="M6942" s="1"/>
      <c r="N6942" s="1"/>
    </row>
    <row r="6943" spans="2:14" s="24" customFormat="1" x14ac:dyDescent="0.3">
      <c r="B6943" s="2"/>
      <c r="D6943" s="11">
        <v>41271</v>
      </c>
      <c r="E6943" s="12">
        <v>1402.43</v>
      </c>
      <c r="F6943" s="5">
        <f t="shared" si="308"/>
        <v>-1.1049996474155452E-2</v>
      </c>
      <c r="G6943" s="25">
        <f t="shared" si="309"/>
        <v>7.2459665992969491</v>
      </c>
      <c r="I6943" s="1"/>
      <c r="J6943" s="1"/>
      <c r="K6943" s="1"/>
      <c r="L6943" s="1"/>
      <c r="M6943" s="1"/>
      <c r="N6943" s="1"/>
    </row>
    <row r="6944" spans="2:14" s="24" customFormat="1" x14ac:dyDescent="0.3">
      <c r="B6944" s="2"/>
      <c r="D6944" s="11">
        <v>41274</v>
      </c>
      <c r="E6944" s="12">
        <v>1426.19</v>
      </c>
      <c r="F6944" s="5">
        <f t="shared" si="308"/>
        <v>1.6942022061707172E-2</v>
      </c>
      <c r="G6944" s="25">
        <f t="shared" si="309"/>
        <v>7.2627667172500727</v>
      </c>
      <c r="I6944" s="1"/>
      <c r="J6944" s="1"/>
      <c r="K6944" s="1"/>
      <c r="L6944" s="1"/>
      <c r="M6944" s="1"/>
      <c r="N6944" s="1"/>
    </row>
    <row r="6945" spans="2:14" s="24" customFormat="1" x14ac:dyDescent="0.3">
      <c r="B6945" s="2"/>
      <c r="D6945" s="11">
        <v>41276</v>
      </c>
      <c r="E6945" s="12">
        <v>1462.42</v>
      </c>
      <c r="F6945" s="5">
        <f t="shared" si="308"/>
        <v>2.5403347380082611E-2</v>
      </c>
      <c r="G6945" s="25">
        <f t="shared" si="309"/>
        <v>7.2878527789491443</v>
      </c>
      <c r="I6945" s="1"/>
      <c r="J6945" s="1"/>
      <c r="K6945" s="1"/>
      <c r="L6945" s="1"/>
      <c r="M6945" s="1"/>
      <c r="N6945" s="1"/>
    </row>
    <row r="6946" spans="2:14" s="24" customFormat="1" x14ac:dyDescent="0.3">
      <c r="B6946" s="2"/>
      <c r="D6946" s="11">
        <v>41277</v>
      </c>
      <c r="E6946" s="12">
        <v>1459.37</v>
      </c>
      <c r="F6946" s="5">
        <f t="shared" si="308"/>
        <v>-2.0855841687067887E-3</v>
      </c>
      <c r="G6946" s="25">
        <f t="shared" si="309"/>
        <v>7.2857650155168354</v>
      </c>
      <c r="I6946" s="1"/>
      <c r="J6946" s="1"/>
      <c r="K6946" s="1"/>
      <c r="L6946" s="1"/>
      <c r="M6946" s="1"/>
      <c r="N6946" s="1"/>
    </row>
    <row r="6947" spans="2:14" s="24" customFormat="1" x14ac:dyDescent="0.3">
      <c r="B6947" s="2"/>
      <c r="D6947" s="11">
        <v>41278</v>
      </c>
      <c r="E6947" s="12">
        <v>1466.47</v>
      </c>
      <c r="F6947" s="5">
        <f t="shared" si="308"/>
        <v>4.8651130282246014E-3</v>
      </c>
      <c r="G6947" s="25">
        <f t="shared" si="309"/>
        <v>7.2906183353924012</v>
      </c>
      <c r="I6947" s="1"/>
      <c r="J6947" s="1"/>
      <c r="K6947" s="1"/>
      <c r="L6947" s="1"/>
      <c r="M6947" s="1"/>
      <c r="N6947" s="1"/>
    </row>
    <row r="6948" spans="2:14" s="24" customFormat="1" x14ac:dyDescent="0.3">
      <c r="B6948" s="2"/>
      <c r="D6948" s="11">
        <v>41281</v>
      </c>
      <c r="E6948" s="12">
        <v>1461.89</v>
      </c>
      <c r="F6948" s="5">
        <f t="shared" si="308"/>
        <v>-3.1231460582213937E-3</v>
      </c>
      <c r="G6948" s="25">
        <f t="shared" si="309"/>
        <v>7.2874903000311715</v>
      </c>
      <c r="I6948" s="1"/>
      <c r="J6948" s="1"/>
      <c r="K6948" s="1"/>
      <c r="L6948" s="1"/>
      <c r="M6948" s="1"/>
      <c r="N6948" s="1"/>
    </row>
    <row r="6949" spans="2:14" s="24" customFormat="1" x14ac:dyDescent="0.3">
      <c r="B6949" s="2"/>
      <c r="D6949" s="11">
        <v>41282</v>
      </c>
      <c r="E6949" s="12">
        <v>1457.15</v>
      </c>
      <c r="F6949" s="5">
        <f t="shared" si="308"/>
        <v>-3.2423780174979026E-3</v>
      </c>
      <c r="G6949" s="25">
        <f t="shared" si="309"/>
        <v>7.2842426519314367</v>
      </c>
      <c r="I6949" s="1"/>
      <c r="J6949" s="1"/>
      <c r="K6949" s="1"/>
      <c r="L6949" s="1"/>
      <c r="M6949" s="1"/>
      <c r="N6949" s="1"/>
    </row>
    <row r="6950" spans="2:14" s="24" customFormat="1" x14ac:dyDescent="0.3">
      <c r="B6950" s="2"/>
      <c r="D6950" s="11">
        <v>41283</v>
      </c>
      <c r="E6950" s="12">
        <v>1461.02</v>
      </c>
      <c r="F6950" s="5">
        <f t="shared" si="308"/>
        <v>2.6558693339737778E-3</v>
      </c>
      <c r="G6950" s="25">
        <f t="shared" si="309"/>
        <v>7.2868950024606667</v>
      </c>
      <c r="I6950" s="1"/>
      <c r="J6950" s="1"/>
      <c r="K6950" s="1"/>
      <c r="L6950" s="1"/>
      <c r="M6950" s="1"/>
      <c r="N6950" s="1"/>
    </row>
    <row r="6951" spans="2:14" s="24" customFormat="1" x14ac:dyDescent="0.3">
      <c r="B6951" s="2"/>
      <c r="D6951" s="11">
        <v>41284</v>
      </c>
      <c r="E6951" s="12">
        <v>1472.12</v>
      </c>
      <c r="F6951" s="5">
        <f t="shared" si="308"/>
        <v>7.5974319311165554E-3</v>
      </c>
      <c r="G6951" s="25">
        <f t="shared" si="309"/>
        <v>7.2944637243460857</v>
      </c>
      <c r="I6951" s="1"/>
      <c r="J6951" s="1"/>
      <c r="K6951" s="1"/>
      <c r="L6951" s="1"/>
      <c r="M6951" s="1"/>
      <c r="N6951" s="1"/>
    </row>
    <row r="6952" spans="2:14" s="24" customFormat="1" x14ac:dyDescent="0.3">
      <c r="B6952" s="2"/>
      <c r="D6952" s="11">
        <v>41285</v>
      </c>
      <c r="E6952" s="12">
        <v>1472.05</v>
      </c>
      <c r="F6952" s="5">
        <f t="shared" si="308"/>
        <v>-4.7550471428916355E-5</v>
      </c>
      <c r="G6952" s="25">
        <f t="shared" si="309"/>
        <v>7.2944161727121122</v>
      </c>
      <c r="I6952" s="1"/>
      <c r="J6952" s="1"/>
      <c r="K6952" s="1"/>
      <c r="L6952" s="1"/>
      <c r="M6952" s="1"/>
      <c r="N6952" s="1"/>
    </row>
    <row r="6953" spans="2:14" s="24" customFormat="1" x14ac:dyDescent="0.3">
      <c r="B6953" s="2"/>
      <c r="D6953" s="11">
        <v>41288</v>
      </c>
      <c r="E6953" s="12">
        <v>1470.68</v>
      </c>
      <c r="F6953" s="5">
        <f t="shared" si="308"/>
        <v>-9.3067490914024045E-4</v>
      </c>
      <c r="G6953" s="25">
        <f t="shared" si="309"/>
        <v>7.2934850638298743</v>
      </c>
      <c r="I6953" s="1"/>
      <c r="J6953" s="1"/>
      <c r="K6953" s="1"/>
      <c r="L6953" s="1"/>
      <c r="M6953" s="1"/>
      <c r="N6953" s="1"/>
    </row>
    <row r="6954" spans="2:14" s="24" customFormat="1" x14ac:dyDescent="0.3">
      <c r="B6954" s="2"/>
      <c r="D6954" s="11">
        <v>41289</v>
      </c>
      <c r="E6954" s="12">
        <v>1472.34</v>
      </c>
      <c r="F6954" s="5">
        <f t="shared" si="308"/>
        <v>1.128729567274903E-3</v>
      </c>
      <c r="G6954" s="25">
        <f t="shared" si="309"/>
        <v>7.2946131576196862</v>
      </c>
      <c r="I6954" s="1"/>
      <c r="J6954" s="1"/>
      <c r="K6954" s="1"/>
      <c r="L6954" s="1"/>
      <c r="M6954" s="1"/>
      <c r="N6954" s="1"/>
    </row>
    <row r="6955" spans="2:14" s="24" customFormat="1" x14ac:dyDescent="0.3">
      <c r="B6955" s="2"/>
      <c r="D6955" s="11">
        <v>41290</v>
      </c>
      <c r="E6955" s="12">
        <v>1472.63</v>
      </c>
      <c r="F6955" s="5">
        <f t="shared" si="308"/>
        <v>1.9696537484561379E-4</v>
      </c>
      <c r="G6955" s="25">
        <f t="shared" si="309"/>
        <v>7.2948101037318756</v>
      </c>
      <c r="I6955" s="1"/>
      <c r="J6955" s="1"/>
      <c r="K6955" s="1"/>
      <c r="L6955" s="1"/>
      <c r="M6955" s="1"/>
      <c r="N6955" s="1"/>
    </row>
    <row r="6956" spans="2:14" s="24" customFormat="1" x14ac:dyDescent="0.3">
      <c r="B6956" s="2"/>
      <c r="D6956" s="11">
        <v>41291</v>
      </c>
      <c r="E6956" s="12">
        <v>1480.94</v>
      </c>
      <c r="F6956" s="5">
        <f t="shared" si="308"/>
        <v>5.6429653069677687E-3</v>
      </c>
      <c r="G6956" s="25">
        <f t="shared" si="309"/>
        <v>7.300437210939271</v>
      </c>
      <c r="I6956" s="1"/>
      <c r="J6956" s="1"/>
      <c r="K6956" s="1"/>
      <c r="L6956" s="1"/>
      <c r="M6956" s="1"/>
      <c r="N6956" s="1"/>
    </row>
    <row r="6957" spans="2:14" s="24" customFormat="1" x14ac:dyDescent="0.3">
      <c r="B6957" s="2"/>
      <c r="D6957" s="11">
        <v>41292</v>
      </c>
      <c r="E6957" s="12">
        <v>1485.98</v>
      </c>
      <c r="F6957" s="5">
        <f t="shared" si="308"/>
        <v>3.4032438856401769E-3</v>
      </c>
      <c r="G6957" s="25">
        <f t="shared" si="309"/>
        <v>7.303834679181179</v>
      </c>
      <c r="I6957" s="1"/>
      <c r="J6957" s="1"/>
      <c r="K6957" s="1"/>
      <c r="L6957" s="1"/>
      <c r="M6957" s="1"/>
      <c r="N6957" s="1"/>
    </row>
    <row r="6958" spans="2:14" s="24" customFormat="1" x14ac:dyDescent="0.3">
      <c r="B6958" s="2"/>
      <c r="D6958" s="11">
        <v>41296</v>
      </c>
      <c r="E6958" s="12">
        <v>1492.56</v>
      </c>
      <c r="F6958" s="5">
        <f t="shared" si="308"/>
        <v>4.4280542133810193E-3</v>
      </c>
      <c r="G6958" s="25">
        <f t="shared" si="309"/>
        <v>7.3082529613799618</v>
      </c>
      <c r="I6958" s="1"/>
      <c r="J6958" s="1"/>
      <c r="K6958" s="1"/>
      <c r="L6958" s="1"/>
      <c r="M6958" s="1"/>
      <c r="N6958" s="1"/>
    </row>
    <row r="6959" spans="2:14" s="24" customFormat="1" x14ac:dyDescent="0.3">
      <c r="B6959" s="2"/>
      <c r="D6959" s="11">
        <v>41297</v>
      </c>
      <c r="E6959" s="12">
        <v>1494.81</v>
      </c>
      <c r="F6959" s="5">
        <f t="shared" si="308"/>
        <v>1.5074770863482876E-3</v>
      </c>
      <c r="G6959" s="25">
        <f t="shared" si="309"/>
        <v>7.3097593043765903</v>
      </c>
      <c r="I6959" s="1"/>
      <c r="J6959" s="1"/>
      <c r="K6959" s="1"/>
      <c r="L6959" s="1"/>
      <c r="M6959" s="1"/>
      <c r="N6959" s="1"/>
    </row>
    <row r="6960" spans="2:14" s="24" customFormat="1" x14ac:dyDescent="0.3">
      <c r="B6960" s="2"/>
      <c r="D6960" s="11">
        <v>41298</v>
      </c>
      <c r="E6960" s="12">
        <v>1494.82</v>
      </c>
      <c r="F6960" s="5">
        <f t="shared" si="308"/>
        <v>6.6898134210976012E-6</v>
      </c>
      <c r="G6960" s="25">
        <f t="shared" si="309"/>
        <v>7.3097659941721354</v>
      </c>
      <c r="I6960" s="1"/>
      <c r="J6960" s="1"/>
      <c r="K6960" s="1"/>
      <c r="L6960" s="1"/>
      <c r="M6960" s="1"/>
      <c r="N6960" s="1"/>
    </row>
    <row r="6961" spans="2:14" s="24" customFormat="1" x14ac:dyDescent="0.3">
      <c r="B6961" s="2"/>
      <c r="D6961" s="11">
        <v>41299</v>
      </c>
      <c r="E6961" s="12">
        <v>1502.96</v>
      </c>
      <c r="F6961" s="5">
        <f t="shared" si="308"/>
        <v>5.4454716955888334E-3</v>
      </c>
      <c r="G6961" s="25">
        <f t="shared" si="309"/>
        <v>7.3151966965459838</v>
      </c>
      <c r="I6961" s="1"/>
      <c r="J6961" s="1"/>
      <c r="K6961" s="1"/>
      <c r="L6961" s="1"/>
      <c r="M6961" s="1"/>
      <c r="N6961" s="1"/>
    </row>
    <row r="6962" spans="2:14" s="24" customFormat="1" x14ac:dyDescent="0.3">
      <c r="B6962" s="2"/>
      <c r="D6962" s="11">
        <v>41302</v>
      </c>
      <c r="E6962" s="12">
        <v>1500.18</v>
      </c>
      <c r="F6962" s="5">
        <f t="shared" si="308"/>
        <v>-1.8496832916378165E-3</v>
      </c>
      <c r="G6962" s="25">
        <f t="shared" si="309"/>
        <v>7.3133452992324699</v>
      </c>
      <c r="I6962" s="1"/>
      <c r="J6962" s="1"/>
      <c r="K6962" s="1"/>
      <c r="L6962" s="1"/>
      <c r="M6962" s="1"/>
      <c r="N6962" s="1"/>
    </row>
    <row r="6963" spans="2:14" s="24" customFormat="1" x14ac:dyDescent="0.3">
      <c r="B6963" s="2"/>
      <c r="D6963" s="11">
        <v>41303</v>
      </c>
      <c r="E6963" s="12">
        <v>1507.84</v>
      </c>
      <c r="F6963" s="5">
        <f t="shared" si="308"/>
        <v>5.1060539401937459E-3</v>
      </c>
      <c r="G6963" s="25">
        <f t="shared" si="309"/>
        <v>7.3184383649105156</v>
      </c>
      <c r="I6963" s="1"/>
      <c r="J6963" s="1"/>
      <c r="K6963" s="1"/>
      <c r="L6963" s="1"/>
      <c r="M6963" s="1"/>
      <c r="N6963" s="1"/>
    </row>
    <row r="6964" spans="2:14" s="24" customFormat="1" x14ac:dyDescent="0.3">
      <c r="B6964" s="2"/>
      <c r="D6964" s="11">
        <v>41304</v>
      </c>
      <c r="E6964" s="12">
        <v>1501.96</v>
      </c>
      <c r="F6964" s="5">
        <f t="shared" si="308"/>
        <v>-3.8996179966043361E-3</v>
      </c>
      <c r="G6964" s="25">
        <f t="shared" si="309"/>
        <v>7.3145311209502486</v>
      </c>
      <c r="I6964" s="1"/>
      <c r="J6964" s="1"/>
      <c r="K6964" s="1"/>
      <c r="L6964" s="1"/>
      <c r="M6964" s="1"/>
      <c r="N6964" s="1"/>
    </row>
    <row r="6965" spans="2:14" s="24" customFormat="1" x14ac:dyDescent="0.3">
      <c r="B6965" s="2"/>
      <c r="D6965" s="11">
        <v>41305</v>
      </c>
      <c r="E6965" s="12">
        <v>1498.11</v>
      </c>
      <c r="F6965" s="5">
        <f t="shared" si="308"/>
        <v>-2.563317265439916E-3</v>
      </c>
      <c r="G6965" s="25">
        <f t="shared" si="309"/>
        <v>7.311964511035681</v>
      </c>
      <c r="I6965" s="1"/>
      <c r="J6965" s="1"/>
      <c r="K6965" s="1"/>
      <c r="L6965" s="1"/>
      <c r="M6965" s="1"/>
      <c r="N6965" s="1"/>
    </row>
    <row r="6966" spans="2:14" s="24" customFormat="1" x14ac:dyDescent="0.3">
      <c r="B6966" s="2"/>
      <c r="D6966" s="11">
        <v>41306</v>
      </c>
      <c r="E6966" s="12">
        <v>1513.17</v>
      </c>
      <c r="F6966" s="5">
        <f t="shared" si="308"/>
        <v>1.0052666359613228E-2</v>
      </c>
      <c r="G6966" s="25">
        <f t="shared" si="309"/>
        <v>7.3219669921680541</v>
      </c>
      <c r="I6966" s="1"/>
      <c r="J6966" s="1"/>
      <c r="K6966" s="1"/>
      <c r="L6966" s="1"/>
      <c r="M6966" s="1"/>
      <c r="N6966" s="1"/>
    </row>
    <row r="6967" spans="2:14" s="24" customFormat="1" x14ac:dyDescent="0.3">
      <c r="B6967" s="2"/>
      <c r="D6967" s="11">
        <v>41309</v>
      </c>
      <c r="E6967" s="12">
        <v>1495.71</v>
      </c>
      <c r="F6967" s="4">
        <f t="shared" ref="F6967:F7030" si="310">(E6967-E6966)/E6966</f>
        <v>-1.1538690299173282E-2</v>
      </c>
      <c r="G6967" s="25">
        <f t="shared" si="309"/>
        <v>7.3103612068099864</v>
      </c>
      <c r="I6967" s="1"/>
      <c r="J6967" s="1"/>
      <c r="K6967" s="1"/>
      <c r="L6967" s="1"/>
      <c r="M6967" s="1"/>
      <c r="N6967" s="1"/>
    </row>
    <row r="6968" spans="2:14" s="24" customFormat="1" x14ac:dyDescent="0.3">
      <c r="B6968" s="2"/>
      <c r="D6968" s="11">
        <v>41310</v>
      </c>
      <c r="E6968" s="12">
        <v>1511.29</v>
      </c>
      <c r="F6968" s="4">
        <f t="shared" si="310"/>
        <v>1.0416457735790981E-2</v>
      </c>
      <c r="G6968" s="25">
        <f t="shared" si="309"/>
        <v>7.3207237940389849</v>
      </c>
      <c r="I6968" s="1"/>
      <c r="J6968" s="1"/>
      <c r="K6968" s="1"/>
      <c r="L6968" s="1"/>
      <c r="M6968" s="1"/>
      <c r="N6968" s="1"/>
    </row>
    <row r="6969" spans="2:14" s="24" customFormat="1" x14ac:dyDescent="0.3">
      <c r="B6969" s="2"/>
      <c r="D6969" s="11">
        <v>41311</v>
      </c>
      <c r="E6969" s="12">
        <v>1512.12</v>
      </c>
      <c r="F6969" s="4">
        <f t="shared" si="310"/>
        <v>5.4919969033072889E-4</v>
      </c>
      <c r="G6969" s="25">
        <f t="shared" si="309"/>
        <v>7.3212728433436798</v>
      </c>
      <c r="I6969" s="1"/>
      <c r="J6969" s="1"/>
      <c r="K6969" s="1"/>
      <c r="L6969" s="1"/>
      <c r="M6969" s="1"/>
      <c r="N6969" s="1"/>
    </row>
    <row r="6970" spans="2:14" s="24" customFormat="1" x14ac:dyDescent="0.3">
      <c r="B6970" s="2"/>
      <c r="D6970" s="11">
        <v>41312</v>
      </c>
      <c r="E6970" s="12">
        <v>1509.39</v>
      </c>
      <c r="F6970" s="4">
        <f t="shared" si="310"/>
        <v>-1.805412268867412E-3</v>
      </c>
      <c r="G6970" s="25">
        <f t="shared" si="309"/>
        <v>7.3194657981383191</v>
      </c>
      <c r="I6970" s="1"/>
      <c r="J6970" s="1"/>
      <c r="K6970" s="1"/>
      <c r="L6970" s="1"/>
      <c r="M6970" s="1"/>
      <c r="N6970" s="1"/>
    </row>
    <row r="6971" spans="2:14" s="24" customFormat="1" x14ac:dyDescent="0.3">
      <c r="B6971" s="2"/>
      <c r="D6971" s="11">
        <v>41313</v>
      </c>
      <c r="E6971" s="12">
        <v>1517.93</v>
      </c>
      <c r="F6971" s="4">
        <f t="shared" si="310"/>
        <v>5.6579147867681402E-3</v>
      </c>
      <c r="G6971" s="25">
        <f t="shared" si="309"/>
        <v>7.3251077708389927</v>
      </c>
      <c r="I6971" s="1"/>
      <c r="J6971" s="1"/>
      <c r="K6971" s="1"/>
      <c r="L6971" s="1"/>
      <c r="M6971" s="1"/>
      <c r="N6971" s="1"/>
    </row>
    <row r="6972" spans="2:14" s="24" customFormat="1" x14ac:dyDescent="0.3">
      <c r="B6972" s="2"/>
      <c r="D6972" s="11">
        <v>41316</v>
      </c>
      <c r="E6972" s="12">
        <v>1517.01</v>
      </c>
      <c r="F6972" s="4">
        <f t="shared" si="310"/>
        <v>-6.0608855480824065E-4</v>
      </c>
      <c r="G6972" s="25">
        <f t="shared" si="309"/>
        <v>7.3245014981304575</v>
      </c>
      <c r="I6972" s="1"/>
      <c r="J6972" s="1"/>
      <c r="K6972" s="1"/>
      <c r="L6972" s="1"/>
      <c r="M6972" s="1"/>
      <c r="N6972" s="1"/>
    </row>
    <row r="6973" spans="2:14" s="24" customFormat="1" x14ac:dyDescent="0.3">
      <c r="B6973" s="2"/>
      <c r="D6973" s="11">
        <v>41317</v>
      </c>
      <c r="E6973" s="12">
        <v>1519.43</v>
      </c>
      <c r="F6973" s="4">
        <f t="shared" si="310"/>
        <v>1.5952432745994245E-3</v>
      </c>
      <c r="G6973" s="25">
        <f t="shared" si="309"/>
        <v>7.3260954714282702</v>
      </c>
      <c r="I6973" s="1"/>
      <c r="J6973" s="1"/>
      <c r="K6973" s="1"/>
      <c r="L6973" s="1"/>
      <c r="M6973" s="1"/>
      <c r="N6973" s="1"/>
    </row>
    <row r="6974" spans="2:14" s="24" customFormat="1" x14ac:dyDescent="0.3">
      <c r="B6974" s="2"/>
      <c r="D6974" s="11">
        <v>41318</v>
      </c>
      <c r="E6974" s="12">
        <v>1520.33</v>
      </c>
      <c r="F6974" s="4">
        <f t="shared" si="310"/>
        <v>5.9232738592752781E-4</v>
      </c>
      <c r="G6974" s="25">
        <f t="shared" si="309"/>
        <v>7.3266876238558867</v>
      </c>
      <c r="I6974" s="1"/>
      <c r="J6974" s="1"/>
      <c r="K6974" s="1"/>
      <c r="L6974" s="1"/>
      <c r="M6974" s="1"/>
      <c r="N6974" s="1"/>
    </row>
    <row r="6975" spans="2:14" s="24" customFormat="1" x14ac:dyDescent="0.3">
      <c r="B6975" s="2"/>
      <c r="D6975" s="11">
        <v>41319</v>
      </c>
      <c r="E6975" s="12">
        <v>1521.38</v>
      </c>
      <c r="F6975" s="4">
        <f t="shared" si="310"/>
        <v>6.9063953220694317E-4</v>
      </c>
      <c r="G6975" s="25">
        <f t="shared" si="309"/>
        <v>7.3273780254707637</v>
      </c>
      <c r="I6975" s="1"/>
      <c r="J6975" s="1"/>
      <c r="K6975" s="1"/>
      <c r="L6975" s="1"/>
      <c r="M6975" s="1"/>
      <c r="N6975" s="1"/>
    </row>
    <row r="6976" spans="2:14" s="24" customFormat="1" x14ac:dyDescent="0.3">
      <c r="B6976" s="2"/>
      <c r="D6976" s="11">
        <v>41320</v>
      </c>
      <c r="E6976" s="12">
        <v>1519.79</v>
      </c>
      <c r="F6976" s="4">
        <f t="shared" si="310"/>
        <v>-1.0451037873510532E-3</v>
      </c>
      <c r="G6976" s="25">
        <f t="shared" si="309"/>
        <v>7.3263323744782882</v>
      </c>
      <c r="I6976" s="1"/>
      <c r="J6976" s="1"/>
      <c r="K6976" s="1"/>
      <c r="L6976" s="1"/>
      <c r="M6976" s="1"/>
      <c r="N6976" s="1"/>
    </row>
    <row r="6977" spans="2:14" s="24" customFormat="1" x14ac:dyDescent="0.3">
      <c r="B6977" s="2"/>
      <c r="D6977" s="11">
        <v>41324</v>
      </c>
      <c r="E6977" s="12">
        <v>1530.94</v>
      </c>
      <c r="F6977" s="4">
        <f t="shared" si="310"/>
        <v>7.3365399166990773E-3</v>
      </c>
      <c r="G6977" s="25">
        <f t="shared" si="309"/>
        <v>7.3336421378122019</v>
      </c>
      <c r="I6977" s="1"/>
      <c r="J6977" s="1"/>
      <c r="K6977" s="1"/>
      <c r="L6977" s="1"/>
      <c r="M6977" s="1"/>
      <c r="N6977" s="1"/>
    </row>
    <row r="6978" spans="2:14" s="24" customFormat="1" x14ac:dyDescent="0.3">
      <c r="B6978" s="2"/>
      <c r="D6978" s="11">
        <v>41325</v>
      </c>
      <c r="E6978" s="12">
        <v>1511.95</v>
      </c>
      <c r="F6978" s="4">
        <f t="shared" si="310"/>
        <v>-1.2404143859328261E-2</v>
      </c>
      <c r="G6978" s="25">
        <f t="shared" si="309"/>
        <v>7.3211604120080755</v>
      </c>
      <c r="I6978" s="1"/>
      <c r="J6978" s="1"/>
      <c r="K6978" s="1"/>
      <c r="L6978" s="1"/>
      <c r="M6978" s="1"/>
      <c r="N6978" s="1"/>
    </row>
    <row r="6979" spans="2:14" s="24" customFormat="1" x14ac:dyDescent="0.3">
      <c r="B6979" s="2"/>
      <c r="D6979" s="11">
        <v>41326</v>
      </c>
      <c r="E6979" s="12">
        <v>1502.42</v>
      </c>
      <c r="F6979" s="4">
        <f t="shared" si="310"/>
        <v>-6.3031184893680165E-3</v>
      </c>
      <c r="G6979" s="25">
        <f t="shared" si="309"/>
        <v>7.3148373407446909</v>
      </c>
      <c r="I6979" s="1"/>
      <c r="J6979" s="1"/>
      <c r="K6979" s="1"/>
      <c r="L6979" s="1"/>
      <c r="M6979" s="1"/>
      <c r="N6979" s="1"/>
    </row>
    <row r="6980" spans="2:14" s="24" customFormat="1" x14ac:dyDescent="0.3">
      <c r="B6980" s="2"/>
      <c r="D6980" s="11">
        <v>41327</v>
      </c>
      <c r="E6980" s="12">
        <v>1515.6</v>
      </c>
      <c r="F6980" s="4">
        <f t="shared" si="310"/>
        <v>8.7725136779328253E-3</v>
      </c>
      <c r="G6980" s="25">
        <f t="shared" si="309"/>
        <v>7.3235716053647915</v>
      </c>
      <c r="I6980" s="1"/>
      <c r="J6980" s="1"/>
      <c r="K6980" s="1"/>
      <c r="L6980" s="1"/>
      <c r="M6980" s="1"/>
      <c r="N6980" s="1"/>
    </row>
    <row r="6981" spans="2:14" s="24" customFormat="1" x14ac:dyDescent="0.3">
      <c r="B6981" s="2"/>
      <c r="D6981" s="11">
        <v>41330</v>
      </c>
      <c r="E6981" s="12">
        <v>1487.85</v>
      </c>
      <c r="F6981" s="4">
        <f t="shared" si="310"/>
        <v>-1.8309580364212194E-2</v>
      </c>
      <c r="G6981" s="25">
        <f t="shared" si="309"/>
        <v>7.3050923176503151</v>
      </c>
      <c r="I6981" s="1"/>
      <c r="J6981" s="1"/>
      <c r="K6981" s="1"/>
      <c r="L6981" s="1"/>
      <c r="M6981" s="1"/>
      <c r="N6981" s="1"/>
    </row>
    <row r="6982" spans="2:14" s="24" customFormat="1" x14ac:dyDescent="0.3">
      <c r="B6982" s="2"/>
      <c r="D6982" s="11">
        <v>41331</v>
      </c>
      <c r="E6982" s="12">
        <v>1496.94</v>
      </c>
      <c r="F6982" s="4">
        <f t="shared" si="310"/>
        <v>6.1094868434318954E-3</v>
      </c>
      <c r="G6982" s="25">
        <f t="shared" si="309"/>
        <v>7.3111832213433416</v>
      </c>
      <c r="I6982" s="1"/>
      <c r="J6982" s="1"/>
      <c r="K6982" s="1"/>
      <c r="L6982" s="1"/>
      <c r="M6982" s="1"/>
      <c r="N6982" s="1"/>
    </row>
    <row r="6983" spans="2:14" s="24" customFormat="1" x14ac:dyDescent="0.3">
      <c r="B6983" s="2"/>
      <c r="D6983" s="11">
        <v>41332</v>
      </c>
      <c r="E6983" s="12">
        <v>1515.99</v>
      </c>
      <c r="F6983" s="4">
        <f t="shared" si="310"/>
        <v>1.2725960960359101E-2</v>
      </c>
      <c r="G6983" s="25">
        <f t="shared" si="309"/>
        <v>7.3238288962679059</v>
      </c>
      <c r="I6983" s="1"/>
      <c r="J6983" s="1"/>
      <c r="K6983" s="1"/>
      <c r="L6983" s="1"/>
      <c r="M6983" s="1"/>
      <c r="N6983" s="1"/>
    </row>
    <row r="6984" spans="2:14" s="24" customFormat="1" x14ac:dyDescent="0.3">
      <c r="B6984" s="2"/>
      <c r="D6984" s="11">
        <v>41333</v>
      </c>
      <c r="E6984" s="12">
        <v>1514.68</v>
      </c>
      <c r="F6984" s="4">
        <f t="shared" si="310"/>
        <v>-8.6412179499861178E-4</v>
      </c>
      <c r="G6984" s="25">
        <f t="shared" si="309"/>
        <v>7.3229644003229426</v>
      </c>
      <c r="I6984" s="1"/>
      <c r="J6984" s="1"/>
      <c r="K6984" s="1"/>
      <c r="L6984" s="1"/>
      <c r="M6984" s="1"/>
      <c r="N6984" s="1"/>
    </row>
    <row r="6985" spans="2:14" s="24" customFormat="1" x14ac:dyDescent="0.3">
      <c r="B6985" s="2"/>
      <c r="D6985" s="11">
        <v>41334</v>
      </c>
      <c r="E6985" s="12">
        <v>1518.2</v>
      </c>
      <c r="F6985" s="4">
        <f t="shared" si="310"/>
        <v>2.3239232049013531E-3</v>
      </c>
      <c r="G6985" s="25">
        <f t="shared" si="309"/>
        <v>7.3252856289559558</v>
      </c>
      <c r="I6985" s="1"/>
      <c r="J6985" s="1"/>
      <c r="K6985" s="1"/>
      <c r="L6985" s="1"/>
      <c r="M6985" s="1"/>
      <c r="N6985" s="1"/>
    </row>
    <row r="6986" spans="2:14" s="24" customFormat="1" x14ac:dyDescent="0.3">
      <c r="B6986" s="2"/>
      <c r="D6986" s="11">
        <v>41337</v>
      </c>
      <c r="E6986" s="12">
        <v>1525.2</v>
      </c>
      <c r="F6986" s="4">
        <f t="shared" si="310"/>
        <v>4.6107232248715586E-3</v>
      </c>
      <c r="G6986" s="25">
        <f t="shared" si="309"/>
        <v>7.3298857584509873</v>
      </c>
      <c r="I6986" s="1"/>
      <c r="J6986" s="1"/>
      <c r="K6986" s="1"/>
      <c r="L6986" s="1"/>
      <c r="M6986" s="1"/>
      <c r="N6986" s="1"/>
    </row>
    <row r="6987" spans="2:14" s="24" customFormat="1" x14ac:dyDescent="0.3">
      <c r="B6987" s="2"/>
      <c r="D6987" s="11">
        <v>41338</v>
      </c>
      <c r="E6987" s="12">
        <v>1539.79</v>
      </c>
      <c r="F6987" s="4">
        <f t="shared" si="310"/>
        <v>9.5659585628113802E-3</v>
      </c>
      <c r="G6987" s="25">
        <f t="shared" si="309"/>
        <v>7.3394062593445133</v>
      </c>
      <c r="I6987" s="1"/>
      <c r="J6987" s="1"/>
      <c r="K6987" s="1"/>
      <c r="L6987" s="1"/>
      <c r="M6987" s="1"/>
      <c r="N6987" s="1"/>
    </row>
    <row r="6988" spans="2:14" s="24" customFormat="1" x14ac:dyDescent="0.3">
      <c r="B6988" s="2"/>
      <c r="D6988" s="11">
        <v>41339</v>
      </c>
      <c r="E6988" s="12">
        <v>1541.46</v>
      </c>
      <c r="F6988" s="4">
        <f t="shared" si="310"/>
        <v>1.0845634794355548E-3</v>
      </c>
      <c r="G6988" s="25">
        <f t="shared" ref="G6988:G7051" si="311">LOG(E6988,2.71828)</f>
        <v>7.3404902358390229</v>
      </c>
      <c r="I6988" s="1"/>
      <c r="J6988" s="1"/>
      <c r="K6988" s="1"/>
      <c r="L6988" s="1"/>
      <c r="M6988" s="1"/>
      <c r="N6988" s="1"/>
    </row>
    <row r="6989" spans="2:14" s="24" customFormat="1" x14ac:dyDescent="0.3">
      <c r="B6989" s="2"/>
      <c r="D6989" s="11">
        <v>41340</v>
      </c>
      <c r="E6989" s="12">
        <v>1544.26</v>
      </c>
      <c r="F6989" s="4">
        <f t="shared" si="310"/>
        <v>1.8164597200056793E-3</v>
      </c>
      <c r="G6989" s="25">
        <f t="shared" si="311"/>
        <v>7.3423050490119115</v>
      </c>
      <c r="I6989" s="1"/>
      <c r="J6989" s="1"/>
      <c r="K6989" s="1"/>
      <c r="L6989" s="1"/>
      <c r="M6989" s="1"/>
      <c r="N6989" s="1"/>
    </row>
    <row r="6990" spans="2:14" s="24" customFormat="1" x14ac:dyDescent="0.3">
      <c r="B6990" s="2"/>
      <c r="D6990" s="11">
        <v>41341</v>
      </c>
      <c r="E6990" s="12">
        <v>1551.18</v>
      </c>
      <c r="F6990" s="4">
        <f t="shared" si="310"/>
        <v>4.4811106937951333E-3</v>
      </c>
      <c r="G6990" s="25">
        <f t="shared" si="311"/>
        <v>7.3467761524303299</v>
      </c>
      <c r="I6990" s="1"/>
      <c r="J6990" s="1"/>
      <c r="K6990" s="1"/>
      <c r="L6990" s="1"/>
      <c r="M6990" s="1"/>
      <c r="N6990" s="1"/>
    </row>
    <row r="6991" spans="2:14" s="24" customFormat="1" x14ac:dyDescent="0.3">
      <c r="B6991" s="2"/>
      <c r="D6991" s="11">
        <v>41344</v>
      </c>
      <c r="E6991" s="12">
        <v>1556.22</v>
      </c>
      <c r="F6991" s="4">
        <f t="shared" si="310"/>
        <v>3.2491393648705911E-3</v>
      </c>
      <c r="G6991" s="25">
        <f t="shared" si="311"/>
        <v>7.3500200269297267</v>
      </c>
      <c r="I6991" s="1"/>
      <c r="J6991" s="1"/>
      <c r="K6991" s="1"/>
      <c r="L6991" s="1"/>
      <c r="M6991" s="1"/>
      <c r="N6991" s="1"/>
    </row>
    <row r="6992" spans="2:14" s="24" customFormat="1" x14ac:dyDescent="0.3">
      <c r="B6992" s="2"/>
      <c r="D6992" s="11">
        <v>41345</v>
      </c>
      <c r="E6992" s="12">
        <v>1552.48</v>
      </c>
      <c r="F6992" s="4">
        <f t="shared" si="310"/>
        <v>-2.4032591792934217E-3</v>
      </c>
      <c r="G6992" s="25">
        <f t="shared" si="311"/>
        <v>7.3476138736694319</v>
      </c>
      <c r="I6992" s="1"/>
      <c r="J6992" s="1"/>
      <c r="K6992" s="1"/>
      <c r="L6992" s="1"/>
      <c r="M6992" s="1"/>
      <c r="N6992" s="1"/>
    </row>
    <row r="6993" spans="2:14" s="24" customFormat="1" x14ac:dyDescent="0.3">
      <c r="B6993" s="2"/>
      <c r="D6993" s="11">
        <v>41346</v>
      </c>
      <c r="E6993" s="12">
        <v>1554.52</v>
      </c>
      <c r="F6993" s="4">
        <f t="shared" si="310"/>
        <v>1.3140265897144978E-3</v>
      </c>
      <c r="G6993" s="25">
        <f t="shared" si="311"/>
        <v>7.348927038565062</v>
      </c>
      <c r="I6993" s="1"/>
      <c r="J6993" s="1"/>
      <c r="K6993" s="1"/>
      <c r="L6993" s="1"/>
      <c r="M6993" s="1"/>
      <c r="N6993" s="1"/>
    </row>
    <row r="6994" spans="2:14" s="24" customFormat="1" x14ac:dyDescent="0.3">
      <c r="B6994" s="2"/>
      <c r="D6994" s="11">
        <v>41347</v>
      </c>
      <c r="E6994" s="12">
        <v>1563.23</v>
      </c>
      <c r="F6994" s="4">
        <f t="shared" si="310"/>
        <v>5.6030157218948853E-3</v>
      </c>
      <c r="G6994" s="25">
        <f t="shared" si="311"/>
        <v>7.354514419540731</v>
      </c>
      <c r="I6994" s="1"/>
      <c r="J6994" s="1"/>
      <c r="K6994" s="1"/>
      <c r="L6994" s="1"/>
      <c r="M6994" s="1"/>
      <c r="N6994" s="1"/>
    </row>
    <row r="6995" spans="2:14" s="24" customFormat="1" x14ac:dyDescent="0.3">
      <c r="B6995" s="2"/>
      <c r="D6995" s="11">
        <v>41348</v>
      </c>
      <c r="E6995" s="12">
        <v>1560.7</v>
      </c>
      <c r="F6995" s="4">
        <f t="shared" si="310"/>
        <v>-1.6184438630271762E-3</v>
      </c>
      <c r="G6995" s="25">
        <f t="shared" si="311"/>
        <v>7.3528946634930881</v>
      </c>
      <c r="I6995" s="1"/>
      <c r="J6995" s="1"/>
      <c r="K6995" s="1"/>
      <c r="L6995" s="1"/>
      <c r="M6995" s="1"/>
      <c r="N6995" s="1"/>
    </row>
    <row r="6996" spans="2:14" s="24" customFormat="1" x14ac:dyDescent="0.3">
      <c r="B6996" s="2"/>
      <c r="D6996" s="11">
        <v>41351</v>
      </c>
      <c r="E6996" s="12">
        <v>1552.1</v>
      </c>
      <c r="F6996" s="4">
        <f t="shared" si="310"/>
        <v>-5.5103479208048547E-3</v>
      </c>
      <c r="G6996" s="25">
        <f t="shared" si="311"/>
        <v>7.3473690738849164</v>
      </c>
      <c r="I6996" s="1"/>
      <c r="J6996" s="1"/>
      <c r="K6996" s="1"/>
      <c r="L6996" s="1"/>
      <c r="M6996" s="1"/>
      <c r="N6996" s="1"/>
    </row>
    <row r="6997" spans="2:14" s="24" customFormat="1" x14ac:dyDescent="0.3">
      <c r="B6997" s="2"/>
      <c r="D6997" s="11">
        <v>41352</v>
      </c>
      <c r="E6997" s="12">
        <v>1548.34</v>
      </c>
      <c r="F6997" s="4">
        <f t="shared" si="310"/>
        <v>-2.4225243218864707E-3</v>
      </c>
      <c r="G6997" s="25">
        <f t="shared" si="311"/>
        <v>7.3449436088719002</v>
      </c>
      <c r="I6997" s="1"/>
      <c r="J6997" s="1"/>
      <c r="K6997" s="1"/>
      <c r="L6997" s="1"/>
      <c r="M6997" s="1"/>
      <c r="N6997" s="1"/>
    </row>
    <row r="6998" spans="2:14" s="24" customFormat="1" x14ac:dyDescent="0.3">
      <c r="B6998" s="2"/>
      <c r="D6998" s="11">
        <v>41353</v>
      </c>
      <c r="E6998" s="12">
        <v>1558.71</v>
      </c>
      <c r="F6998" s="4">
        <f t="shared" si="310"/>
        <v>6.6974953821512841E-3</v>
      </c>
      <c r="G6998" s="25">
        <f t="shared" si="311"/>
        <v>7.3516187801635251</v>
      </c>
      <c r="I6998" s="1"/>
      <c r="J6998" s="1"/>
      <c r="K6998" s="1"/>
      <c r="L6998" s="1"/>
      <c r="M6998" s="1"/>
      <c r="N6998" s="1"/>
    </row>
    <row r="6999" spans="2:14" s="24" customFormat="1" x14ac:dyDescent="0.3">
      <c r="B6999" s="2"/>
      <c r="D6999" s="11">
        <v>41354</v>
      </c>
      <c r="E6999" s="12">
        <v>1545.8</v>
      </c>
      <c r="F6999" s="4">
        <f t="shared" si="310"/>
        <v>-8.2824900077628823E-3</v>
      </c>
      <c r="G6999" s="25">
        <f t="shared" si="311"/>
        <v>7.343301794164681</v>
      </c>
      <c r="I6999" s="1"/>
      <c r="J6999" s="1"/>
      <c r="K6999" s="1"/>
      <c r="L6999" s="1"/>
      <c r="M6999" s="1"/>
      <c r="N6999" s="1"/>
    </row>
    <row r="7000" spans="2:14" s="24" customFormat="1" x14ac:dyDescent="0.3">
      <c r="B7000" s="2"/>
      <c r="D7000" s="11">
        <v>41355</v>
      </c>
      <c r="E7000" s="12">
        <v>1556.89</v>
      </c>
      <c r="F7000" s="4">
        <f t="shared" si="310"/>
        <v>7.1742786906457143E-3</v>
      </c>
      <c r="G7000" s="25">
        <f t="shared" si="311"/>
        <v>7.3504504649553812</v>
      </c>
      <c r="I7000" s="1"/>
      <c r="J7000" s="1"/>
      <c r="K7000" s="1"/>
      <c r="L7000" s="1"/>
      <c r="M7000" s="1"/>
      <c r="N7000" s="1"/>
    </row>
    <row r="7001" spans="2:14" s="24" customFormat="1" x14ac:dyDescent="0.3">
      <c r="B7001" s="2"/>
      <c r="D7001" s="11">
        <v>41358</v>
      </c>
      <c r="E7001" s="12">
        <v>1551.69</v>
      </c>
      <c r="F7001" s="4">
        <f t="shared" si="310"/>
        <v>-3.3399919069427159E-3</v>
      </c>
      <c r="G7001" s="25">
        <f t="shared" si="311"/>
        <v>7.3471048805740464</v>
      </c>
      <c r="I7001" s="1"/>
      <c r="J7001" s="1"/>
      <c r="K7001" s="1"/>
      <c r="L7001" s="1"/>
      <c r="M7001" s="1"/>
      <c r="N7001" s="1"/>
    </row>
    <row r="7002" spans="2:14" s="24" customFormat="1" x14ac:dyDescent="0.3">
      <c r="B7002" s="2"/>
      <c r="D7002" s="11">
        <v>41359</v>
      </c>
      <c r="E7002" s="12">
        <v>1563.77</v>
      </c>
      <c r="F7002" s="4">
        <f t="shared" si="310"/>
        <v>7.7850601602123667E-3</v>
      </c>
      <c r="G7002" s="25">
        <f t="shared" si="311"/>
        <v>7.3548597987339521</v>
      </c>
      <c r="I7002" s="1"/>
      <c r="J7002" s="1"/>
      <c r="K7002" s="1"/>
      <c r="L7002" s="1"/>
      <c r="M7002" s="1"/>
      <c r="N7002" s="1"/>
    </row>
    <row r="7003" spans="2:14" s="24" customFormat="1" x14ac:dyDescent="0.3">
      <c r="B7003" s="2"/>
      <c r="D7003" s="11">
        <v>41360</v>
      </c>
      <c r="E7003" s="12">
        <v>1562.85</v>
      </c>
      <c r="F7003" s="4">
        <f t="shared" si="310"/>
        <v>-5.8832181203122757E-4</v>
      </c>
      <c r="G7003" s="25">
        <f t="shared" si="311"/>
        <v>7.3542713033968834</v>
      </c>
      <c r="I7003" s="1"/>
      <c r="J7003" s="1"/>
      <c r="K7003" s="1"/>
      <c r="L7003" s="1"/>
      <c r="M7003" s="1"/>
      <c r="N7003" s="1"/>
    </row>
    <row r="7004" spans="2:14" s="24" customFormat="1" x14ac:dyDescent="0.3">
      <c r="B7004" s="2"/>
      <c r="D7004" s="11">
        <v>41361</v>
      </c>
      <c r="E7004" s="12">
        <v>1569.19</v>
      </c>
      <c r="F7004" s="4">
        <f t="shared" si="310"/>
        <v>4.0566913011486358E-3</v>
      </c>
      <c r="G7004" s="25">
        <f t="shared" si="311"/>
        <v>7.3583197912349254</v>
      </c>
      <c r="I7004" s="1"/>
      <c r="J7004" s="1"/>
      <c r="K7004" s="1"/>
      <c r="L7004" s="1"/>
      <c r="M7004" s="1"/>
      <c r="N7004" s="1"/>
    </row>
    <row r="7005" spans="2:14" s="24" customFormat="1" x14ac:dyDescent="0.3">
      <c r="B7005" s="2"/>
      <c r="D7005" s="11">
        <v>41365</v>
      </c>
      <c r="E7005" s="12">
        <v>1562.17</v>
      </c>
      <c r="F7005" s="4">
        <f t="shared" si="310"/>
        <v>-4.4736456388327619E-3</v>
      </c>
      <c r="G7005" s="25">
        <f t="shared" si="311"/>
        <v>7.3538361058825403</v>
      </c>
      <c r="I7005" s="1"/>
      <c r="J7005" s="1"/>
      <c r="K7005" s="1"/>
      <c r="L7005" s="1"/>
      <c r="M7005" s="1"/>
      <c r="N7005" s="1"/>
    </row>
    <row r="7006" spans="2:14" s="24" customFormat="1" x14ac:dyDescent="0.3">
      <c r="B7006" s="2"/>
      <c r="D7006" s="11">
        <v>41366</v>
      </c>
      <c r="E7006" s="12">
        <v>1570.25</v>
      </c>
      <c r="F7006" s="4">
        <f t="shared" si="310"/>
        <v>5.1722923881523308E-3</v>
      </c>
      <c r="G7006" s="25">
        <f t="shared" si="311"/>
        <v>7.3589950713825267</v>
      </c>
      <c r="I7006" s="1"/>
      <c r="J7006" s="1"/>
      <c r="K7006" s="1"/>
      <c r="L7006" s="1"/>
      <c r="M7006" s="1"/>
      <c r="N7006" s="1"/>
    </row>
    <row r="7007" spans="2:14" s="24" customFormat="1" x14ac:dyDescent="0.3">
      <c r="B7007" s="2"/>
      <c r="D7007" s="11">
        <v>41367</v>
      </c>
      <c r="E7007" s="12">
        <v>1553.69</v>
      </c>
      <c r="F7007" s="4">
        <f t="shared" si="310"/>
        <v>-1.0546091386721825E-2</v>
      </c>
      <c r="G7007" s="25">
        <f t="shared" si="311"/>
        <v>7.3483929687447915</v>
      </c>
      <c r="I7007" s="1"/>
      <c r="J7007" s="1"/>
      <c r="K7007" s="1"/>
      <c r="L7007" s="1"/>
      <c r="M7007" s="1"/>
      <c r="N7007" s="1"/>
    </row>
    <row r="7008" spans="2:14" s="24" customFormat="1" x14ac:dyDescent="0.3">
      <c r="B7008" s="2"/>
      <c r="D7008" s="11">
        <v>41368</v>
      </c>
      <c r="E7008" s="12">
        <v>1559.98</v>
      </c>
      <c r="F7008" s="4">
        <f t="shared" si="310"/>
        <v>4.0484266488166644E-3</v>
      </c>
      <c r="G7008" s="25">
        <f t="shared" si="311"/>
        <v>7.3524332252827715</v>
      </c>
      <c r="I7008" s="1"/>
      <c r="J7008" s="1"/>
      <c r="K7008" s="1"/>
      <c r="L7008" s="1"/>
      <c r="M7008" s="1"/>
      <c r="N7008" s="1"/>
    </row>
    <row r="7009" spans="2:14" s="24" customFormat="1" x14ac:dyDescent="0.3">
      <c r="B7009" s="2"/>
      <c r="D7009" s="11">
        <v>41369</v>
      </c>
      <c r="E7009" s="12">
        <v>1553.28</v>
      </c>
      <c r="F7009" s="4">
        <f t="shared" si="310"/>
        <v>-4.2949268580366705E-3</v>
      </c>
      <c r="G7009" s="25">
        <f t="shared" si="311"/>
        <v>7.3481290458371564</v>
      </c>
      <c r="I7009" s="1"/>
      <c r="J7009" s="1"/>
      <c r="K7009" s="1"/>
      <c r="L7009" s="1"/>
      <c r="M7009" s="1"/>
      <c r="N7009" s="1"/>
    </row>
    <row r="7010" spans="2:14" s="24" customFormat="1" x14ac:dyDescent="0.3">
      <c r="B7010" s="2"/>
      <c r="D7010" s="11">
        <v>41372</v>
      </c>
      <c r="E7010" s="12">
        <v>1563.07</v>
      </c>
      <c r="F7010" s="4">
        <f t="shared" si="310"/>
        <v>6.3027915121549004E-3</v>
      </c>
      <c r="G7010" s="25">
        <f t="shared" si="311"/>
        <v>7.3544120620524769</v>
      </c>
      <c r="I7010" s="1"/>
      <c r="J7010" s="1"/>
      <c r="K7010" s="1"/>
      <c r="L7010" s="1"/>
      <c r="M7010" s="1"/>
      <c r="N7010" s="1"/>
    </row>
    <row r="7011" spans="2:14" s="24" customFormat="1" x14ac:dyDescent="0.3">
      <c r="B7011" s="2"/>
      <c r="D7011" s="11">
        <v>41373</v>
      </c>
      <c r="E7011" s="12">
        <v>1568.61</v>
      </c>
      <c r="F7011" s="4">
        <f t="shared" si="310"/>
        <v>3.544307036792955E-3</v>
      </c>
      <c r="G7011" s="25">
        <f t="shared" si="311"/>
        <v>7.3579501052149467</v>
      </c>
      <c r="I7011" s="1"/>
      <c r="J7011" s="1"/>
      <c r="K7011" s="1"/>
      <c r="L7011" s="1"/>
      <c r="M7011" s="1"/>
      <c r="N7011" s="1"/>
    </row>
    <row r="7012" spans="2:14" s="24" customFormat="1" x14ac:dyDescent="0.3">
      <c r="B7012" s="2"/>
      <c r="D7012" s="11">
        <v>41374</v>
      </c>
      <c r="E7012" s="12">
        <v>1587.73</v>
      </c>
      <c r="F7012" s="4">
        <f t="shared" si="310"/>
        <v>1.2189135604133672E-2</v>
      </c>
      <c r="G7012" s="25">
        <f t="shared" si="311"/>
        <v>7.3700655596568732</v>
      </c>
      <c r="I7012" s="1"/>
      <c r="J7012" s="1"/>
      <c r="K7012" s="1"/>
      <c r="L7012" s="1"/>
      <c r="M7012" s="1"/>
      <c r="N7012" s="1"/>
    </row>
    <row r="7013" spans="2:14" s="24" customFormat="1" x14ac:dyDescent="0.3">
      <c r="B7013" s="2"/>
      <c r="D7013" s="11">
        <v>41375</v>
      </c>
      <c r="E7013" s="12">
        <v>1593.37</v>
      </c>
      <c r="F7013" s="4">
        <f t="shared" si="310"/>
        <v>3.5522412500865212E-3</v>
      </c>
      <c r="G7013" s="25">
        <f t="shared" si="311"/>
        <v>7.3736115089847312</v>
      </c>
      <c r="I7013" s="1"/>
      <c r="J7013" s="1"/>
      <c r="K7013" s="1"/>
      <c r="L7013" s="1"/>
      <c r="M7013" s="1"/>
      <c r="N7013" s="1"/>
    </row>
    <row r="7014" spans="2:14" s="24" customFormat="1" x14ac:dyDescent="0.3">
      <c r="B7014" s="2"/>
      <c r="D7014" s="11">
        <v>41376</v>
      </c>
      <c r="E7014" s="12">
        <v>1588.85</v>
      </c>
      <c r="F7014" s="4">
        <f t="shared" si="310"/>
        <v>-2.8367548027137339E-3</v>
      </c>
      <c r="G7014" s="25">
        <f t="shared" si="311"/>
        <v>7.3707707210567319</v>
      </c>
      <c r="I7014" s="1"/>
      <c r="J7014" s="1"/>
      <c r="K7014" s="1"/>
      <c r="L7014" s="1"/>
      <c r="M7014" s="1"/>
      <c r="N7014" s="1"/>
    </row>
    <row r="7015" spans="2:14" s="24" customFormat="1" x14ac:dyDescent="0.3">
      <c r="B7015" s="2"/>
      <c r="D7015" s="11">
        <v>41379</v>
      </c>
      <c r="E7015" s="12">
        <v>1552.36</v>
      </c>
      <c r="F7015" s="4">
        <f t="shared" si="310"/>
        <v>-2.2966296377883381E-2</v>
      </c>
      <c r="G7015" s="25">
        <f t="shared" si="311"/>
        <v>7.3475365749482231</v>
      </c>
      <c r="I7015" s="1"/>
      <c r="J7015" s="1"/>
      <c r="K7015" s="1"/>
      <c r="L7015" s="1"/>
      <c r="M7015" s="1"/>
      <c r="N7015" s="1"/>
    </row>
    <row r="7016" spans="2:14" s="24" customFormat="1" x14ac:dyDescent="0.3">
      <c r="B7016" s="2"/>
      <c r="D7016" s="11">
        <v>41380</v>
      </c>
      <c r="E7016" s="12">
        <v>1574.57</v>
      </c>
      <c r="F7016" s="4">
        <f t="shared" si="310"/>
        <v>1.4307248318688988E-2</v>
      </c>
      <c r="G7016" s="25">
        <f t="shared" si="311"/>
        <v>7.361742450007168</v>
      </c>
      <c r="I7016" s="1"/>
      <c r="J7016" s="1"/>
      <c r="K7016" s="1"/>
      <c r="L7016" s="1"/>
      <c r="M7016" s="1"/>
      <c r="N7016" s="1"/>
    </row>
    <row r="7017" spans="2:14" s="24" customFormat="1" x14ac:dyDescent="0.3">
      <c r="B7017" s="2"/>
      <c r="D7017" s="11">
        <v>41381</v>
      </c>
      <c r="E7017" s="12">
        <v>1552.01</v>
      </c>
      <c r="F7017" s="4">
        <f t="shared" si="310"/>
        <v>-1.4327721219126458E-2</v>
      </c>
      <c r="G7017" s="25">
        <f t="shared" si="311"/>
        <v>7.3473110862101469</v>
      </c>
      <c r="I7017" s="1"/>
      <c r="J7017" s="1"/>
      <c r="K7017" s="1"/>
      <c r="L7017" s="1"/>
      <c r="M7017" s="1"/>
      <c r="N7017" s="1"/>
    </row>
    <row r="7018" spans="2:14" s="24" customFormat="1" x14ac:dyDescent="0.3">
      <c r="B7018" s="2"/>
      <c r="D7018" s="11">
        <v>41382</v>
      </c>
      <c r="E7018" s="12">
        <v>1541.61</v>
      </c>
      <c r="F7018" s="4">
        <f t="shared" si="310"/>
        <v>-6.7009877513676402E-3</v>
      </c>
      <c r="G7018" s="25">
        <f t="shared" si="311"/>
        <v>7.3405875415122743</v>
      </c>
      <c r="I7018" s="1"/>
      <c r="J7018" s="1"/>
      <c r="K7018" s="1"/>
      <c r="L7018" s="1"/>
      <c r="M7018" s="1"/>
      <c r="N7018" s="1"/>
    </row>
    <row r="7019" spans="2:14" s="24" customFormat="1" x14ac:dyDescent="0.3">
      <c r="B7019" s="2"/>
      <c r="D7019" s="11">
        <v>41383</v>
      </c>
      <c r="E7019" s="12">
        <v>1555.25</v>
      </c>
      <c r="F7019" s="4">
        <f t="shared" si="310"/>
        <v>8.8478927874106293E-3</v>
      </c>
      <c r="G7019" s="25">
        <f t="shared" si="311"/>
        <v>7.3493965269866788</v>
      </c>
      <c r="I7019" s="1"/>
      <c r="J7019" s="1"/>
      <c r="K7019" s="1"/>
      <c r="L7019" s="1"/>
      <c r="M7019" s="1"/>
      <c r="N7019" s="1"/>
    </row>
    <row r="7020" spans="2:14" s="24" customFormat="1" x14ac:dyDescent="0.3">
      <c r="B7020" s="2"/>
      <c r="D7020" s="11">
        <v>41386</v>
      </c>
      <c r="E7020" s="12">
        <v>1562.5</v>
      </c>
      <c r="F7020" s="4">
        <f t="shared" si="310"/>
        <v>4.6616299630284517E-3</v>
      </c>
      <c r="G7020" s="25">
        <f t="shared" si="311"/>
        <v>7.3540473283304797</v>
      </c>
      <c r="I7020" s="1"/>
      <c r="J7020" s="1"/>
      <c r="K7020" s="1"/>
      <c r="L7020" s="1"/>
      <c r="M7020" s="1"/>
      <c r="N7020" s="1"/>
    </row>
    <row r="7021" spans="2:14" s="24" customFormat="1" x14ac:dyDescent="0.3">
      <c r="B7021" s="2"/>
      <c r="D7021" s="11">
        <v>41387</v>
      </c>
      <c r="E7021" s="12">
        <v>1578.78</v>
      </c>
      <c r="F7021" s="4">
        <f t="shared" si="310"/>
        <v>1.0419199999999983E-2</v>
      </c>
      <c r="G7021" s="25">
        <f t="shared" si="311"/>
        <v>7.3644126295516257</v>
      </c>
      <c r="I7021" s="1"/>
      <c r="J7021" s="1"/>
      <c r="K7021" s="1"/>
      <c r="L7021" s="1"/>
      <c r="M7021" s="1"/>
      <c r="N7021" s="1"/>
    </row>
    <row r="7022" spans="2:14" s="24" customFormat="1" x14ac:dyDescent="0.3">
      <c r="B7022" s="2"/>
      <c r="D7022" s="11">
        <v>41388</v>
      </c>
      <c r="E7022" s="12">
        <v>1578.79</v>
      </c>
      <c r="F7022" s="4">
        <f t="shared" si="310"/>
        <v>6.3340047378297835E-6</v>
      </c>
      <c r="G7022" s="25">
        <f t="shared" si="311"/>
        <v>7.3644189635405644</v>
      </c>
      <c r="I7022" s="1"/>
      <c r="J7022" s="1"/>
      <c r="K7022" s="1"/>
      <c r="L7022" s="1"/>
      <c r="M7022" s="1"/>
      <c r="N7022" s="1"/>
    </row>
    <row r="7023" spans="2:14" s="24" customFormat="1" x14ac:dyDescent="0.3">
      <c r="B7023" s="2"/>
      <c r="D7023" s="11">
        <v>41389</v>
      </c>
      <c r="E7023" s="12">
        <v>1585.16</v>
      </c>
      <c r="F7023" s="4">
        <f t="shared" si="310"/>
        <v>4.0347354619677846E-3</v>
      </c>
      <c r="G7023" s="25">
        <f t="shared" si="311"/>
        <v>7.3684455839938279</v>
      </c>
      <c r="I7023" s="1"/>
      <c r="J7023" s="1"/>
      <c r="K7023" s="1"/>
      <c r="L7023" s="1"/>
      <c r="M7023" s="1"/>
      <c r="N7023" s="1"/>
    </row>
    <row r="7024" spans="2:14" s="24" customFormat="1" x14ac:dyDescent="0.3">
      <c r="B7024" s="2"/>
      <c r="D7024" s="11">
        <v>41390</v>
      </c>
      <c r="E7024" s="12">
        <v>1582.24</v>
      </c>
      <c r="F7024" s="4">
        <f t="shared" si="310"/>
        <v>-1.8420853415428554E-3</v>
      </c>
      <c r="G7024" s="25">
        <f t="shared" si="311"/>
        <v>7.3666017986864025</v>
      </c>
      <c r="I7024" s="1"/>
      <c r="J7024" s="1"/>
      <c r="K7024" s="1"/>
      <c r="L7024" s="1"/>
      <c r="M7024" s="1"/>
      <c r="N7024" s="1"/>
    </row>
    <row r="7025" spans="2:14" s="24" customFormat="1" x14ac:dyDescent="0.3">
      <c r="B7025" s="2"/>
      <c r="D7025" s="11">
        <v>41393</v>
      </c>
      <c r="E7025" s="12">
        <v>1593.61</v>
      </c>
      <c r="F7025" s="4">
        <f t="shared" si="310"/>
        <v>7.1860147638789888E-3</v>
      </c>
      <c r="G7025" s="25">
        <f t="shared" si="311"/>
        <v>7.3737621218921801</v>
      </c>
      <c r="I7025" s="1"/>
      <c r="J7025" s="1"/>
      <c r="K7025" s="1"/>
      <c r="L7025" s="1"/>
      <c r="M7025" s="1"/>
      <c r="N7025" s="1"/>
    </row>
    <row r="7026" spans="2:14" s="24" customFormat="1" x14ac:dyDescent="0.3">
      <c r="B7026" s="2"/>
      <c r="D7026" s="11">
        <v>41394</v>
      </c>
      <c r="E7026" s="12">
        <v>1597.57</v>
      </c>
      <c r="F7026" s="4">
        <f t="shared" si="310"/>
        <v>2.4849241658875362E-3</v>
      </c>
      <c r="G7026" s="25">
        <f t="shared" si="311"/>
        <v>7.3762439654085945</v>
      </c>
      <c r="I7026" s="1"/>
      <c r="J7026" s="1"/>
      <c r="K7026" s="1"/>
      <c r="L7026" s="1"/>
      <c r="M7026" s="1"/>
      <c r="N7026" s="1"/>
    </row>
    <row r="7027" spans="2:14" s="24" customFormat="1" x14ac:dyDescent="0.3">
      <c r="B7027" s="2"/>
      <c r="D7027" s="11">
        <v>41395</v>
      </c>
      <c r="E7027" s="12">
        <v>1582.7</v>
      </c>
      <c r="F7027" s="4">
        <f t="shared" si="310"/>
        <v>-9.3078863523976367E-3</v>
      </c>
      <c r="G7027" s="25">
        <f t="shared" si="311"/>
        <v>7.3668924836994893</v>
      </c>
      <c r="I7027" s="1"/>
      <c r="J7027" s="1"/>
      <c r="K7027" s="1"/>
      <c r="L7027" s="1"/>
      <c r="M7027" s="1"/>
      <c r="N7027" s="1"/>
    </row>
    <row r="7028" spans="2:14" s="24" customFormat="1" x14ac:dyDescent="0.3">
      <c r="B7028" s="2"/>
      <c r="D7028" s="11">
        <v>41396</v>
      </c>
      <c r="E7028" s="12">
        <v>1597.59</v>
      </c>
      <c r="F7028" s="4">
        <f t="shared" si="310"/>
        <v>9.4079737158020288E-3</v>
      </c>
      <c r="G7028" s="25">
        <f t="shared" si="311"/>
        <v>7.3762564843519041</v>
      </c>
      <c r="I7028" s="1"/>
      <c r="J7028" s="1"/>
      <c r="K7028" s="1"/>
      <c r="L7028" s="1"/>
      <c r="M7028" s="1"/>
      <c r="N7028" s="1"/>
    </row>
    <row r="7029" spans="2:14" s="24" customFormat="1" x14ac:dyDescent="0.3">
      <c r="B7029" s="2"/>
      <c r="D7029" s="11">
        <v>41397</v>
      </c>
      <c r="E7029" s="12">
        <v>1614.42</v>
      </c>
      <c r="F7029" s="4">
        <f t="shared" si="310"/>
        <v>1.0534617768013167E-2</v>
      </c>
      <c r="G7029" s="25">
        <f t="shared" si="311"/>
        <v>7.3867360067341288</v>
      </c>
      <c r="I7029" s="1"/>
      <c r="J7029" s="1"/>
      <c r="K7029" s="1"/>
      <c r="L7029" s="1"/>
      <c r="M7029" s="1"/>
      <c r="N7029" s="1"/>
    </row>
    <row r="7030" spans="2:14" s="24" customFormat="1" x14ac:dyDescent="0.3">
      <c r="B7030" s="2"/>
      <c r="D7030" s="11">
        <v>41400</v>
      </c>
      <c r="E7030" s="12">
        <v>1617.5</v>
      </c>
      <c r="F7030" s="4">
        <f t="shared" si="310"/>
        <v>1.9078058993322227E-3</v>
      </c>
      <c r="G7030" s="25">
        <f t="shared" si="311"/>
        <v>7.3886419963651768</v>
      </c>
      <c r="I7030" s="1"/>
      <c r="J7030" s="1"/>
      <c r="K7030" s="1"/>
      <c r="L7030" s="1"/>
      <c r="M7030" s="1"/>
      <c r="N7030" s="1"/>
    </row>
    <row r="7031" spans="2:14" s="24" customFormat="1" x14ac:dyDescent="0.3">
      <c r="B7031" s="2"/>
      <c r="D7031" s="11">
        <v>41401</v>
      </c>
      <c r="E7031" s="12">
        <v>1625.96</v>
      </c>
      <c r="F7031" s="4">
        <f t="shared" ref="F7031:F7094" si="312">(E7031-E7030)/E7030</f>
        <v>5.2302936630603007E-3</v>
      </c>
      <c r="G7031" s="25">
        <f t="shared" si="311"/>
        <v>7.393858663058289</v>
      </c>
      <c r="I7031" s="1"/>
      <c r="J7031" s="1"/>
      <c r="K7031" s="1"/>
      <c r="L7031" s="1"/>
      <c r="M7031" s="1"/>
      <c r="N7031" s="1"/>
    </row>
    <row r="7032" spans="2:14" s="24" customFormat="1" x14ac:dyDescent="0.3">
      <c r="B7032" s="2"/>
      <c r="D7032" s="11">
        <v>41402</v>
      </c>
      <c r="E7032" s="12">
        <v>1632.69</v>
      </c>
      <c r="F7032" s="4">
        <f t="shared" si="312"/>
        <v>4.1390932126251683E-3</v>
      </c>
      <c r="G7032" s="25">
        <f t="shared" si="311"/>
        <v>7.3979892165670051</v>
      </c>
      <c r="I7032" s="1"/>
      <c r="J7032" s="1"/>
      <c r="K7032" s="1"/>
      <c r="L7032" s="1"/>
      <c r="M7032" s="1"/>
      <c r="N7032" s="1"/>
    </row>
    <row r="7033" spans="2:14" s="24" customFormat="1" x14ac:dyDescent="0.3">
      <c r="B7033" s="2"/>
      <c r="D7033" s="11">
        <v>41403</v>
      </c>
      <c r="E7033" s="12">
        <v>1626.67</v>
      </c>
      <c r="F7033" s="4">
        <f t="shared" si="312"/>
        <v>-3.6871665778561648E-3</v>
      </c>
      <c r="G7033" s="25">
        <f t="shared" si="311"/>
        <v>7.3942952331500971</v>
      </c>
      <c r="I7033" s="1"/>
      <c r="J7033" s="1"/>
      <c r="K7033" s="1"/>
      <c r="L7033" s="1"/>
      <c r="M7033" s="1"/>
      <c r="N7033" s="1"/>
    </row>
    <row r="7034" spans="2:14" s="24" customFormat="1" x14ac:dyDescent="0.3">
      <c r="B7034" s="2"/>
      <c r="D7034" s="11">
        <v>41404</v>
      </c>
      <c r="E7034" s="12">
        <v>1633.7</v>
      </c>
      <c r="F7034" s="4">
        <f t="shared" si="312"/>
        <v>4.3217124555072466E-3</v>
      </c>
      <c r="G7034" s="25">
        <f t="shared" si="311"/>
        <v>7.3986076367259992</v>
      </c>
      <c r="I7034" s="1"/>
      <c r="J7034" s="1"/>
      <c r="K7034" s="1"/>
      <c r="L7034" s="1"/>
      <c r="M7034" s="1"/>
      <c r="N7034" s="1"/>
    </row>
    <row r="7035" spans="2:14" s="24" customFormat="1" x14ac:dyDescent="0.3">
      <c r="B7035" s="2"/>
      <c r="D7035" s="11">
        <v>41407</v>
      </c>
      <c r="E7035" s="12">
        <v>1633.77</v>
      </c>
      <c r="F7035" s="4">
        <f t="shared" si="312"/>
        <v>4.2847524025179855E-5</v>
      </c>
      <c r="G7035" s="25">
        <f t="shared" si="311"/>
        <v>7.3986504833609157</v>
      </c>
      <c r="I7035" s="1"/>
      <c r="J7035" s="1"/>
      <c r="K7035" s="1"/>
      <c r="L7035" s="1"/>
      <c r="M7035" s="1"/>
      <c r="N7035" s="1"/>
    </row>
    <row r="7036" spans="2:14" s="24" customFormat="1" x14ac:dyDescent="0.3">
      <c r="B7036" s="2"/>
      <c r="D7036" s="11">
        <v>41408</v>
      </c>
      <c r="E7036" s="12">
        <v>1650.34</v>
      </c>
      <c r="F7036" s="4">
        <f t="shared" si="312"/>
        <v>1.0142186476676605E-2</v>
      </c>
      <c r="G7036" s="25">
        <f t="shared" si="311"/>
        <v>7.4087415897832836</v>
      </c>
      <c r="I7036" s="1"/>
      <c r="J7036" s="1"/>
      <c r="K7036" s="1"/>
      <c r="L7036" s="1"/>
      <c r="M7036" s="1"/>
      <c r="N7036" s="1"/>
    </row>
    <row r="7037" spans="2:14" s="24" customFormat="1" x14ac:dyDescent="0.3">
      <c r="B7037" s="2"/>
      <c r="D7037" s="11">
        <v>41409</v>
      </c>
      <c r="E7037" s="12">
        <v>1658.78</v>
      </c>
      <c r="F7037" s="4">
        <f t="shared" si="312"/>
        <v>5.1140977010798111E-3</v>
      </c>
      <c r="G7037" s="25">
        <f t="shared" si="311"/>
        <v>7.4138426583323467</v>
      </c>
      <c r="I7037" s="1"/>
      <c r="J7037" s="1"/>
      <c r="K7037" s="1"/>
      <c r="L7037" s="1"/>
      <c r="M7037" s="1"/>
      <c r="N7037" s="1"/>
    </row>
    <row r="7038" spans="2:14" s="24" customFormat="1" x14ac:dyDescent="0.3">
      <c r="B7038" s="2"/>
      <c r="D7038" s="11">
        <v>41410</v>
      </c>
      <c r="E7038" s="12">
        <v>1650.47</v>
      </c>
      <c r="F7038" s="4">
        <f t="shared" si="312"/>
        <v>-5.0097059284534085E-3</v>
      </c>
      <c r="G7038" s="25">
        <f t="shared" si="311"/>
        <v>7.4088203583809982</v>
      </c>
      <c r="I7038" s="1"/>
      <c r="J7038" s="1"/>
      <c r="K7038" s="1"/>
      <c r="L7038" s="1"/>
      <c r="M7038" s="1"/>
      <c r="N7038" s="1"/>
    </row>
    <row r="7039" spans="2:14" s="24" customFormat="1" x14ac:dyDescent="0.3">
      <c r="B7039" s="2"/>
      <c r="D7039" s="11">
        <v>41411</v>
      </c>
      <c r="E7039" s="12">
        <v>1667.47</v>
      </c>
      <c r="F7039" s="4">
        <f t="shared" si="312"/>
        <v>1.0300096336195145E-2</v>
      </c>
      <c r="G7039" s="25">
        <f t="shared" si="311"/>
        <v>7.4190677770795466</v>
      </c>
      <c r="I7039" s="1"/>
      <c r="J7039" s="1"/>
      <c r="K7039" s="1"/>
      <c r="L7039" s="1"/>
      <c r="M7039" s="1"/>
      <c r="N7039" s="1"/>
    </row>
    <row r="7040" spans="2:14" s="24" customFormat="1" x14ac:dyDescent="0.3">
      <c r="B7040" s="2"/>
      <c r="D7040" s="11">
        <v>41414</v>
      </c>
      <c r="E7040" s="12">
        <v>1666.29</v>
      </c>
      <c r="F7040" s="4">
        <f t="shared" si="312"/>
        <v>-7.0765890840618643E-4</v>
      </c>
      <c r="G7040" s="25">
        <f t="shared" si="311"/>
        <v>7.418359867186207</v>
      </c>
      <c r="I7040" s="1"/>
      <c r="J7040" s="1"/>
      <c r="K7040" s="1"/>
      <c r="L7040" s="1"/>
      <c r="M7040" s="1"/>
      <c r="N7040" s="1"/>
    </row>
    <row r="7041" spans="2:14" s="24" customFormat="1" x14ac:dyDescent="0.3">
      <c r="B7041" s="2"/>
      <c r="D7041" s="11">
        <v>41415</v>
      </c>
      <c r="E7041" s="12">
        <v>1669.16</v>
      </c>
      <c r="F7041" s="4">
        <f t="shared" si="312"/>
        <v>1.7223892599728249E-3</v>
      </c>
      <c r="G7041" s="25">
        <f t="shared" si="311"/>
        <v>7.4200807759924023</v>
      </c>
      <c r="I7041" s="1"/>
      <c r="J7041" s="1"/>
      <c r="K7041" s="1"/>
      <c r="L7041" s="1"/>
      <c r="M7041" s="1"/>
      <c r="N7041" s="1"/>
    </row>
    <row r="7042" spans="2:14" s="24" customFormat="1" x14ac:dyDescent="0.3">
      <c r="B7042" s="2"/>
      <c r="D7042" s="11">
        <v>41416</v>
      </c>
      <c r="E7042" s="12">
        <v>1655.35</v>
      </c>
      <c r="F7042" s="4">
        <f t="shared" si="312"/>
        <v>-8.2736226604999945E-3</v>
      </c>
      <c r="G7042" s="25">
        <f t="shared" si="311"/>
        <v>7.4117727313639543</v>
      </c>
      <c r="I7042" s="1"/>
      <c r="J7042" s="1"/>
      <c r="K7042" s="1"/>
      <c r="L7042" s="1"/>
      <c r="M7042" s="1"/>
      <c r="N7042" s="1"/>
    </row>
    <row r="7043" spans="2:14" s="24" customFormat="1" x14ac:dyDescent="0.3">
      <c r="B7043" s="2"/>
      <c r="D7043" s="11">
        <v>41417</v>
      </c>
      <c r="E7043" s="12">
        <v>1650.51</v>
      </c>
      <c r="F7043" s="4">
        <f t="shared" si="312"/>
        <v>-2.9238529616092781E-3</v>
      </c>
      <c r="G7043" s="25">
        <f t="shared" si="311"/>
        <v>7.4088445936244165</v>
      </c>
      <c r="I7043" s="1"/>
      <c r="J7043" s="1"/>
      <c r="K7043" s="1"/>
      <c r="L7043" s="1"/>
      <c r="M7043" s="1"/>
      <c r="N7043" s="1"/>
    </row>
    <row r="7044" spans="2:14" s="24" customFormat="1" x14ac:dyDescent="0.3">
      <c r="B7044" s="2"/>
      <c r="D7044" s="11">
        <v>41418</v>
      </c>
      <c r="E7044" s="12">
        <v>1649.6</v>
      </c>
      <c r="F7044" s="4">
        <f t="shared" si="312"/>
        <v>-5.5134473586956867E-4</v>
      </c>
      <c r="G7044" s="25">
        <f t="shared" si="311"/>
        <v>7.4082930964711817</v>
      </c>
      <c r="I7044" s="1"/>
      <c r="J7044" s="1"/>
      <c r="K7044" s="1"/>
      <c r="L7044" s="1"/>
      <c r="M7044" s="1"/>
      <c r="N7044" s="1"/>
    </row>
    <row r="7045" spans="2:14" s="24" customFormat="1" x14ac:dyDescent="0.3">
      <c r="B7045" s="2"/>
      <c r="D7045" s="11">
        <v>41422</v>
      </c>
      <c r="E7045" s="12">
        <v>1660.06</v>
      </c>
      <c r="F7045" s="4">
        <f t="shared" si="312"/>
        <v>6.3409311348205846E-3</v>
      </c>
      <c r="G7045" s="25">
        <f t="shared" si="311"/>
        <v>7.4146140127359716</v>
      </c>
      <c r="I7045" s="1"/>
      <c r="J7045" s="1"/>
      <c r="K7045" s="1"/>
      <c r="L7045" s="1"/>
      <c r="M7045" s="1"/>
      <c r="N7045" s="1"/>
    </row>
    <row r="7046" spans="2:14" s="24" customFormat="1" x14ac:dyDescent="0.3">
      <c r="B7046" s="2"/>
      <c r="D7046" s="11">
        <v>41423</v>
      </c>
      <c r="E7046" s="12">
        <v>1648.36</v>
      </c>
      <c r="F7046" s="4">
        <f t="shared" si="312"/>
        <v>-7.0479380263364253E-3</v>
      </c>
      <c r="G7046" s="25">
        <f t="shared" si="311"/>
        <v>7.4075411159180389</v>
      </c>
      <c r="I7046" s="1"/>
      <c r="J7046" s="1"/>
      <c r="K7046" s="1"/>
      <c r="L7046" s="1"/>
      <c r="M7046" s="1"/>
      <c r="N7046" s="1"/>
    </row>
    <row r="7047" spans="2:14" s="24" customFormat="1" x14ac:dyDescent="0.3">
      <c r="B7047" s="2"/>
      <c r="D7047" s="11">
        <v>41424</v>
      </c>
      <c r="E7047" s="12">
        <v>1654.41</v>
      </c>
      <c r="F7047" s="4">
        <f t="shared" si="312"/>
        <v>3.6703147370721096E-3</v>
      </c>
      <c r="G7047" s="25">
        <f t="shared" si="311"/>
        <v>7.4112047139502639</v>
      </c>
      <c r="I7047" s="1"/>
      <c r="J7047" s="1"/>
      <c r="K7047" s="1"/>
      <c r="L7047" s="1"/>
      <c r="M7047" s="1"/>
      <c r="N7047" s="1"/>
    </row>
    <row r="7048" spans="2:14" s="24" customFormat="1" x14ac:dyDescent="0.3">
      <c r="B7048" s="2"/>
      <c r="D7048" s="11">
        <v>41425</v>
      </c>
      <c r="E7048" s="12">
        <v>1630.74</v>
      </c>
      <c r="F7048" s="4">
        <f t="shared" si="312"/>
        <v>-1.4307215261029654E-2</v>
      </c>
      <c r="G7048" s="25">
        <f t="shared" si="311"/>
        <v>7.3967941539833104</v>
      </c>
      <c r="I7048" s="1"/>
      <c r="J7048" s="1"/>
      <c r="K7048" s="1"/>
      <c r="L7048" s="1"/>
      <c r="M7048" s="1"/>
      <c r="N7048" s="1"/>
    </row>
    <row r="7049" spans="2:14" s="24" customFormat="1" x14ac:dyDescent="0.3">
      <c r="B7049" s="2"/>
      <c r="D7049" s="11">
        <v>41428</v>
      </c>
      <c r="E7049" s="12">
        <v>1640.42</v>
      </c>
      <c r="F7049" s="4">
        <f t="shared" si="312"/>
        <v>5.9359554558053793E-3</v>
      </c>
      <c r="G7049" s="25">
        <f t="shared" si="311"/>
        <v>7.4027125650465644</v>
      </c>
      <c r="I7049" s="1"/>
      <c r="J7049" s="1"/>
      <c r="K7049" s="1"/>
      <c r="L7049" s="1"/>
      <c r="M7049" s="1"/>
      <c r="N7049" s="1"/>
    </row>
    <row r="7050" spans="2:14" s="24" customFormat="1" x14ac:dyDescent="0.3">
      <c r="B7050" s="2"/>
      <c r="D7050" s="11">
        <v>41429</v>
      </c>
      <c r="E7050" s="12">
        <v>1631.38</v>
      </c>
      <c r="F7050" s="4">
        <f t="shared" si="312"/>
        <v>-5.5107838236548952E-3</v>
      </c>
      <c r="G7050" s="25">
        <f t="shared" si="311"/>
        <v>7.3971865371198664</v>
      </c>
      <c r="I7050" s="1"/>
      <c r="J7050" s="1"/>
      <c r="K7050" s="1"/>
      <c r="L7050" s="1"/>
      <c r="M7050" s="1"/>
      <c r="N7050" s="1"/>
    </row>
    <row r="7051" spans="2:14" s="24" customFormat="1" x14ac:dyDescent="0.3">
      <c r="B7051" s="2"/>
      <c r="D7051" s="11">
        <v>41430</v>
      </c>
      <c r="E7051" s="12">
        <v>1608.9</v>
      </c>
      <c r="F7051" s="4">
        <f t="shared" si="312"/>
        <v>-1.377974475597348E-2</v>
      </c>
      <c r="G7051" s="25">
        <f t="shared" si="311"/>
        <v>7.3833109610611753</v>
      </c>
      <c r="I7051" s="1"/>
      <c r="J7051" s="1"/>
      <c r="K7051" s="1"/>
      <c r="L7051" s="1"/>
      <c r="M7051" s="1"/>
      <c r="N7051" s="1"/>
    </row>
    <row r="7052" spans="2:14" s="24" customFormat="1" x14ac:dyDescent="0.3">
      <c r="B7052" s="2"/>
      <c r="D7052" s="11">
        <v>41431</v>
      </c>
      <c r="E7052" s="12">
        <v>1622.56</v>
      </c>
      <c r="F7052" s="4">
        <f t="shared" si="312"/>
        <v>8.4902728572315584E-3</v>
      </c>
      <c r="G7052" s="25">
        <f t="shared" ref="G7052:G7115" si="313">LOG(E7052,2.71828)</f>
        <v>7.3917653999547737</v>
      </c>
      <c r="I7052" s="1"/>
      <c r="J7052" s="1"/>
      <c r="K7052" s="1"/>
      <c r="L7052" s="1"/>
      <c r="M7052" s="1"/>
      <c r="N7052" s="1"/>
    </row>
    <row r="7053" spans="2:14" s="24" customFormat="1" x14ac:dyDescent="0.3">
      <c r="B7053" s="2"/>
      <c r="D7053" s="11">
        <v>41432</v>
      </c>
      <c r="E7053" s="12">
        <v>1643.38</v>
      </c>
      <c r="F7053" s="4">
        <f t="shared" si="312"/>
        <v>1.2831574795385171E-2</v>
      </c>
      <c r="G7053" s="25">
        <f t="shared" si="313"/>
        <v>7.4045153561987256</v>
      </c>
      <c r="I7053" s="1"/>
      <c r="J7053" s="1"/>
      <c r="K7053" s="1"/>
      <c r="L7053" s="1"/>
      <c r="M7053" s="1"/>
      <c r="N7053" s="1"/>
    </row>
    <row r="7054" spans="2:14" s="24" customFormat="1" x14ac:dyDescent="0.3">
      <c r="B7054" s="2"/>
      <c r="D7054" s="11">
        <v>41435</v>
      </c>
      <c r="E7054" s="12">
        <v>1642.81</v>
      </c>
      <c r="F7054" s="4">
        <f t="shared" si="312"/>
        <v>-3.4684613418695841E-4</v>
      </c>
      <c r="G7054" s="25">
        <f t="shared" si="313"/>
        <v>7.4041684496661579</v>
      </c>
      <c r="I7054" s="1"/>
      <c r="J7054" s="1"/>
      <c r="K7054" s="1"/>
      <c r="L7054" s="1"/>
      <c r="M7054" s="1"/>
      <c r="N7054" s="1"/>
    </row>
    <row r="7055" spans="2:14" s="24" customFormat="1" x14ac:dyDescent="0.3">
      <c r="B7055" s="2"/>
      <c r="D7055" s="11">
        <v>41436</v>
      </c>
      <c r="E7055" s="12">
        <v>1626.13</v>
      </c>
      <c r="F7055" s="4">
        <f t="shared" si="312"/>
        <v>-1.0153334834825596E-2</v>
      </c>
      <c r="G7055" s="25">
        <f t="shared" si="313"/>
        <v>7.3939632112808198</v>
      </c>
      <c r="I7055" s="1"/>
      <c r="J7055" s="1"/>
      <c r="K7055" s="1"/>
      <c r="L7055" s="1"/>
      <c r="M7055" s="1"/>
      <c r="N7055" s="1"/>
    </row>
    <row r="7056" spans="2:14" s="24" customFormat="1" x14ac:dyDescent="0.3">
      <c r="B7056" s="2"/>
      <c r="D7056" s="11">
        <v>41437</v>
      </c>
      <c r="E7056" s="12">
        <v>1612.52</v>
      </c>
      <c r="F7056" s="4">
        <f t="shared" si="312"/>
        <v>-8.3695645489598788E-3</v>
      </c>
      <c r="G7056" s="25">
        <f t="shared" si="313"/>
        <v>7.3855584196097297</v>
      </c>
      <c r="I7056" s="1"/>
      <c r="J7056" s="1"/>
      <c r="K7056" s="1"/>
      <c r="L7056" s="1"/>
      <c r="M7056" s="1"/>
      <c r="N7056" s="1"/>
    </row>
    <row r="7057" spans="2:14" s="24" customFormat="1" x14ac:dyDescent="0.3">
      <c r="B7057" s="2"/>
      <c r="D7057" s="11">
        <v>41438</v>
      </c>
      <c r="E7057" s="12">
        <v>1636.36</v>
      </c>
      <c r="F7057" s="4">
        <f t="shared" si="312"/>
        <v>1.4784312752709994E-2</v>
      </c>
      <c r="G7057" s="25">
        <f t="shared" si="313"/>
        <v>7.4002345196431039</v>
      </c>
      <c r="I7057" s="1"/>
      <c r="J7057" s="1"/>
      <c r="K7057" s="1"/>
      <c r="L7057" s="1"/>
      <c r="M7057" s="1"/>
      <c r="N7057" s="1"/>
    </row>
    <row r="7058" spans="2:14" s="24" customFormat="1" x14ac:dyDescent="0.3">
      <c r="B7058" s="2"/>
      <c r="D7058" s="11">
        <v>41439</v>
      </c>
      <c r="E7058" s="12">
        <v>1626.73</v>
      </c>
      <c r="F7058" s="4">
        <f t="shared" si="312"/>
        <v>-5.8850130778067677E-3</v>
      </c>
      <c r="G7058" s="25">
        <f t="shared" si="313"/>
        <v>7.3943321176649848</v>
      </c>
      <c r="I7058" s="1"/>
      <c r="J7058" s="1"/>
      <c r="K7058" s="1"/>
      <c r="L7058" s="1"/>
      <c r="M7058" s="1"/>
      <c r="N7058" s="1"/>
    </row>
    <row r="7059" spans="2:14" s="24" customFormat="1" x14ac:dyDescent="0.3">
      <c r="B7059" s="2"/>
      <c r="D7059" s="11">
        <v>41442</v>
      </c>
      <c r="E7059" s="12">
        <v>1639.04</v>
      </c>
      <c r="F7059" s="4">
        <f t="shared" si="312"/>
        <v>7.567328321233361E-3</v>
      </c>
      <c r="G7059" s="25">
        <f t="shared" si="313"/>
        <v>7.4018709624597268</v>
      </c>
      <c r="I7059" s="1"/>
      <c r="J7059" s="1"/>
      <c r="K7059" s="1"/>
      <c r="L7059" s="1"/>
      <c r="M7059" s="1"/>
      <c r="N7059" s="1"/>
    </row>
    <row r="7060" spans="2:14" s="24" customFormat="1" x14ac:dyDescent="0.3">
      <c r="B7060" s="2"/>
      <c r="D7060" s="11">
        <v>41443</v>
      </c>
      <c r="E7060" s="12">
        <v>1651.81</v>
      </c>
      <c r="F7060" s="4">
        <f t="shared" si="312"/>
        <v>7.7911460367044013E-3</v>
      </c>
      <c r="G7060" s="25">
        <f t="shared" si="313"/>
        <v>7.4096319194690361</v>
      </c>
      <c r="I7060" s="1"/>
      <c r="J7060" s="1"/>
      <c r="K7060" s="1"/>
      <c r="L7060" s="1"/>
      <c r="M7060" s="1"/>
      <c r="N7060" s="1"/>
    </row>
    <row r="7061" spans="2:14" s="24" customFormat="1" x14ac:dyDescent="0.3">
      <c r="B7061" s="2"/>
      <c r="D7061" s="11">
        <v>41444</v>
      </c>
      <c r="E7061" s="12">
        <v>1628.93</v>
      </c>
      <c r="F7061" s="4">
        <f t="shared" si="312"/>
        <v>-1.3851472021600477E-2</v>
      </c>
      <c r="G7061" s="25">
        <f t="shared" si="313"/>
        <v>7.395683611257498</v>
      </c>
      <c r="I7061" s="1"/>
      <c r="J7061" s="1"/>
      <c r="K7061" s="1"/>
      <c r="L7061" s="1"/>
      <c r="M7061" s="1"/>
      <c r="N7061" s="1"/>
    </row>
    <row r="7062" spans="2:14" s="24" customFormat="1" x14ac:dyDescent="0.3">
      <c r="B7062" s="2"/>
      <c r="D7062" s="11">
        <v>41445</v>
      </c>
      <c r="E7062" s="12">
        <v>1588.19</v>
      </c>
      <c r="F7062" s="4">
        <f t="shared" si="312"/>
        <v>-2.5010282823694087E-2</v>
      </c>
      <c r="G7062" s="25">
        <f t="shared" si="313"/>
        <v>7.3703552396945557</v>
      </c>
      <c r="I7062" s="1"/>
      <c r="J7062" s="1"/>
      <c r="K7062" s="1"/>
      <c r="L7062" s="1"/>
      <c r="M7062" s="1"/>
      <c r="N7062" s="1"/>
    </row>
    <row r="7063" spans="2:14" s="24" customFormat="1" x14ac:dyDescent="0.3">
      <c r="B7063" s="2"/>
      <c r="D7063" s="11">
        <v>41446</v>
      </c>
      <c r="E7063" s="12">
        <v>1592.43</v>
      </c>
      <c r="F7063" s="4">
        <f t="shared" si="312"/>
        <v>2.6697057656829529E-3</v>
      </c>
      <c r="G7063" s="25">
        <f t="shared" si="313"/>
        <v>7.3730213899191446</v>
      </c>
      <c r="I7063" s="1"/>
      <c r="J7063" s="1"/>
      <c r="K7063" s="1"/>
      <c r="L7063" s="1"/>
      <c r="M7063" s="1"/>
      <c r="N7063" s="1"/>
    </row>
    <row r="7064" spans="2:14" s="24" customFormat="1" x14ac:dyDescent="0.3">
      <c r="B7064" s="2"/>
      <c r="D7064" s="11">
        <v>41449</v>
      </c>
      <c r="E7064" s="12">
        <v>1573.09</v>
      </c>
      <c r="F7064" s="4">
        <f t="shared" si="312"/>
        <v>-1.2144960846002742E-2</v>
      </c>
      <c r="G7064" s="25">
        <f t="shared" si="313"/>
        <v>7.3608020681968114</v>
      </c>
      <c r="I7064" s="1"/>
      <c r="J7064" s="1"/>
      <c r="K7064" s="1"/>
      <c r="L7064" s="1"/>
      <c r="M7064" s="1"/>
      <c r="N7064" s="1"/>
    </row>
    <row r="7065" spans="2:14" s="24" customFormat="1" x14ac:dyDescent="0.3">
      <c r="B7065" s="2"/>
      <c r="D7065" s="11">
        <v>41450</v>
      </c>
      <c r="E7065" s="12">
        <v>1588.03</v>
      </c>
      <c r="F7065" s="4">
        <f t="shared" si="312"/>
        <v>9.4972315633562315E-3</v>
      </c>
      <c r="G7065" s="25">
        <f t="shared" si="313"/>
        <v>7.3702544909380086</v>
      </c>
      <c r="I7065" s="1"/>
      <c r="J7065" s="1"/>
      <c r="K7065" s="1"/>
      <c r="L7065" s="1"/>
      <c r="M7065" s="1"/>
      <c r="N7065" s="1"/>
    </row>
    <row r="7066" spans="2:14" s="24" customFormat="1" x14ac:dyDescent="0.3">
      <c r="B7066" s="2"/>
      <c r="D7066" s="11">
        <v>41451</v>
      </c>
      <c r="E7066" s="12">
        <v>1603.26</v>
      </c>
      <c r="F7066" s="4">
        <f t="shared" si="312"/>
        <v>9.5904989200456033E-3</v>
      </c>
      <c r="G7066" s="25">
        <f t="shared" si="313"/>
        <v>7.3797992993819994</v>
      </c>
      <c r="I7066" s="1"/>
      <c r="J7066" s="1"/>
      <c r="K7066" s="1"/>
      <c r="L7066" s="1"/>
      <c r="M7066" s="1"/>
      <c r="N7066" s="1"/>
    </row>
    <row r="7067" spans="2:14" s="24" customFormat="1" x14ac:dyDescent="0.3">
      <c r="B7067" s="2"/>
      <c r="D7067" s="11">
        <v>41452</v>
      </c>
      <c r="E7067" s="12">
        <v>1613.2</v>
      </c>
      <c r="F7067" s="4">
        <f t="shared" si="312"/>
        <v>6.1998677694198416E-3</v>
      </c>
      <c r="G7067" s="25">
        <f t="shared" si="313"/>
        <v>7.3859800311987556</v>
      </c>
      <c r="I7067" s="1"/>
      <c r="J7067" s="1"/>
      <c r="K7067" s="1"/>
      <c r="L7067" s="1"/>
      <c r="M7067" s="1"/>
      <c r="N7067" s="1"/>
    </row>
    <row r="7068" spans="2:14" s="24" customFormat="1" x14ac:dyDescent="0.3">
      <c r="B7068" s="2"/>
      <c r="D7068" s="11">
        <v>41453</v>
      </c>
      <c r="E7068" s="12">
        <v>1606.28</v>
      </c>
      <c r="F7068" s="4">
        <f t="shared" si="312"/>
        <v>-4.2896107116291056E-3</v>
      </c>
      <c r="G7068" s="25">
        <f t="shared" si="313"/>
        <v>7.3816811908198332</v>
      </c>
      <c r="I7068" s="1"/>
      <c r="J7068" s="1"/>
      <c r="K7068" s="1"/>
      <c r="L7068" s="1"/>
      <c r="M7068" s="1"/>
      <c r="N7068" s="1"/>
    </row>
    <row r="7069" spans="2:14" s="24" customFormat="1" x14ac:dyDescent="0.3">
      <c r="B7069" s="2"/>
      <c r="D7069" s="11">
        <v>41456</v>
      </c>
      <c r="E7069" s="12">
        <v>1614.96</v>
      </c>
      <c r="F7069" s="4">
        <f t="shared" si="312"/>
        <v>5.4037901237642648E-3</v>
      </c>
      <c r="G7069" s="25">
        <f t="shared" si="313"/>
        <v>7.3870704364811797</v>
      </c>
      <c r="I7069" s="1"/>
      <c r="J7069" s="1"/>
      <c r="K7069" s="1"/>
      <c r="L7069" s="1"/>
      <c r="M7069" s="1"/>
      <c r="N7069" s="1"/>
    </row>
    <row r="7070" spans="2:14" s="24" customFormat="1" x14ac:dyDescent="0.3">
      <c r="B7070" s="2"/>
      <c r="D7070" s="11">
        <v>41457</v>
      </c>
      <c r="E7070" s="12">
        <v>1614.08</v>
      </c>
      <c r="F7070" s="4">
        <f t="shared" si="312"/>
        <v>-5.4490513696940429E-4</v>
      </c>
      <c r="G7070" s="25">
        <f t="shared" si="313"/>
        <v>7.3865253824628203</v>
      </c>
      <c r="I7070" s="1"/>
      <c r="J7070" s="1"/>
      <c r="K7070" s="1"/>
      <c r="L7070" s="1"/>
      <c r="M7070" s="1"/>
      <c r="N7070" s="1"/>
    </row>
    <row r="7071" spans="2:14" s="24" customFormat="1" x14ac:dyDescent="0.3">
      <c r="B7071" s="2"/>
      <c r="D7071" s="11">
        <v>41458</v>
      </c>
      <c r="E7071" s="12">
        <v>1615.41</v>
      </c>
      <c r="F7071" s="4">
        <f t="shared" si="312"/>
        <v>8.2399881046797848E-4</v>
      </c>
      <c r="G7071" s="25">
        <f t="shared" si="313"/>
        <v>7.3873490425266812</v>
      </c>
      <c r="I7071" s="1"/>
      <c r="J7071" s="1"/>
      <c r="K7071" s="1"/>
      <c r="L7071" s="1"/>
      <c r="M7071" s="1"/>
      <c r="N7071" s="1"/>
    </row>
    <row r="7072" spans="2:14" s="24" customFormat="1" x14ac:dyDescent="0.3">
      <c r="B7072" s="2"/>
      <c r="D7072" s="11">
        <v>41460</v>
      </c>
      <c r="E7072" s="12">
        <v>1631.89</v>
      </c>
      <c r="F7072" s="4">
        <f t="shared" si="312"/>
        <v>1.020174444877772E-2</v>
      </c>
      <c r="G7072" s="25">
        <f t="shared" si="313"/>
        <v>7.3974991072395344</v>
      </c>
      <c r="I7072" s="1"/>
      <c r="J7072" s="1"/>
      <c r="K7072" s="1"/>
      <c r="L7072" s="1"/>
      <c r="M7072" s="1"/>
      <c r="N7072" s="1"/>
    </row>
    <row r="7073" spans="2:14" s="24" customFormat="1" x14ac:dyDescent="0.3">
      <c r="B7073" s="2"/>
      <c r="D7073" s="11">
        <v>41463</v>
      </c>
      <c r="E7073" s="12">
        <v>1640.46</v>
      </c>
      <c r="F7073" s="4">
        <f t="shared" si="312"/>
        <v>5.2515794569486518E-3</v>
      </c>
      <c r="G7073" s="25">
        <f t="shared" si="313"/>
        <v>7.4027369487649004</v>
      </c>
      <c r="I7073" s="1"/>
      <c r="J7073" s="1"/>
      <c r="K7073" s="1"/>
      <c r="L7073" s="1"/>
      <c r="M7073" s="1"/>
      <c r="N7073" s="1"/>
    </row>
    <row r="7074" spans="2:14" s="24" customFormat="1" x14ac:dyDescent="0.3">
      <c r="B7074" s="2"/>
      <c r="D7074" s="11">
        <v>41464</v>
      </c>
      <c r="E7074" s="12">
        <v>1652.32</v>
      </c>
      <c r="F7074" s="4">
        <f t="shared" si="312"/>
        <v>7.2296794801457514E-3</v>
      </c>
      <c r="G7074" s="25">
        <f t="shared" si="313"/>
        <v>7.4099406242397947</v>
      </c>
      <c r="I7074" s="1"/>
      <c r="J7074" s="1"/>
      <c r="K7074" s="1"/>
      <c r="L7074" s="1"/>
      <c r="M7074" s="1"/>
      <c r="N7074" s="1"/>
    </row>
    <row r="7075" spans="2:14" s="24" customFormat="1" x14ac:dyDescent="0.3">
      <c r="B7075" s="2"/>
      <c r="D7075" s="11">
        <v>41465</v>
      </c>
      <c r="E7075" s="12">
        <v>1652.62</v>
      </c>
      <c r="F7075" s="4">
        <f t="shared" si="312"/>
        <v>1.815628933862415E-4</v>
      </c>
      <c r="G7075" s="25">
        <f t="shared" si="313"/>
        <v>7.410122170774752</v>
      </c>
      <c r="I7075" s="1"/>
      <c r="J7075" s="1"/>
      <c r="K7075" s="1"/>
      <c r="L7075" s="1"/>
      <c r="M7075" s="1"/>
      <c r="N7075" s="1"/>
    </row>
    <row r="7076" spans="2:14" s="24" customFormat="1" x14ac:dyDescent="0.3">
      <c r="B7076" s="2"/>
      <c r="D7076" s="11">
        <v>41466</v>
      </c>
      <c r="E7076" s="12">
        <v>1675.02</v>
      </c>
      <c r="F7076" s="4">
        <f t="shared" si="312"/>
        <v>1.3554235093366953E-2</v>
      </c>
      <c r="G7076" s="25">
        <f t="shared" si="313"/>
        <v>7.4235853779812713</v>
      </c>
      <c r="I7076" s="1"/>
      <c r="J7076" s="1"/>
      <c r="K7076" s="1"/>
      <c r="L7076" s="1"/>
      <c r="M7076" s="1"/>
      <c r="N7076" s="1"/>
    </row>
    <row r="7077" spans="2:14" s="24" customFormat="1" x14ac:dyDescent="0.3">
      <c r="B7077" s="2"/>
      <c r="D7077" s="11">
        <v>41467</v>
      </c>
      <c r="E7077" s="12">
        <v>1680.19</v>
      </c>
      <c r="F7077" s="4">
        <f t="shared" si="312"/>
        <v>3.0865303100858933E-3</v>
      </c>
      <c r="G7077" s="25">
        <f t="shared" si="313"/>
        <v>7.4266671568084641</v>
      </c>
      <c r="I7077" s="1"/>
      <c r="J7077" s="1"/>
      <c r="K7077" s="1"/>
      <c r="L7077" s="1"/>
      <c r="M7077" s="1"/>
      <c r="N7077" s="1"/>
    </row>
    <row r="7078" spans="2:14" s="24" customFormat="1" x14ac:dyDescent="0.3">
      <c r="B7078" s="2"/>
      <c r="D7078" s="11">
        <v>41470</v>
      </c>
      <c r="E7078" s="12">
        <v>1682.5</v>
      </c>
      <c r="F7078" s="4">
        <f t="shared" si="312"/>
        <v>1.3748445116325806E-3</v>
      </c>
      <c r="G7078" s="25">
        <f t="shared" si="313"/>
        <v>7.4280410580108898</v>
      </c>
      <c r="I7078" s="1"/>
      <c r="J7078" s="1"/>
      <c r="K7078" s="1"/>
      <c r="L7078" s="1"/>
      <c r="M7078" s="1"/>
      <c r="N7078" s="1"/>
    </row>
    <row r="7079" spans="2:14" s="24" customFormat="1" x14ac:dyDescent="0.3">
      <c r="B7079" s="2"/>
      <c r="D7079" s="11">
        <v>41471</v>
      </c>
      <c r="E7079" s="12">
        <v>1676.26</v>
      </c>
      <c r="F7079" s="4">
        <f t="shared" si="312"/>
        <v>-3.7087667161961419E-3</v>
      </c>
      <c r="G7079" s="25">
        <f t="shared" si="313"/>
        <v>7.4243253942679903</v>
      </c>
      <c r="I7079" s="1"/>
      <c r="J7079" s="1"/>
      <c r="K7079" s="1"/>
      <c r="L7079" s="1"/>
      <c r="M7079" s="1"/>
      <c r="N7079" s="1"/>
    </row>
    <row r="7080" spans="2:14" s="24" customFormat="1" x14ac:dyDescent="0.3">
      <c r="B7080" s="2"/>
      <c r="D7080" s="11">
        <v>41472</v>
      </c>
      <c r="E7080" s="12">
        <v>1680.91</v>
      </c>
      <c r="F7080" s="4">
        <f t="shared" si="312"/>
        <v>2.7740326679632581E-3</v>
      </c>
      <c r="G7080" s="25">
        <f t="shared" si="313"/>
        <v>7.4270955882715706</v>
      </c>
      <c r="I7080" s="1"/>
      <c r="J7080" s="1"/>
      <c r="K7080" s="1"/>
      <c r="L7080" s="1"/>
      <c r="M7080" s="1"/>
      <c r="N7080" s="1"/>
    </row>
    <row r="7081" spans="2:14" s="24" customFormat="1" x14ac:dyDescent="0.3">
      <c r="B7081" s="2"/>
      <c r="D7081" s="11">
        <v>41473</v>
      </c>
      <c r="E7081" s="12">
        <v>1689.37</v>
      </c>
      <c r="F7081" s="4">
        <f t="shared" si="312"/>
        <v>5.0329880838354277E-3</v>
      </c>
      <c r="G7081" s="25">
        <f t="shared" si="313"/>
        <v>7.4321159565848944</v>
      </c>
      <c r="I7081" s="1"/>
      <c r="J7081" s="1"/>
      <c r="K7081" s="1"/>
      <c r="L7081" s="1"/>
      <c r="M7081" s="1"/>
      <c r="N7081" s="1"/>
    </row>
    <row r="7082" spans="2:14" s="24" customFormat="1" x14ac:dyDescent="0.3">
      <c r="B7082" s="2"/>
      <c r="D7082" s="11">
        <v>41474</v>
      </c>
      <c r="E7082" s="12">
        <v>1692.09</v>
      </c>
      <c r="F7082" s="4">
        <f t="shared" si="312"/>
        <v>1.6100676583578656E-3</v>
      </c>
      <c r="G7082" s="25">
        <f t="shared" si="313"/>
        <v>7.4337247305560581</v>
      </c>
      <c r="I7082" s="1"/>
      <c r="J7082" s="1"/>
      <c r="K7082" s="1"/>
      <c r="L7082" s="1"/>
      <c r="M7082" s="1"/>
      <c r="N7082" s="1"/>
    </row>
    <row r="7083" spans="2:14" s="24" customFormat="1" x14ac:dyDescent="0.3">
      <c r="B7083" s="2"/>
      <c r="D7083" s="11">
        <v>41477</v>
      </c>
      <c r="E7083" s="12">
        <v>1695.53</v>
      </c>
      <c r="F7083" s="4">
        <f t="shared" si="312"/>
        <v>2.0329887890124373E-3</v>
      </c>
      <c r="G7083" s="25">
        <f t="shared" si="313"/>
        <v>7.435755656986017</v>
      </c>
      <c r="I7083" s="1"/>
      <c r="J7083" s="1"/>
      <c r="K7083" s="1"/>
      <c r="L7083" s="1"/>
      <c r="M7083" s="1"/>
      <c r="N7083" s="1"/>
    </row>
    <row r="7084" spans="2:14" s="24" customFormat="1" x14ac:dyDescent="0.3">
      <c r="B7084" s="2"/>
      <c r="D7084" s="11">
        <v>41478</v>
      </c>
      <c r="E7084" s="12">
        <v>1692.39</v>
      </c>
      <c r="F7084" s="4">
        <f t="shared" si="312"/>
        <v>-1.8519283056034825E-3</v>
      </c>
      <c r="G7084" s="25">
        <f t="shared" si="313"/>
        <v>7.4339020104942355</v>
      </c>
      <c r="I7084" s="1"/>
      <c r="J7084" s="1"/>
      <c r="K7084" s="1"/>
      <c r="L7084" s="1"/>
      <c r="M7084" s="1"/>
      <c r="N7084" s="1"/>
    </row>
    <row r="7085" spans="2:14" s="24" customFormat="1" x14ac:dyDescent="0.3">
      <c r="B7085" s="2"/>
      <c r="D7085" s="11">
        <v>41479</v>
      </c>
      <c r="E7085" s="12">
        <v>1685.94</v>
      </c>
      <c r="F7085" s="4">
        <f t="shared" si="312"/>
        <v>-3.8111782745112207E-3</v>
      </c>
      <c r="G7085" s="25">
        <f t="shared" si="313"/>
        <v>7.4300835486058432</v>
      </c>
      <c r="I7085" s="1"/>
      <c r="J7085" s="1"/>
      <c r="K7085" s="1"/>
      <c r="L7085" s="1"/>
      <c r="M7085" s="1"/>
      <c r="N7085" s="1"/>
    </row>
    <row r="7086" spans="2:14" s="24" customFormat="1" x14ac:dyDescent="0.3">
      <c r="B7086" s="2"/>
      <c r="D7086" s="11">
        <v>41480</v>
      </c>
      <c r="E7086" s="12">
        <v>1690.25</v>
      </c>
      <c r="F7086" s="4">
        <f t="shared" si="312"/>
        <v>2.5564373583875735E-3</v>
      </c>
      <c r="G7086" s="25">
        <f t="shared" si="313"/>
        <v>7.4326367255540822</v>
      </c>
      <c r="I7086" s="1"/>
      <c r="J7086" s="1"/>
      <c r="K7086" s="1"/>
      <c r="L7086" s="1"/>
      <c r="M7086" s="1"/>
      <c r="N7086" s="1"/>
    </row>
    <row r="7087" spans="2:14" s="24" customFormat="1" x14ac:dyDescent="0.3">
      <c r="B7087" s="2"/>
      <c r="D7087" s="11">
        <v>41481</v>
      </c>
      <c r="E7087" s="12">
        <v>1691.65</v>
      </c>
      <c r="F7087" s="4">
        <f t="shared" si="312"/>
        <v>8.2827984026037031E-4</v>
      </c>
      <c r="G7087" s="25">
        <f t="shared" si="313"/>
        <v>7.4334646631168058</v>
      </c>
      <c r="I7087" s="1"/>
      <c r="J7087" s="1"/>
      <c r="K7087" s="1"/>
      <c r="L7087" s="1"/>
      <c r="M7087" s="1"/>
      <c r="N7087" s="1"/>
    </row>
    <row r="7088" spans="2:14" s="24" customFormat="1" x14ac:dyDescent="0.3">
      <c r="B7088" s="2"/>
      <c r="D7088" s="11">
        <v>41484</v>
      </c>
      <c r="E7088" s="12">
        <v>1685.33</v>
      </c>
      <c r="F7088" s="4">
        <f t="shared" si="312"/>
        <v>-3.7359973989892492E-3</v>
      </c>
      <c r="G7088" s="25">
        <f t="shared" si="313"/>
        <v>7.429721666931</v>
      </c>
      <c r="I7088" s="1"/>
      <c r="J7088" s="1"/>
      <c r="K7088" s="1"/>
      <c r="L7088" s="1"/>
      <c r="M7088" s="1"/>
      <c r="N7088" s="1"/>
    </row>
    <row r="7089" spans="2:14" s="24" customFormat="1" x14ac:dyDescent="0.3">
      <c r="B7089" s="2"/>
      <c r="D7089" s="11">
        <v>41485</v>
      </c>
      <c r="E7089" s="12">
        <v>1685.96</v>
      </c>
      <c r="F7089" s="4">
        <f t="shared" si="312"/>
        <v>3.7381403048667572E-4</v>
      </c>
      <c r="G7089" s="25">
        <f t="shared" si="313"/>
        <v>7.4300954113618287</v>
      </c>
      <c r="I7089" s="1"/>
      <c r="J7089" s="1"/>
      <c r="K7089" s="1"/>
      <c r="L7089" s="1"/>
      <c r="M7089" s="1"/>
      <c r="N7089" s="1"/>
    </row>
    <row r="7090" spans="2:14" s="24" customFormat="1" x14ac:dyDescent="0.3">
      <c r="B7090" s="2"/>
      <c r="D7090" s="11">
        <v>41486</v>
      </c>
      <c r="E7090" s="12">
        <v>1685.73</v>
      </c>
      <c r="F7090" s="4">
        <f t="shared" si="312"/>
        <v>-1.3642079290138449E-4</v>
      </c>
      <c r="G7090" s="25">
        <f t="shared" si="313"/>
        <v>7.4299589811709943</v>
      </c>
      <c r="I7090" s="1"/>
      <c r="J7090" s="1"/>
      <c r="K7090" s="1"/>
      <c r="L7090" s="1"/>
      <c r="M7090" s="1"/>
      <c r="N7090" s="1"/>
    </row>
    <row r="7091" spans="2:14" s="24" customFormat="1" x14ac:dyDescent="0.3">
      <c r="B7091" s="2"/>
      <c r="D7091" s="11">
        <v>41487</v>
      </c>
      <c r="E7091" s="12">
        <v>1706.87</v>
      </c>
      <c r="F7091" s="4">
        <f t="shared" si="312"/>
        <v>1.2540561062566289E-2</v>
      </c>
      <c r="G7091" s="25">
        <f t="shared" si="313"/>
        <v>7.44242156905886</v>
      </c>
      <c r="I7091" s="1"/>
      <c r="J7091" s="1"/>
      <c r="K7091" s="1"/>
      <c r="L7091" s="1"/>
      <c r="M7091" s="1"/>
      <c r="N7091" s="1"/>
    </row>
    <row r="7092" spans="2:14" s="24" customFormat="1" x14ac:dyDescent="0.3">
      <c r="B7092" s="2"/>
      <c r="D7092" s="11">
        <v>41488</v>
      </c>
      <c r="E7092" s="12">
        <v>1709.67</v>
      </c>
      <c r="F7092" s="4">
        <f t="shared" si="312"/>
        <v>1.6404295581972745E-3</v>
      </c>
      <c r="G7092" s="25">
        <f t="shared" si="313"/>
        <v>7.4440606556846873</v>
      </c>
      <c r="I7092" s="1"/>
      <c r="J7092" s="1"/>
      <c r="K7092" s="1"/>
      <c r="L7092" s="1"/>
      <c r="M7092" s="1"/>
      <c r="N7092" s="1"/>
    </row>
    <row r="7093" spans="2:14" s="24" customFormat="1" x14ac:dyDescent="0.3">
      <c r="B7093" s="2"/>
      <c r="D7093" s="11">
        <v>41491</v>
      </c>
      <c r="E7093" s="12">
        <v>1707.14</v>
      </c>
      <c r="F7093" s="4">
        <f t="shared" si="312"/>
        <v>-1.479817742605282E-3</v>
      </c>
      <c r="G7093" s="25">
        <f t="shared" si="313"/>
        <v>7.4425797409342671</v>
      </c>
      <c r="I7093" s="1"/>
      <c r="J7093" s="1"/>
      <c r="K7093" s="1"/>
      <c r="L7093" s="1"/>
      <c r="M7093" s="1"/>
      <c r="N7093" s="1"/>
    </row>
    <row r="7094" spans="2:14" s="24" customFormat="1" x14ac:dyDescent="0.3">
      <c r="B7094" s="2"/>
      <c r="D7094" s="11">
        <v>41492</v>
      </c>
      <c r="E7094" s="12">
        <v>1697.37</v>
      </c>
      <c r="F7094" s="4">
        <f t="shared" si="312"/>
        <v>-5.723022130581094E-3</v>
      </c>
      <c r="G7094" s="25">
        <f t="shared" si="313"/>
        <v>7.4368402757004279</v>
      </c>
      <c r="I7094" s="1"/>
      <c r="J7094" s="1"/>
      <c r="K7094" s="1"/>
      <c r="L7094" s="1"/>
      <c r="M7094" s="1"/>
      <c r="N7094" s="1"/>
    </row>
    <row r="7095" spans="2:14" s="24" customFormat="1" x14ac:dyDescent="0.3">
      <c r="B7095" s="2"/>
      <c r="D7095" s="11">
        <v>41493</v>
      </c>
      <c r="E7095" s="12">
        <v>1690.91</v>
      </c>
      <c r="F7095" s="4">
        <f t="shared" ref="F7095:F7158" si="314">(E7095-E7094)/E7094</f>
        <v>-3.8058879325072372E-3</v>
      </c>
      <c r="G7095" s="25">
        <f t="shared" si="313"/>
        <v>7.4330271243830843</v>
      </c>
      <c r="I7095" s="1"/>
      <c r="J7095" s="1"/>
      <c r="K7095" s="1"/>
      <c r="L7095" s="1"/>
      <c r="M7095" s="1"/>
      <c r="N7095" s="1"/>
    </row>
    <row r="7096" spans="2:14" s="24" customFormat="1" x14ac:dyDescent="0.3">
      <c r="B7096" s="2"/>
      <c r="D7096" s="11">
        <v>41494</v>
      </c>
      <c r="E7096" s="12">
        <v>1697.48</v>
      </c>
      <c r="F7096" s="4">
        <f t="shared" si="314"/>
        <v>3.8854817819990043E-3</v>
      </c>
      <c r="G7096" s="25">
        <f t="shared" si="313"/>
        <v>7.4369050797854568</v>
      </c>
      <c r="I7096" s="1"/>
      <c r="J7096" s="1"/>
      <c r="K7096" s="1"/>
      <c r="L7096" s="1"/>
      <c r="M7096" s="1"/>
      <c r="N7096" s="1"/>
    </row>
    <row r="7097" spans="2:14" s="24" customFormat="1" x14ac:dyDescent="0.3">
      <c r="B7097" s="2"/>
      <c r="D7097" s="11">
        <v>41495</v>
      </c>
      <c r="E7097" s="12">
        <v>1691.42</v>
      </c>
      <c r="F7097" s="4">
        <f t="shared" si="314"/>
        <v>-3.5699978792091483E-3</v>
      </c>
      <c r="G7097" s="25">
        <f t="shared" si="313"/>
        <v>7.433328691851024</v>
      </c>
      <c r="I7097" s="1"/>
      <c r="J7097" s="1"/>
      <c r="K7097" s="1"/>
      <c r="L7097" s="1"/>
      <c r="M7097" s="1"/>
      <c r="N7097" s="1"/>
    </row>
    <row r="7098" spans="2:14" s="24" customFormat="1" x14ac:dyDescent="0.3">
      <c r="B7098" s="2"/>
      <c r="D7098" s="11">
        <v>41498</v>
      </c>
      <c r="E7098" s="12">
        <v>1689.47</v>
      </c>
      <c r="F7098" s="4">
        <f t="shared" si="314"/>
        <v>-1.1528774639060939E-3</v>
      </c>
      <c r="G7098" s="25">
        <f t="shared" si="313"/>
        <v>7.4321751485367455</v>
      </c>
      <c r="I7098" s="1"/>
      <c r="J7098" s="1"/>
      <c r="K7098" s="1"/>
      <c r="L7098" s="1"/>
      <c r="M7098" s="1"/>
      <c r="N7098" s="1"/>
    </row>
    <row r="7099" spans="2:14" s="24" customFormat="1" x14ac:dyDescent="0.3">
      <c r="B7099" s="2"/>
      <c r="D7099" s="11">
        <v>41499</v>
      </c>
      <c r="E7099" s="12">
        <v>1694.16</v>
      </c>
      <c r="F7099" s="4">
        <f t="shared" si="314"/>
        <v>2.7760185146821514E-3</v>
      </c>
      <c r="G7099" s="25">
        <f t="shared" si="313"/>
        <v>7.4349473228928513</v>
      </c>
      <c r="I7099" s="1"/>
      <c r="J7099" s="1"/>
      <c r="K7099" s="1"/>
      <c r="L7099" s="1"/>
      <c r="M7099" s="1"/>
      <c r="N7099" s="1"/>
    </row>
    <row r="7100" spans="2:14" s="24" customFormat="1" x14ac:dyDescent="0.3">
      <c r="B7100" s="2"/>
      <c r="D7100" s="11">
        <v>41500</v>
      </c>
      <c r="E7100" s="12">
        <v>1685.39</v>
      </c>
      <c r="F7100" s="4">
        <f t="shared" si="314"/>
        <v>-5.1766066959437014E-3</v>
      </c>
      <c r="G7100" s="25">
        <f t="shared" si="313"/>
        <v>7.4297572676574708</v>
      </c>
      <c r="I7100" s="1"/>
      <c r="J7100" s="1"/>
      <c r="K7100" s="1"/>
      <c r="L7100" s="1"/>
      <c r="M7100" s="1"/>
      <c r="N7100" s="1"/>
    </row>
    <row r="7101" spans="2:14" s="24" customFormat="1" x14ac:dyDescent="0.3">
      <c r="B7101" s="2"/>
      <c r="D7101" s="11">
        <v>41501</v>
      </c>
      <c r="E7101" s="12">
        <v>1661.32</v>
      </c>
      <c r="F7101" s="4">
        <f t="shared" si="314"/>
        <v>-1.4281560944351256E-2</v>
      </c>
      <c r="G7101" s="25">
        <f t="shared" si="313"/>
        <v>7.4153727340554143</v>
      </c>
      <c r="I7101" s="1"/>
      <c r="J7101" s="1"/>
      <c r="K7101" s="1"/>
      <c r="L7101" s="1"/>
      <c r="M7101" s="1"/>
      <c r="N7101" s="1"/>
    </row>
    <row r="7102" spans="2:14" s="24" customFormat="1" x14ac:dyDescent="0.3">
      <c r="B7102" s="2"/>
      <c r="D7102" s="11">
        <v>41502</v>
      </c>
      <c r="E7102" s="12">
        <v>1655.83</v>
      </c>
      <c r="F7102" s="4">
        <f t="shared" si="314"/>
        <v>-3.3046011605229633E-3</v>
      </c>
      <c r="G7102" s="25">
        <f t="shared" si="313"/>
        <v>7.4120626584148761</v>
      </c>
      <c r="I7102" s="1"/>
      <c r="J7102" s="1"/>
      <c r="K7102" s="1"/>
      <c r="L7102" s="1"/>
      <c r="M7102" s="1"/>
      <c r="N7102" s="1"/>
    </row>
    <row r="7103" spans="2:14" s="24" customFormat="1" x14ac:dyDescent="0.3">
      <c r="B7103" s="2"/>
      <c r="D7103" s="11">
        <v>41505</v>
      </c>
      <c r="E7103" s="12">
        <v>1646.06</v>
      </c>
      <c r="F7103" s="4">
        <f t="shared" si="314"/>
        <v>-5.9003641678191492E-3</v>
      </c>
      <c r="G7103" s="25">
        <f t="shared" si="313"/>
        <v>7.4061448143409558</v>
      </c>
      <c r="I7103" s="1"/>
      <c r="J7103" s="1"/>
      <c r="K7103" s="1"/>
      <c r="L7103" s="1"/>
      <c r="M7103" s="1"/>
      <c r="N7103" s="1"/>
    </row>
    <row r="7104" spans="2:14" s="24" customFormat="1" x14ac:dyDescent="0.3">
      <c r="B7104" s="2"/>
      <c r="D7104" s="11">
        <v>41506</v>
      </c>
      <c r="E7104" s="12">
        <v>1652.35</v>
      </c>
      <c r="F7104" s="4">
        <f t="shared" si="314"/>
        <v>3.8212458841111281E-3</v>
      </c>
      <c r="G7104" s="25">
        <f t="shared" si="313"/>
        <v>7.409958780376523</v>
      </c>
      <c r="I7104" s="1"/>
      <c r="J7104" s="1"/>
      <c r="K7104" s="1"/>
      <c r="L7104" s="1"/>
      <c r="M7104" s="1"/>
      <c r="N7104" s="1"/>
    </row>
    <row r="7105" spans="2:14" s="24" customFormat="1" x14ac:dyDescent="0.3">
      <c r="B7105" s="2"/>
      <c r="D7105" s="11">
        <v>41507</v>
      </c>
      <c r="E7105" s="12">
        <v>1642.8</v>
      </c>
      <c r="F7105" s="4">
        <f t="shared" si="314"/>
        <v>-5.7796471691832574E-3</v>
      </c>
      <c r="G7105" s="25">
        <f t="shared" si="313"/>
        <v>7.4041623625123414</v>
      </c>
      <c r="I7105" s="1"/>
      <c r="J7105" s="1"/>
      <c r="K7105" s="1"/>
      <c r="L7105" s="1"/>
      <c r="M7105" s="1"/>
      <c r="N7105" s="1"/>
    </row>
    <row r="7106" spans="2:14" s="24" customFormat="1" x14ac:dyDescent="0.3">
      <c r="B7106" s="2"/>
      <c r="D7106" s="11">
        <v>41508</v>
      </c>
      <c r="E7106" s="12">
        <v>1656.96</v>
      </c>
      <c r="F7106" s="4">
        <f t="shared" si="314"/>
        <v>8.6194302410519119E-3</v>
      </c>
      <c r="G7106" s="25">
        <f t="shared" si="313"/>
        <v>7.4127448633260986</v>
      </c>
      <c r="I7106" s="1"/>
      <c r="J7106" s="1"/>
      <c r="K7106" s="1"/>
      <c r="L7106" s="1"/>
      <c r="M7106" s="1"/>
      <c r="N7106" s="1"/>
    </row>
    <row r="7107" spans="2:14" s="24" customFormat="1" x14ac:dyDescent="0.3">
      <c r="B7107" s="2"/>
      <c r="D7107" s="11">
        <v>41509</v>
      </c>
      <c r="E7107" s="12">
        <v>1663.5</v>
      </c>
      <c r="F7107" s="4">
        <f t="shared" si="314"/>
        <v>3.946987253765911E-3</v>
      </c>
      <c r="G7107" s="25">
        <f t="shared" si="313"/>
        <v>7.4166840843112389</v>
      </c>
      <c r="I7107" s="1"/>
      <c r="J7107" s="1"/>
      <c r="K7107" s="1"/>
      <c r="L7107" s="1"/>
      <c r="M7107" s="1"/>
      <c r="N7107" s="1"/>
    </row>
    <row r="7108" spans="2:14" s="24" customFormat="1" x14ac:dyDescent="0.3">
      <c r="B7108" s="2"/>
      <c r="D7108" s="11">
        <v>41512</v>
      </c>
      <c r="E7108" s="12">
        <v>1656.78</v>
      </c>
      <c r="F7108" s="4">
        <f t="shared" si="314"/>
        <v>-4.0396753832281501E-3</v>
      </c>
      <c r="G7108" s="25">
        <f t="shared" si="313"/>
        <v>7.4126362246753557</v>
      </c>
      <c r="I7108" s="1"/>
      <c r="J7108" s="1"/>
      <c r="K7108" s="1"/>
      <c r="L7108" s="1"/>
      <c r="M7108" s="1"/>
      <c r="N7108" s="1"/>
    </row>
    <row r="7109" spans="2:14" s="24" customFormat="1" x14ac:dyDescent="0.3">
      <c r="B7109" s="2"/>
      <c r="D7109" s="11">
        <v>41513</v>
      </c>
      <c r="E7109" s="12">
        <v>1630.48</v>
      </c>
      <c r="F7109" s="4">
        <f t="shared" si="314"/>
        <v>-1.5874165550042826E-2</v>
      </c>
      <c r="G7109" s="25">
        <f t="shared" si="313"/>
        <v>7.3966347043445619</v>
      </c>
      <c r="I7109" s="1"/>
      <c r="J7109" s="1"/>
      <c r="K7109" s="1"/>
      <c r="L7109" s="1"/>
      <c r="M7109" s="1"/>
      <c r="N7109" s="1"/>
    </row>
    <row r="7110" spans="2:14" s="24" customFormat="1" x14ac:dyDescent="0.3">
      <c r="B7110" s="2"/>
      <c r="D7110" s="11">
        <v>41514</v>
      </c>
      <c r="E7110" s="12">
        <v>1634.96</v>
      </c>
      <c r="F7110" s="4">
        <f t="shared" si="314"/>
        <v>2.7476571316422268E-3</v>
      </c>
      <c r="G7110" s="25">
        <f t="shared" si="313"/>
        <v>7.3993785954124043</v>
      </c>
      <c r="I7110" s="1"/>
      <c r="J7110" s="1"/>
      <c r="K7110" s="1"/>
      <c r="L7110" s="1"/>
      <c r="M7110" s="1"/>
      <c r="N7110" s="1"/>
    </row>
    <row r="7111" spans="2:14" s="24" customFormat="1" x14ac:dyDescent="0.3">
      <c r="B7111" s="2"/>
      <c r="D7111" s="11">
        <v>41515</v>
      </c>
      <c r="E7111" s="12">
        <v>1638.17</v>
      </c>
      <c r="F7111" s="4">
        <f t="shared" si="314"/>
        <v>1.9633507853403362E-3</v>
      </c>
      <c r="G7111" s="25">
        <f t="shared" si="313"/>
        <v>7.401340022662982</v>
      </c>
      <c r="I7111" s="1"/>
      <c r="J7111" s="1"/>
      <c r="K7111" s="1"/>
      <c r="L7111" s="1"/>
      <c r="M7111" s="1"/>
      <c r="N7111" s="1"/>
    </row>
    <row r="7112" spans="2:14" s="24" customFormat="1" x14ac:dyDescent="0.3">
      <c r="B7112" s="2"/>
      <c r="D7112" s="11">
        <v>41516</v>
      </c>
      <c r="E7112" s="12">
        <v>1632.97</v>
      </c>
      <c r="F7112" s="4">
        <f t="shared" si="314"/>
        <v>-3.1742737322744559E-3</v>
      </c>
      <c r="G7112" s="25">
        <f t="shared" si="313"/>
        <v>7.398160698098474</v>
      </c>
      <c r="I7112" s="1"/>
      <c r="J7112" s="1"/>
      <c r="K7112" s="1"/>
      <c r="L7112" s="1"/>
      <c r="M7112" s="1"/>
      <c r="N7112" s="1"/>
    </row>
    <row r="7113" spans="2:14" s="24" customFormat="1" x14ac:dyDescent="0.3">
      <c r="B7113" s="2"/>
      <c r="D7113" s="11">
        <v>41520</v>
      </c>
      <c r="E7113" s="12">
        <v>1639.77</v>
      </c>
      <c r="F7113" s="4">
        <f t="shared" si="314"/>
        <v>4.1641916263005169E-3</v>
      </c>
      <c r="G7113" s="25">
        <f t="shared" si="313"/>
        <v>7.4023162462688523</v>
      </c>
      <c r="I7113" s="1"/>
      <c r="J7113" s="1"/>
      <c r="K7113" s="1"/>
      <c r="L7113" s="1"/>
      <c r="M7113" s="1"/>
      <c r="N7113" s="1"/>
    </row>
    <row r="7114" spans="2:14" s="24" customFormat="1" x14ac:dyDescent="0.3">
      <c r="B7114" s="2"/>
      <c r="D7114" s="11">
        <v>41521</v>
      </c>
      <c r="E7114" s="12">
        <v>1653.08</v>
      </c>
      <c r="F7114" s="4">
        <f t="shared" si="314"/>
        <v>8.1169920171731066E-3</v>
      </c>
      <c r="G7114" s="25">
        <f t="shared" si="313"/>
        <v>7.4104004781301613</v>
      </c>
      <c r="I7114" s="1"/>
      <c r="J7114" s="1"/>
      <c r="K7114" s="1"/>
      <c r="L7114" s="1"/>
      <c r="M7114" s="1"/>
      <c r="N7114" s="1"/>
    </row>
    <row r="7115" spans="2:14" s="24" customFormat="1" x14ac:dyDescent="0.3">
      <c r="B7115" s="2"/>
      <c r="D7115" s="11">
        <v>41522</v>
      </c>
      <c r="E7115" s="12">
        <v>1655.08</v>
      </c>
      <c r="F7115" s="4">
        <f t="shared" si="314"/>
        <v>1.2098628015583034E-3</v>
      </c>
      <c r="G7115" s="25">
        <f t="shared" si="313"/>
        <v>7.4116096104508316</v>
      </c>
      <c r="I7115" s="1"/>
      <c r="J7115" s="1"/>
      <c r="K7115" s="1"/>
      <c r="L7115" s="1"/>
      <c r="M7115" s="1"/>
      <c r="N7115" s="1"/>
    </row>
    <row r="7116" spans="2:14" s="24" customFormat="1" x14ac:dyDescent="0.3">
      <c r="B7116" s="2"/>
      <c r="D7116" s="11">
        <v>41523</v>
      </c>
      <c r="E7116" s="12">
        <v>1655.17</v>
      </c>
      <c r="F7116" s="4">
        <f t="shared" si="314"/>
        <v>5.43780361071039E-5</v>
      </c>
      <c r="G7116" s="25">
        <f t="shared" ref="G7116:G7179" si="315">LOG(E7116,2.71828)</f>
        <v>7.4116639870450829</v>
      </c>
      <c r="I7116" s="1"/>
      <c r="J7116" s="1"/>
      <c r="K7116" s="1"/>
      <c r="L7116" s="1"/>
      <c r="M7116" s="1"/>
      <c r="N7116" s="1"/>
    </row>
    <row r="7117" spans="2:14" s="24" customFormat="1" x14ac:dyDescent="0.3">
      <c r="B7117" s="2"/>
      <c r="D7117" s="11">
        <v>41526</v>
      </c>
      <c r="E7117" s="12">
        <v>1671.71</v>
      </c>
      <c r="F7117" s="4">
        <f t="shared" si="314"/>
        <v>9.9929312396913692E-3</v>
      </c>
      <c r="G7117" s="25">
        <f t="shared" si="315"/>
        <v>7.4216073257895907</v>
      </c>
      <c r="I7117" s="1"/>
      <c r="J7117" s="1"/>
      <c r="K7117" s="1"/>
      <c r="L7117" s="1"/>
      <c r="M7117" s="1"/>
      <c r="N7117" s="1"/>
    </row>
    <row r="7118" spans="2:14" s="24" customFormat="1" x14ac:dyDescent="0.3">
      <c r="B7118" s="2"/>
      <c r="D7118" s="11">
        <v>41527</v>
      </c>
      <c r="E7118" s="12">
        <v>1683.99</v>
      </c>
      <c r="F7118" s="4">
        <f t="shared" si="314"/>
        <v>7.3457716948513632E-3</v>
      </c>
      <c r="G7118" s="25">
        <f t="shared" si="315"/>
        <v>7.4289262536297969</v>
      </c>
      <c r="I7118" s="1"/>
      <c r="J7118" s="1"/>
      <c r="K7118" s="1"/>
      <c r="L7118" s="1"/>
      <c r="M7118" s="1"/>
      <c r="N7118" s="1"/>
    </row>
    <row r="7119" spans="2:14" s="24" customFormat="1" x14ac:dyDescent="0.3">
      <c r="B7119" s="2"/>
      <c r="D7119" s="11">
        <v>41528</v>
      </c>
      <c r="E7119" s="12">
        <v>1689.13</v>
      </c>
      <c r="F7119" s="4">
        <f t="shared" si="314"/>
        <v>3.0522746572129882E-3</v>
      </c>
      <c r="G7119" s="25">
        <f t="shared" si="315"/>
        <v>7.4319738816037848</v>
      </c>
      <c r="I7119" s="1"/>
      <c r="J7119" s="1"/>
      <c r="K7119" s="1"/>
      <c r="L7119" s="1"/>
      <c r="M7119" s="1"/>
      <c r="N7119" s="1"/>
    </row>
    <row r="7120" spans="2:14" s="24" customFormat="1" x14ac:dyDescent="0.3">
      <c r="B7120" s="2"/>
      <c r="D7120" s="11">
        <v>41529</v>
      </c>
      <c r="E7120" s="12">
        <v>1683.42</v>
      </c>
      <c r="F7120" s="4">
        <f t="shared" si="314"/>
        <v>-3.3804384505633292E-3</v>
      </c>
      <c r="G7120" s="25">
        <f t="shared" si="315"/>
        <v>7.4285877142842134</v>
      </c>
      <c r="I7120" s="1"/>
      <c r="J7120" s="1"/>
      <c r="K7120" s="1"/>
      <c r="L7120" s="1"/>
      <c r="M7120" s="1"/>
      <c r="N7120" s="1"/>
    </row>
    <row r="7121" spans="2:14" s="24" customFormat="1" x14ac:dyDescent="0.3">
      <c r="B7121" s="2"/>
      <c r="D7121" s="11">
        <v>41530</v>
      </c>
      <c r="E7121" s="12">
        <v>1687.99</v>
      </c>
      <c r="F7121" s="4">
        <f t="shared" si="314"/>
        <v>2.7147117178125102E-3</v>
      </c>
      <c r="G7121" s="25">
        <f t="shared" si="315"/>
        <v>7.4312987496510399</v>
      </c>
      <c r="I7121" s="1"/>
      <c r="J7121" s="1"/>
      <c r="K7121" s="1"/>
      <c r="L7121" s="1"/>
      <c r="M7121" s="1"/>
      <c r="N7121" s="1"/>
    </row>
    <row r="7122" spans="2:14" s="24" customFormat="1" x14ac:dyDescent="0.3">
      <c r="B7122" s="2"/>
      <c r="D7122" s="11">
        <v>41533</v>
      </c>
      <c r="E7122" s="12">
        <v>1697.6</v>
      </c>
      <c r="F7122" s="4">
        <f t="shared" si="314"/>
        <v>5.6931616893464414E-3</v>
      </c>
      <c r="G7122" s="25">
        <f t="shared" si="315"/>
        <v>7.4369757703616841</v>
      </c>
      <c r="I7122" s="1"/>
      <c r="J7122" s="1"/>
      <c r="K7122" s="1"/>
      <c r="L7122" s="1"/>
      <c r="M7122" s="1"/>
      <c r="N7122" s="1"/>
    </row>
    <row r="7123" spans="2:14" s="24" customFormat="1" x14ac:dyDescent="0.3">
      <c r="B7123" s="2"/>
      <c r="D7123" s="11">
        <v>41534</v>
      </c>
      <c r="E7123" s="12">
        <v>1704.76</v>
      </c>
      <c r="F7123" s="4">
        <f t="shared" si="314"/>
        <v>4.2177191328935451E-3</v>
      </c>
      <c r="G7123" s="25">
        <f t="shared" si="315"/>
        <v>7.4411846226793701</v>
      </c>
      <c r="I7123" s="1"/>
      <c r="J7123" s="1"/>
      <c r="K7123" s="1"/>
      <c r="L7123" s="1"/>
      <c r="M7123" s="1"/>
      <c r="N7123" s="1"/>
    </row>
    <row r="7124" spans="2:14" s="24" customFormat="1" x14ac:dyDescent="0.3">
      <c r="B7124" s="2"/>
      <c r="D7124" s="11">
        <v>41535</v>
      </c>
      <c r="E7124" s="12">
        <v>1725.52</v>
      </c>
      <c r="F7124" s="4">
        <f t="shared" si="314"/>
        <v>1.2177667237617019E-2</v>
      </c>
      <c r="G7124" s="25">
        <f t="shared" si="315"/>
        <v>7.4532887467890516</v>
      </c>
      <c r="I7124" s="1"/>
      <c r="J7124" s="1"/>
      <c r="K7124" s="1"/>
      <c r="L7124" s="1"/>
      <c r="M7124" s="1"/>
      <c r="N7124" s="1"/>
    </row>
    <row r="7125" spans="2:14" s="24" customFormat="1" x14ac:dyDescent="0.3">
      <c r="B7125" s="2"/>
      <c r="D7125" s="11">
        <v>41536</v>
      </c>
      <c r="E7125" s="12">
        <v>1722.34</v>
      </c>
      <c r="F7125" s="4">
        <f t="shared" si="314"/>
        <v>-1.8429227131531733E-3</v>
      </c>
      <c r="G7125" s="25">
        <f t="shared" si="315"/>
        <v>7.4514441225637436</v>
      </c>
      <c r="I7125" s="1"/>
      <c r="J7125" s="1"/>
      <c r="K7125" s="1"/>
      <c r="L7125" s="1"/>
      <c r="M7125" s="1"/>
      <c r="N7125" s="1"/>
    </row>
    <row r="7126" spans="2:14" s="24" customFormat="1" x14ac:dyDescent="0.3">
      <c r="B7126" s="2"/>
      <c r="D7126" s="11">
        <v>41537</v>
      </c>
      <c r="E7126" s="12">
        <v>1709.91</v>
      </c>
      <c r="F7126" s="4">
        <f t="shared" si="314"/>
        <v>-7.2169258102348184E-3</v>
      </c>
      <c r="G7126" s="25">
        <f t="shared" si="315"/>
        <v>7.4442010238947205</v>
      </c>
      <c r="I7126" s="1"/>
      <c r="J7126" s="1"/>
      <c r="K7126" s="1"/>
      <c r="L7126" s="1"/>
      <c r="M7126" s="1"/>
      <c r="N7126" s="1"/>
    </row>
    <row r="7127" spans="2:14" s="24" customFormat="1" x14ac:dyDescent="0.3">
      <c r="B7127" s="2"/>
      <c r="D7127" s="11">
        <v>41540</v>
      </c>
      <c r="E7127" s="12">
        <v>1701.84</v>
      </c>
      <c r="F7127" s="4">
        <f t="shared" si="314"/>
        <v>-4.719546642805857E-3</v>
      </c>
      <c r="G7127" s="25">
        <f t="shared" si="315"/>
        <v>7.4394703018437696</v>
      </c>
      <c r="I7127" s="1"/>
      <c r="J7127" s="1"/>
      <c r="K7127" s="1"/>
      <c r="L7127" s="1"/>
      <c r="M7127" s="1"/>
      <c r="N7127" s="1"/>
    </row>
    <row r="7128" spans="2:14" s="24" customFormat="1" x14ac:dyDescent="0.3">
      <c r="B7128" s="2"/>
      <c r="D7128" s="11">
        <v>41541</v>
      </c>
      <c r="E7128" s="12">
        <v>1697.42</v>
      </c>
      <c r="F7128" s="4">
        <f t="shared" si="314"/>
        <v>-2.597188924928222E-3</v>
      </c>
      <c r="G7128" s="25">
        <f t="shared" si="315"/>
        <v>7.4368697326233226</v>
      </c>
      <c r="I7128" s="1"/>
      <c r="J7128" s="1"/>
      <c r="K7128" s="1"/>
      <c r="L7128" s="1"/>
      <c r="M7128" s="1"/>
      <c r="N7128" s="1"/>
    </row>
    <row r="7129" spans="2:14" s="24" customFormat="1" x14ac:dyDescent="0.3">
      <c r="B7129" s="2"/>
      <c r="D7129" s="11">
        <v>41542</v>
      </c>
      <c r="E7129" s="12">
        <v>1692.77</v>
      </c>
      <c r="F7129" s="4">
        <f t="shared" si="314"/>
        <v>-2.739451638368872E-3</v>
      </c>
      <c r="G7129" s="25">
        <f t="shared" si="315"/>
        <v>7.4341265199751492</v>
      </c>
      <c r="I7129" s="1"/>
      <c r="J7129" s="1"/>
      <c r="K7129" s="1"/>
      <c r="L7129" s="1"/>
      <c r="M7129" s="1"/>
      <c r="N7129" s="1"/>
    </row>
    <row r="7130" spans="2:14" s="24" customFormat="1" x14ac:dyDescent="0.3">
      <c r="B7130" s="2"/>
      <c r="D7130" s="11">
        <v>41543</v>
      </c>
      <c r="E7130" s="12">
        <v>1698.67</v>
      </c>
      <c r="F7130" s="4">
        <f t="shared" si="314"/>
        <v>3.4854114853170195E-3</v>
      </c>
      <c r="G7130" s="25">
        <f t="shared" si="315"/>
        <v>7.4376058738311617</v>
      </c>
      <c r="I7130" s="1"/>
      <c r="J7130" s="1"/>
      <c r="K7130" s="1"/>
      <c r="L7130" s="1"/>
      <c r="M7130" s="1"/>
      <c r="N7130" s="1"/>
    </row>
    <row r="7131" spans="2:14" s="24" customFormat="1" x14ac:dyDescent="0.3">
      <c r="B7131" s="2"/>
      <c r="D7131" s="11">
        <v>41544</v>
      </c>
      <c r="E7131" s="12">
        <v>1691.75</v>
      </c>
      <c r="F7131" s="4">
        <f t="shared" si="314"/>
        <v>-4.0737753654329989E-3</v>
      </c>
      <c r="G7131" s="25">
        <f t="shared" si="315"/>
        <v>7.433523775292306</v>
      </c>
      <c r="I7131" s="1"/>
      <c r="J7131" s="1"/>
      <c r="K7131" s="1"/>
      <c r="L7131" s="1"/>
      <c r="M7131" s="1"/>
      <c r="N7131" s="1"/>
    </row>
    <row r="7132" spans="2:14" s="24" customFormat="1" x14ac:dyDescent="0.3">
      <c r="B7132" s="2"/>
      <c r="D7132" s="11">
        <v>41547</v>
      </c>
      <c r="E7132" s="12">
        <v>1681.55</v>
      </c>
      <c r="F7132" s="4">
        <f t="shared" si="314"/>
        <v>-6.0292596423821756E-3</v>
      </c>
      <c r="G7132" s="25">
        <f t="shared" si="315"/>
        <v>7.42747626220567</v>
      </c>
      <c r="I7132" s="1"/>
      <c r="J7132" s="1"/>
      <c r="K7132" s="1"/>
      <c r="L7132" s="1"/>
      <c r="M7132" s="1"/>
      <c r="N7132" s="1"/>
    </row>
    <row r="7133" spans="2:14" s="24" customFormat="1" x14ac:dyDescent="0.3">
      <c r="B7133" s="2"/>
      <c r="D7133" s="11">
        <v>41548</v>
      </c>
      <c r="E7133" s="12">
        <v>1695</v>
      </c>
      <c r="F7133" s="4">
        <f t="shared" si="314"/>
        <v>7.9985727453837502E-3</v>
      </c>
      <c r="G7133" s="25">
        <f t="shared" si="315"/>
        <v>7.4354430212855078</v>
      </c>
      <c r="I7133" s="1"/>
      <c r="J7133" s="1"/>
      <c r="K7133" s="1"/>
      <c r="L7133" s="1"/>
      <c r="M7133" s="1"/>
      <c r="N7133" s="1"/>
    </row>
    <row r="7134" spans="2:14" s="24" customFormat="1" x14ac:dyDescent="0.3">
      <c r="B7134" s="2"/>
      <c r="D7134" s="11">
        <v>41549</v>
      </c>
      <c r="E7134" s="12">
        <v>1693.87</v>
      </c>
      <c r="F7134" s="4">
        <f t="shared" si="314"/>
        <v>-6.6666666666673105E-4</v>
      </c>
      <c r="G7134" s="25">
        <f t="shared" si="315"/>
        <v>7.4347761318492189</v>
      </c>
      <c r="I7134" s="1"/>
      <c r="J7134" s="1"/>
      <c r="K7134" s="1"/>
      <c r="L7134" s="1"/>
      <c r="M7134" s="1"/>
      <c r="N7134" s="1"/>
    </row>
    <row r="7135" spans="2:14" s="24" customFormat="1" x14ac:dyDescent="0.3">
      <c r="B7135" s="2"/>
      <c r="D7135" s="11">
        <v>41550</v>
      </c>
      <c r="E7135" s="12">
        <v>1678.66</v>
      </c>
      <c r="F7135" s="4">
        <f t="shared" si="314"/>
        <v>-8.9794376191796362E-3</v>
      </c>
      <c r="G7135" s="25">
        <f t="shared" si="315"/>
        <v>7.4257561300374091</v>
      </c>
      <c r="I7135" s="1"/>
      <c r="J7135" s="1"/>
      <c r="K7135" s="1"/>
      <c r="L7135" s="1"/>
      <c r="M7135" s="1"/>
      <c r="N7135" s="1"/>
    </row>
    <row r="7136" spans="2:14" s="24" customFormat="1" x14ac:dyDescent="0.3">
      <c r="B7136" s="2"/>
      <c r="D7136" s="11">
        <v>41551</v>
      </c>
      <c r="E7136" s="12">
        <v>1690.5</v>
      </c>
      <c r="F7136" s="4">
        <f t="shared" si="314"/>
        <v>7.0532448500589262E-3</v>
      </c>
      <c r="G7136" s="25">
        <f t="shared" si="315"/>
        <v>7.4327846218307183</v>
      </c>
      <c r="I7136" s="1"/>
      <c r="J7136" s="1"/>
      <c r="K7136" s="1"/>
      <c r="L7136" s="1"/>
      <c r="M7136" s="1"/>
      <c r="N7136" s="1"/>
    </row>
    <row r="7137" spans="2:14" s="24" customFormat="1" x14ac:dyDescent="0.3">
      <c r="B7137" s="2"/>
      <c r="D7137" s="11">
        <v>41554</v>
      </c>
      <c r="E7137" s="12">
        <v>1676.12</v>
      </c>
      <c r="F7137" s="4">
        <f t="shared" si="314"/>
        <v>-8.5063590653653414E-3</v>
      </c>
      <c r="G7137" s="25">
        <f t="shared" si="315"/>
        <v>7.424241871460759</v>
      </c>
      <c r="I7137" s="1"/>
      <c r="J7137" s="1"/>
      <c r="K7137" s="1"/>
      <c r="L7137" s="1"/>
      <c r="M7137" s="1"/>
      <c r="N7137" s="1"/>
    </row>
    <row r="7138" spans="2:14" s="24" customFormat="1" x14ac:dyDescent="0.3">
      <c r="B7138" s="2"/>
      <c r="D7138" s="11">
        <v>41555</v>
      </c>
      <c r="E7138" s="12">
        <v>1655.45</v>
      </c>
      <c r="F7138" s="4">
        <f t="shared" si="314"/>
        <v>-1.2332052597665948E-2</v>
      </c>
      <c r="G7138" s="25">
        <f t="shared" si="315"/>
        <v>7.4118331397651236</v>
      </c>
      <c r="I7138" s="1"/>
      <c r="J7138" s="1"/>
      <c r="K7138" s="1"/>
      <c r="L7138" s="1"/>
      <c r="M7138" s="1"/>
      <c r="N7138" s="1"/>
    </row>
    <row r="7139" spans="2:14" s="24" customFormat="1" x14ac:dyDescent="0.3">
      <c r="B7139" s="2"/>
      <c r="D7139" s="11">
        <v>41556</v>
      </c>
      <c r="E7139" s="12">
        <v>1656.4</v>
      </c>
      <c r="F7139" s="4">
        <f t="shared" si="314"/>
        <v>5.738620918783687E-4</v>
      </c>
      <c r="G7139" s="25">
        <f t="shared" si="315"/>
        <v>7.4124068376470182</v>
      </c>
      <c r="I7139" s="1"/>
      <c r="J7139" s="1"/>
      <c r="K7139" s="1"/>
      <c r="L7139" s="1"/>
      <c r="M7139" s="1"/>
      <c r="N7139" s="1"/>
    </row>
    <row r="7140" spans="2:14" s="24" customFormat="1" x14ac:dyDescent="0.3">
      <c r="B7140" s="2"/>
      <c r="D7140" s="11">
        <v>41557</v>
      </c>
      <c r="E7140" s="12">
        <v>1692.56</v>
      </c>
      <c r="F7140" s="4">
        <f t="shared" si="314"/>
        <v>2.1830475730499791E-2</v>
      </c>
      <c r="G7140" s="25">
        <f t="shared" si="315"/>
        <v>7.4340024551770183</v>
      </c>
      <c r="I7140" s="1"/>
      <c r="J7140" s="1"/>
      <c r="K7140" s="1"/>
      <c r="L7140" s="1"/>
      <c r="M7140" s="1"/>
      <c r="N7140" s="1"/>
    </row>
    <row r="7141" spans="2:14" s="24" customFormat="1" x14ac:dyDescent="0.3">
      <c r="B7141" s="2"/>
      <c r="D7141" s="11">
        <v>41558</v>
      </c>
      <c r="E7141" s="13">
        <v>1703.2</v>
      </c>
      <c r="F7141" s="4">
        <f t="shared" si="314"/>
        <v>6.2863354917994637E-3</v>
      </c>
      <c r="G7141" s="25">
        <f t="shared" si="315"/>
        <v>7.4402691182965146</v>
      </c>
      <c r="I7141" s="1"/>
      <c r="J7141" s="1"/>
      <c r="K7141" s="1"/>
      <c r="L7141" s="1"/>
      <c r="M7141" s="1"/>
      <c r="N7141" s="1"/>
    </row>
    <row r="7142" spans="2:14" s="24" customFormat="1" x14ac:dyDescent="0.3">
      <c r="B7142" s="2"/>
      <c r="D7142" s="11">
        <v>41561</v>
      </c>
      <c r="E7142" s="13">
        <v>1710.14</v>
      </c>
      <c r="F7142" s="4">
        <f t="shared" si="314"/>
        <v>4.0746829497416946E-3</v>
      </c>
      <c r="G7142" s="25">
        <f t="shared" si="315"/>
        <v>7.4443355249429839</v>
      </c>
      <c r="I7142" s="1"/>
      <c r="J7142" s="1"/>
      <c r="K7142" s="1"/>
      <c r="L7142" s="1"/>
      <c r="M7142" s="1"/>
      <c r="N7142" s="1"/>
    </row>
    <row r="7143" spans="2:14" s="24" customFormat="1" x14ac:dyDescent="0.3">
      <c r="B7143" s="2"/>
      <c r="D7143" s="11">
        <v>41562</v>
      </c>
      <c r="E7143" s="13">
        <v>1698.06</v>
      </c>
      <c r="F7143" s="4">
        <f t="shared" si="314"/>
        <v>-7.0637491667349776E-3</v>
      </c>
      <c r="G7143" s="25">
        <f t="shared" si="315"/>
        <v>7.4372467046202582</v>
      </c>
      <c r="I7143" s="1"/>
      <c r="J7143" s="1"/>
      <c r="K7143" s="1"/>
      <c r="L7143" s="1"/>
      <c r="M7143" s="1"/>
      <c r="N7143" s="1"/>
    </row>
    <row r="7144" spans="2:14" s="24" customFormat="1" x14ac:dyDescent="0.3">
      <c r="B7144" s="2"/>
      <c r="D7144" s="11">
        <v>41563</v>
      </c>
      <c r="E7144" s="13">
        <v>1721.54</v>
      </c>
      <c r="F7144" s="4">
        <f t="shared" si="314"/>
        <v>1.382754437416818E-2</v>
      </c>
      <c r="G7144" s="25">
        <f t="shared" si="315"/>
        <v>7.4509795299806614</v>
      </c>
      <c r="I7144" s="1"/>
      <c r="J7144" s="1"/>
      <c r="K7144" s="1"/>
      <c r="L7144" s="1"/>
      <c r="M7144" s="1"/>
      <c r="N7144" s="1"/>
    </row>
    <row r="7145" spans="2:14" s="24" customFormat="1" x14ac:dyDescent="0.3">
      <c r="B7145" s="2"/>
      <c r="D7145" s="11">
        <v>41564</v>
      </c>
      <c r="E7145" s="13">
        <v>1733.15</v>
      </c>
      <c r="F7145" s="4">
        <f t="shared" si="314"/>
        <v>6.7439618016427892E-3</v>
      </c>
      <c r="G7145" s="25">
        <f t="shared" si="315"/>
        <v>7.4577008575194323</v>
      </c>
      <c r="I7145" s="1"/>
      <c r="J7145" s="1"/>
      <c r="K7145" s="1"/>
      <c r="L7145" s="1"/>
      <c r="M7145" s="1"/>
      <c r="N7145" s="1"/>
    </row>
    <row r="7146" spans="2:14" s="24" customFormat="1" x14ac:dyDescent="0.3">
      <c r="B7146" s="2"/>
      <c r="D7146" s="11">
        <v>41565</v>
      </c>
      <c r="E7146" s="13">
        <v>1744.5</v>
      </c>
      <c r="F7146" s="4">
        <f t="shared" si="314"/>
        <v>6.5487695813979795E-3</v>
      </c>
      <c r="G7146" s="25">
        <f t="shared" si="315"/>
        <v>7.4642282814602705</v>
      </c>
      <c r="I7146" s="1"/>
      <c r="J7146" s="1"/>
      <c r="K7146" s="1"/>
      <c r="L7146" s="1"/>
      <c r="M7146" s="1"/>
      <c r="N7146" s="1"/>
    </row>
    <row r="7147" spans="2:14" s="24" customFormat="1" x14ac:dyDescent="0.3">
      <c r="B7147" s="2"/>
      <c r="D7147" s="11">
        <v>41568</v>
      </c>
      <c r="E7147" s="13">
        <v>1744.66</v>
      </c>
      <c r="F7147" s="4">
        <f t="shared" si="314"/>
        <v>9.1716824305005358E-5</v>
      </c>
      <c r="G7147" s="25">
        <f t="shared" si="315"/>
        <v>7.4643199941405349</v>
      </c>
      <c r="I7147" s="1"/>
      <c r="J7147" s="1"/>
      <c r="K7147" s="1"/>
      <c r="L7147" s="1"/>
      <c r="M7147" s="1"/>
      <c r="N7147" s="1"/>
    </row>
    <row r="7148" spans="2:14" s="24" customFormat="1" x14ac:dyDescent="0.3">
      <c r="B7148" s="2"/>
      <c r="D7148" s="11">
        <v>41569</v>
      </c>
      <c r="E7148" s="13">
        <v>1754.67</v>
      </c>
      <c r="F7148" s="4">
        <f t="shared" si="314"/>
        <v>5.7375075946029547E-3</v>
      </c>
      <c r="G7148" s="25">
        <f t="shared" si="315"/>
        <v>7.4700411087747431</v>
      </c>
      <c r="I7148" s="1"/>
      <c r="J7148" s="1"/>
      <c r="K7148" s="1"/>
      <c r="L7148" s="1"/>
      <c r="M7148" s="1"/>
      <c r="N7148" s="1"/>
    </row>
    <row r="7149" spans="2:14" s="24" customFormat="1" x14ac:dyDescent="0.3">
      <c r="B7149" s="2"/>
      <c r="D7149" s="11">
        <v>41570</v>
      </c>
      <c r="E7149" s="13">
        <v>1746.38</v>
      </c>
      <c r="F7149" s="4">
        <f t="shared" si="314"/>
        <v>-4.7245350977676501E-3</v>
      </c>
      <c r="G7149" s="25">
        <f t="shared" si="315"/>
        <v>7.4653053745980129</v>
      </c>
      <c r="I7149" s="1"/>
      <c r="J7149" s="1"/>
      <c r="K7149" s="1"/>
      <c r="L7149" s="1"/>
      <c r="M7149" s="1"/>
      <c r="N7149" s="1"/>
    </row>
    <row r="7150" spans="2:14" s="24" customFormat="1" x14ac:dyDescent="0.3">
      <c r="B7150" s="2"/>
      <c r="D7150" s="11">
        <v>41571</v>
      </c>
      <c r="E7150" s="14">
        <v>1752.07</v>
      </c>
      <c r="F7150" s="4">
        <f t="shared" si="314"/>
        <v>3.2581683253357385E-3</v>
      </c>
      <c r="G7150" s="25">
        <f t="shared" si="315"/>
        <v>7.4685582487820881</v>
      </c>
      <c r="I7150" s="1"/>
      <c r="J7150" s="1"/>
      <c r="K7150" s="1"/>
      <c r="L7150" s="1"/>
      <c r="M7150" s="1"/>
      <c r="N7150" s="1"/>
    </row>
    <row r="7151" spans="2:14" s="24" customFormat="1" x14ac:dyDescent="0.3">
      <c r="B7151" s="2"/>
      <c r="D7151" s="11">
        <v>41572</v>
      </c>
      <c r="E7151" s="14">
        <v>1759.77</v>
      </c>
      <c r="F7151" s="4">
        <f t="shared" si="314"/>
        <v>4.3948015775625666E-3</v>
      </c>
      <c r="G7151" s="25">
        <f t="shared" si="315"/>
        <v>7.4729434243701087</v>
      </c>
      <c r="I7151" s="1"/>
      <c r="J7151" s="1"/>
      <c r="K7151" s="1"/>
      <c r="L7151" s="1"/>
      <c r="M7151" s="1"/>
      <c r="N7151" s="1"/>
    </row>
    <row r="7152" spans="2:14" s="24" customFormat="1" x14ac:dyDescent="0.3">
      <c r="B7152" s="2"/>
      <c r="D7152" s="11">
        <v>41575</v>
      </c>
      <c r="E7152" s="13">
        <v>1762.11</v>
      </c>
      <c r="F7152" s="4">
        <f t="shared" si="314"/>
        <v>1.3297192246713595E-3</v>
      </c>
      <c r="G7152" s="25">
        <f t="shared" si="315"/>
        <v>7.4742722611949519</v>
      </c>
      <c r="I7152" s="1"/>
      <c r="J7152" s="1"/>
      <c r="K7152" s="1"/>
      <c r="L7152" s="1"/>
      <c r="M7152" s="1"/>
      <c r="N7152" s="1"/>
    </row>
    <row r="7153" spans="2:14" s="24" customFormat="1" x14ac:dyDescent="0.3">
      <c r="B7153" s="2"/>
      <c r="D7153" s="11">
        <v>41576</v>
      </c>
      <c r="E7153" s="13">
        <v>1771.95</v>
      </c>
      <c r="F7153" s="4">
        <f t="shared" si="314"/>
        <v>5.5842143793521102E-3</v>
      </c>
      <c r="G7153" s="25">
        <f t="shared" si="315"/>
        <v>7.4798409453979806</v>
      </c>
      <c r="I7153" s="1"/>
      <c r="J7153" s="1"/>
      <c r="K7153" s="1"/>
      <c r="L7153" s="1"/>
      <c r="M7153" s="1"/>
      <c r="N7153" s="1"/>
    </row>
    <row r="7154" spans="2:14" s="24" customFormat="1" x14ac:dyDescent="0.3">
      <c r="B7154" s="2"/>
      <c r="D7154" s="11">
        <v>41577</v>
      </c>
      <c r="E7154" s="13">
        <v>1763.31</v>
      </c>
      <c r="F7154" s="4">
        <f t="shared" si="314"/>
        <v>-4.8759840853297778E-3</v>
      </c>
      <c r="G7154" s="25">
        <f t="shared" si="315"/>
        <v>7.4749530316299806</v>
      </c>
      <c r="I7154" s="1"/>
      <c r="J7154" s="1"/>
      <c r="K7154" s="1"/>
      <c r="L7154" s="1"/>
      <c r="M7154" s="1"/>
      <c r="N7154" s="1"/>
    </row>
    <row r="7155" spans="2:14" s="24" customFormat="1" x14ac:dyDescent="0.3">
      <c r="B7155" s="2"/>
      <c r="D7155" s="11">
        <v>41578</v>
      </c>
      <c r="E7155" s="13">
        <v>1756.54</v>
      </c>
      <c r="F7155" s="4">
        <f t="shared" si="314"/>
        <v>-3.839370275221023E-3</v>
      </c>
      <c r="G7155" s="25">
        <f t="shared" si="315"/>
        <v>7.4711062694655954</v>
      </c>
      <c r="I7155" s="1"/>
      <c r="J7155" s="1"/>
      <c r="K7155" s="1"/>
      <c r="L7155" s="1"/>
      <c r="M7155" s="1"/>
      <c r="N7155" s="1"/>
    </row>
    <row r="7156" spans="2:14" s="24" customFormat="1" x14ac:dyDescent="0.3">
      <c r="B7156" s="2"/>
      <c r="D7156" s="11">
        <v>41579</v>
      </c>
      <c r="E7156" s="13">
        <v>1761.64</v>
      </c>
      <c r="F7156" s="4">
        <f t="shared" si="314"/>
        <v>2.9034351623077963E-3</v>
      </c>
      <c r="G7156" s="25">
        <f t="shared" si="315"/>
        <v>7.4740054997510734</v>
      </c>
      <c r="I7156" s="1"/>
      <c r="J7156" s="1"/>
      <c r="K7156" s="1"/>
      <c r="L7156" s="1"/>
      <c r="M7156" s="1"/>
      <c r="N7156" s="1"/>
    </row>
    <row r="7157" spans="2:14" s="24" customFormat="1" x14ac:dyDescent="0.3">
      <c r="B7157" s="2"/>
      <c r="D7157" s="11">
        <v>41582</v>
      </c>
      <c r="E7157" s="13">
        <v>1767.93</v>
      </c>
      <c r="F7157" s="4">
        <f t="shared" si="314"/>
        <v>3.5705365454916801E-3</v>
      </c>
      <c r="G7157" s="25">
        <f t="shared" si="315"/>
        <v>7.4775696794611628</v>
      </c>
      <c r="I7157" s="1"/>
      <c r="J7157" s="1"/>
      <c r="K7157" s="1"/>
      <c r="L7157" s="1"/>
      <c r="M7157" s="1"/>
      <c r="N7157" s="1"/>
    </row>
    <row r="7158" spans="2:14" s="24" customFormat="1" x14ac:dyDescent="0.3">
      <c r="B7158" s="2"/>
      <c r="D7158" s="11">
        <v>41583</v>
      </c>
      <c r="E7158" s="13">
        <v>1762.97</v>
      </c>
      <c r="F7158" s="4">
        <f t="shared" si="314"/>
        <v>-2.8055409433631628E-3</v>
      </c>
      <c r="G7158" s="25">
        <f t="shared" si="315"/>
        <v>7.4747601937216146</v>
      </c>
      <c r="I7158" s="1"/>
      <c r="J7158" s="1"/>
      <c r="K7158" s="1"/>
      <c r="L7158" s="1"/>
      <c r="M7158" s="1"/>
      <c r="N7158" s="1"/>
    </row>
    <row r="7159" spans="2:14" s="24" customFormat="1" x14ac:dyDescent="0.3">
      <c r="B7159" s="2"/>
      <c r="D7159" s="11">
        <v>41584</v>
      </c>
      <c r="E7159" s="13">
        <v>1770.49</v>
      </c>
      <c r="F7159" s="4">
        <f t="shared" ref="F7159:F7222" si="316">(E7159-E7158)/E7158</f>
        <v>4.2655291922153987E-3</v>
      </c>
      <c r="G7159" s="25">
        <f t="shared" si="315"/>
        <v>7.4790166541948881</v>
      </c>
      <c r="I7159" s="1"/>
      <c r="J7159" s="1"/>
      <c r="K7159" s="1"/>
      <c r="L7159" s="1"/>
      <c r="M7159" s="1"/>
      <c r="N7159" s="1"/>
    </row>
    <row r="7160" spans="2:14" s="24" customFormat="1" x14ac:dyDescent="0.3">
      <c r="B7160" s="2"/>
      <c r="D7160" s="11">
        <v>41585</v>
      </c>
      <c r="E7160" s="13">
        <v>1747.15</v>
      </c>
      <c r="F7160" s="4">
        <f t="shared" si="316"/>
        <v>-1.31827912046947E-2</v>
      </c>
      <c r="G7160" s="25">
        <f t="shared" si="315"/>
        <v>7.4657461897794546</v>
      </c>
      <c r="I7160" s="1"/>
      <c r="J7160" s="1"/>
      <c r="K7160" s="1"/>
      <c r="L7160" s="1"/>
      <c r="M7160" s="1"/>
      <c r="N7160" s="1"/>
    </row>
    <row r="7161" spans="2:14" s="24" customFormat="1" x14ac:dyDescent="0.3">
      <c r="B7161" s="2"/>
      <c r="D7161" s="11">
        <v>41586</v>
      </c>
      <c r="E7161" s="13">
        <v>1770.61</v>
      </c>
      <c r="F7161" s="4">
        <f t="shared" si="316"/>
        <v>1.3427582062215499E-2</v>
      </c>
      <c r="G7161" s="25">
        <f t="shared" si="315"/>
        <v>7.4790844297904737</v>
      </c>
      <c r="I7161" s="1"/>
      <c r="J7161" s="1"/>
      <c r="K7161" s="1"/>
      <c r="L7161" s="1"/>
      <c r="M7161" s="1"/>
      <c r="N7161" s="1"/>
    </row>
    <row r="7162" spans="2:14" s="24" customFormat="1" x14ac:dyDescent="0.3">
      <c r="B7162" s="2"/>
      <c r="D7162" s="11">
        <v>41589</v>
      </c>
      <c r="E7162" s="13">
        <v>1771.89</v>
      </c>
      <c r="F7162" s="4">
        <f t="shared" si="316"/>
        <v>7.2291470171308202E-4</v>
      </c>
      <c r="G7162" s="25">
        <f t="shared" si="315"/>
        <v>7.4798070838013144</v>
      </c>
      <c r="I7162" s="1"/>
      <c r="J7162" s="1"/>
      <c r="K7162" s="1"/>
      <c r="L7162" s="1"/>
      <c r="M7162" s="1"/>
      <c r="N7162" s="1"/>
    </row>
    <row r="7163" spans="2:14" s="24" customFormat="1" x14ac:dyDescent="0.3">
      <c r="B7163" s="2"/>
      <c r="D7163" s="11">
        <v>41590</v>
      </c>
      <c r="E7163" s="13">
        <v>1767.69</v>
      </c>
      <c r="F7163" s="4">
        <f t="shared" si="316"/>
        <v>-2.3703503039127966E-3</v>
      </c>
      <c r="G7163" s="25">
        <f t="shared" si="315"/>
        <v>7.4774339181735776</v>
      </c>
      <c r="I7163" s="1"/>
      <c r="J7163" s="1"/>
      <c r="K7163" s="1"/>
      <c r="L7163" s="1"/>
      <c r="M7163" s="1"/>
      <c r="N7163" s="1"/>
    </row>
    <row r="7164" spans="2:14" s="24" customFormat="1" x14ac:dyDescent="0.3">
      <c r="B7164" s="2"/>
      <c r="D7164" s="11">
        <v>41591</v>
      </c>
      <c r="E7164" s="13">
        <v>1782</v>
      </c>
      <c r="F7164" s="4">
        <f t="shared" si="316"/>
        <v>8.095310829387475E-3</v>
      </c>
      <c r="G7164" s="25">
        <f t="shared" si="315"/>
        <v>7.4854966431704169</v>
      </c>
      <c r="I7164" s="1"/>
      <c r="J7164" s="1"/>
      <c r="K7164" s="1"/>
      <c r="L7164" s="1"/>
      <c r="M7164" s="1"/>
      <c r="N7164" s="1"/>
    </row>
    <row r="7165" spans="2:14" s="24" customFormat="1" x14ac:dyDescent="0.3">
      <c r="B7165" s="2"/>
      <c r="D7165" s="11">
        <v>41592</v>
      </c>
      <c r="E7165" s="13">
        <v>1790.62</v>
      </c>
      <c r="F7165" s="4">
        <f t="shared" si="316"/>
        <v>4.8372615039281091E-3</v>
      </c>
      <c r="G7165" s="25">
        <f t="shared" si="315"/>
        <v>7.4903222459637062</v>
      </c>
      <c r="I7165" s="1"/>
      <c r="J7165" s="1"/>
      <c r="K7165" s="1"/>
      <c r="L7165" s="1"/>
      <c r="M7165" s="1"/>
      <c r="N7165" s="1"/>
    </row>
    <row r="7166" spans="2:14" s="24" customFormat="1" x14ac:dyDescent="0.3">
      <c r="B7166" s="2"/>
      <c r="D7166" s="11">
        <v>41593</v>
      </c>
      <c r="E7166" s="13">
        <v>1798.18</v>
      </c>
      <c r="F7166" s="4">
        <f t="shared" si="316"/>
        <v>4.2220013179793438E-3</v>
      </c>
      <c r="G7166" s="25">
        <f t="shared" si="315"/>
        <v>7.494535362475057</v>
      </c>
      <c r="I7166" s="1"/>
      <c r="J7166" s="1"/>
      <c r="K7166" s="1"/>
      <c r="L7166" s="1"/>
      <c r="M7166" s="1"/>
      <c r="N7166" s="1"/>
    </row>
    <row r="7167" spans="2:14" s="24" customFormat="1" x14ac:dyDescent="0.3">
      <c r="B7167" s="2"/>
      <c r="D7167" s="11">
        <v>41596</v>
      </c>
      <c r="E7167" s="13">
        <v>1791.53</v>
      </c>
      <c r="F7167" s="4">
        <f t="shared" si="316"/>
        <v>-3.6981837190938009E-3</v>
      </c>
      <c r="G7167" s="25">
        <f t="shared" si="315"/>
        <v>7.4908303210759648</v>
      </c>
      <c r="I7167" s="1"/>
      <c r="J7167" s="1"/>
      <c r="K7167" s="1"/>
      <c r="L7167" s="1"/>
      <c r="M7167" s="1"/>
      <c r="N7167" s="1"/>
    </row>
    <row r="7168" spans="2:14" s="24" customFormat="1" x14ac:dyDescent="0.3">
      <c r="B7168" s="2"/>
      <c r="D7168" s="11">
        <v>41597</v>
      </c>
      <c r="E7168" s="13">
        <v>1787.87</v>
      </c>
      <c r="F7168" s="4">
        <f t="shared" si="316"/>
        <v>-2.0429465317354898E-3</v>
      </c>
      <c r="G7168" s="25">
        <f t="shared" si="315"/>
        <v>7.488785283506834</v>
      </c>
      <c r="I7168" s="1"/>
      <c r="J7168" s="1"/>
      <c r="K7168" s="1"/>
      <c r="L7168" s="1"/>
      <c r="M7168" s="1"/>
      <c r="N7168" s="1"/>
    </row>
    <row r="7169" spans="2:14" s="24" customFormat="1" x14ac:dyDescent="0.3">
      <c r="B7169" s="2"/>
      <c r="D7169" s="11">
        <v>41598</v>
      </c>
      <c r="E7169" s="13">
        <v>1781.37</v>
      </c>
      <c r="F7169" s="4">
        <f t="shared" si="316"/>
        <v>-3.6356110902918E-3</v>
      </c>
      <c r="G7169" s="25">
        <f t="shared" si="315"/>
        <v>7.4851430450706768</v>
      </c>
      <c r="I7169" s="1"/>
      <c r="J7169" s="1"/>
      <c r="K7169" s="1"/>
      <c r="L7169" s="1"/>
      <c r="M7169" s="1"/>
      <c r="N7169" s="1"/>
    </row>
    <row r="7170" spans="2:14" s="24" customFormat="1" x14ac:dyDescent="0.3">
      <c r="B7170" s="2"/>
      <c r="D7170" s="11">
        <v>41599</v>
      </c>
      <c r="E7170" s="13">
        <v>1795.85</v>
      </c>
      <c r="F7170" s="4">
        <f t="shared" si="316"/>
        <v>8.128575197741076E-3</v>
      </c>
      <c r="G7170" s="25">
        <f t="shared" si="315"/>
        <v>7.4932387667907099</v>
      </c>
      <c r="I7170" s="1"/>
      <c r="J7170" s="1"/>
      <c r="K7170" s="1"/>
      <c r="L7170" s="1"/>
      <c r="M7170" s="1"/>
      <c r="N7170" s="1"/>
    </row>
    <row r="7171" spans="2:14" s="24" customFormat="1" x14ac:dyDescent="0.3">
      <c r="B7171" s="2"/>
      <c r="D7171" s="11">
        <v>41600</v>
      </c>
      <c r="E7171" s="13">
        <v>1804.76</v>
      </c>
      <c r="F7171" s="4">
        <f t="shared" si="316"/>
        <v>4.9614388729571418E-3</v>
      </c>
      <c r="G7171" s="25">
        <f t="shared" si="315"/>
        <v>7.4981879416140655</v>
      </c>
      <c r="I7171" s="1"/>
      <c r="J7171" s="1"/>
      <c r="K7171" s="1"/>
      <c r="L7171" s="1"/>
      <c r="M7171" s="1"/>
      <c r="N7171" s="1"/>
    </row>
    <row r="7172" spans="2:14" s="24" customFormat="1" x14ac:dyDescent="0.3">
      <c r="B7172" s="2"/>
      <c r="D7172" s="11">
        <v>41603</v>
      </c>
      <c r="E7172" s="13">
        <v>1802.48</v>
      </c>
      <c r="F7172" s="4">
        <f t="shared" si="316"/>
        <v>-1.2633258715840183E-3</v>
      </c>
      <c r="G7172" s="25">
        <f t="shared" si="315"/>
        <v>7.4969238162233118</v>
      </c>
      <c r="I7172" s="1"/>
      <c r="J7172" s="1"/>
      <c r="K7172" s="1"/>
      <c r="L7172" s="1"/>
      <c r="M7172" s="1"/>
      <c r="N7172" s="1"/>
    </row>
    <row r="7173" spans="2:14" s="24" customFormat="1" x14ac:dyDescent="0.3">
      <c r="B7173" s="2"/>
      <c r="D7173" s="11">
        <v>41604</v>
      </c>
      <c r="E7173" s="13">
        <v>1802.75</v>
      </c>
      <c r="F7173" s="4">
        <f t="shared" si="316"/>
        <v>1.4979361768229429E-4</v>
      </c>
      <c r="G7173" s="25">
        <f t="shared" si="315"/>
        <v>7.4970735987238015</v>
      </c>
      <c r="I7173" s="1"/>
      <c r="J7173" s="1"/>
      <c r="K7173" s="1"/>
      <c r="L7173" s="1"/>
      <c r="M7173" s="1"/>
      <c r="N7173" s="1"/>
    </row>
    <row r="7174" spans="2:14" s="24" customFormat="1" x14ac:dyDescent="0.3">
      <c r="B7174" s="2"/>
      <c r="D7174" s="11">
        <v>41605</v>
      </c>
      <c r="E7174" s="13">
        <v>1807.23</v>
      </c>
      <c r="F7174" s="4">
        <f t="shared" si="316"/>
        <v>2.4850922202191198E-3</v>
      </c>
      <c r="G7174" s="25">
        <f t="shared" si="315"/>
        <v>7.4995556098780787</v>
      </c>
      <c r="I7174" s="1"/>
      <c r="J7174" s="1"/>
      <c r="K7174" s="1"/>
      <c r="L7174" s="1"/>
      <c r="M7174" s="1"/>
      <c r="N7174" s="1"/>
    </row>
    <row r="7175" spans="2:14" s="24" customFormat="1" x14ac:dyDescent="0.3">
      <c r="B7175" s="2"/>
      <c r="D7175" s="11">
        <v>41607</v>
      </c>
      <c r="E7175" s="13">
        <v>1805.81</v>
      </c>
      <c r="F7175" s="4">
        <f t="shared" si="316"/>
        <v>-7.8573286189365641E-4</v>
      </c>
      <c r="G7175" s="25">
        <f t="shared" si="315"/>
        <v>7.4987695676375949</v>
      </c>
      <c r="I7175" s="1"/>
      <c r="J7175" s="1"/>
      <c r="K7175" s="1"/>
      <c r="L7175" s="1"/>
      <c r="M7175" s="1"/>
      <c r="N7175" s="1"/>
    </row>
    <row r="7176" spans="2:14" s="24" customFormat="1" x14ac:dyDescent="0.3">
      <c r="B7176" s="2"/>
      <c r="D7176" s="15">
        <v>41610</v>
      </c>
      <c r="E7176" s="16">
        <v>1800.9</v>
      </c>
      <c r="F7176" s="4">
        <f t="shared" si="316"/>
        <v>-2.7190014453347001E-3</v>
      </c>
      <c r="G7176" s="25">
        <f t="shared" si="315"/>
        <v>7.4960468611622026</v>
      </c>
      <c r="I7176" s="1"/>
      <c r="J7176" s="1"/>
      <c r="K7176" s="1"/>
      <c r="L7176" s="1"/>
      <c r="M7176" s="1"/>
      <c r="N7176" s="1"/>
    </row>
    <row r="7177" spans="2:14" s="24" customFormat="1" x14ac:dyDescent="0.3">
      <c r="B7177" s="2"/>
      <c r="D7177" s="15">
        <v>41611</v>
      </c>
      <c r="E7177" s="16">
        <v>1795.15</v>
      </c>
      <c r="F7177" s="4">
        <f t="shared" si="316"/>
        <v>-3.1928480204342271E-3</v>
      </c>
      <c r="G7177" s="25">
        <f t="shared" si="315"/>
        <v>7.492848902975771</v>
      </c>
      <c r="I7177" s="1"/>
      <c r="J7177" s="1"/>
      <c r="K7177" s="1"/>
      <c r="L7177" s="1"/>
      <c r="M7177" s="1"/>
      <c r="N7177" s="1"/>
    </row>
    <row r="7178" spans="2:14" s="24" customFormat="1" x14ac:dyDescent="0.3">
      <c r="B7178" s="2"/>
      <c r="D7178" s="15">
        <v>41612</v>
      </c>
      <c r="E7178" s="16">
        <v>1792.81</v>
      </c>
      <c r="F7178" s="4">
        <f t="shared" si="316"/>
        <v>-1.3035122413169627E-3</v>
      </c>
      <c r="G7178" s="25">
        <f t="shared" si="315"/>
        <v>7.4915445395459805</v>
      </c>
      <c r="I7178" s="1"/>
      <c r="J7178" s="1"/>
      <c r="K7178" s="1"/>
      <c r="L7178" s="1"/>
      <c r="M7178" s="1"/>
      <c r="N7178" s="1"/>
    </row>
    <row r="7179" spans="2:14" s="24" customFormat="1" x14ac:dyDescent="0.3">
      <c r="B7179" s="2"/>
      <c r="D7179" s="15">
        <v>41613</v>
      </c>
      <c r="E7179" s="16">
        <v>1785.03</v>
      </c>
      <c r="F7179" s="4">
        <f t="shared" si="316"/>
        <v>-4.3395563389316064E-3</v>
      </c>
      <c r="G7179" s="25">
        <f t="shared" si="315"/>
        <v>7.4871955370776258</v>
      </c>
      <c r="I7179" s="1"/>
      <c r="J7179" s="1"/>
      <c r="K7179" s="1"/>
      <c r="L7179" s="1"/>
      <c r="M7179" s="1"/>
      <c r="N7179" s="1"/>
    </row>
    <row r="7180" spans="2:14" s="24" customFormat="1" x14ac:dyDescent="0.3">
      <c r="B7180" s="2"/>
      <c r="D7180" s="15">
        <v>41614</v>
      </c>
      <c r="E7180" s="16">
        <v>1805.09</v>
      </c>
      <c r="F7180" s="4">
        <f t="shared" si="316"/>
        <v>1.1237906365719313E-2</v>
      </c>
      <c r="G7180" s="25">
        <f t="shared" ref="G7180:G7243" si="317">LOG(E7180,2.71828)</f>
        <v>7.4983707748192652</v>
      </c>
      <c r="I7180" s="1"/>
      <c r="J7180" s="1"/>
      <c r="K7180" s="1"/>
      <c r="L7180" s="1"/>
      <c r="M7180" s="1"/>
      <c r="N7180" s="1"/>
    </row>
    <row r="7181" spans="2:14" s="24" customFormat="1" x14ac:dyDescent="0.3">
      <c r="B7181" s="2"/>
      <c r="D7181" s="15">
        <v>41617</v>
      </c>
      <c r="E7181" s="16">
        <v>1808.37</v>
      </c>
      <c r="F7181" s="4">
        <f t="shared" si="316"/>
        <v>1.8170839127134785E-3</v>
      </c>
      <c r="G7181" s="25">
        <f t="shared" si="317"/>
        <v>7.5001862110533217</v>
      </c>
      <c r="I7181" s="1"/>
      <c r="J7181" s="1"/>
      <c r="K7181" s="1"/>
      <c r="L7181" s="1"/>
      <c r="M7181" s="1"/>
      <c r="N7181" s="1"/>
    </row>
    <row r="7182" spans="2:14" s="24" customFormat="1" x14ac:dyDescent="0.3">
      <c r="B7182" s="2"/>
      <c r="D7182" s="15">
        <v>41618</v>
      </c>
      <c r="E7182" s="16">
        <v>1802.62</v>
      </c>
      <c r="F7182" s="4">
        <f t="shared" si="316"/>
        <v>-3.179659029955153E-3</v>
      </c>
      <c r="G7182" s="25">
        <f t="shared" si="317"/>
        <v>7.4970014840240617</v>
      </c>
      <c r="I7182" s="1"/>
      <c r="J7182" s="1"/>
      <c r="K7182" s="1"/>
      <c r="L7182" s="1"/>
      <c r="M7182" s="1"/>
      <c r="N7182" s="1"/>
    </row>
    <row r="7183" spans="2:14" s="24" customFormat="1" x14ac:dyDescent="0.3">
      <c r="B7183" s="2"/>
      <c r="D7183" s="15">
        <v>41619</v>
      </c>
      <c r="E7183" s="16">
        <v>1782.22</v>
      </c>
      <c r="F7183" s="4">
        <f t="shared" si="316"/>
        <v>-1.1316861013413735E-2</v>
      </c>
      <c r="G7183" s="25">
        <f t="shared" si="317"/>
        <v>7.4856200924234164</v>
      </c>
      <c r="I7183" s="1"/>
      <c r="J7183" s="1"/>
      <c r="K7183" s="1"/>
      <c r="L7183" s="1"/>
      <c r="M7183" s="1"/>
      <c r="N7183" s="1"/>
    </row>
    <row r="7184" spans="2:14" s="24" customFormat="1" x14ac:dyDescent="0.3">
      <c r="B7184" s="2"/>
      <c r="D7184" s="15">
        <v>41620</v>
      </c>
      <c r="E7184" s="16">
        <v>1775.5</v>
      </c>
      <c r="F7184" s="4">
        <f t="shared" si="316"/>
        <v>-3.7705782675539648E-3</v>
      </c>
      <c r="G7184" s="25">
        <f t="shared" si="317"/>
        <v>7.4818423850647582</v>
      </c>
      <c r="I7184" s="1"/>
      <c r="J7184" s="1"/>
      <c r="K7184" s="1"/>
      <c r="L7184" s="1"/>
      <c r="M7184" s="1"/>
      <c r="N7184" s="1"/>
    </row>
    <row r="7185" spans="2:14" s="24" customFormat="1" x14ac:dyDescent="0.3">
      <c r="B7185" s="2"/>
      <c r="D7185" s="15">
        <v>41621</v>
      </c>
      <c r="E7185" s="16">
        <v>1775.32</v>
      </c>
      <c r="F7185" s="4">
        <f t="shared" si="316"/>
        <v>-1.013798929879266E-4</v>
      </c>
      <c r="G7185" s="25">
        <f t="shared" si="317"/>
        <v>7.4817409999642841</v>
      </c>
      <c r="I7185" s="1"/>
      <c r="J7185" s="1"/>
      <c r="K7185" s="1"/>
      <c r="L7185" s="1"/>
      <c r="M7185" s="1"/>
      <c r="N7185" s="1"/>
    </row>
    <row r="7186" spans="2:14" s="24" customFormat="1" x14ac:dyDescent="0.3">
      <c r="B7186" s="2"/>
      <c r="D7186" s="15">
        <v>41624</v>
      </c>
      <c r="E7186" s="16">
        <v>1786.54</v>
      </c>
      <c r="F7186" s="4">
        <f t="shared" si="316"/>
        <v>6.3199873825563998E-3</v>
      </c>
      <c r="G7186" s="25">
        <f t="shared" si="317"/>
        <v>7.4880411042123445</v>
      </c>
      <c r="I7186" s="1"/>
      <c r="J7186" s="1"/>
      <c r="K7186" s="1"/>
      <c r="L7186" s="1"/>
      <c r="M7186" s="1"/>
      <c r="N7186" s="1"/>
    </row>
    <row r="7187" spans="2:14" s="24" customFormat="1" x14ac:dyDescent="0.3">
      <c r="B7187" s="2"/>
      <c r="D7187" s="15">
        <v>41625</v>
      </c>
      <c r="E7187" s="16">
        <v>1781</v>
      </c>
      <c r="F7187" s="4">
        <f t="shared" si="316"/>
        <v>-3.1009661132692041E-3</v>
      </c>
      <c r="G7187" s="25">
        <f t="shared" si="317"/>
        <v>7.4849353180517468</v>
      </c>
      <c r="I7187" s="1"/>
      <c r="J7187" s="1"/>
      <c r="K7187" s="1"/>
      <c r="L7187" s="1"/>
      <c r="M7187" s="1"/>
      <c r="N7187" s="1"/>
    </row>
    <row r="7188" spans="2:14" s="24" customFormat="1" x14ac:dyDescent="0.3">
      <c r="B7188" s="2"/>
      <c r="D7188" s="17">
        <v>41626</v>
      </c>
      <c r="E7188" s="12">
        <v>1810.65</v>
      </c>
      <c r="F7188" s="4">
        <f t="shared" si="316"/>
        <v>1.6647950589556482E-2</v>
      </c>
      <c r="G7188" s="25">
        <f t="shared" si="317"/>
        <v>7.5014462216834357</v>
      </c>
      <c r="I7188" s="1"/>
      <c r="J7188" s="1"/>
      <c r="K7188" s="1"/>
      <c r="L7188" s="1"/>
      <c r="M7188" s="1"/>
      <c r="N7188" s="1"/>
    </row>
    <row r="7189" spans="2:14" s="24" customFormat="1" x14ac:dyDescent="0.3">
      <c r="B7189" s="2"/>
      <c r="D7189" s="17">
        <v>41627</v>
      </c>
      <c r="E7189" s="12">
        <v>1809.6</v>
      </c>
      <c r="F7189" s="4">
        <f t="shared" si="316"/>
        <v>-5.7990224505022054E-4</v>
      </c>
      <c r="G7189" s="25">
        <f t="shared" si="317"/>
        <v>7.5008661508398591</v>
      </c>
      <c r="I7189" s="1"/>
      <c r="J7189" s="1"/>
      <c r="K7189" s="1"/>
      <c r="L7189" s="1"/>
      <c r="M7189" s="1"/>
      <c r="N7189" s="1"/>
    </row>
    <row r="7190" spans="2:14" s="24" customFormat="1" x14ac:dyDescent="0.3">
      <c r="B7190" s="2"/>
      <c r="D7190" s="17">
        <v>41628</v>
      </c>
      <c r="E7190" s="12">
        <v>1818.32</v>
      </c>
      <c r="F7190" s="4">
        <f t="shared" si="316"/>
        <v>4.8187444739169029E-3</v>
      </c>
      <c r="G7190" s="25">
        <f t="shared" si="317"/>
        <v>7.5056733255614665</v>
      </c>
      <c r="I7190" s="1"/>
      <c r="J7190" s="1"/>
      <c r="K7190" s="1"/>
      <c r="L7190" s="1"/>
      <c r="M7190" s="1"/>
      <c r="N7190" s="1"/>
    </row>
    <row r="7191" spans="2:14" s="24" customFormat="1" x14ac:dyDescent="0.3">
      <c r="B7191" s="2"/>
      <c r="D7191" s="17">
        <v>41631</v>
      </c>
      <c r="E7191" s="12">
        <v>1827.99</v>
      </c>
      <c r="F7191" s="4">
        <f t="shared" si="316"/>
        <v>5.3180958247173614E-3</v>
      </c>
      <c r="G7191" s="25">
        <f t="shared" si="317"/>
        <v>7.5109773338189321</v>
      </c>
      <c r="I7191" s="1"/>
      <c r="J7191" s="1"/>
      <c r="K7191" s="1"/>
      <c r="L7191" s="1"/>
      <c r="M7191" s="1"/>
      <c r="N7191" s="1"/>
    </row>
    <row r="7192" spans="2:14" s="24" customFormat="1" x14ac:dyDescent="0.3">
      <c r="B7192" s="2"/>
      <c r="D7192" s="17">
        <v>41632</v>
      </c>
      <c r="E7192" s="12">
        <v>1833.32</v>
      </c>
      <c r="F7192" s="4">
        <f t="shared" si="316"/>
        <v>2.9157708740200588E-3</v>
      </c>
      <c r="G7192" s="25">
        <f t="shared" si="317"/>
        <v>7.5138888640365007</v>
      </c>
      <c r="I7192" s="1"/>
      <c r="J7192" s="1"/>
      <c r="K7192" s="1"/>
      <c r="L7192" s="1"/>
      <c r="M7192" s="1"/>
      <c r="N7192" s="1"/>
    </row>
    <row r="7193" spans="2:14" s="24" customFormat="1" x14ac:dyDescent="0.3">
      <c r="B7193" s="2"/>
      <c r="D7193" s="17">
        <v>41634</v>
      </c>
      <c r="E7193" s="12">
        <v>1842.02</v>
      </c>
      <c r="F7193" s="4">
        <f t="shared" si="316"/>
        <v>4.7454890581022655E-3</v>
      </c>
      <c r="G7193" s="25">
        <f t="shared" si="317"/>
        <v>7.5186231319418928</v>
      </c>
      <c r="I7193" s="1"/>
      <c r="J7193" s="1"/>
      <c r="K7193" s="1"/>
      <c r="L7193" s="1"/>
      <c r="M7193" s="1"/>
      <c r="N7193" s="1"/>
    </row>
    <row r="7194" spans="2:14" s="24" customFormat="1" x14ac:dyDescent="0.3">
      <c r="B7194" s="2"/>
      <c r="D7194" s="17">
        <v>41635</v>
      </c>
      <c r="E7194" s="12">
        <v>1841.4</v>
      </c>
      <c r="F7194" s="4">
        <f t="shared" si="316"/>
        <v>-3.3658700774144194E-4</v>
      </c>
      <c r="G7194" s="25">
        <f t="shared" si="317"/>
        <v>7.5182864880495863</v>
      </c>
      <c r="I7194" s="1"/>
      <c r="J7194" s="1"/>
      <c r="K7194" s="1"/>
      <c r="L7194" s="1"/>
      <c r="M7194" s="1"/>
      <c r="N7194" s="1"/>
    </row>
    <row r="7195" spans="2:14" s="24" customFormat="1" x14ac:dyDescent="0.3">
      <c r="B7195" s="2"/>
      <c r="D7195" s="17">
        <v>41638</v>
      </c>
      <c r="E7195" s="12">
        <v>1841.07</v>
      </c>
      <c r="F7195" s="4">
        <f t="shared" si="316"/>
        <v>-1.7921146953413412E-4</v>
      </c>
      <c r="G7195" s="25">
        <f t="shared" si="317"/>
        <v>7.5181072603992005</v>
      </c>
      <c r="I7195" s="1"/>
      <c r="J7195" s="1"/>
      <c r="K7195" s="1"/>
      <c r="L7195" s="1"/>
      <c r="M7195" s="1"/>
      <c r="N7195" s="1"/>
    </row>
    <row r="7196" spans="2:14" s="24" customFormat="1" x14ac:dyDescent="0.3">
      <c r="B7196" s="2"/>
      <c r="D7196" s="17">
        <v>41639</v>
      </c>
      <c r="E7196" s="12">
        <v>1848.36</v>
      </c>
      <c r="F7196" s="4">
        <f t="shared" si="316"/>
        <v>3.9596538969186197E-3</v>
      </c>
      <c r="G7196" s="25">
        <f t="shared" si="317"/>
        <v>7.5220590981578637</v>
      </c>
      <c r="I7196" s="1"/>
      <c r="J7196" s="1"/>
      <c r="K7196" s="1"/>
      <c r="L7196" s="1"/>
      <c r="M7196" s="1"/>
      <c r="N7196" s="1"/>
    </row>
    <row r="7197" spans="2:14" s="24" customFormat="1" x14ac:dyDescent="0.3">
      <c r="B7197" s="2"/>
      <c r="D7197" s="17">
        <v>41641</v>
      </c>
      <c r="E7197" s="12">
        <v>1831.98</v>
      </c>
      <c r="F7197" s="4">
        <f t="shared" si="316"/>
        <v>-8.8619100175289893E-3</v>
      </c>
      <c r="G7197" s="25">
        <f t="shared" si="317"/>
        <v>7.5131576818898518</v>
      </c>
      <c r="I7197" s="1"/>
      <c r="J7197" s="1"/>
      <c r="K7197" s="1"/>
      <c r="L7197" s="1"/>
      <c r="M7197" s="1"/>
      <c r="N7197" s="1"/>
    </row>
    <row r="7198" spans="2:14" s="24" customFormat="1" x14ac:dyDescent="0.3">
      <c r="B7198" s="2"/>
      <c r="D7198" s="17">
        <v>41642</v>
      </c>
      <c r="E7198" s="12">
        <v>1831.37</v>
      </c>
      <c r="F7198" s="4">
        <f t="shared" si="316"/>
        <v>-3.3297306739163489E-4</v>
      </c>
      <c r="G7198" s="25">
        <f t="shared" si="317"/>
        <v>7.5128246531506075</v>
      </c>
      <c r="I7198" s="1"/>
      <c r="J7198" s="1"/>
      <c r="K7198" s="1"/>
      <c r="L7198" s="1"/>
      <c r="M7198" s="1"/>
      <c r="N7198" s="1"/>
    </row>
    <row r="7199" spans="2:14" s="24" customFormat="1" x14ac:dyDescent="0.3">
      <c r="B7199" s="2"/>
      <c r="D7199" s="17">
        <v>41645</v>
      </c>
      <c r="E7199" s="12">
        <v>1826.77</v>
      </c>
      <c r="F7199" s="4">
        <f t="shared" si="316"/>
        <v>-2.5117807979817891E-3</v>
      </c>
      <c r="G7199" s="25">
        <f t="shared" si="317"/>
        <v>7.5103097108472721</v>
      </c>
      <c r="I7199" s="1"/>
      <c r="J7199" s="1"/>
      <c r="K7199" s="1"/>
      <c r="L7199" s="1"/>
      <c r="M7199" s="1"/>
      <c r="N7199" s="1"/>
    </row>
    <row r="7200" spans="2:14" s="24" customFormat="1" x14ac:dyDescent="0.3">
      <c r="B7200" s="2"/>
      <c r="D7200" s="17">
        <v>41646</v>
      </c>
      <c r="E7200" s="12">
        <v>1837.88</v>
      </c>
      <c r="F7200" s="4">
        <f t="shared" si="316"/>
        <v>6.0817727464322971E-3</v>
      </c>
      <c r="G7200" s="25">
        <f t="shared" si="317"/>
        <v>7.5163730683361187</v>
      </c>
      <c r="I7200" s="1"/>
      <c r="J7200" s="1"/>
      <c r="K7200" s="1"/>
      <c r="L7200" s="1"/>
      <c r="M7200" s="1"/>
      <c r="N7200" s="1"/>
    </row>
    <row r="7201" spans="2:14" s="24" customFormat="1" x14ac:dyDescent="0.3">
      <c r="B7201" s="2"/>
      <c r="D7201" s="17">
        <v>41647</v>
      </c>
      <c r="E7201" s="12">
        <v>1837.49</v>
      </c>
      <c r="F7201" s="4">
        <f t="shared" si="316"/>
        <v>-2.1220101421208132E-4</v>
      </c>
      <c r="G7201" s="25">
        <f t="shared" si="317"/>
        <v>7.5161608446613331</v>
      </c>
      <c r="I7201" s="1"/>
      <c r="J7201" s="1"/>
      <c r="K7201" s="1"/>
      <c r="L7201" s="1"/>
      <c r="M7201" s="1"/>
      <c r="N7201" s="1"/>
    </row>
    <row r="7202" spans="2:14" s="24" customFormat="1" x14ac:dyDescent="0.3">
      <c r="B7202" s="2"/>
      <c r="D7202" s="17">
        <v>41648</v>
      </c>
      <c r="E7202" s="12">
        <v>1838.13</v>
      </c>
      <c r="F7202" s="4">
        <f t="shared" si="316"/>
        <v>3.4830121524476328E-4</v>
      </c>
      <c r="G7202" s="25">
        <f t="shared" si="317"/>
        <v>7.5165090854680354</v>
      </c>
      <c r="I7202" s="1"/>
      <c r="J7202" s="1"/>
      <c r="K7202" s="1"/>
      <c r="L7202" s="1"/>
      <c r="M7202" s="1"/>
      <c r="N7202" s="1"/>
    </row>
    <row r="7203" spans="2:14" s="24" customFormat="1" x14ac:dyDescent="0.3">
      <c r="B7203" s="2"/>
      <c r="D7203" s="17">
        <v>41649</v>
      </c>
      <c r="E7203" s="12">
        <v>1842.37</v>
      </c>
      <c r="F7203" s="4">
        <f t="shared" si="316"/>
        <v>2.3066921273249344E-3</v>
      </c>
      <c r="G7203" s="25">
        <f t="shared" si="317"/>
        <v>7.5188131228149988</v>
      </c>
      <c r="I7203" s="1"/>
      <c r="J7203" s="1"/>
      <c r="K7203" s="1"/>
      <c r="L7203" s="1"/>
      <c r="M7203" s="1"/>
      <c r="N7203" s="1"/>
    </row>
    <row r="7204" spans="2:14" s="24" customFormat="1" x14ac:dyDescent="0.3">
      <c r="B7204" s="2"/>
      <c r="D7204" s="17">
        <v>41652</v>
      </c>
      <c r="E7204" s="12">
        <v>1819.2</v>
      </c>
      <c r="F7204" s="4">
        <f t="shared" si="316"/>
        <v>-1.2576192621460319E-2</v>
      </c>
      <c r="G7204" s="25">
        <f t="shared" si="317"/>
        <v>7.5061571720332951</v>
      </c>
      <c r="I7204" s="1"/>
      <c r="J7204" s="1"/>
      <c r="K7204" s="1"/>
      <c r="L7204" s="1"/>
      <c r="M7204" s="1"/>
      <c r="N7204" s="1"/>
    </row>
    <row r="7205" spans="2:14" s="24" customFormat="1" x14ac:dyDescent="0.3">
      <c r="B7205" s="2"/>
      <c r="D7205" s="17">
        <v>41653</v>
      </c>
      <c r="E7205" s="12">
        <v>1838.88</v>
      </c>
      <c r="F7205" s="4">
        <f t="shared" si="316"/>
        <v>1.081794195250663E-2</v>
      </c>
      <c r="G7205" s="25">
        <f t="shared" si="317"/>
        <v>7.5169170258951166</v>
      </c>
      <c r="I7205" s="1"/>
      <c r="J7205" s="1"/>
      <c r="K7205" s="1"/>
      <c r="L7205" s="1"/>
      <c r="M7205" s="1"/>
      <c r="N7205" s="1"/>
    </row>
    <row r="7206" spans="2:14" s="24" customFormat="1" x14ac:dyDescent="0.3">
      <c r="B7206" s="2"/>
      <c r="D7206" s="17">
        <v>41654</v>
      </c>
      <c r="E7206" s="12">
        <v>1848.38</v>
      </c>
      <c r="F7206" s="4">
        <f t="shared" si="316"/>
        <v>5.1661881145044809E-3</v>
      </c>
      <c r="G7206" s="25">
        <f t="shared" si="317"/>
        <v>7.5220699185095539</v>
      </c>
      <c r="I7206" s="1"/>
      <c r="J7206" s="1"/>
      <c r="K7206" s="1"/>
      <c r="L7206" s="1"/>
      <c r="M7206" s="1"/>
      <c r="N7206" s="1"/>
    </row>
    <row r="7207" spans="2:14" s="24" customFormat="1" x14ac:dyDescent="0.3">
      <c r="B7207" s="2"/>
      <c r="D7207" s="17">
        <v>41655</v>
      </c>
      <c r="E7207" s="12">
        <v>1845.89</v>
      </c>
      <c r="F7207" s="4">
        <f t="shared" si="316"/>
        <v>-1.3471255910581206E-3</v>
      </c>
      <c r="G7207" s="25">
        <f t="shared" si="317"/>
        <v>7.5207218838223362</v>
      </c>
      <c r="I7207" s="1"/>
      <c r="J7207" s="1"/>
      <c r="K7207" s="1"/>
      <c r="L7207" s="1"/>
      <c r="M7207" s="1"/>
      <c r="N7207" s="1"/>
    </row>
    <row r="7208" spans="2:14" s="24" customFormat="1" x14ac:dyDescent="0.3">
      <c r="B7208" s="2"/>
      <c r="D7208" s="17">
        <v>41656</v>
      </c>
      <c r="E7208" s="12">
        <v>1838.7</v>
      </c>
      <c r="F7208" s="4">
        <f t="shared" si="316"/>
        <v>-3.8951400137603293E-3</v>
      </c>
      <c r="G7208" s="25">
        <f t="shared" si="317"/>
        <v>7.5168191353686185</v>
      </c>
      <c r="I7208" s="1"/>
      <c r="J7208" s="1"/>
      <c r="K7208" s="1"/>
      <c r="L7208" s="1"/>
      <c r="M7208" s="1"/>
      <c r="N7208" s="1"/>
    </row>
    <row r="7209" spans="2:14" s="24" customFormat="1" x14ac:dyDescent="0.3">
      <c r="B7209" s="2"/>
      <c r="D7209" s="17">
        <v>41660</v>
      </c>
      <c r="E7209" s="12">
        <v>1843.8</v>
      </c>
      <c r="F7209" s="4">
        <f t="shared" si="316"/>
        <v>2.7736988089410502E-3</v>
      </c>
      <c r="G7209" s="25">
        <f t="shared" si="317"/>
        <v>7.5195889964364699</v>
      </c>
      <c r="I7209" s="1"/>
      <c r="J7209" s="1"/>
      <c r="K7209" s="1"/>
      <c r="L7209" s="1"/>
      <c r="M7209" s="1"/>
      <c r="N7209" s="1"/>
    </row>
    <row r="7210" spans="2:14" s="24" customFormat="1" x14ac:dyDescent="0.3">
      <c r="B7210" s="2"/>
      <c r="D7210" s="17">
        <v>41661</v>
      </c>
      <c r="E7210" s="12">
        <v>1844.86</v>
      </c>
      <c r="F7210" s="4">
        <f t="shared" si="316"/>
        <v>5.7489966373790299E-4</v>
      </c>
      <c r="G7210" s="25">
        <f t="shared" si="317"/>
        <v>7.5201637312953036</v>
      </c>
      <c r="I7210" s="1"/>
      <c r="J7210" s="1"/>
      <c r="K7210" s="1"/>
      <c r="L7210" s="1"/>
      <c r="M7210" s="1"/>
      <c r="N7210" s="1"/>
    </row>
    <row r="7211" spans="2:14" s="24" customFormat="1" x14ac:dyDescent="0.3">
      <c r="B7211" s="2"/>
      <c r="D7211" s="17">
        <v>41662</v>
      </c>
      <c r="E7211" s="12">
        <v>1828.46</v>
      </c>
      <c r="F7211" s="4">
        <f t="shared" si="316"/>
        <v>-8.8895634357077855E-3</v>
      </c>
      <c r="G7211" s="25">
        <f t="shared" si="317"/>
        <v>7.5112344139478742</v>
      </c>
      <c r="I7211" s="1"/>
      <c r="J7211" s="1"/>
      <c r="K7211" s="1"/>
      <c r="L7211" s="1"/>
      <c r="M7211" s="1"/>
      <c r="N7211" s="1"/>
    </row>
    <row r="7212" spans="2:14" s="24" customFormat="1" x14ac:dyDescent="0.3">
      <c r="B7212" s="2"/>
      <c r="D7212" s="17">
        <v>41663</v>
      </c>
      <c r="E7212" s="12">
        <v>1790.29</v>
      </c>
      <c r="F7212" s="4">
        <f t="shared" si="316"/>
        <v>-2.0875490850223725E-2</v>
      </c>
      <c r="G7212" s="25">
        <f t="shared" si="317"/>
        <v>7.4901379351472324</v>
      </c>
      <c r="I7212" s="1"/>
      <c r="J7212" s="1"/>
      <c r="K7212" s="1"/>
      <c r="L7212" s="1"/>
      <c r="M7212" s="1"/>
      <c r="N7212" s="1"/>
    </row>
    <row r="7213" spans="2:14" s="24" customFormat="1" x14ac:dyDescent="0.3">
      <c r="B7213" s="2"/>
      <c r="D7213" s="17">
        <v>41666</v>
      </c>
      <c r="E7213" s="12">
        <v>1781.56</v>
      </c>
      <c r="F7213" s="4">
        <f t="shared" si="316"/>
        <v>-4.8763049561802935E-3</v>
      </c>
      <c r="G7213" s="25">
        <f t="shared" si="317"/>
        <v>7.4852496989358857</v>
      </c>
      <c r="I7213" s="1"/>
      <c r="J7213" s="1"/>
      <c r="K7213" s="1"/>
      <c r="L7213" s="1"/>
      <c r="M7213" s="1"/>
      <c r="N7213" s="1"/>
    </row>
    <row r="7214" spans="2:14" s="24" customFormat="1" x14ac:dyDescent="0.3">
      <c r="B7214" s="2"/>
      <c r="D7214" s="17">
        <v>41667</v>
      </c>
      <c r="E7214" s="12">
        <v>1792.5</v>
      </c>
      <c r="F7214" s="4">
        <f t="shared" si="316"/>
        <v>6.1406856911920202E-3</v>
      </c>
      <c r="G7214" s="25">
        <f t="shared" si="317"/>
        <v>7.4913716115652509</v>
      </c>
      <c r="I7214" s="1"/>
      <c r="J7214" s="1"/>
      <c r="K7214" s="1"/>
      <c r="L7214" s="1"/>
      <c r="M7214" s="1"/>
      <c r="N7214" s="1"/>
    </row>
    <row r="7215" spans="2:14" s="24" customFormat="1" x14ac:dyDescent="0.3">
      <c r="B7215" s="2"/>
      <c r="D7215" s="17">
        <v>41668</v>
      </c>
      <c r="E7215" s="12">
        <v>1774.2</v>
      </c>
      <c r="F7215" s="4">
        <f t="shared" si="316"/>
        <v>-1.0209205020920476E-2</v>
      </c>
      <c r="G7215" s="25">
        <f t="shared" si="317"/>
        <v>7.4811099282754139</v>
      </c>
      <c r="I7215" s="1"/>
      <c r="J7215" s="1"/>
      <c r="K7215" s="1"/>
      <c r="L7215" s="1"/>
      <c r="M7215" s="1"/>
      <c r="N7215" s="1"/>
    </row>
    <row r="7216" spans="2:14" s="24" customFormat="1" x14ac:dyDescent="0.3">
      <c r="B7216" s="2"/>
      <c r="D7216" s="17">
        <v>41669</v>
      </c>
      <c r="E7216" s="12">
        <v>1794.19</v>
      </c>
      <c r="F7216" s="4">
        <f t="shared" si="316"/>
        <v>1.1267049938000231E-2</v>
      </c>
      <c r="G7216" s="25">
        <f t="shared" si="317"/>
        <v>7.4923139853203589</v>
      </c>
      <c r="I7216" s="1"/>
      <c r="J7216" s="1"/>
      <c r="K7216" s="1"/>
      <c r="L7216" s="1"/>
      <c r="M7216" s="1"/>
      <c r="N7216" s="1"/>
    </row>
    <row r="7217" spans="2:14" s="24" customFormat="1" x14ac:dyDescent="0.3">
      <c r="B7217" s="2"/>
      <c r="D7217" s="17">
        <v>41670</v>
      </c>
      <c r="E7217" s="12">
        <v>1782.59</v>
      </c>
      <c r="F7217" s="4">
        <f t="shared" si="316"/>
        <v>-6.465313038195585E-3</v>
      </c>
      <c r="G7217" s="25">
        <f t="shared" si="317"/>
        <v>7.4858276772597527</v>
      </c>
      <c r="I7217" s="1"/>
      <c r="J7217" s="1"/>
      <c r="K7217" s="1"/>
      <c r="L7217" s="1"/>
      <c r="M7217" s="1"/>
      <c r="N7217" s="1"/>
    </row>
    <row r="7218" spans="2:14" s="24" customFormat="1" x14ac:dyDescent="0.3">
      <c r="B7218" s="2"/>
      <c r="D7218" s="17">
        <v>41673</v>
      </c>
      <c r="E7218" s="12">
        <v>1741.89</v>
      </c>
      <c r="F7218" s="4">
        <f t="shared" si="316"/>
        <v>-2.2831946774075823E-2</v>
      </c>
      <c r="G7218" s="25">
        <f t="shared" si="317"/>
        <v>7.4627310294355631</v>
      </c>
      <c r="I7218" s="1"/>
      <c r="J7218" s="1"/>
      <c r="K7218" s="1"/>
      <c r="L7218" s="1"/>
      <c r="M7218" s="1"/>
      <c r="N7218" s="1"/>
    </row>
    <row r="7219" spans="2:14" s="24" customFormat="1" x14ac:dyDescent="0.3">
      <c r="B7219" s="2"/>
      <c r="D7219" s="17">
        <v>41674</v>
      </c>
      <c r="E7219" s="12">
        <v>1755.2</v>
      </c>
      <c r="F7219" s="4">
        <f t="shared" si="316"/>
        <v>7.6411254442013818E-3</v>
      </c>
      <c r="G7219" s="25">
        <f t="shared" si="317"/>
        <v>7.4703431144675658</v>
      </c>
      <c r="I7219" s="1"/>
      <c r="J7219" s="1"/>
      <c r="K7219" s="1"/>
      <c r="L7219" s="1"/>
      <c r="M7219" s="1"/>
      <c r="N7219" s="1"/>
    </row>
    <row r="7220" spans="2:14" s="24" customFormat="1" x14ac:dyDescent="0.3">
      <c r="B7220" s="2"/>
      <c r="D7220" s="17">
        <v>41675</v>
      </c>
      <c r="E7220" s="12">
        <v>1751.64</v>
      </c>
      <c r="F7220" s="4">
        <f t="shared" si="316"/>
        <v>-2.0282588878759943E-3</v>
      </c>
      <c r="G7220" s="25">
        <f t="shared" si="317"/>
        <v>7.4683127945113865</v>
      </c>
      <c r="I7220" s="1"/>
      <c r="J7220" s="1"/>
      <c r="K7220" s="1"/>
      <c r="L7220" s="1"/>
      <c r="M7220" s="1"/>
      <c r="N7220" s="1"/>
    </row>
    <row r="7221" spans="2:14" s="24" customFormat="1" x14ac:dyDescent="0.3">
      <c r="B7221" s="2"/>
      <c r="D7221" s="17">
        <v>41676</v>
      </c>
      <c r="E7221" s="12">
        <v>1773.43</v>
      </c>
      <c r="F7221" s="4">
        <f t="shared" si="316"/>
        <v>1.2439770729145237E-2</v>
      </c>
      <c r="G7221" s="25">
        <f t="shared" si="317"/>
        <v>7.4806758353570233</v>
      </c>
      <c r="I7221" s="1"/>
      <c r="J7221" s="1"/>
      <c r="K7221" s="1"/>
      <c r="L7221" s="1"/>
      <c r="M7221" s="1"/>
      <c r="N7221" s="1"/>
    </row>
    <row r="7222" spans="2:14" s="24" customFormat="1" x14ac:dyDescent="0.3">
      <c r="B7222" s="2"/>
      <c r="D7222" s="17">
        <v>41677</v>
      </c>
      <c r="E7222" s="12">
        <v>1797.02</v>
      </c>
      <c r="F7222" s="4">
        <f t="shared" si="316"/>
        <v>1.3301906475022931E-2</v>
      </c>
      <c r="G7222" s="25">
        <f t="shared" si="317"/>
        <v>7.4938900571676852</v>
      </c>
      <c r="I7222" s="1"/>
      <c r="J7222" s="1"/>
      <c r="K7222" s="1"/>
      <c r="L7222" s="1"/>
      <c r="M7222" s="1"/>
      <c r="N7222" s="1"/>
    </row>
    <row r="7223" spans="2:14" s="24" customFormat="1" x14ac:dyDescent="0.3">
      <c r="B7223" s="2"/>
      <c r="D7223" s="17">
        <v>41680</v>
      </c>
      <c r="E7223" s="12">
        <v>1799.84</v>
      </c>
      <c r="F7223" s="4">
        <f t="shared" ref="F7223:F7258" si="318">(E7223-E7222)/E7222</f>
        <v>1.5692646715116895E-3</v>
      </c>
      <c r="G7223" s="25">
        <f t="shared" si="317"/>
        <v>7.4954580928847738</v>
      </c>
      <c r="I7223" s="1"/>
      <c r="J7223" s="1"/>
      <c r="K7223" s="1"/>
      <c r="L7223" s="1"/>
      <c r="M7223" s="1"/>
      <c r="N7223" s="1"/>
    </row>
    <row r="7224" spans="2:14" s="24" customFormat="1" x14ac:dyDescent="0.3">
      <c r="B7224" s="2"/>
      <c r="D7224" s="17">
        <v>41681</v>
      </c>
      <c r="E7224" s="12">
        <v>1819.75</v>
      </c>
      <c r="F7224" s="4">
        <f t="shared" si="318"/>
        <v>1.1062094408391903E-2</v>
      </c>
      <c r="G7224" s="25">
        <f t="shared" si="317"/>
        <v>7.5064594572387238</v>
      </c>
      <c r="I7224" s="1"/>
      <c r="J7224" s="1"/>
      <c r="K7224" s="1"/>
      <c r="L7224" s="1"/>
      <c r="M7224" s="1"/>
      <c r="N7224" s="1"/>
    </row>
    <row r="7225" spans="2:14" s="24" customFormat="1" x14ac:dyDescent="0.3">
      <c r="B7225" s="2"/>
      <c r="D7225" s="17">
        <v>41682</v>
      </c>
      <c r="E7225" s="12">
        <v>1819.26</v>
      </c>
      <c r="F7225" s="4">
        <f t="shared" si="318"/>
        <v>-2.6926775655997201E-4</v>
      </c>
      <c r="G7225" s="25">
        <f t="shared" si="317"/>
        <v>7.5061901530419437</v>
      </c>
      <c r="I7225" s="1"/>
      <c r="J7225" s="1"/>
      <c r="K7225" s="1"/>
      <c r="L7225" s="1"/>
      <c r="M7225" s="1"/>
      <c r="N7225" s="1"/>
    </row>
    <row r="7226" spans="2:14" s="24" customFormat="1" x14ac:dyDescent="0.3">
      <c r="B7226" s="2"/>
      <c r="D7226" s="17">
        <v>41683</v>
      </c>
      <c r="E7226" s="12">
        <v>1829.83</v>
      </c>
      <c r="F7226" s="4">
        <f t="shared" si="318"/>
        <v>5.8100546375998681E-3</v>
      </c>
      <c r="G7226" s="25">
        <f t="shared" si="317"/>
        <v>7.5119833983015365</v>
      </c>
      <c r="I7226" s="1"/>
      <c r="J7226" s="1"/>
      <c r="K7226" s="1"/>
      <c r="L7226" s="1"/>
      <c r="M7226" s="1"/>
      <c r="N7226" s="1"/>
    </row>
    <row r="7227" spans="2:14" s="24" customFormat="1" x14ac:dyDescent="0.3">
      <c r="B7227" s="2"/>
      <c r="D7227" s="17">
        <v>41684</v>
      </c>
      <c r="E7227" s="12">
        <v>1838.63</v>
      </c>
      <c r="F7227" s="4">
        <f t="shared" si="318"/>
        <v>4.8091899247472069E-3</v>
      </c>
      <c r="G7227" s="25">
        <f t="shared" si="317"/>
        <v>7.5167810642425055</v>
      </c>
      <c r="I7227" s="1"/>
      <c r="J7227" s="1"/>
      <c r="K7227" s="1"/>
      <c r="L7227" s="1"/>
      <c r="M7227" s="1"/>
      <c r="N7227" s="1"/>
    </row>
    <row r="7228" spans="2:14" s="24" customFormat="1" x14ac:dyDescent="0.3">
      <c r="B7228" s="2"/>
      <c r="D7228" s="17">
        <v>41688</v>
      </c>
      <c r="E7228" s="12">
        <v>1840.76</v>
      </c>
      <c r="F7228" s="4">
        <f t="shared" si="318"/>
        <v>1.1584712530524801E-3</v>
      </c>
      <c r="G7228" s="25">
        <f t="shared" si="317"/>
        <v>7.5179388657643287</v>
      </c>
      <c r="I7228" s="1"/>
      <c r="J7228" s="1"/>
      <c r="K7228" s="1"/>
      <c r="L7228" s="1"/>
      <c r="M7228" s="1"/>
      <c r="N7228" s="1"/>
    </row>
    <row r="7229" spans="2:14" s="24" customFormat="1" x14ac:dyDescent="0.3">
      <c r="B7229" s="2"/>
      <c r="D7229" s="17">
        <v>41689</v>
      </c>
      <c r="E7229" s="12">
        <v>1828.75</v>
      </c>
      <c r="F7229" s="4">
        <f t="shared" si="318"/>
        <v>-6.5244790195354042E-3</v>
      </c>
      <c r="G7229" s="25">
        <f t="shared" si="317"/>
        <v>7.5113930048932547</v>
      </c>
      <c r="I7229" s="1"/>
      <c r="J7229" s="1"/>
      <c r="K7229" s="1"/>
      <c r="L7229" s="1"/>
      <c r="M7229" s="1"/>
      <c r="N7229" s="1"/>
    </row>
    <row r="7230" spans="2:14" s="24" customFormat="1" x14ac:dyDescent="0.3">
      <c r="B7230" s="2"/>
      <c r="D7230" s="17">
        <v>41690</v>
      </c>
      <c r="E7230" s="12">
        <v>1839.78</v>
      </c>
      <c r="F7230" s="4">
        <f t="shared" si="318"/>
        <v>6.031442241968543E-3</v>
      </c>
      <c r="G7230" s="25">
        <f t="shared" si="317"/>
        <v>7.5174063348409526</v>
      </c>
      <c r="I7230" s="1"/>
      <c r="J7230" s="1"/>
      <c r="K7230" s="1"/>
      <c r="L7230" s="1"/>
      <c r="M7230" s="1"/>
      <c r="N7230" s="1"/>
    </row>
    <row r="7231" spans="2:14" s="24" customFormat="1" x14ac:dyDescent="0.3">
      <c r="B7231" s="2"/>
      <c r="D7231" s="17">
        <v>41691</v>
      </c>
      <c r="E7231" s="12">
        <v>1836.25</v>
      </c>
      <c r="F7231" s="4">
        <f t="shared" si="318"/>
        <v>-1.918707671569412E-3</v>
      </c>
      <c r="G7231" s="25">
        <f t="shared" si="317"/>
        <v>7.5154857828000257</v>
      </c>
      <c r="I7231" s="1"/>
      <c r="J7231" s="1"/>
      <c r="K7231" s="1"/>
      <c r="L7231" s="1"/>
      <c r="M7231" s="1"/>
      <c r="N7231" s="1"/>
    </row>
    <row r="7232" spans="2:14" s="24" customFormat="1" x14ac:dyDescent="0.3">
      <c r="B7232" s="2"/>
      <c r="D7232" s="17">
        <v>41694</v>
      </c>
      <c r="E7232" s="12">
        <v>1847.61</v>
      </c>
      <c r="F7232" s="4">
        <f t="shared" si="318"/>
        <v>6.1865214431585571E-3</v>
      </c>
      <c r="G7232" s="25">
        <f t="shared" si="317"/>
        <v>7.521653250429237</v>
      </c>
      <c r="I7232" s="1"/>
      <c r="J7232" s="1"/>
      <c r="K7232" s="1"/>
      <c r="L7232" s="1"/>
      <c r="M7232" s="1"/>
      <c r="N7232" s="1"/>
    </row>
    <row r="7233" spans="2:14" s="24" customFormat="1" x14ac:dyDescent="0.3">
      <c r="B7233" s="2"/>
      <c r="D7233" s="17">
        <v>41695</v>
      </c>
      <c r="E7233" s="12">
        <v>1845.12</v>
      </c>
      <c r="F7233" s="4">
        <f t="shared" si="318"/>
        <v>-1.347687011869393E-3</v>
      </c>
      <c r="G7233" s="25">
        <f t="shared" si="317"/>
        <v>7.5203046535633478</v>
      </c>
      <c r="I7233" s="1"/>
      <c r="J7233" s="1"/>
      <c r="K7233" s="1"/>
      <c r="L7233" s="1"/>
      <c r="M7233" s="1"/>
      <c r="N7233" s="1"/>
    </row>
    <row r="7234" spans="2:14" s="24" customFormat="1" x14ac:dyDescent="0.3">
      <c r="B7234" s="2"/>
      <c r="D7234" s="17">
        <v>41696</v>
      </c>
      <c r="E7234" s="12">
        <v>1845.16</v>
      </c>
      <c r="F7234" s="4">
        <f t="shared" si="318"/>
        <v>2.1678806798577326E-5</v>
      </c>
      <c r="G7234" s="25">
        <f t="shared" si="317"/>
        <v>7.5203263321497467</v>
      </c>
      <c r="I7234" s="1"/>
      <c r="J7234" s="1"/>
      <c r="K7234" s="1"/>
      <c r="L7234" s="1"/>
      <c r="M7234" s="1"/>
      <c r="N7234" s="1"/>
    </row>
    <row r="7235" spans="2:14" s="24" customFormat="1" x14ac:dyDescent="0.3">
      <c r="B7235" s="2"/>
      <c r="D7235" s="17">
        <f>'[1]S&amp;P500'!E2967</f>
        <v>41697</v>
      </c>
      <c r="E7235" s="12">
        <f>'[1]S&amp;P500'!J2967</f>
        <v>14923.11</v>
      </c>
      <c r="F7235" s="4">
        <f t="shared" si="318"/>
        <v>7.0877051312623296</v>
      </c>
      <c r="G7235" s="25">
        <f t="shared" si="317"/>
        <v>9.6106727617214727</v>
      </c>
      <c r="I7235" s="1"/>
      <c r="J7235" s="1"/>
      <c r="K7235" s="1"/>
      <c r="L7235" s="1"/>
      <c r="M7235" s="1"/>
      <c r="N7235" s="1"/>
    </row>
    <row r="7236" spans="2:14" s="24" customFormat="1" x14ac:dyDescent="0.3">
      <c r="B7236" s="2"/>
      <c r="D7236" s="17">
        <f>'[1]S&amp;P500'!E2968</f>
        <v>41698</v>
      </c>
      <c r="E7236" s="18">
        <f>'[1]S&amp;P500'!J2968</f>
        <v>14841.07</v>
      </c>
      <c r="F7236" s="4">
        <f t="shared" si="318"/>
        <v>-5.4975135879854042E-3</v>
      </c>
      <c r="G7236" s="25">
        <f t="shared" si="317"/>
        <v>9.6051600774850261</v>
      </c>
      <c r="I7236" s="1"/>
      <c r="J7236" s="1"/>
      <c r="K7236" s="1"/>
      <c r="L7236" s="1"/>
      <c r="M7236" s="1"/>
      <c r="N7236" s="1"/>
    </row>
    <row r="7237" spans="2:14" s="24" customFormat="1" x14ac:dyDescent="0.3">
      <c r="B7237" s="2"/>
      <c r="D7237" s="17">
        <v>41701</v>
      </c>
      <c r="E7237" s="18">
        <v>1845.73</v>
      </c>
      <c r="F7237" s="4">
        <f t="shared" si="318"/>
        <v>-0.87563363018973706</v>
      </c>
      <c r="G7237" s="25">
        <f t="shared" si="317"/>
        <v>7.5206352009526336</v>
      </c>
      <c r="I7237" s="1"/>
      <c r="J7237" s="1"/>
      <c r="K7237" s="1"/>
      <c r="L7237" s="1"/>
      <c r="M7237" s="1"/>
      <c r="N7237" s="1"/>
    </row>
    <row r="7238" spans="2:14" s="24" customFormat="1" x14ac:dyDescent="0.3">
      <c r="B7238" s="2"/>
      <c r="D7238" s="17">
        <v>41702</v>
      </c>
      <c r="E7238" s="18">
        <f>'[1]S&amp;P500'!J2970</f>
        <v>14721.48</v>
      </c>
      <c r="F7238" s="4">
        <f t="shared" si="318"/>
        <v>6.9759661488950169</v>
      </c>
      <c r="G7238" s="25">
        <f t="shared" si="317"/>
        <v>9.5970693862017793</v>
      </c>
      <c r="I7238" s="1"/>
      <c r="J7238" s="1"/>
      <c r="K7238" s="1"/>
      <c r="L7238" s="1"/>
      <c r="M7238" s="1"/>
      <c r="N7238" s="1"/>
    </row>
    <row r="7239" spans="2:14" s="24" customFormat="1" x14ac:dyDescent="0.3">
      <c r="B7239" s="2"/>
      <c r="D7239" s="17">
        <v>41703</v>
      </c>
      <c r="E7239" s="18">
        <f>'[1]S&amp;P500'!J2971</f>
        <v>14897.63</v>
      </c>
      <c r="F7239" s="4">
        <f t="shared" si="318"/>
        <v>1.1965508902637482E-2</v>
      </c>
      <c r="G7239" s="25">
        <f t="shared" si="317"/>
        <v>9.6089638823750914</v>
      </c>
      <c r="I7239" s="1"/>
      <c r="J7239" s="1"/>
      <c r="K7239" s="1"/>
      <c r="L7239" s="1"/>
      <c r="M7239" s="1"/>
      <c r="N7239" s="1"/>
    </row>
    <row r="7240" spans="2:14" s="24" customFormat="1" x14ac:dyDescent="0.3">
      <c r="B7240" s="2"/>
      <c r="D7240" s="17">
        <v>41704</v>
      </c>
      <c r="E7240" s="18">
        <f>'[1]S&amp;P500'!J2972</f>
        <v>15134.75</v>
      </c>
      <c r="F7240" s="4">
        <f t="shared" si="318"/>
        <v>1.5916625664619193E-2</v>
      </c>
      <c r="G7240" s="25">
        <f t="shared" si="317"/>
        <v>9.6247551774324993</v>
      </c>
      <c r="I7240" s="1"/>
      <c r="J7240" s="1"/>
      <c r="K7240" s="1"/>
      <c r="L7240" s="1"/>
      <c r="M7240" s="1"/>
      <c r="N7240" s="1"/>
    </row>
    <row r="7241" spans="2:14" s="24" customFormat="1" x14ac:dyDescent="0.3">
      <c r="B7241" s="2"/>
      <c r="D7241" s="17">
        <v>41705</v>
      </c>
      <c r="E7241" s="18">
        <f>'[1]S&amp;P500'!J2973</f>
        <v>15274.07</v>
      </c>
      <c r="F7241" s="4">
        <f t="shared" si="318"/>
        <v>9.2053056707246377E-3</v>
      </c>
      <c r="G7241" s="25">
        <f t="shared" si="317"/>
        <v>9.6339183786706304</v>
      </c>
      <c r="I7241" s="1"/>
      <c r="J7241" s="1"/>
      <c r="K7241" s="1"/>
      <c r="L7241" s="1"/>
      <c r="M7241" s="1"/>
      <c r="N7241" s="1"/>
    </row>
    <row r="7242" spans="2:14" s="24" customFormat="1" x14ac:dyDescent="0.3">
      <c r="B7242" s="2"/>
      <c r="D7242" s="17">
        <v>41708</v>
      </c>
      <c r="E7242" s="18">
        <f>'[1]S&amp;P500'!J2974</f>
        <v>15120.14</v>
      </c>
      <c r="F7242" s="4">
        <f t="shared" si="318"/>
        <v>-1.0077863987791093E-2</v>
      </c>
      <c r="G7242" s="25">
        <f t="shared" si="317"/>
        <v>9.6237893824180016</v>
      </c>
      <c r="I7242" s="1"/>
      <c r="J7242" s="1"/>
      <c r="K7242" s="1"/>
      <c r="L7242" s="1"/>
      <c r="M7242" s="1"/>
      <c r="N7242" s="1"/>
    </row>
    <row r="7243" spans="2:14" s="24" customFormat="1" x14ac:dyDescent="0.3">
      <c r="B7243" s="2"/>
      <c r="D7243" s="17">
        <v>41709</v>
      </c>
      <c r="E7243" s="18">
        <f>'[1]S&amp;P500'!J2975</f>
        <v>15224.11</v>
      </c>
      <c r="F7243" s="4">
        <f t="shared" si="318"/>
        <v>6.8762590822572522E-3</v>
      </c>
      <c r="G7243" s="25">
        <f t="shared" si="317"/>
        <v>9.6306421124610004</v>
      </c>
      <c r="I7243" s="1"/>
      <c r="J7243" s="1"/>
      <c r="K7243" s="1"/>
      <c r="L7243" s="1"/>
      <c r="M7243" s="1"/>
      <c r="N7243" s="1"/>
    </row>
    <row r="7244" spans="2:14" s="24" customFormat="1" x14ac:dyDescent="0.3">
      <c r="B7244" s="2"/>
      <c r="D7244" s="17">
        <v>41710</v>
      </c>
      <c r="E7244" s="18">
        <f>'[1]S&amp;P500'!J2976</f>
        <v>14830.39</v>
      </c>
      <c r="F7244" s="4">
        <f t="shared" si="318"/>
        <v>-2.5861610301029167E-2</v>
      </c>
      <c r="G7244" s="25">
        <f t="shared" ref="G7244:G7307" si="319">LOG(E7244,2.71828)</f>
        <v>9.6044401932834944</v>
      </c>
      <c r="I7244" s="1"/>
      <c r="J7244" s="1"/>
      <c r="K7244" s="1"/>
      <c r="L7244" s="1"/>
      <c r="M7244" s="1"/>
      <c r="N7244" s="1"/>
    </row>
    <row r="7245" spans="2:14" s="24" customFormat="1" x14ac:dyDescent="0.3">
      <c r="B7245" s="2"/>
      <c r="D7245" s="17">
        <v>41711</v>
      </c>
      <c r="E7245" s="18">
        <f>'[1]S&amp;P500'!J2977</f>
        <v>14815.98</v>
      </c>
      <c r="F7245" s="4">
        <f t="shared" si="318"/>
        <v>-9.7165347640890457E-4</v>
      </c>
      <c r="G7245" s="25">
        <f t="shared" si="319"/>
        <v>9.6034680667919368</v>
      </c>
      <c r="I7245" s="1"/>
      <c r="J7245" s="1"/>
      <c r="K7245" s="1"/>
      <c r="L7245" s="1"/>
      <c r="M7245" s="1"/>
      <c r="N7245" s="1"/>
    </row>
    <row r="7246" spans="2:14" s="24" customFormat="1" x14ac:dyDescent="0.3">
      <c r="B7246" s="2"/>
      <c r="D7246" s="17">
        <v>41712</v>
      </c>
      <c r="E7246" s="18">
        <f>'[1]S&amp;P500'!J2978</f>
        <v>14327.66</v>
      </c>
      <c r="F7246" s="4">
        <f t="shared" si="318"/>
        <v>-3.2959007774038554E-2</v>
      </c>
      <c r="G7246" s="25">
        <f t="shared" si="319"/>
        <v>9.5699536509544174</v>
      </c>
      <c r="I7246" s="1"/>
      <c r="J7246" s="1"/>
      <c r="K7246" s="1"/>
      <c r="L7246" s="1"/>
      <c r="M7246" s="1"/>
      <c r="N7246" s="1"/>
    </row>
    <row r="7247" spans="2:14" s="24" customFormat="1" x14ac:dyDescent="0.3">
      <c r="B7247" s="2"/>
      <c r="D7247" s="17">
        <v>41715</v>
      </c>
      <c r="E7247" s="18">
        <f>'[1]S&amp;P500'!J2979</f>
        <v>14277.67</v>
      </c>
      <c r="F7247" s="4">
        <f t="shared" si="318"/>
        <v>-3.4890554354304738E-3</v>
      </c>
      <c r="G7247" s="25">
        <f t="shared" si="319"/>
        <v>9.5664584922188745</v>
      </c>
      <c r="I7247" s="1"/>
      <c r="J7247" s="1"/>
      <c r="K7247" s="1"/>
      <c r="L7247" s="1"/>
      <c r="M7247" s="1"/>
      <c r="N7247" s="1"/>
    </row>
    <row r="7248" spans="2:14" s="24" customFormat="1" x14ac:dyDescent="0.3">
      <c r="B7248" s="2"/>
      <c r="D7248" s="17">
        <v>41716</v>
      </c>
      <c r="E7248" s="18">
        <f>'[1]S&amp;P500'!J2980</f>
        <v>14411.27</v>
      </c>
      <c r="F7248" s="4">
        <f t="shared" si="318"/>
        <v>9.35726907821797E-3</v>
      </c>
      <c r="G7248" s="25">
        <f t="shared" si="319"/>
        <v>9.5757722595201038</v>
      </c>
      <c r="I7248" s="1"/>
      <c r="J7248" s="1"/>
      <c r="K7248" s="1"/>
      <c r="L7248" s="1"/>
      <c r="M7248" s="1"/>
      <c r="N7248" s="1"/>
    </row>
    <row r="7249" spans="2:14" s="24" customFormat="1" x14ac:dyDescent="0.3">
      <c r="B7249" s="2"/>
      <c r="D7249" s="17">
        <v>41717</v>
      </c>
      <c r="E7249" s="18">
        <f>'[1]S&amp;P500'!J2981</f>
        <v>14463</v>
      </c>
      <c r="F7249" s="4">
        <f t="shared" si="318"/>
        <v>3.5895517882878858E-3</v>
      </c>
      <c r="G7249" s="25">
        <f t="shared" si="319"/>
        <v>9.5793553866531695</v>
      </c>
      <c r="I7249" s="1"/>
      <c r="J7249" s="1"/>
      <c r="K7249" s="1"/>
      <c r="L7249" s="1"/>
      <c r="M7249" s="1"/>
      <c r="N7249" s="1"/>
    </row>
    <row r="7250" spans="2:14" s="24" customFormat="1" x14ac:dyDescent="0.3">
      <c r="B7250" s="2"/>
      <c r="D7250" s="17">
        <v>41718</v>
      </c>
      <c r="E7250" s="18">
        <f>'[1]S&amp;P500'!J2982</f>
        <v>14224.23</v>
      </c>
      <c r="F7250" s="4">
        <f t="shared" si="318"/>
        <v>-1.6509023024268855E-2</v>
      </c>
      <c r="G7250" s="25">
        <f t="shared" si="319"/>
        <v>9.5627085598586277</v>
      </c>
      <c r="I7250" s="1"/>
      <c r="J7250" s="1"/>
      <c r="K7250" s="1"/>
      <c r="L7250" s="1"/>
      <c r="M7250" s="1"/>
      <c r="N7250" s="1"/>
    </row>
    <row r="7251" spans="2:14" s="24" customFormat="1" x14ac:dyDescent="0.3">
      <c r="B7251" s="2"/>
      <c r="D7251" s="17">
        <v>41719</v>
      </c>
      <c r="E7251" s="18">
        <f>'[1]S&amp;P500'!J2983</f>
        <v>0</v>
      </c>
      <c r="F7251" s="4">
        <f t="shared" si="318"/>
        <v>-1</v>
      </c>
      <c r="G7251" s="25" t="e">
        <f t="shared" si="319"/>
        <v>#NUM!</v>
      </c>
      <c r="I7251" s="1"/>
      <c r="J7251" s="1"/>
      <c r="K7251" s="1"/>
      <c r="L7251" s="1"/>
      <c r="M7251" s="1"/>
      <c r="N7251" s="1"/>
    </row>
    <row r="7252" spans="2:14" s="24" customFormat="1" x14ac:dyDescent="0.3">
      <c r="B7252" s="2"/>
      <c r="D7252" s="17">
        <v>41722</v>
      </c>
      <c r="E7252" s="18">
        <f>'[1]S&amp;P500'!J2984</f>
        <v>14475.3</v>
      </c>
      <c r="F7252" s="4" t="e">
        <f t="shared" si="318"/>
        <v>#DIV/0!</v>
      </c>
      <c r="G7252" s="25">
        <f t="shared" si="319"/>
        <v>9.5802054717662788</v>
      </c>
      <c r="I7252" s="1"/>
      <c r="J7252" s="1"/>
      <c r="K7252" s="1"/>
      <c r="L7252" s="1"/>
      <c r="M7252" s="1"/>
      <c r="N7252" s="1"/>
    </row>
    <row r="7253" spans="2:14" s="24" customFormat="1" x14ac:dyDescent="0.3">
      <c r="B7253" s="2"/>
      <c r="D7253" s="17">
        <v>41723</v>
      </c>
      <c r="E7253" s="18">
        <f>'[1]S&amp;P500'!J2985</f>
        <v>14423.19</v>
      </c>
      <c r="F7253" s="4">
        <f t="shared" si="318"/>
        <v>-3.599925390147269E-3</v>
      </c>
      <c r="G7253" s="25">
        <f t="shared" si="319"/>
        <v>9.5765990486257113</v>
      </c>
      <c r="I7253" s="1"/>
      <c r="J7253" s="1"/>
      <c r="K7253" s="1"/>
      <c r="L7253" s="1"/>
      <c r="M7253" s="1"/>
      <c r="N7253" s="1"/>
    </row>
    <row r="7254" spans="2:14" s="24" customFormat="1" x14ac:dyDescent="0.3">
      <c r="B7254" s="2"/>
      <c r="D7254" s="17">
        <v>41724</v>
      </c>
      <c r="E7254" s="18">
        <f>'[1]S&amp;P500'!J2986</f>
        <v>14477.16</v>
      </c>
      <c r="F7254" s="4">
        <f t="shared" si="318"/>
        <v>3.7418906635771519E-3</v>
      </c>
      <c r="G7254" s="25">
        <f t="shared" si="319"/>
        <v>9.5803339583441858</v>
      </c>
      <c r="I7254" s="1"/>
      <c r="J7254" s="1"/>
      <c r="K7254" s="1"/>
      <c r="L7254" s="1"/>
      <c r="M7254" s="1"/>
      <c r="N7254" s="1"/>
    </row>
    <row r="7255" spans="2:14" s="24" customFormat="1" x14ac:dyDescent="0.3">
      <c r="B7255" s="2"/>
      <c r="D7255" s="17">
        <v>41725</v>
      </c>
      <c r="E7255" s="18">
        <f>'[1]S&amp;P500'!J2987</f>
        <v>14622.89</v>
      </c>
      <c r="F7255" s="4">
        <f t="shared" si="318"/>
        <v>1.0066200829444419E-2</v>
      </c>
      <c r="G7255" s="25">
        <f t="shared" si="319"/>
        <v>9.5903498391622453</v>
      </c>
      <c r="I7255" s="1"/>
      <c r="J7255" s="1"/>
      <c r="K7255" s="1"/>
      <c r="L7255" s="1"/>
      <c r="M7255" s="1"/>
      <c r="N7255" s="1"/>
    </row>
    <row r="7256" spans="2:14" s="24" customFormat="1" x14ac:dyDescent="0.3">
      <c r="B7256" s="2"/>
      <c r="D7256" s="17">
        <v>41726</v>
      </c>
      <c r="E7256" s="18">
        <f>'[1]S&amp;P500'!J2988</f>
        <v>14696.03</v>
      </c>
      <c r="F7256" s="4">
        <f t="shared" si="318"/>
        <v>5.0017472606305076E-3</v>
      </c>
      <c r="G7256" s="25">
        <f t="shared" si="319"/>
        <v>9.5953391225956199</v>
      </c>
      <c r="I7256" s="1"/>
      <c r="J7256" s="1"/>
      <c r="K7256" s="1"/>
      <c r="L7256" s="1"/>
      <c r="M7256" s="1"/>
      <c r="N7256" s="1"/>
    </row>
    <row r="7257" spans="2:14" s="24" customFormat="1" x14ac:dyDescent="0.3">
      <c r="B7257" s="2"/>
      <c r="D7257" s="17">
        <v>41729</v>
      </c>
      <c r="E7257" s="18">
        <f>'[1]S&amp;P500'!J2989</f>
        <v>14827.83</v>
      </c>
      <c r="F7257" s="4">
        <f t="shared" si="318"/>
        <v>8.9684084749418226E-3</v>
      </c>
      <c r="G7257" s="25">
        <f t="shared" si="319"/>
        <v>9.6042675597452476</v>
      </c>
      <c r="I7257" s="1"/>
      <c r="J7257" s="1"/>
      <c r="K7257" s="1"/>
      <c r="L7257" s="1"/>
      <c r="M7257" s="1"/>
      <c r="N7257" s="1"/>
    </row>
    <row r="7258" spans="2:14" s="24" customFormat="1" x14ac:dyDescent="0.3">
      <c r="B7258" s="2"/>
      <c r="D7258" s="17">
        <v>41730</v>
      </c>
      <c r="E7258" s="18">
        <f>'[1]S&amp;P500'!J2990</f>
        <v>14791.99</v>
      </c>
      <c r="F7258" s="4">
        <f t="shared" si="318"/>
        <v>-2.4170765378346087E-3</v>
      </c>
      <c r="G7258" s="25">
        <f t="shared" si="319"/>
        <v>9.6018475557344853</v>
      </c>
      <c r="I7258" s="1"/>
      <c r="J7258" s="1"/>
      <c r="K7258" s="1"/>
      <c r="L7258" s="1"/>
      <c r="M7258" s="1"/>
      <c r="N7258" s="1"/>
    </row>
    <row r="7259" spans="2:14" s="24" customFormat="1" x14ac:dyDescent="0.3">
      <c r="B7259" s="2"/>
      <c r="D7259" s="17">
        <v>41731</v>
      </c>
      <c r="E7259" s="18">
        <f>'[1]S&amp;P500'!J2991</f>
        <v>14946.32</v>
      </c>
      <c r="F7259" s="4">
        <f>(E7259-E7258)/E7258</f>
        <v>1.0433349400587745E-2</v>
      </c>
      <c r="G7259" s="25">
        <f t="shared" si="319"/>
        <v>9.6122268603623713</v>
      </c>
      <c r="I7259" s="1"/>
      <c r="J7259" s="1"/>
      <c r="K7259" s="1"/>
      <c r="L7259" s="1"/>
      <c r="M7259" s="1"/>
      <c r="N7259" s="1"/>
    </row>
    <row r="7260" spans="2:14" s="24" customFormat="1" x14ac:dyDescent="0.3">
      <c r="B7260" s="2"/>
      <c r="D7260" s="17">
        <v>41732</v>
      </c>
      <c r="E7260" s="18">
        <f>'[1]S&amp;P500'!J2992</f>
        <v>15071.88</v>
      </c>
      <c r="F7260" s="4">
        <f>(E7260-E7259)/E7259</f>
        <v>8.4007300793773644E-3</v>
      </c>
      <c r="G7260" s="25">
        <f t="shared" si="319"/>
        <v>9.6205925063187081</v>
      </c>
      <c r="I7260" s="1"/>
      <c r="J7260" s="1"/>
      <c r="K7260" s="1"/>
      <c r="L7260" s="1"/>
      <c r="M7260" s="1"/>
      <c r="N7260" s="1"/>
    </row>
    <row r="7261" spans="2:14" s="24" customFormat="1" x14ac:dyDescent="0.3">
      <c r="B7261" s="2"/>
      <c r="D7261" s="17">
        <v>41733</v>
      </c>
      <c r="E7261" s="18">
        <f>'[1]S&amp;P500'!J2993</f>
        <v>15063.77</v>
      </c>
      <c r="F7261" s="4">
        <f>(E7261-E7260)/E7260</f>
        <v>-5.3808814826012178E-4</v>
      </c>
      <c r="G7261" s="25">
        <f t="shared" si="319"/>
        <v>9.6200542729870229</v>
      </c>
      <c r="I7261" s="1"/>
      <c r="J7261" s="1"/>
      <c r="K7261" s="1"/>
      <c r="L7261" s="1"/>
      <c r="M7261" s="1"/>
      <c r="N7261" s="1"/>
    </row>
    <row r="7262" spans="2:14" s="24" customFormat="1" x14ac:dyDescent="0.3">
      <c r="B7262" s="2"/>
      <c r="D7262" s="17">
        <v>41736</v>
      </c>
      <c r="E7262" s="18">
        <f>'[1]S&amp;P500'!J2994</f>
        <v>14808.85</v>
      </c>
      <c r="F7262" s="4">
        <f>(E7262-E7261)/E7261</f>
        <v>-1.6922722532274462E-2</v>
      </c>
      <c r="G7262" s="25">
        <f t="shared" si="319"/>
        <v>9.602986713485695</v>
      </c>
      <c r="I7262" s="1"/>
      <c r="J7262" s="1"/>
      <c r="K7262" s="1"/>
      <c r="L7262" s="1"/>
      <c r="M7262" s="1"/>
      <c r="N7262" s="1"/>
    </row>
    <row r="7263" spans="2:14" s="24" customFormat="1" x14ac:dyDescent="0.3">
      <c r="B7263" s="2"/>
      <c r="D7263" s="17">
        <v>41737</v>
      </c>
      <c r="E7263" s="18">
        <f>'[1]S&amp;P500'!J2995</f>
        <v>14606.88</v>
      </c>
      <c r="F7263" s="4">
        <f t="shared" ref="F7263:F7319" si="320">(E7263-E7262)/E7262</f>
        <v>-1.36384661874488E-2</v>
      </c>
      <c r="G7263" s="25">
        <f t="shared" si="319"/>
        <v>9.5892543798158183</v>
      </c>
      <c r="I7263" s="1"/>
      <c r="J7263" s="1"/>
      <c r="K7263" s="1"/>
      <c r="L7263" s="1"/>
      <c r="M7263" s="1"/>
      <c r="N7263" s="1"/>
    </row>
    <row r="7264" spans="2:14" s="24" customFormat="1" x14ac:dyDescent="0.3">
      <c r="B7264" s="2"/>
      <c r="D7264" s="17">
        <v>41738</v>
      </c>
      <c r="E7264" s="18">
        <f>'[1]S&amp;P500'!J2996</f>
        <v>14299.69</v>
      </c>
      <c r="F7264" s="4">
        <f t="shared" si="320"/>
        <v>-2.1030500695562549E-2</v>
      </c>
      <c r="G7264" s="25">
        <f t="shared" si="319"/>
        <v>9.5679995736322603</v>
      </c>
      <c r="I7264" s="1"/>
      <c r="J7264" s="1"/>
      <c r="K7264" s="1"/>
      <c r="L7264" s="1"/>
      <c r="M7264" s="1"/>
      <c r="N7264" s="1"/>
    </row>
    <row r="7265" spans="2:14" s="24" customFormat="1" x14ac:dyDescent="0.3">
      <c r="B7265" s="2"/>
      <c r="D7265" s="17">
        <v>41739</v>
      </c>
      <c r="E7265" s="18">
        <f>'[1]S&amp;P500'!J2997</f>
        <v>14300.12</v>
      </c>
      <c r="F7265" s="4">
        <f t="shared" si="320"/>
        <v>3.0070581949698979E-5</v>
      </c>
      <c r="G7265" s="25">
        <f t="shared" si="319"/>
        <v>9.5680296437823262</v>
      </c>
      <c r="I7265" s="1"/>
      <c r="J7265" s="1"/>
      <c r="K7265" s="1"/>
      <c r="L7265" s="1"/>
      <c r="M7265" s="1"/>
      <c r="N7265" s="1"/>
    </row>
    <row r="7266" spans="2:14" s="24" customFormat="1" x14ac:dyDescent="0.3">
      <c r="B7266" s="2"/>
      <c r="D7266" s="17">
        <v>41740</v>
      </c>
      <c r="E7266" s="18">
        <f>'[1]S&amp;P500'!J2998</f>
        <v>13960.05</v>
      </c>
      <c r="F7266" s="4">
        <f t="shared" si="320"/>
        <v>-2.3780919320956852E-2</v>
      </c>
      <c r="G7266" s="25">
        <f t="shared" si="319"/>
        <v>9.5439613777434005</v>
      </c>
      <c r="I7266" s="1"/>
      <c r="J7266" s="1"/>
      <c r="K7266" s="1"/>
      <c r="L7266" s="1"/>
      <c r="M7266" s="1"/>
      <c r="N7266" s="1"/>
    </row>
    <row r="7267" spans="2:14" s="24" customFormat="1" x14ac:dyDescent="0.3">
      <c r="B7267" s="2"/>
      <c r="D7267" s="17">
        <v>41743</v>
      </c>
      <c r="E7267" s="18">
        <f>'[1]S&amp;P500'!J2999</f>
        <v>13910.16</v>
      </c>
      <c r="F7267" s="4">
        <f t="shared" si="320"/>
        <v>-3.5737694349231857E-3</v>
      </c>
      <c r="G7267" s="25">
        <f t="shared" si="319"/>
        <v>9.540381204730858</v>
      </c>
      <c r="I7267" s="1"/>
      <c r="J7267" s="1"/>
      <c r="K7267" s="1"/>
      <c r="L7267" s="1"/>
      <c r="M7267" s="1"/>
      <c r="N7267" s="1"/>
    </row>
    <row r="7268" spans="2:14" s="24" customFormat="1" x14ac:dyDescent="0.3">
      <c r="B7268" s="2"/>
      <c r="D7268" s="17">
        <v>41744</v>
      </c>
      <c r="E7268" s="18">
        <f>'[1]S&amp;P500'!J3000</f>
        <v>13996.81</v>
      </c>
      <c r="F7268" s="4">
        <f t="shared" si="320"/>
        <v>6.2292597640860809E-3</v>
      </c>
      <c r="G7268" s="25">
        <f t="shared" si="319"/>
        <v>9.5465911470316378</v>
      </c>
      <c r="I7268" s="1"/>
      <c r="J7268" s="1"/>
      <c r="K7268" s="1"/>
      <c r="L7268" s="1"/>
      <c r="M7268" s="1"/>
      <c r="N7268" s="1"/>
    </row>
    <row r="7269" spans="2:14" s="24" customFormat="1" x14ac:dyDescent="0.3">
      <c r="B7269" s="2"/>
      <c r="D7269" s="17">
        <v>41745</v>
      </c>
      <c r="E7269" s="18">
        <f>'[1]S&amp;P500'!J3001</f>
        <v>14417.68</v>
      </c>
      <c r="F7269" s="4">
        <f t="shared" si="320"/>
        <v>3.0068994292270938E-2</v>
      </c>
      <c r="G7269" s="25">
        <f t="shared" si="319"/>
        <v>9.5762169517074582</v>
      </c>
      <c r="I7269" s="1"/>
      <c r="J7269" s="1"/>
      <c r="K7269" s="1"/>
      <c r="L7269" s="1"/>
      <c r="M7269" s="1"/>
      <c r="N7269" s="1"/>
    </row>
    <row r="7270" spans="2:14" s="24" customFormat="1" x14ac:dyDescent="0.3">
      <c r="B7270" s="2"/>
      <c r="D7270" s="17">
        <v>41746</v>
      </c>
      <c r="E7270" s="18">
        <f>'[1]S&amp;P500'!J3002</f>
        <v>14417.53</v>
      </c>
      <c r="F7270" s="4">
        <f t="shared" si="320"/>
        <v>-1.040389299801606E-5</v>
      </c>
      <c r="G7270" s="25">
        <f t="shared" si="319"/>
        <v>9.576206547753344</v>
      </c>
      <c r="I7270" s="1"/>
      <c r="J7270" s="1"/>
      <c r="K7270" s="1"/>
      <c r="L7270" s="1"/>
      <c r="M7270" s="1"/>
      <c r="N7270" s="1"/>
    </row>
    <row r="7271" spans="2:14" s="24" customFormat="1" x14ac:dyDescent="0.3">
      <c r="B7271" s="2"/>
      <c r="D7271" s="17">
        <v>41750</v>
      </c>
      <c r="E7271" s="18">
        <f>'[1]S&amp;P500'!J3003</f>
        <v>14512.38</v>
      </c>
      <c r="F7271" s="4">
        <f t="shared" si="320"/>
        <v>6.5787967841924753E-3</v>
      </c>
      <c r="G7271" s="25">
        <f t="shared" si="319"/>
        <v>9.5827638031102271</v>
      </c>
      <c r="I7271" s="1"/>
      <c r="J7271" s="1"/>
      <c r="K7271" s="1"/>
      <c r="L7271" s="1"/>
      <c r="M7271" s="1"/>
      <c r="N7271" s="1"/>
    </row>
    <row r="7272" spans="2:14" s="24" customFormat="1" x14ac:dyDescent="0.3">
      <c r="B7272" s="2"/>
      <c r="D7272" s="17">
        <v>41751</v>
      </c>
      <c r="E7272" s="18">
        <f>'[1]S&amp;P500'!J3004</f>
        <v>14388.77</v>
      </c>
      <c r="F7272" s="4">
        <f t="shared" si="320"/>
        <v>-8.5175553561854609E-3</v>
      </c>
      <c r="G7272" s="25">
        <f t="shared" si="319"/>
        <v>9.574209760321331</v>
      </c>
      <c r="I7272" s="1"/>
      <c r="J7272" s="1"/>
      <c r="K7272" s="1"/>
      <c r="L7272" s="1"/>
      <c r="M7272" s="1"/>
      <c r="N7272" s="1"/>
    </row>
    <row r="7273" spans="2:14" s="24" customFormat="1" x14ac:dyDescent="0.3">
      <c r="B7273" s="2"/>
      <c r="D7273" s="17">
        <f>'[1]S&amp;P500'!E3005</f>
        <v>41752</v>
      </c>
      <c r="E7273" s="18">
        <f>'[1]S&amp;P500'!J3005</f>
        <v>14546.27</v>
      </c>
      <c r="F7273" s="4">
        <f t="shared" si="320"/>
        <v>1.0946036388099887E-2</v>
      </c>
      <c r="G7273" s="25">
        <f t="shared" si="319"/>
        <v>9.5850963297872482</v>
      </c>
      <c r="I7273" s="1"/>
      <c r="J7273" s="1"/>
      <c r="K7273" s="1"/>
      <c r="L7273" s="1"/>
      <c r="M7273" s="1"/>
      <c r="N7273" s="1"/>
    </row>
    <row r="7274" spans="2:14" s="24" customFormat="1" x14ac:dyDescent="0.3">
      <c r="B7274" s="2"/>
      <c r="D7274" s="17">
        <f>'[1]S&amp;P500'!E3006</f>
        <v>41753</v>
      </c>
      <c r="E7274" s="18">
        <f>'[1]S&amp;P500'!J3006</f>
        <v>14404.99</v>
      </c>
      <c r="F7274" s="4">
        <f t="shared" si="320"/>
        <v>-9.7124554954638297E-3</v>
      </c>
      <c r="G7274" s="25">
        <f t="shared" si="319"/>
        <v>9.5753363941910372</v>
      </c>
      <c r="I7274" s="1"/>
      <c r="J7274" s="1"/>
      <c r="K7274" s="1"/>
      <c r="L7274" s="1"/>
      <c r="M7274" s="1"/>
      <c r="N7274" s="1"/>
    </row>
    <row r="7275" spans="2:14" s="24" customFormat="1" x14ac:dyDescent="0.3">
      <c r="B7275" s="2"/>
      <c r="D7275" s="17">
        <f>'[1]S&amp;P500'!E3007</f>
        <v>41754</v>
      </c>
      <c r="E7275" s="18">
        <f>'[1]S&amp;P500'!J3007</f>
        <v>14429.26</v>
      </c>
      <c r="F7275" s="4">
        <f t="shared" si="320"/>
        <v>1.6848328252918217E-3</v>
      </c>
      <c r="G7275" s="25">
        <f t="shared" si="319"/>
        <v>9.5770198104100714</v>
      </c>
      <c r="I7275" s="1"/>
      <c r="J7275" s="1"/>
      <c r="K7275" s="1"/>
      <c r="L7275" s="1"/>
      <c r="M7275" s="1"/>
      <c r="N7275" s="1"/>
    </row>
    <row r="7276" spans="2:14" s="24" customFormat="1" x14ac:dyDescent="0.3">
      <c r="B7276" s="2"/>
      <c r="D7276" s="17">
        <f>'[1]S&amp;P500'!E3008</f>
        <v>41757</v>
      </c>
      <c r="E7276" s="18">
        <f>'[1]S&amp;P500'!J3008</f>
        <v>14288.23</v>
      </c>
      <c r="F7276" s="4">
        <f t="shared" si="320"/>
        <v>-9.7738899985169471E-3</v>
      </c>
      <c r="G7276" s="25">
        <f t="shared" si="319"/>
        <v>9.5671978358127578</v>
      </c>
      <c r="I7276" s="1"/>
      <c r="J7276" s="1"/>
      <c r="K7276" s="1"/>
      <c r="L7276" s="1"/>
      <c r="M7276" s="1"/>
      <c r="N7276" s="1"/>
    </row>
    <row r="7277" spans="2:14" s="24" customFormat="1" x14ac:dyDescent="0.3">
      <c r="B7277" s="2"/>
      <c r="D7277" s="17">
        <f>'[1]S&amp;P500'!E3009</f>
        <v>41758</v>
      </c>
      <c r="E7277" s="18">
        <f>'[1]S&amp;P500'!J3009</f>
        <v>0</v>
      </c>
      <c r="F7277" s="4">
        <f t="shared" si="320"/>
        <v>-1</v>
      </c>
      <c r="G7277" s="25" t="e">
        <f t="shared" si="319"/>
        <v>#NUM!</v>
      </c>
      <c r="I7277" s="1"/>
      <c r="J7277" s="1"/>
      <c r="K7277" s="1"/>
      <c r="L7277" s="1"/>
      <c r="M7277" s="1"/>
      <c r="N7277" s="1"/>
    </row>
    <row r="7278" spans="2:14" s="24" customFormat="1" x14ac:dyDescent="0.3">
      <c r="B7278" s="2"/>
      <c r="D7278" s="17">
        <f>'[1]S&amp;P500'!E3010</f>
        <v>41759</v>
      </c>
      <c r="E7278" s="18">
        <f>'[1]S&amp;P500'!J3010</f>
        <v>14304.11</v>
      </c>
      <c r="F7278" s="4" t="e">
        <f t="shared" si="320"/>
        <v>#DIV/0!</v>
      </c>
      <c r="G7278" s="25">
        <f t="shared" si="319"/>
        <v>9.568308623689127</v>
      </c>
      <c r="I7278" s="1"/>
      <c r="J7278" s="1"/>
      <c r="K7278" s="1"/>
      <c r="L7278" s="1"/>
      <c r="M7278" s="1"/>
      <c r="N7278" s="1"/>
    </row>
    <row r="7279" spans="2:14" s="24" customFormat="1" x14ac:dyDescent="0.3">
      <c r="B7279" s="2"/>
      <c r="D7279" s="17">
        <f>'[1]S&amp;P500'!E3011</f>
        <v>41760</v>
      </c>
      <c r="E7279" s="18">
        <f>'[1]S&amp;P500'!J3011</f>
        <v>14485.13</v>
      </c>
      <c r="F7279" s="4">
        <f t="shared" si="320"/>
        <v>1.2655104022550065E-2</v>
      </c>
      <c r="G7279" s="25">
        <f t="shared" si="319"/>
        <v>9.5808843295725818</v>
      </c>
      <c r="I7279" s="1"/>
      <c r="J7279" s="1"/>
      <c r="K7279" s="1"/>
      <c r="L7279" s="1"/>
      <c r="M7279" s="1"/>
      <c r="N7279" s="1"/>
    </row>
    <row r="7280" spans="2:14" s="24" customFormat="1" x14ac:dyDescent="0.3">
      <c r="B7280" s="2"/>
      <c r="D7280" s="17">
        <f>'[1]S&amp;P500'!E3012</f>
        <v>41761</v>
      </c>
      <c r="E7280" s="18">
        <f>'[1]S&amp;P500'!J3012</f>
        <v>14457.51</v>
      </c>
      <c r="F7280" s="4">
        <f t="shared" si="320"/>
        <v>-1.9067830250746097E-3</v>
      </c>
      <c r="G7280" s="25">
        <f t="shared" si="319"/>
        <v>9.5789757250387098</v>
      </c>
      <c r="I7280" s="1"/>
      <c r="J7280" s="1"/>
      <c r="K7280" s="1"/>
      <c r="L7280" s="1"/>
      <c r="M7280" s="1"/>
      <c r="N7280" s="1"/>
    </row>
    <row r="7281" spans="2:14" s="24" customFormat="1" x14ac:dyDescent="0.3">
      <c r="B7281" s="2"/>
      <c r="D7281" s="17">
        <f>'[1]S&amp;P500'!E3013</f>
        <v>41764</v>
      </c>
      <c r="E7281" s="18">
        <f>'[1]S&amp;P500'!J3013</f>
        <v>0</v>
      </c>
      <c r="F7281" s="4">
        <f t="shared" si="320"/>
        <v>-1</v>
      </c>
      <c r="G7281" s="25" t="e">
        <f t="shared" si="319"/>
        <v>#NUM!</v>
      </c>
      <c r="I7281" s="1"/>
      <c r="J7281" s="1"/>
      <c r="K7281" s="1"/>
      <c r="L7281" s="1"/>
      <c r="M7281" s="1"/>
      <c r="N7281" s="1"/>
    </row>
    <row r="7282" spans="2:14" s="24" customFormat="1" x14ac:dyDescent="0.3">
      <c r="B7282" s="2"/>
      <c r="D7282" s="17">
        <f>'[1]S&amp;P500'!E3014</f>
        <v>41765</v>
      </c>
      <c r="E7282" s="18">
        <f>'[1]S&amp;P500'!J3014</f>
        <v>0</v>
      </c>
      <c r="F7282" s="4" t="e">
        <f t="shared" si="320"/>
        <v>#DIV/0!</v>
      </c>
      <c r="G7282" s="25" t="e">
        <f t="shared" si="319"/>
        <v>#NUM!</v>
      </c>
      <c r="I7282" s="1"/>
      <c r="J7282" s="1"/>
      <c r="K7282" s="1"/>
      <c r="L7282" s="1"/>
      <c r="M7282" s="1"/>
      <c r="N7282" s="1"/>
    </row>
    <row r="7283" spans="2:14" s="24" customFormat="1" x14ac:dyDescent="0.3">
      <c r="B7283" s="2"/>
      <c r="D7283" s="17">
        <f>'[1]S&amp;P500'!E3015</f>
        <v>41766</v>
      </c>
      <c r="E7283" s="18">
        <f>'[1]S&amp;P500'!J3015</f>
        <v>14033.45</v>
      </c>
      <c r="F7283" s="4" t="e">
        <f t="shared" si="320"/>
        <v>#DIV/0!</v>
      </c>
      <c r="G7283" s="25">
        <f t="shared" si="319"/>
        <v>9.5492054678060114</v>
      </c>
      <c r="I7283" s="1"/>
      <c r="J7283" s="1"/>
      <c r="K7283" s="1"/>
      <c r="L7283" s="1"/>
      <c r="M7283" s="1"/>
      <c r="N7283" s="1"/>
    </row>
    <row r="7284" spans="2:14" s="24" customFormat="1" x14ac:dyDescent="0.3">
      <c r="B7284" s="2"/>
      <c r="D7284" s="17">
        <f>'[1]S&amp;P500'!E3016</f>
        <v>41767</v>
      </c>
      <c r="E7284" s="18">
        <f>'[1]S&amp;P500'!J3016</f>
        <v>14163.78</v>
      </c>
      <c r="F7284" s="4">
        <f t="shared" si="320"/>
        <v>9.2870961880364353E-3</v>
      </c>
      <c r="G7284" s="25">
        <f t="shared" si="319"/>
        <v>9.5584497102928445</v>
      </c>
      <c r="I7284" s="1"/>
      <c r="J7284" s="1"/>
      <c r="K7284" s="1"/>
      <c r="L7284" s="1"/>
      <c r="M7284" s="1"/>
      <c r="N7284" s="1"/>
    </row>
    <row r="7285" spans="2:14" s="24" customFormat="1" x14ac:dyDescent="0.3">
      <c r="B7285" s="2"/>
      <c r="D7285" s="17">
        <f>'[1]S&amp;P500'!E3017</f>
        <v>41768</v>
      </c>
      <c r="E7285" s="18">
        <f>'[1]S&amp;P500'!J3017</f>
        <v>14199.59</v>
      </c>
      <c r="F7285" s="4">
        <f t="shared" si="320"/>
        <v>2.5282798800884713E-3</v>
      </c>
      <c r="G7285" s="25">
        <f t="shared" si="319"/>
        <v>9.5609748011487614</v>
      </c>
      <c r="I7285" s="1"/>
      <c r="J7285" s="1"/>
      <c r="K7285" s="1"/>
      <c r="L7285" s="1"/>
      <c r="M7285" s="1"/>
      <c r="N7285" s="1"/>
    </row>
    <row r="7286" spans="2:14" s="24" customFormat="1" x14ac:dyDescent="0.3">
      <c r="B7286" s="2"/>
      <c r="D7286" s="17">
        <f>'[1]S&amp;P500'!E3018</f>
        <v>41771</v>
      </c>
      <c r="E7286" s="18">
        <f>'[1]S&amp;P500'!J3018</f>
        <v>14149.52</v>
      </c>
      <c r="F7286" s="4">
        <f t="shared" si="320"/>
        <v>-3.5261581496366943E-3</v>
      </c>
      <c r="G7286" s="25">
        <f t="shared" si="319"/>
        <v>9.5574424090741399</v>
      </c>
      <c r="I7286" s="1"/>
      <c r="J7286" s="1"/>
      <c r="K7286" s="1"/>
      <c r="L7286" s="1"/>
      <c r="M7286" s="1"/>
      <c r="N7286" s="1"/>
    </row>
    <row r="7287" spans="2:14" s="24" customFormat="1" x14ac:dyDescent="0.3">
      <c r="B7287" s="2"/>
      <c r="D7287" s="17">
        <f>'[1]S&amp;P500'!E3019</f>
        <v>41772</v>
      </c>
      <c r="E7287" s="18">
        <f>'[1]S&amp;P500'!J3019</f>
        <v>14425.44</v>
      </c>
      <c r="F7287" s="4">
        <f t="shared" si="320"/>
        <v>1.950030813766121E-2</v>
      </c>
      <c r="G7287" s="25">
        <f t="shared" si="319"/>
        <v>9.5767550353410638</v>
      </c>
      <c r="I7287" s="1"/>
      <c r="J7287" s="1"/>
      <c r="K7287" s="1"/>
      <c r="L7287" s="1"/>
      <c r="M7287" s="1"/>
      <c r="N7287" s="1"/>
    </row>
    <row r="7288" spans="2:14" s="24" customFormat="1" x14ac:dyDescent="0.3">
      <c r="B7288" s="2"/>
      <c r="D7288" s="17">
        <f>'[1]S&amp;P500'!E3020</f>
        <v>41773</v>
      </c>
      <c r="E7288" s="18">
        <f>'[1]S&amp;P500'!J3020</f>
        <v>14405.76</v>
      </c>
      <c r="F7288" s="4">
        <f t="shared" si="320"/>
        <v>-1.3642564802183012E-3</v>
      </c>
      <c r="G7288" s="25">
        <f t="shared" si="319"/>
        <v>9.5753898464974245</v>
      </c>
      <c r="I7288" s="1"/>
      <c r="J7288" s="1"/>
      <c r="K7288" s="1"/>
      <c r="L7288" s="1"/>
      <c r="M7288" s="1"/>
      <c r="N7288" s="1"/>
    </row>
    <row r="7289" spans="2:14" s="24" customFormat="1" x14ac:dyDescent="0.3">
      <c r="B7289" s="2"/>
      <c r="D7289" s="17">
        <f>'[1]S&amp;P500'!E3021</f>
        <v>41774</v>
      </c>
      <c r="E7289" s="18">
        <f>'[1]S&amp;P500'!J3021</f>
        <v>14298.21</v>
      </c>
      <c r="F7289" s="4">
        <f t="shared" si="320"/>
        <v>-7.4657636945222663E-3</v>
      </c>
      <c r="G7289" s="25">
        <f t="shared" si="319"/>
        <v>9.5678960694590991</v>
      </c>
      <c r="I7289" s="1"/>
      <c r="J7289" s="1"/>
      <c r="K7289" s="1"/>
      <c r="L7289" s="1"/>
      <c r="M7289" s="1"/>
      <c r="N7289" s="1"/>
    </row>
    <row r="7290" spans="2:14" s="24" customFormat="1" x14ac:dyDescent="0.3">
      <c r="B7290" s="2"/>
      <c r="D7290" s="17">
        <f>'[1]S&amp;P500'!E3022</f>
        <v>41775</v>
      </c>
      <c r="E7290" s="18">
        <f>'[1]S&amp;P500'!J3022</f>
        <v>14096.59</v>
      </c>
      <c r="F7290" s="4">
        <f t="shared" si="320"/>
        <v>-1.4101065797746641E-2</v>
      </c>
      <c r="G7290" s="25">
        <f t="shared" si="319"/>
        <v>9.553694629464319</v>
      </c>
      <c r="I7290" s="1"/>
      <c r="J7290" s="1"/>
      <c r="K7290" s="1"/>
      <c r="L7290" s="1"/>
      <c r="M7290" s="1"/>
      <c r="N7290" s="1"/>
    </row>
    <row r="7291" spans="2:14" s="24" customFormat="1" x14ac:dyDescent="0.3">
      <c r="B7291" s="2"/>
      <c r="D7291" s="17">
        <f>'[1]S&amp;P500'!E3023</f>
        <v>41778</v>
      </c>
      <c r="E7291" s="18">
        <f>'[1]S&amp;P500'!J3023</f>
        <v>14006.44</v>
      </c>
      <c r="F7291" s="4">
        <f t="shared" si="320"/>
        <v>-6.395163653053656E-3</v>
      </c>
      <c r="G7291" s="25">
        <f t="shared" si="319"/>
        <v>9.5472789248329484</v>
      </c>
      <c r="I7291" s="1"/>
      <c r="J7291" s="1"/>
      <c r="K7291" s="1"/>
      <c r="L7291" s="1"/>
      <c r="M7291" s="1"/>
      <c r="N7291" s="1"/>
    </row>
    <row r="7292" spans="2:14" s="24" customFormat="1" x14ac:dyDescent="0.3">
      <c r="B7292" s="2"/>
      <c r="D7292" s="17">
        <f>'[1]S&amp;P500'!E3024</f>
        <v>41779</v>
      </c>
      <c r="E7292" s="18">
        <f>'[1]S&amp;P500'!J3024</f>
        <v>14075.25</v>
      </c>
      <c r="F7292" s="4">
        <f t="shared" si="320"/>
        <v>4.9127401395357767E-3</v>
      </c>
      <c r="G7292" s="25">
        <f t="shared" si="319"/>
        <v>9.552179640139089</v>
      </c>
      <c r="I7292" s="1"/>
      <c r="J7292" s="1"/>
      <c r="K7292" s="1"/>
      <c r="L7292" s="1"/>
      <c r="M7292" s="1"/>
      <c r="N7292" s="1"/>
    </row>
    <row r="7293" spans="2:14" s="24" customFormat="1" x14ac:dyDescent="0.3">
      <c r="B7293" s="2"/>
      <c r="D7293" s="17">
        <f>'[1]S&amp;P500'!E3025</f>
        <v>41780</v>
      </c>
      <c r="E7293" s="18">
        <f>'[1]S&amp;P500'!J3025</f>
        <v>14042.17</v>
      </c>
      <c r="F7293" s="4">
        <f t="shared" si="320"/>
        <v>-2.3502246851743258E-3</v>
      </c>
      <c r="G7293" s="25">
        <f t="shared" si="319"/>
        <v>9.5498266477582909</v>
      </c>
      <c r="I7293" s="1"/>
      <c r="J7293" s="1"/>
      <c r="K7293" s="1"/>
      <c r="L7293" s="1"/>
      <c r="M7293" s="1"/>
      <c r="N7293" s="1"/>
    </row>
    <row r="7294" spans="2:14" s="24" customFormat="1" x14ac:dyDescent="0.3">
      <c r="B7294" s="2"/>
      <c r="D7294" s="17">
        <f>'[1]S&amp;P500'!E3026</f>
        <v>41781</v>
      </c>
      <c r="E7294" s="18">
        <f>'[1]S&amp;P500'!J3026</f>
        <v>14337.79</v>
      </c>
      <c r="F7294" s="4">
        <f t="shared" si="320"/>
        <v>2.1052301745385565E-2</v>
      </c>
      <c r="G7294" s="25">
        <f t="shared" si="319"/>
        <v>9.5706604256421102</v>
      </c>
      <c r="I7294" s="1"/>
      <c r="J7294" s="1"/>
      <c r="K7294" s="1"/>
      <c r="L7294" s="1"/>
      <c r="M7294" s="1"/>
      <c r="N7294" s="1"/>
    </row>
    <row r="7295" spans="2:14" s="24" customFormat="1" x14ac:dyDescent="0.3">
      <c r="B7295" s="2"/>
      <c r="D7295" s="17">
        <f>'[1]S&amp;P500'!E3027</f>
        <v>41782</v>
      </c>
      <c r="E7295" s="18">
        <f>'[1]S&amp;P500'!J3027</f>
        <v>14462.17</v>
      </c>
      <c r="F7295" s="4">
        <f t="shared" si="320"/>
        <v>8.674977105955604E-3</v>
      </c>
      <c r="G7295" s="25">
        <f t="shared" si="319"/>
        <v>9.5792979971506327</v>
      </c>
      <c r="I7295" s="1"/>
      <c r="J7295" s="1"/>
      <c r="K7295" s="1"/>
      <c r="L7295" s="1"/>
      <c r="M7295" s="1"/>
      <c r="N7295" s="1"/>
    </row>
    <row r="7296" spans="2:14" s="24" customFormat="1" x14ac:dyDescent="0.3">
      <c r="B7296" s="2"/>
      <c r="D7296" s="17">
        <f>'[1]S&amp;P500'!E3028</f>
        <v>41786</v>
      </c>
      <c r="E7296" s="18">
        <f>'[1]S&amp;P500'!J3028</f>
        <v>14636.52</v>
      </c>
      <c r="F7296" s="4">
        <f t="shared" si="320"/>
        <v>1.2055590551072236E-2</v>
      </c>
      <c r="G7296" s="25">
        <f t="shared" si="319"/>
        <v>9.5912815059425505</v>
      </c>
      <c r="I7296" s="1"/>
      <c r="J7296" s="1"/>
      <c r="K7296" s="1"/>
      <c r="L7296" s="1"/>
      <c r="M7296" s="1"/>
      <c r="N7296" s="1"/>
    </row>
    <row r="7297" spans="2:14" s="24" customFormat="1" x14ac:dyDescent="0.3">
      <c r="B7297" s="2"/>
      <c r="D7297" s="17">
        <f>'[1]S&amp;P500'!E3029</f>
        <v>41787</v>
      </c>
      <c r="E7297" s="18">
        <f>'[1]S&amp;P500'!J3029</f>
        <v>14670.95</v>
      </c>
      <c r="F7297" s="4">
        <f t="shared" si="320"/>
        <v>2.3523351179105612E-3</v>
      </c>
      <c r="G7297" s="25">
        <f t="shared" si="319"/>
        <v>9.5936310802318818</v>
      </c>
      <c r="I7297" s="1"/>
      <c r="J7297" s="1"/>
      <c r="K7297" s="1"/>
      <c r="L7297" s="1"/>
      <c r="M7297" s="1"/>
      <c r="N7297" s="1"/>
    </row>
    <row r="7298" spans="2:14" s="24" customFormat="1" x14ac:dyDescent="0.3">
      <c r="B7298" s="2"/>
      <c r="D7298" s="17">
        <f>'[1]S&amp;P500'!E3030</f>
        <v>41788</v>
      </c>
      <c r="E7298" s="18">
        <f>'[1]S&amp;P500'!J3030</f>
        <v>14681.72</v>
      </c>
      <c r="F7298" s="4">
        <f t="shared" si="320"/>
        <v>7.3410379014301162E-4</v>
      </c>
      <c r="G7298" s="25">
        <f t="shared" si="319"/>
        <v>9.5943649151932533</v>
      </c>
      <c r="I7298" s="1"/>
      <c r="J7298" s="1"/>
      <c r="K7298" s="1"/>
      <c r="L7298" s="1"/>
      <c r="M7298" s="1"/>
      <c r="N7298" s="1"/>
    </row>
    <row r="7299" spans="2:14" s="24" customFormat="1" x14ac:dyDescent="0.3">
      <c r="B7299" s="2"/>
      <c r="D7299" s="17">
        <f>'[1]S&amp;P500'!E3031</f>
        <v>41789</v>
      </c>
      <c r="E7299" s="18">
        <f>'[1]S&amp;P500'!J3031</f>
        <v>14632.38</v>
      </c>
      <c r="F7299" s="4">
        <f t="shared" si="320"/>
        <v>-3.36064166868733E-3</v>
      </c>
      <c r="G7299" s="25">
        <f t="shared" si="319"/>
        <v>9.590998611620428</v>
      </c>
      <c r="I7299" s="1"/>
      <c r="J7299" s="1"/>
      <c r="K7299" s="1"/>
      <c r="L7299" s="1"/>
      <c r="M7299" s="1"/>
      <c r="N7299" s="1"/>
    </row>
    <row r="7300" spans="2:14" s="24" customFormat="1" x14ac:dyDescent="0.3">
      <c r="B7300" s="2"/>
      <c r="D7300" s="17">
        <f>'[1]S&amp;P500'!E3032</f>
        <v>41792</v>
      </c>
      <c r="E7300" s="18">
        <f>'[1]S&amp;P500'!J3032</f>
        <v>14935.92</v>
      </c>
      <c r="F7300" s="4">
        <f t="shared" si="320"/>
        <v>2.07444038495447E-2</v>
      </c>
      <c r="G7300" s="25">
        <f t="shared" si="319"/>
        <v>9.6115307942431318</v>
      </c>
      <c r="I7300" s="1"/>
      <c r="J7300" s="1"/>
      <c r="K7300" s="1"/>
      <c r="L7300" s="1"/>
      <c r="M7300" s="1"/>
      <c r="N7300" s="1"/>
    </row>
    <row r="7301" spans="2:14" s="24" customFormat="1" x14ac:dyDescent="0.3">
      <c r="B7301" s="2"/>
      <c r="D7301" s="17">
        <f>'[1]S&amp;P500'!E3033</f>
        <v>41793</v>
      </c>
      <c r="E7301" s="18">
        <f>'[1]S&amp;P500'!J3033</f>
        <v>15034.25</v>
      </c>
      <c r="F7301" s="4">
        <f t="shared" si="320"/>
        <v>6.5834578653340354E-3</v>
      </c>
      <c r="G7301" s="25">
        <f t="shared" si="319"/>
        <v>9.6180926802096618</v>
      </c>
      <c r="I7301" s="1"/>
      <c r="J7301" s="1"/>
      <c r="K7301" s="1"/>
      <c r="L7301" s="1"/>
      <c r="M7301" s="1"/>
      <c r="N7301" s="1"/>
    </row>
    <row r="7302" spans="2:14" s="24" customFormat="1" x14ac:dyDescent="0.3">
      <c r="B7302" s="2"/>
      <c r="D7302" s="17">
        <f>'[1]S&amp;P500'!E3034</f>
        <v>41794</v>
      </c>
      <c r="E7302" s="18">
        <f>'[1]S&amp;P500'!J3034</f>
        <v>15067.96</v>
      </c>
      <c r="F7302" s="4">
        <f t="shared" si="320"/>
        <v>2.2422136122519664E-3</v>
      </c>
      <c r="G7302" s="25">
        <f t="shared" si="319"/>
        <v>9.6203323853188021</v>
      </c>
      <c r="I7302" s="1"/>
      <c r="J7302" s="1"/>
      <c r="K7302" s="1"/>
      <c r="L7302" s="1"/>
      <c r="M7302" s="1"/>
      <c r="N7302" s="1"/>
    </row>
    <row r="7303" spans="2:14" s="24" customFormat="1" x14ac:dyDescent="0.3">
      <c r="B7303" s="2"/>
      <c r="D7303" s="17">
        <f>'[1]S&amp;P500'!E3035</f>
        <v>41795</v>
      </c>
      <c r="E7303" s="18">
        <f>'[1]S&amp;P500'!J3035</f>
        <v>15079.37</v>
      </c>
      <c r="F7303" s="4">
        <f t="shared" si="320"/>
        <v>7.5723588329154536E-4</v>
      </c>
      <c r="G7303" s="25">
        <f t="shared" si="319"/>
        <v>9.6210893351528188</v>
      </c>
      <c r="I7303" s="1"/>
      <c r="J7303" s="1"/>
      <c r="K7303" s="1"/>
      <c r="L7303" s="1"/>
      <c r="M7303" s="1"/>
      <c r="N7303" s="1"/>
    </row>
    <row r="7304" spans="2:14" s="24" customFormat="1" x14ac:dyDescent="0.3">
      <c r="B7304" s="2"/>
      <c r="D7304" s="17">
        <f>'[1]S&amp;P500'!E3036</f>
        <v>41796</v>
      </c>
      <c r="E7304" s="18">
        <f>'[1]S&amp;P500'!J3036</f>
        <v>15077.24</v>
      </c>
      <c r="F7304" s="4">
        <f t="shared" si="320"/>
        <v>-1.4125258548606596E-4</v>
      </c>
      <c r="G7304" s="25">
        <f t="shared" si="319"/>
        <v>9.6209480724952261</v>
      </c>
      <c r="I7304" s="1"/>
      <c r="J7304" s="1"/>
      <c r="K7304" s="1"/>
      <c r="L7304" s="1"/>
      <c r="M7304" s="1"/>
      <c r="N7304" s="1"/>
    </row>
    <row r="7305" spans="2:14" s="24" customFormat="1" x14ac:dyDescent="0.3">
      <c r="B7305" s="2"/>
      <c r="D7305" s="17">
        <f>'[1]S&amp;P500'!E3037</f>
        <v>41799</v>
      </c>
      <c r="E7305" s="18">
        <f>'[1]S&amp;P500'!J3037</f>
        <v>15124</v>
      </c>
      <c r="F7305" s="4">
        <f t="shared" si="320"/>
        <v>3.1013633795044862E-3</v>
      </c>
      <c r="G7305" s="25">
        <f t="shared" si="319"/>
        <v>9.6240446386506076</v>
      </c>
      <c r="I7305" s="1"/>
      <c r="J7305" s="1"/>
      <c r="K7305" s="1"/>
      <c r="L7305" s="1"/>
      <c r="M7305" s="1"/>
      <c r="N7305" s="1"/>
    </row>
    <row r="7306" spans="2:14" s="24" customFormat="1" x14ac:dyDescent="0.3">
      <c r="B7306" s="2"/>
      <c r="D7306" s="17">
        <f>'[1]S&amp;P500'!E3038</f>
        <v>41800</v>
      </c>
      <c r="E7306" s="18">
        <f>'[1]S&amp;P500'!J3038</f>
        <v>14944.8</v>
      </c>
      <c r="F7306" s="4">
        <f t="shared" si="320"/>
        <v>-1.1848717270563391E-2</v>
      </c>
      <c r="G7306" s="25">
        <f t="shared" si="319"/>
        <v>9.6121251578484639</v>
      </c>
      <c r="I7306" s="1"/>
      <c r="J7306" s="1"/>
      <c r="K7306" s="1"/>
      <c r="L7306" s="1"/>
      <c r="M7306" s="1"/>
      <c r="N7306" s="1"/>
    </row>
    <row r="7307" spans="2:14" s="24" customFormat="1" x14ac:dyDescent="0.3">
      <c r="B7307" s="2"/>
      <c r="D7307" s="17">
        <f>'[1]S&amp;P500'!E3039</f>
        <v>41801</v>
      </c>
      <c r="E7307" s="18">
        <f>'[1]S&amp;P500'!J3039</f>
        <v>15069.48</v>
      </c>
      <c r="F7307" s="4">
        <f t="shared" si="320"/>
        <v>8.3427011401959409E-3</v>
      </c>
      <c r="G7307" s="25">
        <f t="shared" si="319"/>
        <v>9.620433256595442</v>
      </c>
      <c r="I7307" s="1"/>
      <c r="J7307" s="1"/>
      <c r="K7307" s="1"/>
      <c r="L7307" s="1"/>
      <c r="M7307" s="1"/>
      <c r="N7307" s="1"/>
    </row>
    <row r="7308" spans="2:14" s="24" customFormat="1" x14ac:dyDescent="0.3">
      <c r="B7308" s="2"/>
      <c r="D7308" s="17">
        <f>'[1]S&amp;P500'!E3040</f>
        <v>41802</v>
      </c>
      <c r="E7308" s="18">
        <f>'[1]S&amp;P500'!J3040</f>
        <v>14973.53</v>
      </c>
      <c r="F7308" s="4">
        <f t="shared" si="320"/>
        <v>-6.367173917082667E-3</v>
      </c>
      <c r="G7308" s="25">
        <f t="shared" ref="G7308:G7324" si="321">LOG(E7308,2.71828)</f>
        <v>9.6140457214732642</v>
      </c>
      <c r="I7308" s="1"/>
      <c r="J7308" s="1"/>
      <c r="K7308" s="1"/>
      <c r="L7308" s="1"/>
      <c r="M7308" s="1"/>
      <c r="N7308" s="1"/>
    </row>
    <row r="7309" spans="2:14" s="24" customFormat="1" x14ac:dyDescent="0.3">
      <c r="B7309" s="2"/>
      <c r="D7309" s="17">
        <f>'[1]S&amp;P500'!E3041</f>
        <v>41803</v>
      </c>
      <c r="E7309" s="18">
        <f>'[1]S&amp;P500'!J3041</f>
        <v>15097.53</v>
      </c>
      <c r="F7309" s="4">
        <f t="shared" si="320"/>
        <v>8.2812803660860194E-3</v>
      </c>
      <c r="G7309" s="25">
        <f t="shared" si="321"/>
        <v>9.622292905725514</v>
      </c>
      <c r="I7309" s="1"/>
      <c r="J7309" s="1"/>
      <c r="K7309" s="1"/>
      <c r="L7309" s="1"/>
      <c r="M7309" s="1"/>
      <c r="N7309" s="1"/>
    </row>
    <row r="7310" spans="2:14" s="24" customFormat="1" x14ac:dyDescent="0.3">
      <c r="B7310" s="2"/>
      <c r="D7310" s="17">
        <f>'[1]S&amp;P500'!E3042</f>
        <v>41806</v>
      </c>
      <c r="E7310" s="18">
        <f>'[1]S&amp;P500'!J3042</f>
        <v>14933.53</v>
      </c>
      <c r="F7310" s="4">
        <f t="shared" si="320"/>
        <v>-1.0862704031719095E-2</v>
      </c>
      <c r="G7310" s="25">
        <f t="shared" si="321"/>
        <v>9.6113707644057733</v>
      </c>
      <c r="I7310" s="1"/>
      <c r="J7310" s="1"/>
      <c r="K7310" s="1"/>
      <c r="L7310" s="1"/>
      <c r="M7310" s="1"/>
      <c r="N7310" s="1"/>
    </row>
    <row r="7311" spans="2:14" s="24" customFormat="1" x14ac:dyDescent="0.3">
      <c r="B7311" s="2"/>
      <c r="D7311" s="17">
        <f>'[1]S&amp;P500'!E3043</f>
        <v>41807</v>
      </c>
      <c r="E7311" s="18">
        <f>'[1]S&amp;P500'!J3043</f>
        <v>14975.97</v>
      </c>
      <c r="F7311" s="4">
        <f t="shared" si="320"/>
        <v>2.8419268585524447E-3</v>
      </c>
      <c r="G7311" s="25">
        <f t="shared" si="321"/>
        <v>9.6142086625338266</v>
      </c>
      <c r="I7311" s="1"/>
      <c r="J7311" s="1"/>
      <c r="K7311" s="1"/>
      <c r="L7311" s="1"/>
      <c r="M7311" s="1"/>
      <c r="N7311" s="1"/>
    </row>
    <row r="7312" spans="2:14" s="24" customFormat="1" x14ac:dyDescent="0.3">
      <c r="B7312" s="2"/>
      <c r="D7312" s="17">
        <f>'[1]S&amp;P500'!E3044</f>
        <v>41808</v>
      </c>
      <c r="E7312" s="18">
        <f>'[1]S&amp;P500'!J3044</f>
        <v>15115.8</v>
      </c>
      <c r="F7312" s="4">
        <f t="shared" si="320"/>
        <v>9.3369578064058569E-3</v>
      </c>
      <c r="G7312" s="25">
        <f t="shared" si="321"/>
        <v>9.6235023066433367</v>
      </c>
      <c r="I7312" s="1"/>
      <c r="J7312" s="1"/>
      <c r="K7312" s="1"/>
      <c r="L7312" s="1"/>
      <c r="M7312" s="1"/>
      <c r="N7312" s="1"/>
    </row>
    <row r="7313" spans="2:14" s="24" customFormat="1" x14ac:dyDescent="0.3">
      <c r="B7313" s="2"/>
      <c r="D7313" s="17">
        <f>'[1]S&amp;P500'!E3045</f>
        <v>41809</v>
      </c>
      <c r="E7313" s="18">
        <f>'[1]S&amp;P500'!J3045</f>
        <v>15361.16</v>
      </c>
      <c r="F7313" s="4">
        <f t="shared" si="320"/>
        <v>1.6232022122547308E-2</v>
      </c>
      <c r="G7313" s="25">
        <f t="shared" si="321"/>
        <v>9.6396040087892789</v>
      </c>
      <c r="I7313" s="1"/>
      <c r="J7313" s="1"/>
      <c r="K7313" s="1"/>
      <c r="L7313" s="1"/>
      <c r="M7313" s="1"/>
      <c r="N7313" s="1"/>
    </row>
    <row r="7314" spans="2:14" s="24" customFormat="1" x14ac:dyDescent="0.3">
      <c r="B7314" s="2"/>
      <c r="D7314" s="17">
        <f>'[1]S&amp;P500'!E3046</f>
        <v>41810</v>
      </c>
      <c r="E7314" s="18">
        <f>'[1]S&amp;P500'!J3046</f>
        <v>15349.42</v>
      </c>
      <c r="F7314" s="4">
        <f t="shared" si="320"/>
        <v>-7.6426519872195727E-4</v>
      </c>
      <c r="G7314" s="25">
        <f t="shared" si="321"/>
        <v>9.6388394508767394</v>
      </c>
      <c r="I7314" s="1"/>
      <c r="J7314" s="1"/>
      <c r="K7314" s="1"/>
      <c r="L7314" s="1"/>
      <c r="M7314" s="1"/>
      <c r="N7314" s="1"/>
    </row>
    <row r="7315" spans="2:14" s="24" customFormat="1" x14ac:dyDescent="0.3">
      <c r="B7315" s="2"/>
      <c r="D7315" s="17">
        <f>'[1]S&amp;P500'!E3047</f>
        <v>41813</v>
      </c>
      <c r="E7315" s="18">
        <f>'[1]S&amp;P500'!J3047</f>
        <v>15369.28</v>
      </c>
      <c r="F7315" s="4">
        <f t="shared" si="320"/>
        <v>1.2938599634383958E-3</v>
      </c>
      <c r="G7315" s="25">
        <f t="shared" si="321"/>
        <v>9.640132475394438</v>
      </c>
      <c r="I7315" s="1"/>
      <c r="J7315" s="1"/>
      <c r="K7315" s="1"/>
      <c r="L7315" s="1"/>
      <c r="M7315" s="1"/>
      <c r="N7315" s="1"/>
    </row>
    <row r="7316" spans="2:14" s="24" customFormat="1" x14ac:dyDescent="0.3">
      <c r="B7316" s="2"/>
      <c r="D7316" s="17">
        <f>'[1]S&amp;P500'!E3048</f>
        <v>41814</v>
      </c>
      <c r="E7316" s="18">
        <f>'[1]S&amp;P500'!J3048</f>
        <v>15376.24</v>
      </c>
      <c r="F7316" s="4">
        <f t="shared" si="320"/>
        <v>4.5285140227773369E-4</v>
      </c>
      <c r="G7316" s="25">
        <f t="shared" si="321"/>
        <v>9.640585224595009</v>
      </c>
      <c r="I7316" s="1"/>
      <c r="J7316" s="1"/>
      <c r="K7316" s="1"/>
      <c r="L7316" s="1"/>
      <c r="M7316" s="1"/>
      <c r="N7316" s="1"/>
    </row>
    <row r="7317" spans="2:14" s="24" customFormat="1" x14ac:dyDescent="0.3">
      <c r="B7317" s="2"/>
      <c r="D7317" s="17">
        <f>'[1]S&amp;P500'!E3049</f>
        <v>41815</v>
      </c>
      <c r="E7317" s="18">
        <f>'[1]S&amp;P500'!J3049</f>
        <v>15266.61</v>
      </c>
      <c r="F7317" s="4">
        <f t="shared" si="320"/>
        <v>-7.1298314802578002E-3</v>
      </c>
      <c r="G7317" s="25">
        <f t="shared" si="321"/>
        <v>9.6334298495896569</v>
      </c>
      <c r="I7317" s="1"/>
      <c r="J7317" s="1"/>
      <c r="K7317" s="1"/>
      <c r="L7317" s="1"/>
      <c r="M7317" s="1"/>
      <c r="N7317" s="1"/>
    </row>
    <row r="7318" spans="2:14" s="24" customFormat="1" x14ac:dyDescent="0.3">
      <c r="B7318" s="2"/>
      <c r="D7318" s="17">
        <f>'[1]S&amp;P500'!E3050</f>
        <v>41816</v>
      </c>
      <c r="E7318" s="18">
        <f>'[1]S&amp;P500'!J3050</f>
        <v>15308.49</v>
      </c>
      <c r="F7318" s="4">
        <f t="shared" si="320"/>
        <v>2.7432416233858859E-3</v>
      </c>
      <c r="G7318" s="25">
        <f t="shared" si="321"/>
        <v>9.6361693372356445</v>
      </c>
      <c r="I7318" s="1"/>
      <c r="J7318" s="1"/>
      <c r="K7318" s="1"/>
      <c r="L7318" s="1"/>
      <c r="M7318" s="1"/>
      <c r="N7318" s="1"/>
    </row>
    <row r="7319" spans="2:14" s="24" customFormat="1" x14ac:dyDescent="0.3">
      <c r="B7319" s="2"/>
      <c r="D7319" s="17">
        <f>'[1]S&amp;P500'!E3051</f>
        <v>41817</v>
      </c>
      <c r="E7319" s="18">
        <f>'[1]S&amp;P500'!J3051</f>
        <v>15095</v>
      </c>
      <c r="F7319" s="4">
        <f t="shared" si="320"/>
        <v>-1.3945856188298113E-2</v>
      </c>
      <c r="G7319" s="25">
        <f t="shared" si="321"/>
        <v>9.6221253144896846</v>
      </c>
      <c r="I7319" s="1"/>
      <c r="J7319" s="1"/>
      <c r="K7319" s="1"/>
      <c r="L7319" s="1"/>
      <c r="M7319" s="1"/>
      <c r="N7319" s="1"/>
    </row>
    <row r="7320" spans="2:14" s="24" customFormat="1" x14ac:dyDescent="0.3">
      <c r="B7320" s="2"/>
      <c r="D7320" s="17">
        <f>'[1]S&amp;P500'!E3052</f>
        <v>41820</v>
      </c>
      <c r="E7320" s="18">
        <f>'[1]S&amp;P500'!J3052</f>
        <v>15162.1</v>
      </c>
      <c r="F7320" s="4"/>
      <c r="G7320" s="25">
        <f t="shared" si="321"/>
        <v>9.6265606473626413</v>
      </c>
      <c r="I7320" s="1"/>
      <c r="J7320" s="1"/>
      <c r="K7320" s="1"/>
      <c r="L7320" s="1"/>
      <c r="M7320" s="1"/>
      <c r="N7320" s="1"/>
    </row>
    <row r="7321" spans="2:14" s="24" customFormat="1" x14ac:dyDescent="0.3">
      <c r="B7321" s="2"/>
      <c r="D7321" s="17">
        <f>'[1]S&amp;P500'!E3053</f>
        <v>41821</v>
      </c>
      <c r="E7321" s="18">
        <f>'[1]S&amp;P500'!J3053</f>
        <v>15326.2</v>
      </c>
      <c r="F7321" s="4"/>
      <c r="G7321" s="25">
        <f t="shared" si="321"/>
        <v>9.6373255437378553</v>
      </c>
      <c r="I7321" s="1"/>
      <c r="J7321" s="1"/>
      <c r="K7321" s="1"/>
      <c r="L7321" s="1"/>
      <c r="M7321" s="1"/>
      <c r="N7321" s="1"/>
    </row>
    <row r="7322" spans="2:14" s="24" customFormat="1" x14ac:dyDescent="0.3">
      <c r="B7322" s="2"/>
      <c r="D7322" s="17">
        <f>'[1]S&amp;P500'!E3054</f>
        <v>41822</v>
      </c>
      <c r="E7322" s="18">
        <f>'[1]S&amp;P500'!J3054</f>
        <v>15369.97</v>
      </c>
      <c r="F7322" s="4"/>
      <c r="G7322" s="25">
        <f t="shared" si="321"/>
        <v>9.6401773691679846</v>
      </c>
      <c r="I7322" s="1"/>
      <c r="J7322" s="1"/>
      <c r="K7322" s="1"/>
      <c r="L7322" s="1"/>
      <c r="M7322" s="1"/>
      <c r="N7322" s="1"/>
    </row>
    <row r="7323" spans="2:14" s="24" customFormat="1" x14ac:dyDescent="0.3">
      <c r="B7323" s="2"/>
      <c r="D7323" s="17">
        <f>'[1]S&amp;P500'!E3055</f>
        <v>41823</v>
      </c>
      <c r="E7323" s="18">
        <f>'[1]S&amp;P500'!J3055</f>
        <v>15348.29</v>
      </c>
      <c r="F7323" s="4"/>
      <c r="G7323" s="25">
        <f t="shared" si="321"/>
        <v>9.6387658297003984</v>
      </c>
      <c r="I7323" s="1"/>
      <c r="J7323" s="1"/>
      <c r="K7323" s="1"/>
      <c r="L7323" s="1"/>
      <c r="M7323" s="1"/>
      <c r="N7323" s="1"/>
    </row>
    <row r="7324" spans="2:14" s="24" customFormat="1" x14ac:dyDescent="0.3">
      <c r="B7324" s="2"/>
      <c r="D7324" s="17">
        <f>'[1]S&amp;P500'!E3056</f>
        <v>41827</v>
      </c>
      <c r="E7324" s="18">
        <f>'[1]S&amp;P500'!J3056</f>
        <v>15379.44</v>
      </c>
      <c r="F7324" s="4"/>
      <c r="G7324" s="25">
        <f t="shared" si="321"/>
        <v>9.6407933163792929</v>
      </c>
      <c r="I7324" s="1"/>
      <c r="J7324" s="1"/>
      <c r="K7324" s="1"/>
      <c r="L7324" s="1"/>
      <c r="M7324" s="1"/>
      <c r="N7324" s="1"/>
    </row>
    <row r="7325" spans="2:14" s="24" customFormat="1" x14ac:dyDescent="0.3">
      <c r="B7325" s="2"/>
      <c r="D7325" s="19" t="s">
        <v>0</v>
      </c>
      <c r="E7325" s="20">
        <f>AVERAGE(E12:E7319)</f>
        <v>1033.4794376026286</v>
      </c>
      <c r="F7325" s="21" t="e">
        <f>AVERAGE(F12:F7319)</f>
        <v>#DIV/0!</v>
      </c>
      <c r="I7325" s="1"/>
      <c r="J7325" s="1"/>
      <c r="K7325" s="1"/>
      <c r="L7325" s="1"/>
      <c r="M7325" s="1"/>
      <c r="N7325" s="1"/>
    </row>
    <row r="7326" spans="2:14" s="24" customFormat="1" ht="13.5" customHeight="1" x14ac:dyDescent="0.35">
      <c r="B7326" s="2"/>
      <c r="D7326" s="22" t="s">
        <v>1</v>
      </c>
      <c r="E7326" s="20">
        <f>STDEV(E12:E7319)</f>
        <v>1502.9347108853981</v>
      </c>
      <c r="F7326" s="21" t="e">
        <f>STDEV(F12:F7319)</f>
        <v>#DIV/0!</v>
      </c>
      <c r="I7326" s="1"/>
      <c r="J7326" s="1"/>
      <c r="K7326" s="1"/>
      <c r="L7326" s="1"/>
      <c r="M7326" s="1"/>
      <c r="N7326" s="1"/>
    </row>
    <row r="7327" spans="2:14" s="24" customFormat="1" x14ac:dyDescent="0.3">
      <c r="B7327" s="2"/>
      <c r="D7327" s="3" t="s">
        <v>4</v>
      </c>
      <c r="E7327" s="20">
        <f>MAX(E12:E7319)</f>
        <v>15376.24</v>
      </c>
      <c r="F7327" s="21" t="e">
        <f>MAX(F12:F7319)</f>
        <v>#DIV/0!</v>
      </c>
      <c r="I7327" s="1"/>
      <c r="J7327" s="1"/>
      <c r="K7327" s="1"/>
      <c r="L7327" s="1"/>
      <c r="M7327" s="1"/>
      <c r="N7327" s="1"/>
    </row>
    <row r="7328" spans="2:14" s="24" customFormat="1" x14ac:dyDescent="0.3">
      <c r="B7328" s="2"/>
      <c r="D7328" s="3" t="s">
        <v>5</v>
      </c>
      <c r="E7328" s="20">
        <f>MIN(E12:E7319)</f>
        <v>0</v>
      </c>
      <c r="F7328" s="21" t="e">
        <f>MIN(F12:F7319)</f>
        <v>#DIV/0!</v>
      </c>
      <c r="I7328" s="1"/>
      <c r="J7328" s="1"/>
      <c r="K7328" s="1"/>
      <c r="L7328" s="1"/>
      <c r="M7328" s="1"/>
      <c r="N7328" s="1"/>
    </row>
    <row r="7329" spans="2:14" s="24" customFormat="1" x14ac:dyDescent="0.25">
      <c r="B7329" s="2"/>
      <c r="I7329" s="1"/>
      <c r="J7329" s="1"/>
      <c r="K7329" s="1"/>
      <c r="L7329" s="1"/>
      <c r="M7329" s="1"/>
      <c r="N7329" s="1"/>
    </row>
    <row r="7330" spans="2:14" s="24" customFormat="1" ht="30" customHeight="1" x14ac:dyDescent="0.25">
      <c r="B7330" s="2"/>
      <c r="E7330" s="9" t="s">
        <v>3</v>
      </c>
      <c r="F7330" s="10" t="s">
        <v>2</v>
      </c>
      <c r="I7330" s="1"/>
      <c r="J7330" s="1"/>
      <c r="K7330" s="1"/>
      <c r="L7330" s="1"/>
      <c r="M7330" s="1"/>
      <c r="N7330" s="1"/>
    </row>
  </sheetData>
  <phoneticPr fontId="1"/>
  <pageMargins left="0.70866141732283472" right="0.70866141732283472" top="0.74803149606299213" bottom="0.74803149606299213" header="0.31496062992125984" footer="0.31496062992125984"/>
  <pageSetup paperSize="8" scale="83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F59FC-3AE4-480D-A915-BE4399476FAC}">
  <sheetPr>
    <pageSetUpPr fitToPage="1"/>
  </sheetPr>
  <dimension ref="A1:K7581"/>
  <sheetViews>
    <sheetView zoomScale="98" zoomScaleNormal="98" workbookViewId="0"/>
  </sheetViews>
  <sheetFormatPr defaultColWidth="9" defaultRowHeight="16.3" customHeight="1" x14ac:dyDescent="0.25"/>
  <cols>
    <col min="1" max="1" width="4.15234375" style="2" customWidth="1"/>
    <col min="2" max="2" width="11" style="2" customWidth="1"/>
    <col min="3" max="3" width="13" style="53" customWidth="1"/>
    <col min="4" max="4" width="9" style="53"/>
    <col min="5" max="5" width="9" style="2"/>
    <col min="6" max="6" width="12.23046875" style="2" customWidth="1"/>
    <col min="7" max="7" width="9" style="2"/>
    <col min="8" max="8" width="13.921875" style="2" customWidth="1"/>
    <col min="9" max="9" width="9" style="2"/>
    <col min="10" max="10" width="20.07421875" style="2" customWidth="1"/>
    <col min="11" max="11" width="29.84375" style="2" customWidth="1"/>
    <col min="12" max="16384" width="9" style="2"/>
  </cols>
  <sheetData>
    <row r="1" spans="1:11" ht="16.3" customHeight="1" x14ac:dyDescent="0.25">
      <c r="A1" s="1" t="s">
        <v>28</v>
      </c>
    </row>
    <row r="2" spans="1:11" ht="16.3" customHeight="1" x14ac:dyDescent="0.25">
      <c r="A2" s="38"/>
      <c r="D2" s="2"/>
      <c r="G2" s="39"/>
    </row>
    <row r="3" spans="1:11" ht="16.3" customHeight="1" x14ac:dyDescent="0.3">
      <c r="B3" s="24"/>
      <c r="C3" s="8"/>
      <c r="D3" s="40" t="s">
        <v>6</v>
      </c>
      <c r="E3" s="47">
        <v>7.6</v>
      </c>
      <c r="F3" s="42"/>
      <c r="G3" s="1"/>
      <c r="J3" s="1"/>
      <c r="K3" s="1"/>
    </row>
    <row r="4" spans="1:11" ht="16.3" customHeight="1" x14ac:dyDescent="0.3">
      <c r="B4" s="24"/>
      <c r="C4" s="8"/>
      <c r="D4" s="40" t="s">
        <v>17</v>
      </c>
      <c r="E4" s="48">
        <v>0.23</v>
      </c>
      <c r="F4" s="42"/>
      <c r="G4" s="24"/>
      <c r="J4" s="1"/>
      <c r="K4" s="1"/>
    </row>
    <row r="5" spans="1:11" ht="16.3" customHeight="1" x14ac:dyDescent="0.25">
      <c r="B5" s="24"/>
      <c r="C5" s="54"/>
      <c r="D5" s="40" t="s">
        <v>7</v>
      </c>
      <c r="E5" s="49">
        <v>3900</v>
      </c>
      <c r="F5" s="42"/>
      <c r="G5" s="24"/>
      <c r="J5" s="1"/>
      <c r="K5" s="1"/>
    </row>
    <row r="6" spans="1:11" ht="16.3" customHeight="1" x14ac:dyDescent="0.3">
      <c r="B6" s="24"/>
      <c r="C6" s="8"/>
      <c r="D6" s="40" t="s">
        <v>8</v>
      </c>
      <c r="E6" s="50">
        <v>-1100</v>
      </c>
      <c r="F6" s="42"/>
      <c r="G6" s="24"/>
      <c r="J6" s="1"/>
      <c r="K6" s="1"/>
    </row>
    <row r="7" spans="1:11" ht="16.3" customHeight="1" x14ac:dyDescent="0.3">
      <c r="B7" s="24"/>
      <c r="C7" s="8"/>
      <c r="D7" s="40" t="s">
        <v>9</v>
      </c>
      <c r="E7" s="51">
        <v>0.05</v>
      </c>
      <c r="F7" s="42"/>
      <c r="G7" s="24"/>
      <c r="J7" s="1"/>
      <c r="K7" s="1"/>
    </row>
    <row r="8" spans="1:11" ht="16.3" customHeight="1" x14ac:dyDescent="0.3">
      <c r="C8" s="8"/>
      <c r="D8" s="40" t="s">
        <v>15</v>
      </c>
      <c r="E8" s="52">
        <v>2020.12</v>
      </c>
      <c r="F8" s="1"/>
      <c r="G8" s="1"/>
      <c r="J8" s="1"/>
      <c r="K8" s="1"/>
    </row>
    <row r="9" spans="1:11" ht="16.3" customHeight="1" x14ac:dyDescent="0.3">
      <c r="B9" s="44">
        <v>253</v>
      </c>
      <c r="C9" s="8"/>
      <c r="D9" s="40" t="s">
        <v>16</v>
      </c>
      <c r="E9" s="67">
        <v>1.5</v>
      </c>
      <c r="F9" s="1"/>
      <c r="G9" s="1"/>
      <c r="H9" s="28"/>
      <c r="I9" s="1"/>
      <c r="J9" s="1"/>
      <c r="K9" s="1"/>
    </row>
    <row r="10" spans="1:11" ht="16.3" customHeight="1" x14ac:dyDescent="0.3">
      <c r="B10" s="24"/>
      <c r="C10" s="8"/>
      <c r="D10" s="7"/>
      <c r="E10" s="8"/>
      <c r="F10" s="24"/>
      <c r="G10" s="24"/>
      <c r="H10" s="1"/>
      <c r="I10" s="1"/>
      <c r="J10" s="1"/>
      <c r="K10" s="1"/>
    </row>
    <row r="11" spans="1:11" s="45" customFormat="1" ht="22.3" customHeight="1" x14ac:dyDescent="0.25">
      <c r="B11" s="59" t="s">
        <v>10</v>
      </c>
      <c r="C11" s="61" t="s">
        <v>14</v>
      </c>
      <c r="D11" s="62" t="s">
        <v>3</v>
      </c>
      <c r="E11" s="63" t="s">
        <v>18</v>
      </c>
      <c r="F11" s="59" t="s">
        <v>13</v>
      </c>
      <c r="G11" s="60" t="s">
        <v>19</v>
      </c>
      <c r="H11" s="60" t="s">
        <v>26</v>
      </c>
      <c r="I11" s="60" t="s">
        <v>20</v>
      </c>
      <c r="J11" s="60" t="s">
        <v>25</v>
      </c>
      <c r="K11" s="60" t="s">
        <v>27</v>
      </c>
    </row>
    <row r="12" spans="1:11" s="45" customFormat="1" ht="16.3" customHeight="1" x14ac:dyDescent="0.25">
      <c r="B12" s="46">
        <v>2018</v>
      </c>
      <c r="C12" s="55">
        <v>43102</v>
      </c>
      <c r="D12" s="18">
        <v>2695.79</v>
      </c>
      <c r="E12" s="35"/>
      <c r="F12" s="25">
        <f t="shared" ref="F12:F75" si="0">LOG(D12,2.71828)</f>
        <v>7.8994518894110763</v>
      </c>
      <c r="G12" s="25">
        <f t="shared" ref="G12:G75" si="1">$E$8-B12</f>
        <v>2.1199999999998909</v>
      </c>
      <c r="H12" s="25">
        <f t="shared" ref="H12:H75" si="2">$E$6*G12^$E$4</f>
        <v>-1307.5247946775044</v>
      </c>
      <c r="I12" s="25">
        <f t="shared" ref="I12:I75" si="3">LOG(G12,2.71828)</f>
        <v>0.75141659412628392</v>
      </c>
      <c r="J12" s="25">
        <f>1+$E$7*COS($E$3*I12/$E$9)-$E$2</f>
        <v>0.96067220894108174</v>
      </c>
      <c r="K12" s="29">
        <f t="shared" ref="K12:K75" si="4">$E$5+H12*J12</f>
        <v>2643.8972672519276</v>
      </c>
    </row>
    <row r="13" spans="1:11" s="45" customFormat="1" ht="16.3" customHeight="1" x14ac:dyDescent="0.25">
      <c r="B13" s="46">
        <f t="shared" ref="B13:B76" si="5">B12+1/$B$9</f>
        <v>2018.00395256917</v>
      </c>
      <c r="C13" s="55">
        <v>43103</v>
      </c>
      <c r="D13" s="18">
        <v>2713.06</v>
      </c>
      <c r="E13" s="5">
        <f t="shared" ref="E13:E76" si="6">(D13-D12)/D12</f>
        <v>6.4062853560551761E-3</v>
      </c>
      <c r="F13" s="25">
        <f t="shared" si="0"/>
        <v>7.9058377460366644</v>
      </c>
      <c r="G13" s="25">
        <f t="shared" si="1"/>
        <v>2.1160474308298944</v>
      </c>
      <c r="H13" s="25">
        <f t="shared" si="2"/>
        <v>-1306.9637036090407</v>
      </c>
      <c r="I13" s="25">
        <f t="shared" si="3"/>
        <v>0.74955043325800652</v>
      </c>
      <c r="J13" s="25">
        <f t="shared" ref="J13:J76" si="7">1+$E$7*COS($E$3*I13/$E$9)-$E$2</f>
        <v>0.96038203241796904</v>
      </c>
      <c r="K13" s="29">
        <f t="shared" si="4"/>
        <v>2644.8155420314333</v>
      </c>
    </row>
    <row r="14" spans="1:11" s="45" customFormat="1" ht="16.3" customHeight="1" x14ac:dyDescent="0.25">
      <c r="B14" s="46">
        <f t="shared" si="5"/>
        <v>2018.00790513834</v>
      </c>
      <c r="C14" s="55">
        <v>43104</v>
      </c>
      <c r="D14" s="18">
        <v>2723.99</v>
      </c>
      <c r="E14" s="5">
        <f t="shared" si="6"/>
        <v>4.0286613639211209E-3</v>
      </c>
      <c r="F14" s="25">
        <f t="shared" si="0"/>
        <v>7.9098583167784069</v>
      </c>
      <c r="G14" s="25">
        <f t="shared" si="1"/>
        <v>2.112094861659898</v>
      </c>
      <c r="H14" s="25">
        <f t="shared" si="2"/>
        <v>-1306.4018049506963</v>
      </c>
      <c r="I14" s="25">
        <f t="shared" si="3"/>
        <v>0.7476807833235164</v>
      </c>
      <c r="J14" s="25">
        <f t="shared" si="7"/>
        <v>0.96009486518503884</v>
      </c>
      <c r="K14" s="29">
        <f t="shared" si="4"/>
        <v>2645.7303351983701</v>
      </c>
    </row>
    <row r="15" spans="1:11" s="45" customFormat="1" ht="16.3" customHeight="1" x14ac:dyDescent="0.25">
      <c r="B15" s="46">
        <f t="shared" si="5"/>
        <v>2018.01185770751</v>
      </c>
      <c r="C15" s="55">
        <v>43105</v>
      </c>
      <c r="D15" s="18">
        <v>2743.15</v>
      </c>
      <c r="E15" s="5">
        <f t="shared" si="6"/>
        <v>7.0337996835525499E-3</v>
      </c>
      <c r="F15" s="25">
        <f t="shared" si="0"/>
        <v>7.9168674993967345</v>
      </c>
      <c r="G15" s="25">
        <f t="shared" si="1"/>
        <v>2.1081422924899016</v>
      </c>
      <c r="H15" s="25">
        <f t="shared" si="2"/>
        <v>-1305.8390960255006</v>
      </c>
      <c r="I15" s="25">
        <f t="shared" si="3"/>
        <v>0.74580763125171168</v>
      </c>
      <c r="J15" s="25">
        <f t="shared" si="7"/>
        <v>0.95981075101650248</v>
      </c>
      <c r="K15" s="29">
        <f t="shared" si="4"/>
        <v>2646.6415965370534</v>
      </c>
    </row>
    <row r="16" spans="1:11" s="45" customFormat="1" ht="16.3" customHeight="1" x14ac:dyDescent="0.25">
      <c r="B16" s="46">
        <f t="shared" si="5"/>
        <v>2018.01581027668</v>
      </c>
      <c r="C16" s="55">
        <v>43108</v>
      </c>
      <c r="D16" s="18">
        <v>2747.71</v>
      </c>
      <c r="E16" s="5">
        <f t="shared" si="6"/>
        <v>1.662322512440058E-3</v>
      </c>
      <c r="F16" s="25">
        <f t="shared" si="0"/>
        <v>7.918528442897613</v>
      </c>
      <c r="G16" s="25">
        <f t="shared" si="1"/>
        <v>2.1041897233199052</v>
      </c>
      <c r="H16" s="25">
        <f t="shared" si="2"/>
        <v>-1305.2755741425697</v>
      </c>
      <c r="I16" s="25">
        <f t="shared" si="3"/>
        <v>0.7439309638978997</v>
      </c>
      <c r="J16" s="25">
        <f t="shared" si="7"/>
        <v>0.95952973377934625</v>
      </c>
      <c r="K16" s="29">
        <f t="shared" si="4"/>
        <v>2647.5492758342971</v>
      </c>
    </row>
    <row r="17" spans="2:11" s="45" customFormat="1" ht="16.3" customHeight="1" x14ac:dyDescent="0.25">
      <c r="B17" s="46">
        <f t="shared" si="5"/>
        <v>2018.01976284585</v>
      </c>
      <c r="C17" s="55">
        <v>43109</v>
      </c>
      <c r="D17" s="18">
        <v>2751.29</v>
      </c>
      <c r="E17" s="5">
        <f t="shared" si="6"/>
        <v>1.3029031448005528E-3</v>
      </c>
      <c r="F17" s="25">
        <f t="shared" si="0"/>
        <v>7.9198304988764727</v>
      </c>
      <c r="G17" s="25">
        <f t="shared" si="1"/>
        <v>2.1002371541499087</v>
      </c>
      <c r="H17" s="25">
        <f t="shared" si="2"/>
        <v>-1304.7112365970081</v>
      </c>
      <c r="I17" s="25">
        <f t="shared" si="3"/>
        <v>0.74205076804324466</v>
      </c>
      <c r="J17" s="25">
        <f t="shared" si="7"/>
        <v>0.9592518574291844</v>
      </c>
      <c r="K17" s="29">
        <f t="shared" si="4"/>
        <v>2648.4533228855917</v>
      </c>
    </row>
    <row r="18" spans="2:11" s="45" customFormat="1" ht="16.3" customHeight="1" x14ac:dyDescent="0.25">
      <c r="B18" s="46">
        <f t="shared" si="5"/>
        <v>2018.02371541502</v>
      </c>
      <c r="C18" s="55">
        <v>43110</v>
      </c>
      <c r="D18" s="18">
        <v>2748.23</v>
      </c>
      <c r="E18" s="5">
        <f t="shared" si="6"/>
        <v>-1.1122055472160134E-3</v>
      </c>
      <c r="F18" s="25">
        <f t="shared" si="0"/>
        <v>7.9187176736211402</v>
      </c>
      <c r="G18" s="25">
        <f t="shared" si="1"/>
        <v>2.0962845849799123</v>
      </c>
      <c r="H18" s="25">
        <f t="shared" si="2"/>
        <v>-1304.1460806698099</v>
      </c>
      <c r="I18" s="25">
        <f t="shared" si="3"/>
        <v>0.7401670303942075</v>
      </c>
      <c r="J18" s="25">
        <f t="shared" si="7"/>
        <v>0.958977166006028</v>
      </c>
      <c r="K18" s="29">
        <f t="shared" si="4"/>
        <v>2649.353687501397</v>
      </c>
    </row>
    <row r="19" spans="2:11" s="45" customFormat="1" ht="16.3" customHeight="1" x14ac:dyDescent="0.25">
      <c r="B19" s="46">
        <f t="shared" si="5"/>
        <v>2018.02766798419</v>
      </c>
      <c r="C19" s="55">
        <v>43111</v>
      </c>
      <c r="D19" s="18">
        <v>2767.56</v>
      </c>
      <c r="E19" s="5">
        <f t="shared" si="6"/>
        <v>7.0336180014045138E-3</v>
      </c>
      <c r="F19" s="25">
        <f t="shared" si="0"/>
        <v>7.925726675826172</v>
      </c>
      <c r="G19" s="25">
        <f t="shared" si="1"/>
        <v>2.0923320158099159</v>
      </c>
      <c r="H19" s="25">
        <f t="shared" si="2"/>
        <v>-1303.5801036277576</v>
      </c>
      <c r="I19" s="25">
        <f t="shared" si="3"/>
        <v>0.73827973758198351</v>
      </c>
      <c r="J19" s="25">
        <f t="shared" si="7"/>
        <v>0.95870570362996976</v>
      </c>
      <c r="K19" s="29">
        <f t="shared" si="4"/>
        <v>2650.2503195135218</v>
      </c>
    </row>
    <row r="20" spans="2:11" s="45" customFormat="1" ht="16.3" customHeight="1" x14ac:dyDescent="0.25">
      <c r="B20" s="46">
        <f t="shared" si="5"/>
        <v>2018.03162055336</v>
      </c>
      <c r="C20" s="55">
        <v>43112</v>
      </c>
      <c r="D20" s="18">
        <v>2786.24</v>
      </c>
      <c r="E20" s="5">
        <f t="shared" si="6"/>
        <v>6.7496278310135412E-3</v>
      </c>
      <c r="F20" s="25">
        <f t="shared" si="0"/>
        <v>7.9324536314267462</v>
      </c>
      <c r="G20" s="25">
        <f t="shared" si="1"/>
        <v>2.0883794466399195</v>
      </c>
      <c r="H20" s="25">
        <f t="shared" si="2"/>
        <v>-1303.013302723321</v>
      </c>
      <c r="I20" s="25">
        <f t="shared" si="3"/>
        <v>0.7363888761619316</v>
      </c>
      <c r="J20" s="25">
        <f t="shared" si="7"/>
        <v>0.95843751449678283</v>
      </c>
      <c r="K20" s="29">
        <f t="shared" si="4"/>
        <v>2651.1431687816162</v>
      </c>
    </row>
    <row r="21" spans="2:11" s="45" customFormat="1" ht="16.3" customHeight="1" x14ac:dyDescent="0.25">
      <c r="B21" s="46">
        <f t="shared" si="5"/>
        <v>2018.03557312253</v>
      </c>
      <c r="C21" s="55">
        <v>43116</v>
      </c>
      <c r="D21" s="18">
        <v>2776.42</v>
      </c>
      <c r="E21" s="5">
        <f t="shared" si="6"/>
        <v>-3.5244630756861252E-3</v>
      </c>
      <c r="F21" s="25">
        <f t="shared" si="0"/>
        <v>7.9289229404240222</v>
      </c>
      <c r="G21" s="25">
        <f t="shared" si="1"/>
        <v>2.0844268774699231</v>
      </c>
      <c r="H21" s="25">
        <f t="shared" si="2"/>
        <v>-1302.4456751945554</v>
      </c>
      <c r="I21" s="25">
        <f t="shared" si="3"/>
        <v>0.73449443261300074</v>
      </c>
      <c r="J21" s="25">
        <f t="shared" si="7"/>
        <v>0.9581726428734334</v>
      </c>
      <c r="K21" s="29">
        <f t="shared" si="4"/>
        <v>2652.0321851997596</v>
      </c>
    </row>
    <row r="22" spans="2:11" s="45" customFormat="1" ht="16.3" customHeight="1" x14ac:dyDescent="0.25">
      <c r="B22" s="46">
        <f t="shared" si="5"/>
        <v>2018.0395256917</v>
      </c>
      <c r="C22" s="55">
        <v>43117</v>
      </c>
      <c r="D22" s="18">
        <v>2802.56</v>
      </c>
      <c r="E22" s="5">
        <f t="shared" si="6"/>
        <v>9.4150020530034614E-3</v>
      </c>
      <c r="F22" s="25">
        <f t="shared" si="0"/>
        <v>7.9382939038879492</v>
      </c>
      <c r="G22" s="25">
        <f t="shared" si="1"/>
        <v>2.0804743082999266</v>
      </c>
      <c r="H22" s="25">
        <f t="shared" si="2"/>
        <v>-1301.8772182649971</v>
      </c>
      <c r="I22" s="25">
        <f t="shared" si="3"/>
        <v>0.73259639333714943</v>
      </c>
      <c r="J22" s="25">
        <f t="shared" si="7"/>
        <v>0.95791113309350517</v>
      </c>
      <c r="K22" s="29">
        <f t="shared" si="4"/>
        <v>2652.9173187031561</v>
      </c>
    </row>
    <row r="23" spans="2:11" s="45" customFormat="1" ht="16.3" customHeight="1" x14ac:dyDescent="0.25">
      <c r="B23" s="46">
        <f t="shared" si="5"/>
        <v>2018.04347826087</v>
      </c>
      <c r="C23" s="55">
        <v>43118</v>
      </c>
      <c r="D23" s="18">
        <v>2798.03</v>
      </c>
      <c r="E23" s="5">
        <f t="shared" si="6"/>
        <v>-1.6163793103447367E-3</v>
      </c>
      <c r="F23" s="25">
        <f t="shared" si="0"/>
        <v>7.9366762157390207</v>
      </c>
      <c r="G23" s="25">
        <f t="shared" si="1"/>
        <v>2.0765217391299302</v>
      </c>
      <c r="H23" s="25">
        <f t="shared" si="2"/>
        <v>-1301.3079291435618</v>
      </c>
      <c r="I23" s="25">
        <f t="shared" si="3"/>
        <v>0.73069474465875994</v>
      </c>
      <c r="J23" s="25">
        <f t="shared" si="7"/>
        <v>0.9576530295525354</v>
      </c>
      <c r="K23" s="29">
        <f t="shared" si="4"/>
        <v>2653.798519274932</v>
      </c>
    </row>
    <row r="24" spans="2:11" s="45" customFormat="1" ht="16.3" customHeight="1" x14ac:dyDescent="0.25">
      <c r="B24" s="46">
        <f t="shared" si="5"/>
        <v>2018.04743083004</v>
      </c>
      <c r="C24" s="55">
        <v>43119</v>
      </c>
      <c r="D24" s="18">
        <v>2810.3</v>
      </c>
      <c r="E24" s="5">
        <f t="shared" si="6"/>
        <v>4.3852281783969367E-3</v>
      </c>
      <c r="F24" s="25">
        <f t="shared" si="0"/>
        <v>7.9410518597651345</v>
      </c>
      <c r="G24" s="25">
        <f t="shared" si="1"/>
        <v>2.0725691699599338</v>
      </c>
      <c r="H24" s="25">
        <f t="shared" si="2"/>
        <v>-1300.7378050244374</v>
      </c>
      <c r="I24" s="25">
        <f t="shared" si="3"/>
        <v>0.72878947282404716</v>
      </c>
      <c r="J24" s="25">
        <f t="shared" si="7"/>
        <v>0.95739837670326122</v>
      </c>
      <c r="K24" s="29">
        <f t="shared" si="4"/>
        <v>2654.6757369530405</v>
      </c>
    </row>
    <row r="25" spans="2:11" s="45" customFormat="1" ht="16.3" customHeight="1" x14ac:dyDescent="0.25">
      <c r="B25" s="46">
        <f t="shared" si="5"/>
        <v>2018.05138339921</v>
      </c>
      <c r="C25" s="55">
        <v>43122</v>
      </c>
      <c r="D25" s="18">
        <v>2832.97</v>
      </c>
      <c r="E25" s="5">
        <f t="shared" si="6"/>
        <v>8.0667544390277245E-3</v>
      </c>
      <c r="F25" s="25">
        <f t="shared" si="0"/>
        <v>7.9490862572678083</v>
      </c>
      <c r="G25" s="25">
        <f t="shared" si="1"/>
        <v>2.0686166007899374</v>
      </c>
      <c r="H25" s="25">
        <f t="shared" si="2"/>
        <v>-1300.1668430869788</v>
      </c>
      <c r="I25" s="25">
        <f t="shared" si="3"/>
        <v>0.72688056400046197</v>
      </c>
      <c r="J25" s="25">
        <f t="shared" si="7"/>
        <v>0.95714721905077593</v>
      </c>
      <c r="K25" s="29">
        <f t="shared" si="4"/>
        <v>2655.5489218372713</v>
      </c>
    </row>
    <row r="26" spans="2:11" s="45" customFormat="1" ht="16.3" customHeight="1" x14ac:dyDescent="0.25">
      <c r="B26" s="46">
        <f t="shared" si="5"/>
        <v>2018.0553359683799</v>
      </c>
      <c r="C26" s="55">
        <v>43123</v>
      </c>
      <c r="D26" s="18">
        <v>2839.13</v>
      </c>
      <c r="E26" s="5">
        <f t="shared" si="6"/>
        <v>2.1743964814312576E-3</v>
      </c>
      <c r="F26" s="25">
        <f t="shared" si="0"/>
        <v>7.9512582946315078</v>
      </c>
      <c r="G26" s="25">
        <f t="shared" si="1"/>
        <v>2.0646640316199409</v>
      </c>
      <c r="H26" s="25">
        <f t="shared" si="2"/>
        <v>-1299.5950404956013</v>
      </c>
      <c r="I26" s="25">
        <f t="shared" si="3"/>
        <v>0.7249680042760881</v>
      </c>
      <c r="J26" s="25">
        <f t="shared" si="7"/>
        <v>0.95689960114759232</v>
      </c>
      <c r="K26" s="29">
        <f t="shared" si="4"/>
        <v>2656.4180240963701</v>
      </c>
    </row>
    <row r="27" spans="2:11" s="45" customFormat="1" ht="16.3" customHeight="1" x14ac:dyDescent="0.25">
      <c r="B27" s="46">
        <f t="shared" si="5"/>
        <v>2018.0592885375499</v>
      </c>
      <c r="C27" s="55">
        <v>43124</v>
      </c>
      <c r="D27" s="18">
        <v>2837.54</v>
      </c>
      <c r="E27" s="5">
        <f t="shared" si="6"/>
        <v>-5.6003071363415751E-4</v>
      </c>
      <c r="F27" s="25">
        <f t="shared" si="0"/>
        <v>7.9506981066652882</v>
      </c>
      <c r="G27" s="25">
        <f t="shared" si="1"/>
        <v>2.0607114624499445</v>
      </c>
      <c r="H27" s="25">
        <f t="shared" si="2"/>
        <v>-1299.0223943996723</v>
      </c>
      <c r="I27" s="25">
        <f t="shared" si="3"/>
        <v>0.72305177965903489</v>
      </c>
      <c r="J27" s="25">
        <f t="shared" si="7"/>
        <v>0.9566555675886147</v>
      </c>
      <c r="K27" s="29">
        <f t="shared" si="4"/>
        <v>2657.2829939752601</v>
      </c>
    </row>
    <row r="28" spans="2:11" s="45" customFormat="1" ht="16.3" customHeight="1" x14ac:dyDescent="0.25">
      <c r="B28" s="46">
        <f t="shared" si="5"/>
        <v>2018.0632411067199</v>
      </c>
      <c r="C28" s="55">
        <v>43125</v>
      </c>
      <c r="D28" s="18">
        <v>2839.25</v>
      </c>
      <c r="E28" s="5">
        <f t="shared" si="6"/>
        <v>6.0263467651558618E-4</v>
      </c>
      <c r="F28" s="25">
        <f t="shared" si="0"/>
        <v>7.9513005602356888</v>
      </c>
      <c r="G28" s="25">
        <f t="shared" si="1"/>
        <v>2.0567588932799481</v>
      </c>
      <c r="H28" s="25">
        <f t="shared" si="2"/>
        <v>-1298.4489019334023</v>
      </c>
      <c r="I28" s="25">
        <f t="shared" si="3"/>
        <v>0.72113187607682183</v>
      </c>
      <c r="J28" s="25">
        <f t="shared" si="7"/>
        <v>0.95641516300601626</v>
      </c>
      <c r="K28" s="29">
        <f t="shared" si="4"/>
        <v>2658.1437818023824</v>
      </c>
    </row>
    <row r="29" spans="2:11" s="45" customFormat="1" ht="16.3" customHeight="1" x14ac:dyDescent="0.25">
      <c r="B29" s="46">
        <f t="shared" si="5"/>
        <v>2018.0671936758899</v>
      </c>
      <c r="C29" s="55">
        <v>43126</v>
      </c>
      <c r="D29" s="18">
        <v>2872.87</v>
      </c>
      <c r="E29" s="5">
        <f t="shared" si="6"/>
        <v>1.1841155234657001E-2</v>
      </c>
      <c r="F29" s="25">
        <f t="shared" si="0"/>
        <v>7.9630721654688852</v>
      </c>
      <c r="G29" s="25">
        <f t="shared" si="1"/>
        <v>2.0528063241099517</v>
      </c>
      <c r="H29" s="25">
        <f t="shared" si="2"/>
        <v>-1297.8745602157351</v>
      </c>
      <c r="I29" s="25">
        <f t="shared" si="3"/>
        <v>0.71920827937575915</v>
      </c>
      <c r="J29" s="25">
        <f t="shared" si="7"/>
        <v>0.95617843206402187</v>
      </c>
      <c r="K29" s="29">
        <f t="shared" si="4"/>
        <v>2659.0003379971367</v>
      </c>
    </row>
    <row r="30" spans="2:11" s="45" customFormat="1" ht="16.3" customHeight="1" x14ac:dyDescent="0.25">
      <c r="B30" s="46">
        <f t="shared" si="5"/>
        <v>2018.0711462450599</v>
      </c>
      <c r="C30" s="55">
        <v>43129</v>
      </c>
      <c r="D30" s="18">
        <v>2853.53</v>
      </c>
      <c r="E30" s="5">
        <f t="shared" si="6"/>
        <v>-6.7319440141738723E-3</v>
      </c>
      <c r="F30" s="25">
        <f t="shared" si="0"/>
        <v>7.9563174551646503</v>
      </c>
      <c r="G30" s="25">
        <f t="shared" si="1"/>
        <v>2.0488537549399553</v>
      </c>
      <c r="H30" s="25">
        <f t="shared" si="2"/>
        <v>-1297.2993663502375</v>
      </c>
      <c r="I30" s="25">
        <f t="shared" si="3"/>
        <v>0.71728097532032198</v>
      </c>
      <c r="J30" s="25">
        <f t="shared" si="7"/>
        <v>0.95594541945359546</v>
      </c>
      <c r="K30" s="29">
        <f t="shared" si="4"/>
        <v>2659.8526130774389</v>
      </c>
    </row>
    <row r="31" spans="2:11" s="45" customFormat="1" ht="16.3" customHeight="1" x14ac:dyDescent="0.25">
      <c r="B31" s="46">
        <f t="shared" si="5"/>
        <v>2018.0750988142299</v>
      </c>
      <c r="C31" s="55">
        <v>43130</v>
      </c>
      <c r="D31" s="18">
        <v>2822.43</v>
      </c>
      <c r="E31" s="5">
        <f t="shared" si="6"/>
        <v>-1.0898781509218533E-2</v>
      </c>
      <c r="F31" s="25">
        <f t="shared" si="0"/>
        <v>7.9453588394749017</v>
      </c>
      <c r="G31" s="25">
        <f t="shared" si="1"/>
        <v>2.0449011857699588</v>
      </c>
      <c r="H31" s="25">
        <f t="shared" si="2"/>
        <v>-1296.7233174249868</v>
      </c>
      <c r="I31" s="25">
        <f t="shared" si="3"/>
        <v>0.71534994959251752</v>
      </c>
      <c r="J31" s="25">
        <f t="shared" si="7"/>
        <v>0.95571616988703034</v>
      </c>
      <c r="K31" s="29">
        <f t="shared" si="4"/>
        <v>2660.7005576673878</v>
      </c>
    </row>
    <row r="32" spans="2:11" s="45" customFormat="1" ht="16.3" customHeight="1" x14ac:dyDescent="0.25">
      <c r="B32" s="46">
        <f t="shared" si="5"/>
        <v>2018.0790513833999</v>
      </c>
      <c r="C32" s="55">
        <v>43131</v>
      </c>
      <c r="D32" s="18">
        <v>2823.81</v>
      </c>
      <c r="E32" s="5">
        <f t="shared" si="6"/>
        <v>4.8894038116095327E-4</v>
      </c>
      <c r="F32" s="25">
        <f t="shared" si="0"/>
        <v>7.9458476606924693</v>
      </c>
      <c r="G32" s="25">
        <f t="shared" si="1"/>
        <v>2.0409486165999624</v>
      </c>
      <c r="H32" s="25">
        <f t="shared" si="2"/>
        <v>-1296.1464105124576</v>
      </c>
      <c r="I32" s="25">
        <f t="shared" si="3"/>
        <v>0.71341518779124768</v>
      </c>
      <c r="J32" s="25">
        <f t="shared" si="7"/>
        <v>0.95549072809244107</v>
      </c>
      <c r="K32" s="29">
        <f t="shared" si="4"/>
        <v>2661.5441225050481</v>
      </c>
    </row>
    <row r="33" spans="2:11" s="45" customFormat="1" ht="16.3" customHeight="1" x14ac:dyDescent="0.25">
      <c r="B33" s="46">
        <f t="shared" si="5"/>
        <v>2018.0830039525699</v>
      </c>
      <c r="C33" s="55">
        <v>43132</v>
      </c>
      <c r="D33" s="18">
        <v>2821.98</v>
      </c>
      <c r="E33" s="5">
        <f t="shared" si="6"/>
        <v>-6.4806059897795079E-4</v>
      </c>
      <c r="F33" s="25">
        <f t="shared" si="0"/>
        <v>7.9451993895753912</v>
      </c>
      <c r="G33" s="25">
        <f t="shared" si="1"/>
        <v>2.036996047429966</v>
      </c>
      <c r="H33" s="25">
        <f t="shared" si="2"/>
        <v>-1295.5686426694083</v>
      </c>
      <c r="I33" s="25">
        <f t="shared" si="3"/>
        <v>0.71147667543166371</v>
      </c>
      <c r="J33" s="25">
        <f t="shared" si="7"/>
        <v>0.95526913880815734</v>
      </c>
      <c r="K33" s="29">
        <f t="shared" si="4"/>
        <v>2662.3832584503407</v>
      </c>
    </row>
    <row r="34" spans="2:11" s="45" customFormat="1" ht="16.3" customHeight="1" x14ac:dyDescent="0.25">
      <c r="B34" s="46">
        <f t="shared" si="5"/>
        <v>2018.0869565217399</v>
      </c>
      <c r="C34" s="55">
        <v>43133</v>
      </c>
      <c r="D34" s="18">
        <v>2762.13</v>
      </c>
      <c r="E34" s="5">
        <f t="shared" si="6"/>
        <v>-2.1208513171602886E-2</v>
      </c>
      <c r="F34" s="25">
        <f t="shared" si="0"/>
        <v>7.9237627301446469</v>
      </c>
      <c r="G34" s="25">
        <f t="shared" si="1"/>
        <v>2.0330434782599696</v>
      </c>
      <c r="H34" s="25">
        <f t="shared" si="2"/>
        <v>-1294.9900109367657</v>
      </c>
      <c r="I34" s="25">
        <f t="shared" si="3"/>
        <v>0.70953439794451645</v>
      </c>
      <c r="J34" s="25">
        <f t="shared" si="7"/>
        <v>0.95505144677701748</v>
      </c>
      <c r="K34" s="29">
        <f t="shared" si="4"/>
        <v>2663.2179164930562</v>
      </c>
    </row>
    <row r="35" spans="2:11" s="45" customFormat="1" ht="16.3" customHeight="1" x14ac:dyDescent="0.25">
      <c r="B35" s="46">
        <f t="shared" si="5"/>
        <v>2018.0909090909099</v>
      </c>
      <c r="C35" s="55">
        <v>43136</v>
      </c>
      <c r="D35" s="18">
        <v>2648.94</v>
      </c>
      <c r="E35" s="5">
        <f t="shared" si="6"/>
        <v>-4.0979244278871757E-2</v>
      </c>
      <c r="F35" s="25">
        <f t="shared" si="0"/>
        <v>7.8819201407539339</v>
      </c>
      <c r="G35" s="25">
        <f t="shared" si="1"/>
        <v>2.0290909090899731</v>
      </c>
      <c r="H35" s="25">
        <f t="shared" si="2"/>
        <v>-1294.4105123395091</v>
      </c>
      <c r="I35" s="25">
        <f t="shared" si="3"/>
        <v>0.70758834067549892</v>
      </c>
      <c r="J35" s="25">
        <f t="shared" si="7"/>
        <v>0.9548376967405604</v>
      </c>
      <c r="K35" s="29">
        <f t="shared" si="4"/>
        <v>2664.0480477609744</v>
      </c>
    </row>
    <row r="36" spans="2:11" s="45" customFormat="1" ht="16.3" customHeight="1" x14ac:dyDescent="0.25">
      <c r="B36" s="46">
        <f t="shared" si="5"/>
        <v>2018.0948616600799</v>
      </c>
      <c r="C36" s="55">
        <v>43137</v>
      </c>
      <c r="D36" s="18">
        <v>2695.14</v>
      </c>
      <c r="E36" s="5">
        <f t="shared" si="6"/>
        <v>1.7440938639606718E-2</v>
      </c>
      <c r="F36" s="25">
        <f t="shared" si="0"/>
        <v>7.899210743471369</v>
      </c>
      <c r="G36" s="25">
        <f t="shared" si="1"/>
        <v>2.0251383399199767</v>
      </c>
      <c r="H36" s="25">
        <f t="shared" si="2"/>
        <v>-1293.8301438865533</v>
      </c>
      <c r="I36" s="25">
        <f t="shared" si="3"/>
        <v>0.70563848888458269</v>
      </c>
      <c r="J36" s="25">
        <f t="shared" si="7"/>
        <v>0.95462793343311636</v>
      </c>
      <c r="K36" s="29">
        <f t="shared" si="4"/>
        <v>2664.8736035281081</v>
      </c>
    </row>
    <row r="37" spans="2:11" s="45" customFormat="1" ht="16.3" customHeight="1" x14ac:dyDescent="0.25">
      <c r="B37" s="46">
        <f t="shared" si="5"/>
        <v>2018.0988142292499</v>
      </c>
      <c r="C37" s="55">
        <v>43138</v>
      </c>
      <c r="D37" s="18">
        <v>2681.66</v>
      </c>
      <c r="E37" s="5">
        <f t="shared" si="6"/>
        <v>-5.0015954644285713E-3</v>
      </c>
      <c r="F37" s="25">
        <f t="shared" si="0"/>
        <v>7.8941965947919206</v>
      </c>
      <c r="G37" s="25">
        <f t="shared" si="1"/>
        <v>2.0211857707499803</v>
      </c>
      <c r="H37" s="25">
        <f t="shared" si="2"/>
        <v>-1293.24890257063</v>
      </c>
      <c r="I37" s="25">
        <f t="shared" si="3"/>
        <v>0.70368482774534824</v>
      </c>
      <c r="J37" s="25">
        <f t="shared" si="7"/>
        <v>0.95442220157579405</v>
      </c>
      <c r="K37" s="29">
        <f t="shared" si="4"/>
        <v>2665.6945352230596</v>
      </c>
    </row>
    <row r="38" spans="2:11" s="45" customFormat="1" ht="16.3" customHeight="1" x14ac:dyDescent="0.25">
      <c r="B38" s="46">
        <f t="shared" si="5"/>
        <v>2018.1027667984199</v>
      </c>
      <c r="C38" s="55">
        <v>43139</v>
      </c>
      <c r="D38" s="18">
        <v>2581</v>
      </c>
      <c r="E38" s="5">
        <f t="shared" si="6"/>
        <v>-3.753645130255135E-2</v>
      </c>
      <c r="F38" s="25">
        <f t="shared" si="0"/>
        <v>7.855937484036315</v>
      </c>
      <c r="G38" s="25">
        <f t="shared" si="1"/>
        <v>2.0172332015799839</v>
      </c>
      <c r="H38" s="25">
        <f t="shared" si="2"/>
        <v>-1292.6667853681681</v>
      </c>
      <c r="I38" s="25">
        <f t="shared" si="3"/>
        <v>0.701727342344309</v>
      </c>
      <c r="J38" s="25">
        <f t="shared" si="7"/>
        <v>0.95422054587036298</v>
      </c>
      <c r="K38" s="29">
        <f t="shared" si="4"/>
        <v>2666.5107944374995</v>
      </c>
    </row>
    <row r="39" spans="2:11" s="45" customFormat="1" ht="16.3" customHeight="1" x14ac:dyDescent="0.25">
      <c r="B39" s="46">
        <f t="shared" si="5"/>
        <v>2018.1067193675899</v>
      </c>
      <c r="C39" s="55">
        <v>43140</v>
      </c>
      <c r="D39" s="18">
        <v>2619.5500000000002</v>
      </c>
      <c r="E39" s="5">
        <f t="shared" si="6"/>
        <v>1.4936071290197668E-2</v>
      </c>
      <c r="F39" s="25">
        <f t="shared" si="0"/>
        <v>7.8707631205684532</v>
      </c>
      <c r="G39" s="25">
        <f t="shared" si="1"/>
        <v>2.0132806324099874</v>
      </c>
      <c r="H39" s="25">
        <f t="shared" si="2"/>
        <v>-1292.0837892391739</v>
      </c>
      <c r="I39" s="25">
        <f t="shared" si="3"/>
        <v>0.69976601768022706</v>
      </c>
      <c r="J39" s="25">
        <f t="shared" si="7"/>
        <v>0.95402301099303166</v>
      </c>
      <c r="K39" s="29">
        <f t="shared" si="4"/>
        <v>2667.3223329347575</v>
      </c>
    </row>
    <row r="40" spans="2:11" s="45" customFormat="1" ht="16.3" customHeight="1" x14ac:dyDescent="0.25">
      <c r="B40" s="46">
        <f t="shared" si="5"/>
        <v>2018.1106719367599</v>
      </c>
      <c r="C40" s="55">
        <v>43143</v>
      </c>
      <c r="D40" s="18">
        <v>2656</v>
      </c>
      <c r="E40" s="5">
        <f t="shared" si="6"/>
        <v>1.3914603653299161E-2</v>
      </c>
      <c r="F40" s="25">
        <f t="shared" si="0"/>
        <v>7.8845818141817121</v>
      </c>
      <c r="G40" s="25">
        <f t="shared" si="1"/>
        <v>2.009328063239991</v>
      </c>
      <c r="H40" s="25">
        <f t="shared" si="2"/>
        <v>-1291.4999111271088</v>
      </c>
      <c r="I40" s="25">
        <f t="shared" si="3"/>
        <v>0.6978008386634249</v>
      </c>
      <c r="J40" s="25">
        <f t="shared" si="7"/>
        <v>0.95382964158811878</v>
      </c>
      <c r="K40" s="29">
        <f t="shared" si="4"/>
        <v>2668.1291026585423</v>
      </c>
    </row>
    <row r="41" spans="2:11" s="45" customFormat="1" ht="16.3" customHeight="1" x14ac:dyDescent="0.25">
      <c r="B41" s="46">
        <f t="shared" si="5"/>
        <v>2018.1146245059299</v>
      </c>
      <c r="C41" s="55">
        <v>43144</v>
      </c>
      <c r="D41" s="18">
        <v>2662.92</v>
      </c>
      <c r="E41" s="5">
        <f t="shared" si="6"/>
        <v>2.6054216867470153E-3</v>
      </c>
      <c r="F41" s="25">
        <f t="shared" si="0"/>
        <v>7.8871838493915396</v>
      </c>
      <c r="G41" s="25">
        <f t="shared" si="1"/>
        <v>2.0053754940699946</v>
      </c>
      <c r="H41" s="25">
        <f t="shared" si="2"/>
        <v>-1290.915147958767</v>
      </c>
      <c r="I41" s="25">
        <f t="shared" si="3"/>
        <v>0.69583179011508756</v>
      </c>
      <c r="J41" s="25">
        <f t="shared" si="7"/>
        <v>0.95364048226161657</v>
      </c>
      <c r="K41" s="29">
        <f t="shared" si="4"/>
        <v>2668.9310557417753</v>
      </c>
    </row>
    <row r="42" spans="2:11" s="45" customFormat="1" ht="16.3" customHeight="1" x14ac:dyDescent="0.25">
      <c r="B42" s="46">
        <f t="shared" si="5"/>
        <v>2018.1185770750999</v>
      </c>
      <c r="C42" s="55">
        <v>43145</v>
      </c>
      <c r="D42" s="18">
        <v>2698.63</v>
      </c>
      <c r="E42" s="5">
        <f t="shared" si="6"/>
        <v>1.3410091178105252E-2</v>
      </c>
      <c r="F42" s="25">
        <f t="shared" si="0"/>
        <v>7.9005048301063594</v>
      </c>
      <c r="G42" s="25">
        <f t="shared" si="1"/>
        <v>2.0014229248999982</v>
      </c>
      <c r="H42" s="25">
        <f t="shared" si="2"/>
        <v>-1290.3294966441513</v>
      </c>
      <c r="I42" s="25">
        <f t="shared" si="3"/>
        <v>0.69385885676655978</v>
      </c>
      <c r="J42" s="25">
        <f t="shared" si="7"/>
        <v>0.95345557757464627</v>
      </c>
      <c r="K42" s="29">
        <f t="shared" si="4"/>
        <v>2669.7281445155481</v>
      </c>
    </row>
    <row r="43" spans="2:11" s="45" customFormat="1" ht="16.3" customHeight="1" x14ac:dyDescent="0.25">
      <c r="B43" s="46">
        <f t="shared" si="5"/>
        <v>2018.1225296442699</v>
      </c>
      <c r="C43" s="55">
        <v>43146</v>
      </c>
      <c r="D43" s="18">
        <v>2731.2</v>
      </c>
      <c r="E43" s="5">
        <f t="shared" si="6"/>
        <v>1.206908690706014E-2</v>
      </c>
      <c r="F43" s="25">
        <f t="shared" si="0"/>
        <v>7.9125016744059335</v>
      </c>
      <c r="G43" s="25">
        <f t="shared" si="1"/>
        <v>1.9974703557300018</v>
      </c>
      <c r="H43" s="25">
        <f t="shared" si="2"/>
        <v>-1289.742954076348</v>
      </c>
      <c r="I43" s="25">
        <f t="shared" si="3"/>
        <v>0.69188202325863568</v>
      </c>
      <c r="J43" s="25">
        <f t="shared" si="7"/>
        <v>0.953274972036804</v>
      </c>
      <c r="K43" s="29">
        <f t="shared" si="4"/>
        <v>2670.5203215182046</v>
      </c>
    </row>
    <row r="44" spans="2:11" s="45" customFormat="1" ht="16.3" customHeight="1" x14ac:dyDescent="0.25">
      <c r="B44" s="46">
        <f t="shared" si="5"/>
        <v>2018.1264822134399</v>
      </c>
      <c r="C44" s="55">
        <v>43147</v>
      </c>
      <c r="D44" s="18">
        <v>2732.22</v>
      </c>
      <c r="E44" s="5">
        <f t="shared" si="6"/>
        <v>3.7346221441124117E-4</v>
      </c>
      <c r="F44" s="25">
        <f t="shared" si="0"/>
        <v>7.9128750671518526</v>
      </c>
      <c r="G44" s="25">
        <f t="shared" si="1"/>
        <v>1.9935177865600053</v>
      </c>
      <c r="H44" s="25">
        <f t="shared" si="2"/>
        <v>-1289.1555171314005</v>
      </c>
      <c r="I44" s="25">
        <f t="shared" si="3"/>
        <v>0.68990127414084079</v>
      </c>
      <c r="J44" s="25">
        <f t="shared" si="7"/>
        <v>0.95309871009939517</v>
      </c>
      <c r="K44" s="29">
        <f t="shared" si="4"/>
        <v>2671.3075395045435</v>
      </c>
    </row>
    <row r="45" spans="2:11" s="45" customFormat="1" ht="16.3" customHeight="1" x14ac:dyDescent="0.25">
      <c r="B45" s="46">
        <f t="shared" si="5"/>
        <v>2018.1304347826099</v>
      </c>
      <c r="C45" s="55">
        <v>43151</v>
      </c>
      <c r="D45" s="18">
        <v>2716.26</v>
      </c>
      <c r="E45" s="5">
        <f t="shared" si="6"/>
        <v>-5.8414036936994766E-3</v>
      </c>
      <c r="F45" s="25">
        <f t="shared" si="0"/>
        <v>7.9070165317862733</v>
      </c>
      <c r="G45" s="25">
        <f t="shared" si="1"/>
        <v>1.9895652173900089</v>
      </c>
      <c r="H45" s="25">
        <f t="shared" si="2"/>
        <v>-1288.5671826681828</v>
      </c>
      <c r="I45" s="25">
        <f t="shared" si="3"/>
        <v>0.68791659387070825</v>
      </c>
      <c r="J45" s="25">
        <f t="shared" si="7"/>
        <v>0.95292683614855844</v>
      </c>
      <c r="K45" s="29">
        <f t="shared" si="4"/>
        <v>2672.0897514551471</v>
      </c>
    </row>
    <row r="46" spans="2:11" s="45" customFormat="1" ht="16.3" customHeight="1" x14ac:dyDescent="0.25">
      <c r="B46" s="46">
        <f t="shared" si="5"/>
        <v>2018.1343873517799</v>
      </c>
      <c r="C46" s="55">
        <v>43152</v>
      </c>
      <c r="D46" s="18">
        <v>2701.33</v>
      </c>
      <c r="E46" s="5">
        <f t="shared" si="6"/>
        <v>-5.496528314668069E-3</v>
      </c>
      <c r="F46" s="25">
        <f t="shared" si="0"/>
        <v>7.9015048382698145</v>
      </c>
      <c r="G46" s="25">
        <f t="shared" si="1"/>
        <v>1.9856126482200125</v>
      </c>
      <c r="H46" s="25">
        <f t="shared" si="2"/>
        <v>-1287.9779475282685</v>
      </c>
      <c r="I46" s="25">
        <f t="shared" si="3"/>
        <v>0.68592796681304635</v>
      </c>
      <c r="J46" s="25">
        <f t="shared" si="7"/>
        <v>0.95275939449827518</v>
      </c>
      <c r="K46" s="29">
        <f t="shared" si="4"/>
        <v>2672.8669105858357</v>
      </c>
    </row>
    <row r="47" spans="2:11" s="45" customFormat="1" ht="16.3" customHeight="1" x14ac:dyDescent="0.25">
      <c r="B47" s="46">
        <f t="shared" si="5"/>
        <v>2018.1383399209499</v>
      </c>
      <c r="C47" s="55">
        <v>43153</v>
      </c>
      <c r="D47" s="18">
        <v>2703.96</v>
      </c>
      <c r="E47" s="5">
        <f t="shared" si="6"/>
        <v>9.735944886408211E-4</v>
      </c>
      <c r="F47" s="25">
        <f t="shared" si="0"/>
        <v>7.9024779597773085</v>
      </c>
      <c r="G47" s="25">
        <f t="shared" si="1"/>
        <v>1.9816600790500161</v>
      </c>
      <c r="H47" s="25">
        <f t="shared" si="2"/>
        <v>-1287.3878085358035</v>
      </c>
      <c r="I47" s="25">
        <f t="shared" si="3"/>
        <v>0.68393537723920017</v>
      </c>
      <c r="J47" s="25">
        <f t="shared" si="7"/>
        <v>0.95259642938326694</v>
      </c>
      <c r="K47" s="29">
        <f t="shared" si="4"/>
        <v>2673.6389703572449</v>
      </c>
    </row>
    <row r="48" spans="2:11" s="45" customFormat="1" ht="16.3" customHeight="1" x14ac:dyDescent="0.25">
      <c r="B48" s="46">
        <f t="shared" si="5"/>
        <v>2018.1422924901199</v>
      </c>
      <c r="C48" s="55">
        <v>43154</v>
      </c>
      <c r="D48" s="18">
        <v>2747.3</v>
      </c>
      <c r="E48" s="5">
        <f t="shared" si="6"/>
        <v>1.6028343614550564E-2</v>
      </c>
      <c r="F48" s="25">
        <f t="shared" si="0"/>
        <v>7.9183792164989173</v>
      </c>
      <c r="G48" s="25">
        <f t="shared" si="1"/>
        <v>1.9777075098800196</v>
      </c>
      <c r="H48" s="25">
        <f t="shared" si="2"/>
        <v>-1286.7967624973733</v>
      </c>
      <c r="I48" s="25">
        <f t="shared" si="3"/>
        <v>0.68193880932630435</v>
      </c>
      <c r="J48" s="25">
        <f t="shared" si="7"/>
        <v>0.95243798495177612</v>
      </c>
      <c r="K48" s="29">
        <f t="shared" si="4"/>
        <v>2674.4058844845326</v>
      </c>
    </row>
    <row r="49" spans="2:11" s="45" customFormat="1" ht="16.3" customHeight="1" x14ac:dyDescent="0.25">
      <c r="B49" s="46">
        <f t="shared" si="5"/>
        <v>2018.1462450592899</v>
      </c>
      <c r="C49" s="55">
        <v>43157</v>
      </c>
      <c r="D49" s="18">
        <v>2779.6</v>
      </c>
      <c r="E49" s="5">
        <f t="shared" si="6"/>
        <v>1.175699777963809E-2</v>
      </c>
      <c r="F49" s="25">
        <f t="shared" si="0"/>
        <v>7.9300676456217269</v>
      </c>
      <c r="G49" s="25">
        <f t="shared" si="1"/>
        <v>1.9737549407100232</v>
      </c>
      <c r="H49" s="25">
        <f t="shared" si="2"/>
        <v>-1286.2048062018707</v>
      </c>
      <c r="I49" s="25">
        <f t="shared" si="3"/>
        <v>0.67993824715652995</v>
      </c>
      <c r="J49" s="25">
        <f t="shared" si="7"/>
        <v>0.95228410525823148</v>
      </c>
      <c r="K49" s="29">
        <f t="shared" si="4"/>
        <v>2675.1676069472146</v>
      </c>
    </row>
    <row r="50" spans="2:11" s="45" customFormat="1" ht="16.3" customHeight="1" x14ac:dyDescent="0.25">
      <c r="B50" s="46">
        <f t="shared" si="5"/>
        <v>2018.1501976284599</v>
      </c>
      <c r="C50" s="55">
        <v>43158</v>
      </c>
      <c r="D50" s="18">
        <v>2744.28</v>
      </c>
      <c r="E50" s="5">
        <f t="shared" si="6"/>
        <v>-1.270686429702105E-2</v>
      </c>
      <c r="F50" s="25">
        <f t="shared" si="0"/>
        <v>7.9172793500357663</v>
      </c>
      <c r="G50" s="25">
        <f t="shared" si="1"/>
        <v>1.9698023715400268</v>
      </c>
      <c r="H50" s="25">
        <f t="shared" si="2"/>
        <v>-1285.6119364203635</v>
      </c>
      <c r="I50" s="25">
        <f t="shared" si="3"/>
        <v>0.67793367471632227</v>
      </c>
      <c r="J50" s="25">
        <f t="shared" si="7"/>
        <v>0.95213483425579681</v>
      </c>
      <c r="K50" s="29">
        <f t="shared" si="4"/>
        <v>2675.9240919991234</v>
      </c>
    </row>
    <row r="51" spans="2:11" s="45" customFormat="1" ht="16.3" customHeight="1" x14ac:dyDescent="0.25">
      <c r="B51" s="46">
        <f t="shared" si="5"/>
        <v>2018.1541501976299</v>
      </c>
      <c r="C51" s="55">
        <v>43159</v>
      </c>
      <c r="D51" s="18">
        <v>2713.83</v>
      </c>
      <c r="E51" s="5">
        <f t="shared" si="6"/>
        <v>-1.1095806550352104E-2</v>
      </c>
      <c r="F51" s="25">
        <f t="shared" si="0"/>
        <v>7.9061215183346505</v>
      </c>
      <c r="G51" s="25">
        <f t="shared" si="1"/>
        <v>1.9658498023700304</v>
      </c>
      <c r="H51" s="25">
        <f t="shared" si="2"/>
        <v>-1285.0181499059568</v>
      </c>
      <c r="I51" s="25">
        <f t="shared" si="3"/>
        <v>0.67592507589563267</v>
      </c>
      <c r="J51" s="25">
        <f t="shared" si="7"/>
        <v>0.95199021578880028</v>
      </c>
      <c r="K51" s="29">
        <f t="shared" si="4"/>
        <v>2676.6752941785035</v>
      </c>
    </row>
    <row r="52" spans="2:11" s="45" customFormat="1" ht="16.3" customHeight="1" x14ac:dyDescent="0.25">
      <c r="B52" s="46">
        <f t="shared" si="5"/>
        <v>2018.1581027667999</v>
      </c>
      <c r="C52" s="55">
        <v>43160</v>
      </c>
      <c r="D52" s="18">
        <v>2677.67</v>
      </c>
      <c r="E52" s="5">
        <f t="shared" si="6"/>
        <v>-1.3324342350110308E-2</v>
      </c>
      <c r="F52" s="25">
        <f t="shared" si="0"/>
        <v>7.8927076014210797</v>
      </c>
      <c r="G52" s="25">
        <f t="shared" si="1"/>
        <v>1.961897233200034</v>
      </c>
      <c r="H52" s="25">
        <f t="shared" si="2"/>
        <v>-1284.4234433936592</v>
      </c>
      <c r="I52" s="25">
        <f t="shared" si="3"/>
        <v>0.67391243448714078</v>
      </c>
      <c r="J52" s="25">
        <f t="shared" si="7"/>
        <v>0.95185029358504547</v>
      </c>
      <c r="K52" s="29">
        <f t="shared" si="4"/>
        <v>2677.4211683182302</v>
      </c>
    </row>
    <row r="53" spans="2:11" s="45" customFormat="1" ht="16.3" customHeight="1" x14ac:dyDescent="0.25">
      <c r="B53" s="46">
        <f t="shared" si="5"/>
        <v>2018.1620553359699</v>
      </c>
      <c r="C53" s="55">
        <v>43161</v>
      </c>
      <c r="D53" s="18">
        <v>2691.25</v>
      </c>
      <c r="E53" s="5">
        <f t="shared" si="6"/>
        <v>5.0715734201749758E-3</v>
      </c>
      <c r="F53" s="25">
        <f t="shared" si="0"/>
        <v>7.8977663611325823</v>
      </c>
      <c r="G53" s="25">
        <f t="shared" si="1"/>
        <v>1.9579446640300375</v>
      </c>
      <c r="H53" s="25">
        <f t="shared" si="2"/>
        <v>-1283.827813600245</v>
      </c>
      <c r="I53" s="25">
        <f t="shared" si="3"/>
        <v>0.67189573418547066</v>
      </c>
      <c r="J53" s="25">
        <f t="shared" si="7"/>
        <v>0.95171511124800168</v>
      </c>
      <c r="K53" s="29">
        <f t="shared" si="4"/>
        <v>2678.1616695561643</v>
      </c>
    </row>
    <row r="54" spans="2:11" s="45" customFormat="1" ht="16.3" customHeight="1" x14ac:dyDescent="0.25">
      <c r="B54" s="46">
        <f t="shared" si="5"/>
        <v>2018.1660079051398</v>
      </c>
      <c r="C54" s="55">
        <v>43164</v>
      </c>
      <c r="D54" s="18">
        <v>2720.94</v>
      </c>
      <c r="E54" s="5">
        <f t="shared" si="6"/>
        <v>1.1032048304691148E-2</v>
      </c>
      <c r="F54" s="25">
        <f t="shared" si="0"/>
        <v>7.9087380076575942</v>
      </c>
      <c r="G54" s="25">
        <f t="shared" si="1"/>
        <v>1.9539920948600411</v>
      </c>
      <c r="H54" s="25">
        <f t="shared" si="2"/>
        <v>-1283.2312572241137</v>
      </c>
      <c r="I54" s="25">
        <f t="shared" si="3"/>
        <v>0.66987495858639756</v>
      </c>
      <c r="J54" s="25">
        <f t="shared" si="7"/>
        <v>0.95158471224887242</v>
      </c>
      <c r="K54" s="29">
        <f t="shared" si="4"/>
        <v>2678.896753345633</v>
      </c>
    </row>
    <row r="55" spans="2:11" s="45" customFormat="1" ht="16.3" customHeight="1" x14ac:dyDescent="0.25">
      <c r="B55" s="46">
        <f t="shared" si="5"/>
        <v>2018.1699604743098</v>
      </c>
      <c r="C55" s="55">
        <v>43165</v>
      </c>
      <c r="D55" s="18">
        <v>2728.12</v>
      </c>
      <c r="E55" s="5">
        <f t="shared" si="6"/>
        <v>2.6387939462097056E-3</v>
      </c>
      <c r="F55" s="25">
        <f t="shared" si="0"/>
        <v>7.9113733278724636</v>
      </c>
      <c r="G55" s="25">
        <f t="shared" si="1"/>
        <v>1.9500395256900447</v>
      </c>
      <c r="H55" s="25">
        <f t="shared" si="2"/>
        <v>-1282.6337709451516</v>
      </c>
      <c r="I55" s="25">
        <f t="shared" si="3"/>
        <v>0.66785009118604755</v>
      </c>
      <c r="J55" s="25">
        <f t="shared" si="7"/>
        <v>0.95145913991854192</v>
      </c>
      <c r="K55" s="29">
        <f t="shared" si="4"/>
        <v>2679.6263754660499</v>
      </c>
    </row>
    <row r="56" spans="2:11" s="45" customFormat="1" ht="16.3" customHeight="1" x14ac:dyDescent="0.25">
      <c r="B56" s="46">
        <f t="shared" si="5"/>
        <v>2018.1739130434798</v>
      </c>
      <c r="C56" s="55">
        <v>43166</v>
      </c>
      <c r="D56" s="18">
        <v>2726.8</v>
      </c>
      <c r="E56" s="5">
        <f t="shared" si="6"/>
        <v>-4.8384968403138753E-4</v>
      </c>
      <c r="F56" s="25">
        <f t="shared" si="0"/>
        <v>7.9108893607698603</v>
      </c>
      <c r="G56" s="25">
        <f t="shared" si="1"/>
        <v>1.9460869565200483</v>
      </c>
      <c r="H56" s="25">
        <f t="shared" si="2"/>
        <v>-1282.0353514245892</v>
      </c>
      <c r="I56" s="25">
        <f t="shared" si="3"/>
        <v>0.66582111538008892</v>
      </c>
      <c r="J56" s="25">
        <f t="shared" si="7"/>
        <v>0.95133843743939739</v>
      </c>
      <c r="K56" s="29">
        <f t="shared" si="4"/>
        <v>2680.3504920336627</v>
      </c>
    </row>
    <row r="57" spans="2:11" s="45" customFormat="1" ht="16.3" customHeight="1" x14ac:dyDescent="0.25">
      <c r="B57" s="46">
        <f t="shared" si="5"/>
        <v>2018.1778656126498</v>
      </c>
      <c r="C57" s="55">
        <v>43167</v>
      </c>
      <c r="D57" s="18">
        <v>2738.97</v>
      </c>
      <c r="E57" s="5">
        <f t="shared" si="6"/>
        <v>4.4631069385358728E-3</v>
      </c>
      <c r="F57" s="25">
        <f t="shared" si="0"/>
        <v>7.9153425405772495</v>
      </c>
      <c r="G57" s="25">
        <f t="shared" si="1"/>
        <v>1.9421343873500518</v>
      </c>
      <c r="H57" s="25">
        <f t="shared" si="2"/>
        <v>-1281.4359953048581</v>
      </c>
      <c r="I57" s="25">
        <f t="shared" si="3"/>
        <v>0.66378801446291491</v>
      </c>
      <c r="J57" s="25">
        <f t="shared" si="7"/>
        <v>0.95122264783702759</v>
      </c>
      <c r="K57" s="29">
        <f t="shared" si="4"/>
        <v>2681.0690595124361</v>
      </c>
    </row>
    <row r="58" spans="2:11" s="45" customFormat="1" ht="16.3" customHeight="1" x14ac:dyDescent="0.25">
      <c r="B58" s="46">
        <f t="shared" si="5"/>
        <v>2018.1818181818198</v>
      </c>
      <c r="C58" s="55">
        <v>43168</v>
      </c>
      <c r="D58" s="18">
        <v>2784.25</v>
      </c>
      <c r="E58" s="5">
        <f t="shared" si="6"/>
        <v>1.6531761939707335E-2</v>
      </c>
      <c r="F58" s="25">
        <f t="shared" si="0"/>
        <v>7.9317391515791078</v>
      </c>
      <c r="G58" s="25">
        <f t="shared" si="1"/>
        <v>1.9381818181800554</v>
      </c>
      <c r="H58" s="25">
        <f t="shared" si="2"/>
        <v>-1280.8356992094475</v>
      </c>
      <c r="I58" s="25">
        <f t="shared" si="3"/>
        <v>0.66175077162681895</v>
      </c>
      <c r="J58" s="25">
        <f t="shared" si="7"/>
        <v>0.95111181397179434</v>
      </c>
      <c r="K58" s="29">
        <f t="shared" si="4"/>
        <v>2681.7820347250708</v>
      </c>
    </row>
    <row r="59" spans="2:11" s="45" customFormat="1" ht="16.3" customHeight="1" x14ac:dyDescent="0.25">
      <c r="B59" s="46">
        <f t="shared" si="5"/>
        <v>2018.1857707509898</v>
      </c>
      <c r="C59" s="55">
        <v>43171</v>
      </c>
      <c r="D59" s="18">
        <v>2783.02</v>
      </c>
      <c r="E59" s="5">
        <f t="shared" si="6"/>
        <v>-4.417706743288204E-4</v>
      </c>
      <c r="F59" s="25">
        <f t="shared" si="0"/>
        <v>7.931297282998143</v>
      </c>
      <c r="G59" s="25">
        <f t="shared" si="1"/>
        <v>1.934229249010059</v>
      </c>
      <c r="H59" s="25">
        <f t="shared" si="2"/>
        <v>-1280.2344597427577</v>
      </c>
      <c r="I59" s="25">
        <f t="shared" si="3"/>
        <v>0.65970936996116003</v>
      </c>
      <c r="J59" s="25">
        <f t="shared" si="7"/>
        <v>0.95100597853027824</v>
      </c>
      <c r="K59" s="29">
        <f t="shared" si="4"/>
        <v>2682.4893748641566</v>
      </c>
    </row>
    <row r="60" spans="2:11" s="45" customFormat="1" ht="16.3" customHeight="1" x14ac:dyDescent="0.25">
      <c r="B60" s="46">
        <f t="shared" si="5"/>
        <v>2018.1897233201598</v>
      </c>
      <c r="C60" s="55">
        <v>43172</v>
      </c>
      <c r="D60" s="18">
        <v>2765.31</v>
      </c>
      <c r="E60" s="5">
        <f t="shared" si="6"/>
        <v>-6.3635906317597562E-3</v>
      </c>
      <c r="F60" s="25">
        <f t="shared" si="0"/>
        <v>7.9249133541188126</v>
      </c>
      <c r="G60" s="25">
        <f t="shared" si="1"/>
        <v>1.9302766798400626</v>
      </c>
      <c r="H60" s="25">
        <f t="shared" si="2"/>
        <v>-1279.6322734899534</v>
      </c>
      <c r="I60" s="25">
        <f t="shared" si="3"/>
        <v>0.65766379245152151</v>
      </c>
      <c r="J60" s="25">
        <f t="shared" si="7"/>
        <v>0.95090518401659641</v>
      </c>
      <c r="K60" s="29">
        <f t="shared" si="4"/>
        <v>2683.1910375034604</v>
      </c>
    </row>
    <row r="61" spans="2:11" s="45" customFormat="1" ht="16.3" customHeight="1" x14ac:dyDescent="0.25">
      <c r="B61" s="46">
        <f t="shared" si="5"/>
        <v>2018.1936758893298</v>
      </c>
      <c r="C61" s="55">
        <v>43173</v>
      </c>
      <c r="D61" s="18">
        <v>2749.48</v>
      </c>
      <c r="E61" s="5">
        <f t="shared" si="6"/>
        <v>-5.7244938180529229E-3</v>
      </c>
      <c r="F61" s="25">
        <f t="shared" si="0"/>
        <v>7.9191724087244308</v>
      </c>
      <c r="G61" s="25">
        <f t="shared" si="1"/>
        <v>1.9263241106700661</v>
      </c>
      <c r="H61" s="25">
        <f t="shared" si="2"/>
        <v>-1279.0291370168147</v>
      </c>
      <c r="I61" s="25">
        <f t="shared" si="3"/>
        <v>0.65561402197885954</v>
      </c>
      <c r="J61" s="25">
        <f t="shared" si="7"/>
        <v>0.95080947274359051</v>
      </c>
      <c r="K61" s="29">
        <f t="shared" si="4"/>
        <v>2683.8869806093526</v>
      </c>
    </row>
    <row r="62" spans="2:11" s="45" customFormat="1" ht="16.3" customHeight="1" x14ac:dyDescent="0.25">
      <c r="B62" s="46">
        <f t="shared" si="5"/>
        <v>2018.1976284584998</v>
      </c>
      <c r="C62" s="55">
        <v>43174</v>
      </c>
      <c r="D62" s="18">
        <v>2747.33</v>
      </c>
      <c r="E62" s="5">
        <f t="shared" si="6"/>
        <v>-7.8196604448844541E-4</v>
      </c>
      <c r="F62" s="25">
        <f t="shared" si="0"/>
        <v>7.9183901362588207</v>
      </c>
      <c r="G62" s="25">
        <f t="shared" si="1"/>
        <v>1.9223715415000697</v>
      </c>
      <c r="H62" s="25">
        <f t="shared" si="2"/>
        <v>-1278.4250468695873</v>
      </c>
      <c r="I62" s="25">
        <f t="shared" si="3"/>
        <v>0.65356004131864365</v>
      </c>
      <c r="J62" s="25">
        <f t="shared" si="7"/>
        <v>0.95071888682388594</v>
      </c>
      <c r="K62" s="29">
        <f t="shared" si="4"/>
        <v>2684.5771625523721</v>
      </c>
    </row>
    <row r="63" spans="2:11" s="45" customFormat="1" ht="16.3" customHeight="1" x14ac:dyDescent="0.25">
      <c r="B63" s="46">
        <f t="shared" si="5"/>
        <v>2018.2015810276698</v>
      </c>
      <c r="C63" s="55">
        <v>43175</v>
      </c>
      <c r="D63" s="18">
        <v>2752.01</v>
      </c>
      <c r="E63" s="5">
        <f t="shared" si="6"/>
        <v>1.7034720983647E-3</v>
      </c>
      <c r="F63" s="25">
        <f t="shared" si="0"/>
        <v>7.920092160239081</v>
      </c>
      <c r="G63" s="25">
        <f t="shared" si="1"/>
        <v>1.9184189723300733</v>
      </c>
      <c r="H63" s="25">
        <f t="shared" si="2"/>
        <v>-1277.8199995748307</v>
      </c>
      <c r="I63" s="25">
        <f t="shared" si="3"/>
        <v>0.65150183313998844</v>
      </c>
      <c r="J63" s="25">
        <f t="shared" si="7"/>
        <v>0.95063346816081928</v>
      </c>
      <c r="K63" s="29">
        <f t="shared" si="4"/>
        <v>2685.2615421189221</v>
      </c>
    </row>
    <row r="64" spans="2:11" s="45" customFormat="1" ht="16.3" customHeight="1" x14ac:dyDescent="0.25">
      <c r="B64" s="46">
        <f t="shared" si="5"/>
        <v>2018.2055335968398</v>
      </c>
      <c r="C64" s="55">
        <v>43178</v>
      </c>
      <c r="D64" s="18">
        <v>2712.92</v>
      </c>
      <c r="E64" s="5">
        <f t="shared" si="6"/>
        <v>-1.4204163502312907E-2</v>
      </c>
      <c r="F64" s="25">
        <f t="shared" si="0"/>
        <v>7.905786142420653</v>
      </c>
      <c r="G64" s="25">
        <f t="shared" si="1"/>
        <v>1.9144664031600769</v>
      </c>
      <c r="H64" s="25">
        <f t="shared" si="2"/>
        <v>-1277.2139916392659</v>
      </c>
      <c r="I64" s="25">
        <f t="shared" si="3"/>
        <v>0.64943938000477597</v>
      </c>
      <c r="J64" s="25">
        <f t="shared" si="7"/>
        <v>0.95055325843923377</v>
      </c>
      <c r="K64" s="29">
        <f t="shared" si="4"/>
        <v>2685.9400785231155</v>
      </c>
    </row>
    <row r="65" spans="2:11" s="45" customFormat="1" ht="16.3" customHeight="1" x14ac:dyDescent="0.25">
      <c r="B65" s="46">
        <f t="shared" si="5"/>
        <v>2018.2094861660098</v>
      </c>
      <c r="C65" s="55">
        <v>43179</v>
      </c>
      <c r="D65" s="18">
        <v>2716.94</v>
      </c>
      <c r="E65" s="5">
        <f t="shared" si="6"/>
        <v>1.4817982100467325E-3</v>
      </c>
      <c r="F65" s="25">
        <f t="shared" si="0"/>
        <v>7.9072668448470678</v>
      </c>
      <c r="G65" s="25">
        <f t="shared" si="1"/>
        <v>1.9105138339900805</v>
      </c>
      <c r="H65" s="25">
        <f t="shared" si="2"/>
        <v>-1276.60701954962</v>
      </c>
      <c r="I65" s="25">
        <f t="shared" si="3"/>
        <v>0.64737266436676955</v>
      </c>
      <c r="J65" s="25">
        <f t="shared" si="7"/>
        <v>0.95047829911614201</v>
      </c>
      <c r="K65" s="29">
        <f t="shared" si="4"/>
        <v>2686.6127314187497</v>
      </c>
    </row>
    <row r="66" spans="2:11" s="45" customFormat="1" ht="16.3" customHeight="1" x14ac:dyDescent="0.25">
      <c r="B66" s="46">
        <f t="shared" si="5"/>
        <v>2018.2134387351798</v>
      </c>
      <c r="C66" s="55">
        <v>43180</v>
      </c>
      <c r="D66" s="18">
        <v>2711.93</v>
      </c>
      <c r="E66" s="5">
        <f t="shared" si="6"/>
        <v>-1.8439862492363535E-3</v>
      </c>
      <c r="F66" s="25">
        <f t="shared" si="0"/>
        <v>7.9054211551207576</v>
      </c>
      <c r="G66" s="25">
        <f t="shared" si="1"/>
        <v>1.906561264820084</v>
      </c>
      <c r="H66" s="25">
        <f t="shared" si="2"/>
        <v>-1275.9990797724697</v>
      </c>
      <c r="I66" s="25">
        <f t="shared" si="3"/>
        <v>0.64530166857071736</v>
      </c>
      <c r="J66" s="25">
        <f t="shared" si="7"/>
        <v>0.95040863141125453</v>
      </c>
      <c r="K66" s="29">
        <f t="shared" si="4"/>
        <v>2687.2794609114271</v>
      </c>
    </row>
    <row r="67" spans="2:11" s="45" customFormat="1" ht="16.3" customHeight="1" x14ac:dyDescent="0.25">
      <c r="B67" s="46">
        <f t="shared" si="5"/>
        <v>2018.2173913043498</v>
      </c>
      <c r="C67" s="55">
        <v>43181</v>
      </c>
      <c r="D67" s="18">
        <v>2643.69</v>
      </c>
      <c r="E67" s="5">
        <f t="shared" si="6"/>
        <v>-2.5162891372564847E-2</v>
      </c>
      <c r="F67" s="25">
        <f t="shared" si="0"/>
        <v>7.8799362479621253</v>
      </c>
      <c r="G67" s="25">
        <f t="shared" si="1"/>
        <v>1.9026086956500876</v>
      </c>
      <c r="H67" s="25">
        <f t="shared" si="2"/>
        <v>-1275.3901687540856</v>
      </c>
      <c r="I67" s="25">
        <f t="shared" si="3"/>
        <v>0.64322637485144885</v>
      </c>
      <c r="J67" s="25">
        <f t="shared" si="7"/>
        <v>0.95034429629737294</v>
      </c>
      <c r="K67" s="29">
        <f t="shared" si="4"/>
        <v>2687.9402275708107</v>
      </c>
    </row>
    <row r="68" spans="2:11" s="45" customFormat="1" ht="16.3" customHeight="1" x14ac:dyDescent="0.25">
      <c r="B68" s="46">
        <f t="shared" si="5"/>
        <v>2018.2213438735198</v>
      </c>
      <c r="C68" s="55">
        <v>43182</v>
      </c>
      <c r="D68" s="18">
        <v>2588.2600000000002</v>
      </c>
      <c r="E68" s="5">
        <f t="shared" si="6"/>
        <v>-2.0966906104724774E-2</v>
      </c>
      <c r="F68" s="25">
        <f t="shared" si="0"/>
        <v>7.858746400460296</v>
      </c>
      <c r="G68" s="25">
        <f t="shared" si="1"/>
        <v>1.8986561264800912</v>
      </c>
      <c r="H68" s="25">
        <f t="shared" si="2"/>
        <v>-1274.7802829202712</v>
      </c>
      <c r="I68" s="25">
        <f t="shared" si="3"/>
        <v>0.64114676533295889</v>
      </c>
      <c r="J68" s="25">
        <f t="shared" si="7"/>
        <v>0.95028533449064734</v>
      </c>
      <c r="K68" s="29">
        <f t="shared" si="4"/>
        <v>2688.5949924430279</v>
      </c>
    </row>
    <row r="69" spans="2:11" s="45" customFormat="1" ht="16.3" customHeight="1" x14ac:dyDescent="0.25">
      <c r="B69" s="46">
        <f t="shared" si="5"/>
        <v>2018.2252964426898</v>
      </c>
      <c r="C69" s="55">
        <v>43185</v>
      </c>
      <c r="D69" s="18">
        <v>2658.55</v>
      </c>
      <c r="E69" s="5">
        <f t="shared" si="6"/>
        <v>2.7157240771792615E-2</v>
      </c>
      <c r="F69" s="25">
        <f t="shared" si="0"/>
        <v>7.8855414445966883</v>
      </c>
      <c r="G69" s="25">
        <f t="shared" si="1"/>
        <v>1.8947035573100948</v>
      </c>
      <c r="H69" s="25">
        <f t="shared" si="2"/>
        <v>-1274.1694186762031</v>
      </c>
      <c r="I69" s="25">
        <f t="shared" si="3"/>
        <v>0.63906282202748488</v>
      </c>
      <c r="J69" s="25">
        <f t="shared" si="7"/>
        <v>0.95023178644069661</v>
      </c>
      <c r="K69" s="29">
        <f t="shared" si="4"/>
        <v>2689.2437170632074</v>
      </c>
    </row>
    <row r="70" spans="2:11" s="45" customFormat="1" ht="16.3" customHeight="1" x14ac:dyDescent="0.25">
      <c r="B70" s="46">
        <f t="shared" si="5"/>
        <v>2018.2292490118598</v>
      </c>
      <c r="C70" s="55">
        <v>43186</v>
      </c>
      <c r="D70" s="18">
        <v>2612.62</v>
      </c>
      <c r="E70" s="5">
        <f t="shared" si="6"/>
        <v>-1.7276334844182086E-2</v>
      </c>
      <c r="F70" s="25">
        <f t="shared" si="0"/>
        <v>7.8681141207408807</v>
      </c>
      <c r="G70" s="25">
        <f t="shared" si="1"/>
        <v>1.8907509881400983</v>
      </c>
      <c r="H70" s="25">
        <f t="shared" si="2"/>
        <v>-1273.5575724062678</v>
      </c>
      <c r="I70" s="25">
        <f t="shared" si="3"/>
        <v>0.63697452683457279</v>
      </c>
      <c r="J70" s="25">
        <f t="shared" si="7"/>
        <v>0.95018369232059008</v>
      </c>
      <c r="K70" s="29">
        <f t="shared" si="4"/>
        <v>2689.8863634681652</v>
      </c>
    </row>
    <row r="71" spans="2:11" s="45" customFormat="1" ht="16.3" customHeight="1" x14ac:dyDescent="0.25">
      <c r="B71" s="46">
        <f t="shared" si="5"/>
        <v>2018.2332015810298</v>
      </c>
      <c r="C71" s="55">
        <v>43187</v>
      </c>
      <c r="D71" s="18">
        <v>2605</v>
      </c>
      <c r="E71" s="5">
        <f t="shared" si="6"/>
        <v>-2.9166124426820168E-3</v>
      </c>
      <c r="F71" s="25">
        <f t="shared" si="0"/>
        <v>7.8651932447310813</v>
      </c>
      <c r="G71" s="25">
        <f t="shared" si="1"/>
        <v>1.8867984189701019</v>
      </c>
      <c r="H71" s="25">
        <f t="shared" si="2"/>
        <v>-1272.9447404738994</v>
      </c>
      <c r="I71" s="25">
        <f t="shared" si="3"/>
        <v>0.63488186154013404</v>
      </c>
      <c r="J71" s="25">
        <f t="shared" si="7"/>
        <v>0.95014109201669117</v>
      </c>
      <c r="K71" s="29">
        <f t="shared" si="4"/>
        <v>2690.5228942092258</v>
      </c>
    </row>
    <row r="72" spans="2:11" s="45" customFormat="1" ht="16.3" customHeight="1" x14ac:dyDescent="0.25">
      <c r="B72" s="46">
        <f t="shared" si="5"/>
        <v>2018.2371541501998</v>
      </c>
      <c r="C72" s="55">
        <v>43188</v>
      </c>
      <c r="D72" s="18">
        <v>2640.87</v>
      </c>
      <c r="E72" s="5">
        <f t="shared" si="6"/>
        <v>1.3769673704414545E-2</v>
      </c>
      <c r="F72" s="25">
        <f t="shared" si="0"/>
        <v>7.8788689870493691</v>
      </c>
      <c r="G72" s="25">
        <f t="shared" si="1"/>
        <v>1.8828458498001055</v>
      </c>
      <c r="H72" s="25">
        <f t="shared" si="2"/>
        <v>-1272.3309192214112</v>
      </c>
      <c r="I72" s="25">
        <f t="shared" si="3"/>
        <v>0.63278480781549218</v>
      </c>
      <c r="J72" s="25">
        <f t="shared" si="7"/>
        <v>0.95010402511836023</v>
      </c>
      <c r="K72" s="29">
        <f t="shared" si="4"/>
        <v>2691.153272365194</v>
      </c>
    </row>
    <row r="73" spans="2:11" s="45" customFormat="1" ht="16.3" customHeight="1" x14ac:dyDescent="0.25">
      <c r="B73" s="46">
        <f t="shared" si="5"/>
        <v>2018.2411067193698</v>
      </c>
      <c r="C73" s="55">
        <v>43192</v>
      </c>
      <c r="D73" s="18">
        <v>2581.88</v>
      </c>
      <c r="E73" s="5">
        <f t="shared" si="6"/>
        <v>-2.2337335802216612E-2</v>
      </c>
      <c r="F73" s="25">
        <f t="shared" si="0"/>
        <v>7.8562783792732596</v>
      </c>
      <c r="G73" s="25">
        <f t="shared" si="1"/>
        <v>1.8788932806301091</v>
      </c>
      <c r="H73" s="25">
        <f t="shared" si="2"/>
        <v>-1271.7161049698318</v>
      </c>
      <c r="I73" s="25">
        <f t="shared" si="3"/>
        <v>0.63068334721641972</v>
      </c>
      <c r="J73" s="25">
        <f t="shared" si="7"/>
        <v>0.95007253090751642</v>
      </c>
      <c r="K73" s="29">
        <f t="shared" si="4"/>
        <v>2691.7774615554631</v>
      </c>
    </row>
    <row r="74" spans="2:11" s="45" customFormat="1" ht="16.3" customHeight="1" x14ac:dyDescent="0.25">
      <c r="B74" s="46">
        <f t="shared" si="5"/>
        <v>2018.2450592885398</v>
      </c>
      <c r="C74" s="55">
        <v>43193</v>
      </c>
      <c r="D74" s="18">
        <v>2614.4499999999998</v>
      </c>
      <c r="E74" s="5">
        <f t="shared" si="6"/>
        <v>1.2614838799634261E-2</v>
      </c>
      <c r="F74" s="25">
        <f t="shared" si="0"/>
        <v>7.8688143223091487</v>
      </c>
      <c r="G74" s="25">
        <f t="shared" si="1"/>
        <v>1.8749407114601127</v>
      </c>
      <c r="H74" s="25">
        <f t="shared" si="2"/>
        <v>-1271.1002940187332</v>
      </c>
      <c r="I74" s="25">
        <f t="shared" si="3"/>
        <v>0.62857746118216506</v>
      </c>
      <c r="J74" s="25">
        <f t="shared" si="7"/>
        <v>0.95004664834805808</v>
      </c>
      <c r="K74" s="29">
        <f t="shared" si="4"/>
        <v>2692.3954259532711</v>
      </c>
    </row>
    <row r="75" spans="2:11" s="45" customFormat="1" ht="16.3" customHeight="1" x14ac:dyDescent="0.25">
      <c r="B75" s="46">
        <f t="shared" si="5"/>
        <v>2018.2490118577098</v>
      </c>
      <c r="C75" s="55">
        <v>43194</v>
      </c>
      <c r="D75" s="18">
        <v>2644.69</v>
      </c>
      <c r="E75" s="5">
        <f t="shared" si="6"/>
        <v>1.1566486259060314E-2</v>
      </c>
      <c r="F75" s="25">
        <f t="shared" si="0"/>
        <v>7.8803144358701704</v>
      </c>
      <c r="G75" s="25">
        <f t="shared" si="1"/>
        <v>1.8709881422901162</v>
      </c>
      <c r="H75" s="25">
        <f t="shared" si="2"/>
        <v>-1270.4834826460612</v>
      </c>
      <c r="I75" s="25">
        <f t="shared" si="3"/>
        <v>0.62646713103446794</v>
      </c>
      <c r="J75" s="25">
        <f t="shared" si="7"/>
        <v>0.95002641607514016</v>
      </c>
      <c r="K75" s="29">
        <f t="shared" si="4"/>
        <v>2693.0071302991</v>
      </c>
    </row>
    <row r="76" spans="2:11" s="45" customFormat="1" ht="16.3" customHeight="1" x14ac:dyDescent="0.25">
      <c r="B76" s="46">
        <f t="shared" si="5"/>
        <v>2018.2529644268798</v>
      </c>
      <c r="C76" s="55">
        <v>43195</v>
      </c>
      <c r="D76" s="18">
        <v>2662.84</v>
      </c>
      <c r="E76" s="5">
        <f t="shared" si="6"/>
        <v>6.8628081173975368E-3</v>
      </c>
      <c r="F76" s="25">
        <f t="shared" ref="F76:F139" si="8">LOG(D76,2.71828)</f>
        <v>7.8871538067107512</v>
      </c>
      <c r="G76" s="25">
        <f t="shared" ref="G76:G139" si="9">$E$8-B76</f>
        <v>1.8670355731201198</v>
      </c>
      <c r="H76" s="25">
        <f t="shared" ref="H76:H139" si="10">$E$6*G76^$E$4</f>
        <v>-1269.865667107965</v>
      </c>
      <c r="I76" s="25">
        <f t="shared" ref="I76:I139" si="11">LOG(G76,2.71828)</f>
        <v>0.62435233797656708</v>
      </c>
      <c r="J76" s="25">
        <f t="shared" si="7"/>
        <v>0.95001187238430762</v>
      </c>
      <c r="K76" s="29">
        <f t="shared" ref="K76:K139" si="12">$E$5+H76*J76</f>
        <v>2693.6125399142143</v>
      </c>
    </row>
    <row r="77" spans="2:11" s="45" customFormat="1" ht="16.3" customHeight="1" x14ac:dyDescent="0.25">
      <c r="B77" s="46">
        <f t="shared" ref="B77:B140" si="13">B76+1/$B$9</f>
        <v>2018.2569169960498</v>
      </c>
      <c r="C77" s="55">
        <v>43196</v>
      </c>
      <c r="D77" s="18">
        <v>2604.4699999999998</v>
      </c>
      <c r="E77" s="5">
        <f t="shared" ref="E77:E140" si="14">(D77-D76)/D76</f>
        <v>-2.1920205494885287E-2</v>
      </c>
      <c r="F77" s="25">
        <f t="shared" si="8"/>
        <v>7.8649897690000232</v>
      </c>
      <c r="G77" s="25">
        <f t="shared" si="9"/>
        <v>1.8630830039501234</v>
      </c>
      <c r="H77" s="25">
        <f t="shared" si="10"/>
        <v>-1269.2468436386191</v>
      </c>
      <c r="I77" s="25">
        <f t="shared" si="11"/>
        <v>0.62223306309219362</v>
      </c>
      <c r="J77" s="25">
        <f t="shared" ref="J77:J140" si="15">1+$E$7*COS($E$3*I77/$E$9)-$E$2</f>
        <v>0.95000305522048456</v>
      </c>
      <c r="K77" s="29">
        <f t="shared" si="12"/>
        <v>2694.2116207143554</v>
      </c>
    </row>
    <row r="78" spans="2:11" s="45" customFormat="1" ht="16.3" customHeight="1" x14ac:dyDescent="0.25">
      <c r="B78" s="46">
        <f t="shared" si="13"/>
        <v>2018.2608695652198</v>
      </c>
      <c r="C78" s="55">
        <v>43199</v>
      </c>
      <c r="D78" s="18">
        <v>2613.16</v>
      </c>
      <c r="E78" s="5">
        <f t="shared" si="14"/>
        <v>3.3365713561684545E-3</v>
      </c>
      <c r="F78" s="25">
        <f t="shared" si="8"/>
        <v>7.8683207885933939</v>
      </c>
      <c r="G78" s="25">
        <f t="shared" si="9"/>
        <v>1.859130434780127</v>
      </c>
      <c r="H78" s="25">
        <f t="shared" si="10"/>
        <v>-1268.6270084500507</v>
      </c>
      <c r="I78" s="25">
        <f t="shared" si="11"/>
        <v>0.62010928734455739</v>
      </c>
      <c r="J78" s="25">
        <f t="shared" si="15"/>
        <v>0.95000000216681768</v>
      </c>
      <c r="K78" s="29">
        <f t="shared" si="12"/>
        <v>2694.8043392235686</v>
      </c>
    </row>
    <row r="79" spans="2:11" s="45" customFormat="1" ht="16.3" customHeight="1" x14ac:dyDescent="0.25">
      <c r="B79" s="46">
        <f t="shared" si="13"/>
        <v>2018.2648221343898</v>
      </c>
      <c r="C79" s="55">
        <v>43200</v>
      </c>
      <c r="D79" s="18">
        <v>2656.87</v>
      </c>
      <c r="E79" s="5">
        <f t="shared" si="14"/>
        <v>1.6726874741692065E-2</v>
      </c>
      <c r="F79" s="25">
        <f t="shared" si="8"/>
        <v>7.8849093210068304</v>
      </c>
      <c r="G79" s="25">
        <f t="shared" si="9"/>
        <v>1.8551778656101305</v>
      </c>
      <c r="H79" s="25">
        <f t="shared" si="10"/>
        <v>-1268.0061577319607</v>
      </c>
      <c r="I79" s="25">
        <f t="shared" si="11"/>
        <v>0.61798099157532072</v>
      </c>
      <c r="J79" s="25">
        <f t="shared" si="15"/>
        <v>0.95000275043337301</v>
      </c>
      <c r="K79" s="29">
        <f t="shared" si="12"/>
        <v>2695.3906625881837</v>
      </c>
    </row>
    <row r="80" spans="2:11" s="45" customFormat="1" ht="16.3" customHeight="1" x14ac:dyDescent="0.25">
      <c r="B80" s="46">
        <f t="shared" si="13"/>
        <v>2018.2687747035598</v>
      </c>
      <c r="C80" s="55">
        <v>43201</v>
      </c>
      <c r="D80" s="18">
        <v>2642.19</v>
      </c>
      <c r="E80" s="5">
        <f t="shared" si="14"/>
        <v>-5.5252985656053313E-3</v>
      </c>
      <c r="F80" s="25">
        <f t="shared" si="8"/>
        <v>7.879368697791012</v>
      </c>
      <c r="G80" s="25">
        <f t="shared" si="9"/>
        <v>1.8512252964401341</v>
      </c>
      <c r="H80" s="25">
        <f t="shared" si="10"/>
        <v>-1267.3842876515446</v>
      </c>
      <c r="I80" s="25">
        <f t="shared" si="11"/>
        <v>0.61584815650356051</v>
      </c>
      <c r="J80" s="25">
        <f t="shared" si="15"/>
        <v>0.95001133684568628</v>
      </c>
      <c r="K80" s="29">
        <f t="shared" si="12"/>
        <v>2695.9705585909383</v>
      </c>
    </row>
    <row r="81" spans="2:11" s="45" customFormat="1" ht="16.3" customHeight="1" x14ac:dyDescent="0.25">
      <c r="B81" s="46">
        <f t="shared" si="13"/>
        <v>2018.2727272727298</v>
      </c>
      <c r="C81" s="55">
        <v>43202</v>
      </c>
      <c r="D81" s="18">
        <v>2674.08</v>
      </c>
      <c r="E81" s="5">
        <f t="shared" si="14"/>
        <v>1.2069533228117536E-2</v>
      </c>
      <c r="F81" s="25">
        <f t="shared" si="8"/>
        <v>7.8913659830893925</v>
      </c>
      <c r="G81" s="25">
        <f t="shared" si="9"/>
        <v>1.8472727272701377</v>
      </c>
      <c r="H81" s="25">
        <f t="shared" si="10"/>
        <v>-1266.7613943533104</v>
      </c>
      <c r="I81" s="25">
        <f t="shared" si="11"/>
        <v>0.61371076272472136</v>
      </c>
      <c r="J81" s="25">
        <f t="shared" si="15"/>
        <v>0.9500257978331641</v>
      </c>
      <c r="K81" s="29">
        <f t="shared" si="12"/>
        <v>2696.5439956652449</v>
      </c>
    </row>
    <row r="82" spans="2:11" s="45" customFormat="1" ht="16.3" customHeight="1" x14ac:dyDescent="0.25">
      <c r="B82" s="46">
        <f t="shared" si="13"/>
        <v>2018.2766798418997</v>
      </c>
      <c r="C82" s="55">
        <v>43203</v>
      </c>
      <c r="D82" s="18">
        <v>2656.3</v>
      </c>
      <c r="E82" s="5">
        <f t="shared" si="14"/>
        <v>-6.6490157362531213E-3</v>
      </c>
      <c r="F82" s="25">
        <f t="shared" si="8"/>
        <v>7.8846947596863393</v>
      </c>
      <c r="G82" s="25">
        <f t="shared" si="9"/>
        <v>1.8433201581001413</v>
      </c>
      <c r="H82" s="25">
        <f t="shared" si="10"/>
        <v>-1266.1374739588971</v>
      </c>
      <c r="I82" s="25">
        <f t="shared" si="11"/>
        <v>0.61156879070955539</v>
      </c>
      <c r="J82" s="25">
        <f t="shared" si="15"/>
        <v>0.95004616941733711</v>
      </c>
      <c r="K82" s="29">
        <f t="shared" si="12"/>
        <v>2697.1109429096064</v>
      </c>
    </row>
    <row r="83" spans="2:11" s="45" customFormat="1" ht="16.3" customHeight="1" x14ac:dyDescent="0.25">
      <c r="B83" s="46">
        <f t="shared" si="13"/>
        <v>2018.2806324110697</v>
      </c>
      <c r="C83" s="55">
        <v>43206</v>
      </c>
      <c r="D83" s="18">
        <v>2677.84</v>
      </c>
      <c r="E83" s="5">
        <f t="shared" si="14"/>
        <v>8.1090238301396531E-3</v>
      </c>
      <c r="F83" s="25">
        <f t="shared" si="8"/>
        <v>7.8927710874810106</v>
      </c>
      <c r="G83" s="25">
        <f t="shared" si="9"/>
        <v>1.8393675889301448</v>
      </c>
      <c r="H83" s="25">
        <f t="shared" si="10"/>
        <v>-1265.5125225668878</v>
      </c>
      <c r="I83" s="25">
        <f t="shared" si="11"/>
        <v>0.60942222080305208</v>
      </c>
      <c r="J83" s="25">
        <f t="shared" si="15"/>
        <v>0.95007248719996307</v>
      </c>
      <c r="K83" s="29">
        <f t="shared" si="12"/>
        <v>2697.6713701021772</v>
      </c>
    </row>
    <row r="84" spans="2:11" s="45" customFormat="1" ht="16.3" customHeight="1" x14ac:dyDescent="0.25">
      <c r="B84" s="46">
        <f t="shared" si="13"/>
        <v>2018.2845849802397</v>
      </c>
      <c r="C84" s="55">
        <v>43207</v>
      </c>
      <c r="D84" s="18">
        <v>2706.39</v>
      </c>
      <c r="E84" s="5">
        <f t="shared" si="14"/>
        <v>1.0661577988229217E-2</v>
      </c>
      <c r="F84" s="25">
        <f t="shared" si="8"/>
        <v>7.9033762387418651</v>
      </c>
      <c r="G84" s="25">
        <f t="shared" si="9"/>
        <v>1.8354150197601484</v>
      </c>
      <c r="H84" s="25">
        <f t="shared" si="10"/>
        <v>-1264.8865362526237</v>
      </c>
      <c r="I84" s="25">
        <f t="shared" si="11"/>
        <v>0.60727103322335618</v>
      </c>
      <c r="J84" s="25">
        <f t="shared" si="15"/>
        <v>0.95010478635097961</v>
      </c>
      <c r="K84" s="29">
        <f t="shared" si="12"/>
        <v>2698.2252477154702</v>
      </c>
    </row>
    <row r="85" spans="2:11" s="45" customFormat="1" ht="16.3" customHeight="1" x14ac:dyDescent="0.25">
      <c r="B85" s="46">
        <f t="shared" si="13"/>
        <v>2018.2885375494097</v>
      </c>
      <c r="C85" s="55">
        <v>43208</v>
      </c>
      <c r="D85" s="18">
        <v>2708.62</v>
      </c>
      <c r="E85" s="5">
        <f t="shared" si="14"/>
        <v>8.2397584974819532E-4</v>
      </c>
      <c r="F85" s="25">
        <f t="shared" si="8"/>
        <v>7.9041998758638954</v>
      </c>
      <c r="G85" s="25">
        <f t="shared" si="9"/>
        <v>1.831462450590152</v>
      </c>
      <c r="H85" s="25">
        <f t="shared" si="10"/>
        <v>-1264.2595110680156</v>
      </c>
      <c r="I85" s="25">
        <f t="shared" si="11"/>
        <v>0.60511520806067354</v>
      </c>
      <c r="J85" s="25">
        <f t="shared" si="15"/>
        <v>0.95014310159630555</v>
      </c>
      <c r="K85" s="29">
        <f t="shared" si="12"/>
        <v>2698.7725469312068</v>
      </c>
    </row>
    <row r="86" spans="2:11" s="45" customFormat="1" ht="16.3" customHeight="1" x14ac:dyDescent="0.25">
      <c r="B86" s="46">
        <f t="shared" si="13"/>
        <v>2018.2924901185797</v>
      </c>
      <c r="C86" s="55">
        <v>43209</v>
      </c>
      <c r="D86" s="18">
        <v>2693.3</v>
      </c>
      <c r="E86" s="5">
        <f t="shared" si="14"/>
        <v>-5.6560167169996938E-3</v>
      </c>
      <c r="F86" s="25">
        <f t="shared" si="8"/>
        <v>7.8985277994990142</v>
      </c>
      <c r="G86" s="25">
        <f t="shared" si="9"/>
        <v>1.8275098814201556</v>
      </c>
      <c r="H86" s="25">
        <f t="shared" si="10"/>
        <v>-1263.6314430413524</v>
      </c>
      <c r="I86" s="25">
        <f t="shared" si="11"/>
        <v>0.60295472527616567</v>
      </c>
      <c r="J86" s="25">
        <f t="shared" si="15"/>
        <v>0.95018746720549074</v>
      </c>
      <c r="K86" s="29">
        <f t="shared" si="12"/>
        <v>2699.3132396553183</v>
      </c>
    </row>
    <row r="87" spans="2:11" s="45" customFormat="1" ht="16.3" customHeight="1" x14ac:dyDescent="0.25">
      <c r="B87" s="46">
        <f t="shared" si="13"/>
        <v>2018.2964426877497</v>
      </c>
      <c r="C87" s="55">
        <v>43210</v>
      </c>
      <c r="D87" s="18">
        <v>2670.14</v>
      </c>
      <c r="E87" s="5">
        <f t="shared" si="14"/>
        <v>-8.5991163256972144E-3</v>
      </c>
      <c r="F87" s="25">
        <f t="shared" si="8"/>
        <v>7.8898914916335423</v>
      </c>
      <c r="G87" s="25">
        <f t="shared" si="9"/>
        <v>1.8235573122501592</v>
      </c>
      <c r="H87" s="25">
        <f t="shared" si="10"/>
        <v>-1263.0023281771089</v>
      </c>
      <c r="I87" s="25">
        <f t="shared" si="11"/>
        <v>0.60078956470083222</v>
      </c>
      <c r="J87" s="25">
        <f t="shared" si="15"/>
        <v>0.95023791697921267</v>
      </c>
      <c r="K87" s="29">
        <f t="shared" si="12"/>
        <v>2699.8472985330882</v>
      </c>
    </row>
    <row r="88" spans="2:11" s="45" customFormat="1" ht="16.3" customHeight="1" x14ac:dyDescent="0.25">
      <c r="B88" s="46">
        <f t="shared" si="13"/>
        <v>2018.3003952569197</v>
      </c>
      <c r="C88" s="55">
        <v>43213</v>
      </c>
      <c r="D88" s="18">
        <v>2670.29</v>
      </c>
      <c r="E88" s="5">
        <f t="shared" si="14"/>
        <v>5.6176829679376721E-5</v>
      </c>
      <c r="F88" s="25">
        <f t="shared" si="8"/>
        <v>7.8899476669231499</v>
      </c>
      <c r="G88" s="25">
        <f t="shared" si="9"/>
        <v>1.8196047430801627</v>
      </c>
      <c r="H88" s="25">
        <f t="shared" si="10"/>
        <v>-1262.3721624557497</v>
      </c>
      <c r="I88" s="25">
        <f t="shared" si="11"/>
        <v>0.59861970603438086</v>
      </c>
      <c r="J88" s="25">
        <f t="shared" si="15"/>
        <v>0.95029448423662033</v>
      </c>
      <c r="K88" s="29">
        <f t="shared" si="12"/>
        <v>2700.3746969644462</v>
      </c>
    </row>
    <row r="89" spans="2:11" s="45" customFormat="1" ht="16.3" customHeight="1" x14ac:dyDescent="0.25">
      <c r="B89" s="46">
        <f t="shared" si="13"/>
        <v>2018.3043478260897</v>
      </c>
      <c r="C89" s="55">
        <v>43214</v>
      </c>
      <c r="D89" s="18">
        <v>2634.56</v>
      </c>
      <c r="E89" s="5">
        <f t="shared" si="14"/>
        <v>-1.3380569151665182E-2</v>
      </c>
      <c r="F89" s="25">
        <f t="shared" si="8"/>
        <v>7.8764767622435636</v>
      </c>
      <c r="G89" s="25">
        <f t="shared" si="9"/>
        <v>1.8156521739101663</v>
      </c>
      <c r="H89" s="25">
        <f t="shared" si="10"/>
        <v>-1261.7409418335351</v>
      </c>
      <c r="I89" s="25">
        <f t="shared" si="11"/>
        <v>0.59644512884408596</v>
      </c>
      <c r="J89" s="25">
        <f t="shared" si="15"/>
        <v>0.95035720180252325</v>
      </c>
      <c r="K89" s="29">
        <f t="shared" si="12"/>
        <v>2700.8954091194014</v>
      </c>
    </row>
    <row r="90" spans="2:11" s="45" customFormat="1" ht="16.3" customHeight="1" x14ac:dyDescent="0.25">
      <c r="B90" s="46">
        <f t="shared" si="13"/>
        <v>2018.3083003952597</v>
      </c>
      <c r="C90" s="55">
        <v>43215</v>
      </c>
      <c r="D90" s="18">
        <v>2639.4</v>
      </c>
      <c r="E90" s="5">
        <f t="shared" si="14"/>
        <v>1.8371189116968851E-3</v>
      </c>
      <c r="F90" s="25">
        <f t="shared" si="8"/>
        <v>7.8783121969508416</v>
      </c>
      <c r="G90" s="25">
        <f t="shared" si="9"/>
        <v>1.8116996047401699</v>
      </c>
      <c r="H90" s="25">
        <f t="shared" si="10"/>
        <v>-1261.1086622423188</v>
      </c>
      <c r="I90" s="25">
        <f t="shared" si="11"/>
        <v>0.59426581256363331</v>
      </c>
      <c r="J90" s="25">
        <f t="shared" si="15"/>
        <v>0.95042610199442723</v>
      </c>
      <c r="K90" s="29">
        <f t="shared" si="12"/>
        <v>2701.409409953626</v>
      </c>
    </row>
    <row r="91" spans="2:11" s="45" customFormat="1" ht="16.3" customHeight="1" x14ac:dyDescent="0.25">
      <c r="B91" s="46">
        <f t="shared" si="13"/>
        <v>2018.3122529644297</v>
      </c>
      <c r="C91" s="55">
        <v>43216</v>
      </c>
      <c r="D91" s="18">
        <v>2666.94</v>
      </c>
      <c r="E91" s="5">
        <f t="shared" si="14"/>
        <v>1.0434189588542836E-2</v>
      </c>
      <c r="F91" s="25">
        <f t="shared" si="8"/>
        <v>7.888692333091436</v>
      </c>
      <c r="G91" s="25">
        <f t="shared" si="9"/>
        <v>1.8077470355701735</v>
      </c>
      <c r="H91" s="25">
        <f t="shared" si="10"/>
        <v>-1260.4753195893504</v>
      </c>
      <c r="I91" s="25">
        <f t="shared" si="11"/>
        <v>0.59208173649195361</v>
      </c>
      <c r="J91" s="25">
        <f t="shared" si="15"/>
        <v>0.95050121660941345</v>
      </c>
      <c r="K91" s="29">
        <f t="shared" si="12"/>
        <v>2701.9166752241831</v>
      </c>
    </row>
    <row r="92" spans="2:11" s="45" customFormat="1" ht="16.3" customHeight="1" x14ac:dyDescent="0.25">
      <c r="B92" s="46">
        <f t="shared" si="13"/>
        <v>2018.3162055335997</v>
      </c>
      <c r="C92" s="55">
        <v>43217</v>
      </c>
      <c r="D92" s="18">
        <v>2669.91</v>
      </c>
      <c r="E92" s="5">
        <f t="shared" si="14"/>
        <v>1.1136358523250616E-3</v>
      </c>
      <c r="F92" s="25">
        <f t="shared" si="8"/>
        <v>7.8898053500600165</v>
      </c>
      <c r="G92" s="25">
        <f t="shared" si="9"/>
        <v>1.803794466400177</v>
      </c>
      <c r="H92" s="25">
        <f t="shared" si="10"/>
        <v>-1259.84090975707</v>
      </c>
      <c r="I92" s="25">
        <f t="shared" si="11"/>
        <v>0.58989287979204241</v>
      </c>
      <c r="J92" s="25">
        <f t="shared" si="15"/>
        <v>0.95058257691086268</v>
      </c>
      <c r="K92" s="29">
        <f t="shared" si="12"/>
        <v>2702.4171815053987</v>
      </c>
    </row>
    <row r="93" spans="2:11" s="45" customFormat="1" ht="16.3" customHeight="1" x14ac:dyDescent="0.25">
      <c r="B93" s="46">
        <f t="shared" si="13"/>
        <v>2018.3201581027697</v>
      </c>
      <c r="C93" s="55">
        <v>43220</v>
      </c>
      <c r="D93" s="18">
        <v>2648.05</v>
      </c>
      <c r="E93" s="5">
        <f t="shared" si="14"/>
        <v>-8.1875419021613747E-3</v>
      </c>
      <c r="F93" s="25">
        <f t="shared" si="8"/>
        <v>7.8815841006228267</v>
      </c>
      <c r="G93" s="25">
        <f t="shared" si="9"/>
        <v>1.7998418972301806</v>
      </c>
      <c r="H93" s="25">
        <f t="shared" si="10"/>
        <v>-1259.205428602904</v>
      </c>
      <c r="I93" s="25">
        <f t="shared" si="11"/>
        <v>0.5876992214897675</v>
      </c>
      <c r="J93" s="25">
        <f t="shared" si="15"/>
        <v>0.95067021361502269</v>
      </c>
      <c r="K93" s="29">
        <f t="shared" si="12"/>
        <v>2702.910906204881</v>
      </c>
    </row>
    <row r="94" spans="2:11" s="45" customFormat="1" ht="16.3" customHeight="1" x14ac:dyDescent="0.25">
      <c r="B94" s="46">
        <f t="shared" si="13"/>
        <v>2018.3241106719397</v>
      </c>
      <c r="C94" s="55">
        <v>43221</v>
      </c>
      <c r="D94" s="18">
        <v>2654.8</v>
      </c>
      <c r="E94" s="5">
        <f t="shared" si="14"/>
        <v>2.5490455240648776E-3</v>
      </c>
      <c r="F94" s="25">
        <f t="shared" si="8"/>
        <v>7.8841299045531787</v>
      </c>
      <c r="G94" s="25">
        <f t="shared" si="9"/>
        <v>1.7958893280601842</v>
      </c>
      <c r="H94" s="25">
        <f t="shared" si="10"/>
        <v>-1258.5688719590576</v>
      </c>
      <c r="I94" s="25">
        <f t="shared" si="11"/>
        <v>0.58550074047266287</v>
      </c>
      <c r="J94" s="25">
        <f t="shared" si="15"/>
        <v>0.95076415687741911</v>
      </c>
      <c r="K94" s="29">
        <f t="shared" si="12"/>
        <v>2703.3978275796821</v>
      </c>
    </row>
    <row r="95" spans="2:11" s="45" customFormat="1" ht="16.3" customHeight="1" x14ac:dyDescent="0.25">
      <c r="B95" s="46">
        <f t="shared" si="13"/>
        <v>2018.3280632411097</v>
      </c>
      <c r="C95" s="55">
        <v>43222</v>
      </c>
      <c r="D95" s="18">
        <v>2635.67</v>
      </c>
      <c r="E95" s="5">
        <f t="shared" si="14"/>
        <v>-7.2058158806690177E-3</v>
      </c>
      <c r="F95" s="25">
        <f t="shared" si="8"/>
        <v>7.8768979965210271</v>
      </c>
      <c r="G95" s="25">
        <f t="shared" si="9"/>
        <v>1.7919367588901878</v>
      </c>
      <c r="H95" s="25">
        <f t="shared" si="10"/>
        <v>-1257.9312356323062</v>
      </c>
      <c r="I95" s="25">
        <f t="shared" si="11"/>
        <v>0.5832974154887095</v>
      </c>
      <c r="J95" s="25">
        <f t="shared" si="15"/>
        <v>0.95086443627910866</v>
      </c>
      <c r="K95" s="29">
        <f t="shared" si="12"/>
        <v>2703.8779247526045</v>
      </c>
    </row>
    <row r="96" spans="2:11" s="45" customFormat="1" ht="16.3" customHeight="1" x14ac:dyDescent="0.25">
      <c r="B96" s="46">
        <f t="shared" si="13"/>
        <v>2018.3320158102797</v>
      </c>
      <c r="C96" s="55">
        <v>43223</v>
      </c>
      <c r="D96" s="18">
        <v>2629.73</v>
      </c>
      <c r="E96" s="5">
        <f t="shared" si="14"/>
        <v>-2.2536964035710289E-3</v>
      </c>
      <c r="F96" s="25">
        <f t="shared" si="8"/>
        <v>7.8746417552039691</v>
      </c>
      <c r="G96" s="25">
        <f t="shared" si="9"/>
        <v>1.7879841897201914</v>
      </c>
      <c r="H96" s="25">
        <f t="shared" si="10"/>
        <v>-1257.2925154037825</v>
      </c>
      <c r="I96" s="25">
        <f t="shared" si="11"/>
        <v>0.58108922514510275</v>
      </c>
      <c r="J96" s="25">
        <f t="shared" si="15"/>
        <v>0.95097108081277471</v>
      </c>
      <c r="K96" s="29">
        <f t="shared" si="12"/>
        <v>2704.3511777286531</v>
      </c>
    </row>
    <row r="97" spans="2:11" s="45" customFormat="1" ht="16.3" customHeight="1" x14ac:dyDescent="0.25">
      <c r="B97" s="46">
        <f t="shared" si="13"/>
        <v>2018.3359683794497</v>
      </c>
      <c r="C97" s="55">
        <v>43224</v>
      </c>
      <c r="D97" s="18">
        <v>2663.42</v>
      </c>
      <c r="E97" s="5">
        <f t="shared" si="14"/>
        <v>1.281120114992796E-2</v>
      </c>
      <c r="F97" s="25">
        <f t="shared" si="8"/>
        <v>7.8873715957005608</v>
      </c>
      <c r="G97" s="25">
        <f t="shared" si="9"/>
        <v>1.7840316205501949</v>
      </c>
      <c r="H97" s="25">
        <f t="shared" si="10"/>
        <v>-1256.6527070287632</v>
      </c>
      <c r="I97" s="25">
        <f t="shared" si="11"/>
        <v>0.57887614790700626</v>
      </c>
      <c r="J97" s="25">
        <f t="shared" si="15"/>
        <v>0.95108411886866462</v>
      </c>
      <c r="K97" s="29">
        <f t="shared" si="12"/>
        <v>2704.8175674116264</v>
      </c>
    </row>
    <row r="98" spans="2:11" s="45" customFormat="1" ht="16.3" customHeight="1" x14ac:dyDescent="0.25">
      <c r="B98" s="46">
        <f t="shared" si="13"/>
        <v>2018.3399209486197</v>
      </c>
      <c r="C98" s="55">
        <v>43227</v>
      </c>
      <c r="D98" s="18">
        <v>2672.63</v>
      </c>
      <c r="E98" s="5">
        <f t="shared" si="14"/>
        <v>3.4579600663808322E-3</v>
      </c>
      <c r="F98" s="25">
        <f t="shared" si="8"/>
        <v>7.8908235930922181</v>
      </c>
      <c r="G98" s="25">
        <f t="shared" si="9"/>
        <v>1.7800790513801985</v>
      </c>
      <c r="H98" s="25">
        <f t="shared" si="10"/>
        <v>-1256.0118062364527</v>
      </c>
      <c r="I98" s="25">
        <f t="shared" si="11"/>
        <v>0.5766581620962915</v>
      </c>
      <c r="J98" s="25">
        <f t="shared" si="15"/>
        <v>0.95120357822036872</v>
      </c>
      <c r="K98" s="29">
        <f t="shared" si="12"/>
        <v>2705.2770756208579</v>
      </c>
    </row>
    <row r="99" spans="2:11" s="45" customFormat="1" ht="16.3" customHeight="1" x14ac:dyDescent="0.25">
      <c r="B99" s="46">
        <f t="shared" si="13"/>
        <v>2018.3438735177897</v>
      </c>
      <c r="C99" s="55">
        <v>43228</v>
      </c>
      <c r="D99" s="18">
        <v>2671.92</v>
      </c>
      <c r="E99" s="5">
        <f t="shared" si="14"/>
        <v>-2.6565592693340878E-4</v>
      </c>
      <c r="F99" s="25">
        <f t="shared" si="8"/>
        <v>7.8905579016937804</v>
      </c>
      <c r="G99" s="25">
        <f t="shared" si="9"/>
        <v>1.7761264822102021</v>
      </c>
      <c r="H99" s="25">
        <f t="shared" si="10"/>
        <v>-1255.3698087297648</v>
      </c>
      <c r="I99" s="25">
        <f t="shared" si="11"/>
        <v>0.57443524589026418</v>
      </c>
      <c r="J99" s="25">
        <f t="shared" si="15"/>
        <v>0.95132948601043987</v>
      </c>
      <c r="K99" s="29">
        <f t="shared" si="12"/>
        <v>2705.7296851080887</v>
      </c>
    </row>
    <row r="100" spans="2:11" s="45" customFormat="1" ht="16.3" customHeight="1" x14ac:dyDescent="0.25">
      <c r="B100" s="46">
        <f t="shared" si="13"/>
        <v>2018.3478260869597</v>
      </c>
      <c r="C100" s="55">
        <v>43229</v>
      </c>
      <c r="D100" s="18">
        <v>2697.79</v>
      </c>
      <c r="E100" s="5">
        <f t="shared" si="14"/>
        <v>9.6821761130572361E-3</v>
      </c>
      <c r="F100" s="25">
        <f t="shared" si="8"/>
        <v>7.9001935123913505</v>
      </c>
      <c r="G100" s="25">
        <f t="shared" si="9"/>
        <v>1.7721739130402057</v>
      </c>
      <c r="H100" s="25">
        <f t="shared" si="10"/>
        <v>-1254.7267101851023</v>
      </c>
      <c r="I100" s="25">
        <f t="shared" si="11"/>
        <v>0.5722073773203753</v>
      </c>
      <c r="J100" s="25">
        <f t="shared" si="15"/>
        <v>0.95146186873585381</v>
      </c>
      <c r="K100" s="29">
        <f t="shared" si="12"/>
        <v>2706.1753795744926</v>
      </c>
    </row>
    <row r="101" spans="2:11" s="45" customFormat="1" ht="16.3" customHeight="1" x14ac:dyDescent="0.25">
      <c r="B101" s="46">
        <f t="shared" si="13"/>
        <v>2018.3517786561297</v>
      </c>
      <c r="C101" s="55">
        <v>43230</v>
      </c>
      <c r="D101" s="18">
        <v>2723.07</v>
      </c>
      <c r="E101" s="5">
        <f t="shared" si="14"/>
        <v>9.3706329996034541E-3</v>
      </c>
      <c r="F101" s="25">
        <f t="shared" si="8"/>
        <v>7.9095205196446914</v>
      </c>
      <c r="G101" s="25">
        <f t="shared" si="9"/>
        <v>1.7682213438702092</v>
      </c>
      <c r="H101" s="25">
        <f t="shared" si="10"/>
        <v>-1254.082506252133</v>
      </c>
      <c r="I101" s="25">
        <f t="shared" si="11"/>
        <v>0.56997453427091904</v>
      </c>
      <c r="J101" s="25">
        <f t="shared" si="15"/>
        <v>0.95160075223331064</v>
      </c>
      <c r="K101" s="29">
        <f t="shared" si="12"/>
        <v>2706.6141436878347</v>
      </c>
    </row>
    <row r="102" spans="2:11" s="45" customFormat="1" ht="16.3" customHeight="1" x14ac:dyDescent="0.25">
      <c r="B102" s="46">
        <f t="shared" si="13"/>
        <v>2018.3557312252997</v>
      </c>
      <c r="C102" s="55">
        <v>43231</v>
      </c>
      <c r="D102" s="18">
        <v>2727.72</v>
      </c>
      <c r="E102" s="5">
        <f t="shared" si="14"/>
        <v>1.7076314600798495E-3</v>
      </c>
      <c r="F102" s="25">
        <f t="shared" si="8"/>
        <v>7.9112266959075317</v>
      </c>
      <c r="G102" s="25">
        <f t="shared" si="9"/>
        <v>1.7642687747002128</v>
      </c>
      <c r="H102" s="25">
        <f t="shared" si="10"/>
        <v>-1253.4371925535652</v>
      </c>
      <c r="I102" s="25">
        <f t="shared" si="11"/>
        <v>0.56773669447771513</v>
      </c>
      <c r="J102" s="25">
        <f t="shared" si="15"/>
        <v>0.95174616166437598</v>
      </c>
      <c r="K102" s="29">
        <f t="shared" si="12"/>
        <v>2707.045963099773</v>
      </c>
    </row>
    <row r="103" spans="2:11" s="45" customFormat="1" ht="16.3" customHeight="1" x14ac:dyDescent="0.25">
      <c r="B103" s="46">
        <f t="shared" si="13"/>
        <v>2018.3596837944697</v>
      </c>
      <c r="C103" s="55">
        <v>43234</v>
      </c>
      <c r="D103" s="18">
        <v>2730.13</v>
      </c>
      <c r="E103" s="5">
        <f t="shared" si="14"/>
        <v>8.8352176909664831E-4</v>
      </c>
      <c r="F103" s="25">
        <f t="shared" si="8"/>
        <v>7.9121098281950548</v>
      </c>
      <c r="G103" s="25">
        <f t="shared" si="9"/>
        <v>1.7603162055302164</v>
      </c>
      <c r="H103" s="25">
        <f t="shared" si="10"/>
        <v>-1252.7907646849189</v>
      </c>
      <c r="I103" s="25">
        <f t="shared" si="11"/>
        <v>0.56549383552677723</v>
      </c>
      <c r="J103" s="25">
        <f t="shared" si="15"/>
        <v>0.95189812150046238</v>
      </c>
      <c r="K103" s="29">
        <f t="shared" si="12"/>
        <v>2707.470824463298</v>
      </c>
    </row>
    <row r="104" spans="2:11" s="45" customFormat="1" ht="16.3" customHeight="1" x14ac:dyDescent="0.25">
      <c r="B104" s="46">
        <f t="shared" si="13"/>
        <v>2018.3636363636397</v>
      </c>
      <c r="C104" s="55">
        <v>43235</v>
      </c>
      <c r="D104" s="18">
        <v>2711.45</v>
      </c>
      <c r="E104" s="5">
        <f t="shared" si="14"/>
        <v>-6.8421650251088012E-3</v>
      </c>
      <c r="F104" s="25">
        <f t="shared" si="8"/>
        <v>7.9052441436171845</v>
      </c>
      <c r="G104" s="25">
        <f t="shared" si="9"/>
        <v>1.75636363636022</v>
      </c>
      <c r="H104" s="25">
        <f t="shared" si="10"/>
        <v>-1252.1432182142962</v>
      </c>
      <c r="I104" s="25">
        <f t="shared" si="11"/>
        <v>0.56324593485296515</v>
      </c>
      <c r="J104" s="25">
        <f t="shared" si="15"/>
        <v>0.95205665550765051</v>
      </c>
      <c r="K104" s="29">
        <f t="shared" si="12"/>
        <v>2707.8887154503109</v>
      </c>
    </row>
    <row r="105" spans="2:11" s="45" customFormat="1" ht="16.3" customHeight="1" x14ac:dyDescent="0.25">
      <c r="B105" s="46">
        <f t="shared" si="13"/>
        <v>2018.3675889328097</v>
      </c>
      <c r="C105" s="55">
        <v>43236</v>
      </c>
      <c r="D105" s="18">
        <v>2719.35</v>
      </c>
      <c r="E105" s="5">
        <f t="shared" si="14"/>
        <v>2.9135702299507983E-3</v>
      </c>
      <c r="F105" s="25">
        <f t="shared" si="8"/>
        <v>7.908153479584719</v>
      </c>
      <c r="G105" s="25">
        <f t="shared" si="9"/>
        <v>1.7524110671902235</v>
      </c>
      <c r="H105" s="25">
        <f t="shared" si="10"/>
        <v>-1251.4945486821473</v>
      </c>
      <c r="I105" s="25">
        <f t="shared" si="11"/>
        <v>0.56099296973862378</v>
      </c>
      <c r="J105" s="25">
        <f t="shared" si="15"/>
        <v>0.95222178673135072</v>
      </c>
      <c r="K105" s="29">
        <f t="shared" si="12"/>
        <v>2708.2996247693404</v>
      </c>
    </row>
    <row r="106" spans="2:11" s="45" customFormat="1" ht="16.3" customHeight="1" x14ac:dyDescent="0.25">
      <c r="B106" s="46">
        <f t="shared" si="13"/>
        <v>2018.3715415019797</v>
      </c>
      <c r="C106" s="55">
        <v>43237</v>
      </c>
      <c r="D106" s="18">
        <v>2720.13</v>
      </c>
      <c r="E106" s="5">
        <f t="shared" si="14"/>
        <v>2.8683325059304616E-4</v>
      </c>
      <c r="F106" s="25">
        <f t="shared" si="8"/>
        <v>7.9084402718994316</v>
      </c>
      <c r="G106" s="25">
        <f t="shared" si="9"/>
        <v>1.7484584980202271</v>
      </c>
      <c r="H106" s="25">
        <f t="shared" si="10"/>
        <v>-1250.8447516010372</v>
      </c>
      <c r="I106" s="25">
        <f t="shared" si="11"/>
        <v>0.5587349173122047</v>
      </c>
      <c r="J106" s="25">
        <f t="shared" si="15"/>
        <v>0.95239353748080402</v>
      </c>
      <c r="K106" s="29">
        <f t="shared" si="12"/>
        <v>2708.7035421833907</v>
      </c>
    </row>
    <row r="107" spans="2:11" s="45" customFormat="1" ht="16.3" customHeight="1" x14ac:dyDescent="0.25">
      <c r="B107" s="46">
        <f t="shared" si="13"/>
        <v>2018.3754940711497</v>
      </c>
      <c r="C107" s="55">
        <v>43238</v>
      </c>
      <c r="D107" s="56">
        <v>2712.97</v>
      </c>
      <c r="E107" s="5">
        <f t="shared" si="14"/>
        <v>-2.6322271362031629E-3</v>
      </c>
      <c r="F107" s="25">
        <f t="shared" si="8"/>
        <v>7.9058045725892097</v>
      </c>
      <c r="G107" s="25">
        <f t="shared" si="9"/>
        <v>1.7445059288502307</v>
      </c>
      <c r="H107" s="25">
        <f t="shared" si="10"/>
        <v>-1250.193822455406</v>
      </c>
      <c r="I107" s="25">
        <f t="shared" si="11"/>
        <v>0.55647175454687314</v>
      </c>
      <c r="J107" s="25">
        <f t="shared" si="15"/>
        <v>0.95257192931342261</v>
      </c>
      <c r="K107" s="29">
        <f t="shared" si="12"/>
        <v>2709.1004585279316</v>
      </c>
    </row>
    <row r="108" spans="2:11" s="45" customFormat="1" ht="16.3" customHeight="1" x14ac:dyDescent="0.25">
      <c r="B108" s="46">
        <f t="shared" si="13"/>
        <v>2018.3794466403197</v>
      </c>
      <c r="C108" s="55">
        <v>43241</v>
      </c>
      <c r="D108" s="18">
        <v>2733.01</v>
      </c>
      <c r="E108" s="5">
        <f t="shared" si="14"/>
        <v>7.386738519040174E-3</v>
      </c>
      <c r="F108" s="25">
        <f t="shared" si="8"/>
        <v>7.9131641677155624</v>
      </c>
      <c r="G108" s="25">
        <f t="shared" si="9"/>
        <v>1.7405533596802343</v>
      </c>
      <c r="H108" s="25">
        <f t="shared" si="10"/>
        <v>-1249.5417567013289</v>
      </c>
      <c r="I108" s="25">
        <f t="shared" si="11"/>
        <v>0.55420345825909922</v>
      </c>
      <c r="J108" s="25">
        <f t="shared" si="15"/>
        <v>0.95275698301897127</v>
      </c>
      <c r="K108" s="29">
        <f t="shared" si="12"/>
        <v>2709.4903657290165</v>
      </c>
    </row>
    <row r="109" spans="2:11" s="45" customFormat="1" ht="16.3" customHeight="1" x14ac:dyDescent="0.25">
      <c r="B109" s="46">
        <f t="shared" si="13"/>
        <v>2018.3833992094897</v>
      </c>
      <c r="C109" s="55">
        <v>43242</v>
      </c>
      <c r="D109" s="18">
        <v>2724.44</v>
      </c>
      <c r="E109" s="5">
        <f t="shared" si="14"/>
        <v>-3.1357367883762454E-3</v>
      </c>
      <c r="F109" s="25">
        <f t="shared" si="8"/>
        <v>7.9100235020900351</v>
      </c>
      <c r="G109" s="25">
        <f t="shared" si="9"/>
        <v>1.7366007905102379</v>
      </c>
      <c r="H109" s="25">
        <f t="shared" si="10"/>
        <v>-1248.8885497662741</v>
      </c>
      <c r="I109" s="25">
        <f t="shared" si="11"/>
        <v>0.55193000510723333</v>
      </c>
      <c r="J109" s="25">
        <f t="shared" si="15"/>
        <v>0.95294871860358754</v>
      </c>
      <c r="K109" s="29">
        <f t="shared" si="12"/>
        <v>2709.8732568215364</v>
      </c>
    </row>
    <row r="110" spans="2:11" s="45" customFormat="1" ht="16.3" customHeight="1" x14ac:dyDescent="0.25">
      <c r="B110" s="46">
        <f t="shared" si="13"/>
        <v>2018.3873517786596</v>
      </c>
      <c r="C110" s="55">
        <v>43243</v>
      </c>
      <c r="D110" s="18">
        <v>2733.29</v>
      </c>
      <c r="E110" s="5">
        <f t="shared" si="14"/>
        <v>3.2483739777715453E-3</v>
      </c>
      <c r="F110" s="25">
        <f t="shared" si="8"/>
        <v>7.9132666136803236</v>
      </c>
      <c r="G110" s="25">
        <f t="shared" si="9"/>
        <v>1.7326482213402414</v>
      </c>
      <c r="H110" s="25">
        <f t="shared" si="10"/>
        <v>-1248.2341970488551</v>
      </c>
      <c r="I110" s="25">
        <f t="shared" si="11"/>
        <v>0.54965137159006394</v>
      </c>
      <c r="J110" s="25">
        <f t="shared" si="15"/>
        <v>0.95314715527364324</v>
      </c>
      <c r="K110" s="29">
        <f t="shared" si="12"/>
        <v>2710.2491259676035</v>
      </c>
    </row>
    <row r="111" spans="2:11" s="45" customFormat="1" ht="16.3" customHeight="1" x14ac:dyDescent="0.25">
      <c r="B111" s="46">
        <f t="shared" si="13"/>
        <v>2018.3913043478296</v>
      </c>
      <c r="C111" s="55">
        <v>43244</v>
      </c>
      <c r="D111" s="18">
        <v>2727.26</v>
      </c>
      <c r="E111" s="5">
        <f t="shared" si="14"/>
        <v>-2.2061325362474327E-3</v>
      </c>
      <c r="F111" s="25">
        <f t="shared" si="8"/>
        <v>7.9110580425630612</v>
      </c>
      <c r="G111" s="25">
        <f t="shared" si="9"/>
        <v>1.728695652170245</v>
      </c>
      <c r="H111" s="25">
        <f t="shared" si="10"/>
        <v>-1247.578693918585</v>
      </c>
      <c r="I111" s="25">
        <f t="shared" si="11"/>
        <v>0.54736753404536131</v>
      </c>
      <c r="J111" s="25">
        <f t="shared" si="15"/>
        <v>0.95335231141944543</v>
      </c>
      <c r="K111" s="29">
        <f t="shared" si="12"/>
        <v>2710.6179684750641</v>
      </c>
    </row>
    <row r="112" spans="2:11" s="45" customFormat="1" ht="16.3" customHeight="1" x14ac:dyDescent="0.25">
      <c r="B112" s="46">
        <f t="shared" si="13"/>
        <v>2018.3952569169996</v>
      </c>
      <c r="C112" s="55">
        <v>43245</v>
      </c>
      <c r="D112" s="18">
        <v>2721.33</v>
      </c>
      <c r="E112" s="5">
        <f t="shared" si="14"/>
        <v>-2.1743434802696813E-3</v>
      </c>
      <c r="F112" s="25">
        <f t="shared" si="8"/>
        <v>7.9088813303016385</v>
      </c>
      <c r="G112" s="25">
        <f t="shared" si="9"/>
        <v>1.7247430830002486</v>
      </c>
      <c r="H112" s="25">
        <f t="shared" si="10"/>
        <v>-1246.9220357156232</v>
      </c>
      <c r="I112" s="25">
        <f t="shared" si="11"/>
        <v>0.5450784686484017</v>
      </c>
      <c r="J112" s="25">
        <f t="shared" si="15"/>
        <v>0.95356420459877866</v>
      </c>
      <c r="K112" s="29">
        <f t="shared" si="12"/>
        <v>2710.979780816142</v>
      </c>
    </row>
    <row r="113" spans="2:11" s="45" customFormat="1" ht="16.3" customHeight="1" x14ac:dyDescent="0.25">
      <c r="B113" s="46">
        <f t="shared" si="13"/>
        <v>2018.3992094861696</v>
      </c>
      <c r="C113" s="55">
        <v>43249</v>
      </c>
      <c r="D113" s="18">
        <v>2689.86</v>
      </c>
      <c r="E113" s="5">
        <f t="shared" si="14"/>
        <v>-1.1564198388288007E-2</v>
      </c>
      <c r="F113" s="25">
        <f t="shared" si="8"/>
        <v>7.8972497387383527</v>
      </c>
      <c r="G113" s="25">
        <f t="shared" si="9"/>
        <v>1.7207905138302522</v>
      </c>
      <c r="H113" s="25">
        <f t="shared" si="10"/>
        <v>-1246.2642177505227</v>
      </c>
      <c r="I113" s="25">
        <f t="shared" si="11"/>
        <v>0.54278415141047731</v>
      </c>
      <c r="J113" s="25">
        <f t="shared" si="15"/>
        <v>0.95378285152028774</v>
      </c>
      <c r="K113" s="29">
        <f t="shared" si="12"/>
        <v>2711.3345606462058</v>
      </c>
    </row>
    <row r="114" spans="2:11" s="45" customFormat="1" ht="16.3" customHeight="1" x14ac:dyDescent="0.25">
      <c r="B114" s="46">
        <f t="shared" si="13"/>
        <v>2018.4031620553396</v>
      </c>
      <c r="C114" s="55">
        <v>43250</v>
      </c>
      <c r="D114" s="18">
        <v>2724.01</v>
      </c>
      <c r="E114" s="5">
        <f t="shared" si="14"/>
        <v>1.2695828035659882E-2</v>
      </c>
      <c r="F114" s="25">
        <f t="shared" si="8"/>
        <v>7.9098656589272514</v>
      </c>
      <c r="G114" s="25">
        <f t="shared" si="9"/>
        <v>1.7168379446602557</v>
      </c>
      <c r="H114" s="25">
        <f t="shared" si="10"/>
        <v>-1245.6052353039727</v>
      </c>
      <c r="I114" s="25">
        <f t="shared" si="11"/>
        <v>0.54048455817738716</v>
      </c>
      <c r="J114" s="25">
        <f t="shared" si="15"/>
        <v>0.95400826802670236</v>
      </c>
      <c r="K114" s="29">
        <f t="shared" si="12"/>
        <v>2711.682306822664</v>
      </c>
    </row>
    <row r="115" spans="2:11" s="45" customFormat="1" ht="16.3" customHeight="1" x14ac:dyDescent="0.25">
      <c r="B115" s="46">
        <f t="shared" si="13"/>
        <v>2018.4071146245096</v>
      </c>
      <c r="C115" s="55">
        <v>43251</v>
      </c>
      <c r="D115" s="18">
        <v>2705.27</v>
      </c>
      <c r="E115" s="5">
        <f t="shared" si="14"/>
        <v>-6.8795635845684249E-3</v>
      </c>
      <c r="F115" s="25">
        <f t="shared" si="8"/>
        <v>7.9029623174055796</v>
      </c>
      <c r="G115" s="25">
        <f t="shared" si="9"/>
        <v>1.7128853754902593</v>
      </c>
      <c r="H115" s="25">
        <f t="shared" si="10"/>
        <v>-1244.9450836265403</v>
      </c>
      <c r="I115" s="25">
        <f t="shared" si="11"/>
        <v>0.53817966462791189</v>
      </c>
      <c r="J115" s="25">
        <f t="shared" si="15"/>
        <v>0.95424046907790383</v>
      </c>
      <c r="K115" s="29">
        <f t="shared" si="12"/>
        <v>2712.0230194239803</v>
      </c>
    </row>
    <row r="116" spans="2:11" s="45" customFormat="1" ht="16.3" customHeight="1" x14ac:dyDescent="0.25">
      <c r="B116" s="46">
        <f t="shared" si="13"/>
        <v>2018.4110671936796</v>
      </c>
      <c r="C116" s="55">
        <v>43252</v>
      </c>
      <c r="D116" s="18">
        <v>2734.62</v>
      </c>
      <c r="E116" s="5">
        <f t="shared" si="14"/>
        <v>1.0849194350286629E-2</v>
      </c>
      <c r="F116" s="25">
        <f t="shared" si="8"/>
        <v>7.9137530887396634</v>
      </c>
      <c r="G116" s="25">
        <f t="shared" si="9"/>
        <v>1.7089328063202629</v>
      </c>
      <c r="H116" s="25">
        <f t="shared" si="10"/>
        <v>-1244.2837579384072</v>
      </c>
      <c r="I116" s="25">
        <f t="shared" si="11"/>
        <v>0.53586944627226984</v>
      </c>
      <c r="J116" s="25">
        <f t="shared" si="15"/>
        <v>0.95447946873383294</v>
      </c>
      <c r="K116" s="29">
        <f t="shared" si="12"/>
        <v>2712.3566997688122</v>
      </c>
    </row>
    <row r="117" spans="2:11" s="45" customFormat="1" ht="16.3" customHeight="1" x14ac:dyDescent="0.25">
      <c r="B117" s="46">
        <f t="shared" si="13"/>
        <v>2018.4150197628496</v>
      </c>
      <c r="C117" s="55">
        <v>43255</v>
      </c>
      <c r="D117" s="18">
        <v>2746.87</v>
      </c>
      <c r="E117" s="5">
        <f t="shared" si="14"/>
        <v>4.4795986279629347E-3</v>
      </c>
      <c r="F117" s="25">
        <f t="shared" si="8"/>
        <v>7.9182226868356125</v>
      </c>
      <c r="G117" s="25">
        <f t="shared" si="9"/>
        <v>1.7049802371502665</v>
      </c>
      <c r="H117" s="25">
        <f t="shared" si="10"/>
        <v>-1243.6212534291053</v>
      </c>
      <c r="I117" s="25">
        <f t="shared" si="11"/>
        <v>0.53355387845055602</v>
      </c>
      <c r="J117" s="25">
        <f t="shared" si="15"/>
        <v>0.95472528013724256</v>
      </c>
      <c r="K117" s="29">
        <f t="shared" si="12"/>
        <v>2712.6833504352689</v>
      </c>
    </row>
    <row r="118" spans="2:11" s="45" customFormat="1" ht="16.3" customHeight="1" x14ac:dyDescent="0.25">
      <c r="B118" s="46">
        <f t="shared" si="13"/>
        <v>2018.4189723320196</v>
      </c>
      <c r="C118" s="55">
        <v>43256</v>
      </c>
      <c r="D118" s="18">
        <v>2748.8</v>
      </c>
      <c r="E118" s="5">
        <f t="shared" si="14"/>
        <v>7.0261788872436309E-4</v>
      </c>
      <c r="F118" s="25">
        <f t="shared" si="8"/>
        <v>7.9189250584764004</v>
      </c>
      <c r="G118" s="25">
        <f t="shared" si="9"/>
        <v>1.7010276679802701</v>
      </c>
      <c r="H118" s="25">
        <f t="shared" si="10"/>
        <v>-1242.9575652572473</v>
      </c>
      <c r="I118" s="25">
        <f t="shared" si="11"/>
        <v>0.53123293633116242</v>
      </c>
      <c r="J118" s="25">
        <f t="shared" si="15"/>
        <v>0.95497791549629263</v>
      </c>
      <c r="K118" s="29">
        <f t="shared" si="12"/>
        <v>2713.0029752802866</v>
      </c>
    </row>
    <row r="119" spans="2:11" s="45" customFormat="1" ht="16.3" customHeight="1" x14ac:dyDescent="0.25">
      <c r="B119" s="46">
        <f t="shared" si="13"/>
        <v>2018.4229249011896</v>
      </c>
      <c r="C119" s="55">
        <v>43257</v>
      </c>
      <c r="D119" s="18">
        <v>2772.35</v>
      </c>
      <c r="E119" s="5">
        <f t="shared" si="14"/>
        <v>8.5673748544818559E-3</v>
      </c>
      <c r="F119" s="25">
        <f t="shared" si="8"/>
        <v>7.9274559473903921</v>
      </c>
      <c r="G119" s="25">
        <f t="shared" si="9"/>
        <v>1.6970750988102736</v>
      </c>
      <c r="H119" s="25">
        <f t="shared" si="10"/>
        <v>-1242.2926885502573</v>
      </c>
      <c r="I119" s="25">
        <f t="shared" si="11"/>
        <v>0.52890659490918102</v>
      </c>
      <c r="J119" s="25">
        <f t="shared" si="15"/>
        <v>0.95523738606699038</v>
      </c>
      <c r="K119" s="29">
        <f t="shared" si="12"/>
        <v>2713.3155794591185</v>
      </c>
    </row>
    <row r="120" spans="2:11" s="45" customFormat="1" ht="16.3" customHeight="1" x14ac:dyDescent="0.25">
      <c r="B120" s="46">
        <f t="shared" si="13"/>
        <v>2018.4268774703596</v>
      </c>
      <c r="C120" s="55">
        <v>43258</v>
      </c>
      <c r="D120" s="18">
        <v>2770.37</v>
      </c>
      <c r="E120" s="5">
        <f t="shared" si="14"/>
        <v>-7.1419553808141768E-4</v>
      </c>
      <c r="F120" s="25">
        <f t="shared" si="8"/>
        <v>7.9267414962126033</v>
      </c>
      <c r="G120" s="25">
        <f t="shared" si="9"/>
        <v>1.6931225296402772</v>
      </c>
      <c r="H120" s="25">
        <f t="shared" si="10"/>
        <v>-1241.6266184040956</v>
      </c>
      <c r="I120" s="25">
        <f t="shared" si="11"/>
        <v>0.52657482900478647</v>
      </c>
      <c r="J120" s="25">
        <f t="shared" si="15"/>
        <v>0.95550370213547497</v>
      </c>
      <c r="K120" s="29">
        <f t="shared" si="12"/>
        <v>2713.6211694449357</v>
      </c>
    </row>
    <row r="121" spans="2:11" s="45" customFormat="1" ht="16.3" customHeight="1" x14ac:dyDescent="0.25">
      <c r="B121" s="46">
        <f t="shared" si="13"/>
        <v>2018.4308300395296</v>
      </c>
      <c r="C121" s="55">
        <v>43259</v>
      </c>
      <c r="D121" s="18">
        <v>2779.03</v>
      </c>
      <c r="E121" s="5">
        <f t="shared" si="14"/>
        <v>3.1259362467830325E-3</v>
      </c>
      <c r="F121" s="25">
        <f t="shared" si="8"/>
        <v>7.9298625589779288</v>
      </c>
      <c r="G121" s="25">
        <f t="shared" si="9"/>
        <v>1.6891699604702808</v>
      </c>
      <c r="H121" s="25">
        <f t="shared" si="10"/>
        <v>-1240.959349882982</v>
      </c>
      <c r="I121" s="25">
        <f t="shared" si="11"/>
        <v>0.52423761326160156</v>
      </c>
      <c r="J121" s="25">
        <f t="shared" si="15"/>
        <v>0.95577687300014957</v>
      </c>
      <c r="K121" s="29">
        <f t="shared" si="12"/>
        <v>2713.9197530485449</v>
      </c>
    </row>
    <row r="122" spans="2:11" s="45" customFormat="1" ht="16.3" customHeight="1" x14ac:dyDescent="0.25">
      <c r="B122" s="46">
        <f t="shared" si="13"/>
        <v>2018.4347826086996</v>
      </c>
      <c r="C122" s="55">
        <v>43262</v>
      </c>
      <c r="D122" s="18">
        <v>2782</v>
      </c>
      <c r="E122" s="5">
        <f t="shared" si="14"/>
        <v>1.0687182218255291E-3</v>
      </c>
      <c r="F122" s="25">
        <f t="shared" si="8"/>
        <v>7.9309307072454844</v>
      </c>
      <c r="G122" s="25">
        <f t="shared" si="9"/>
        <v>1.6852173913002844</v>
      </c>
      <c r="H122" s="25">
        <f t="shared" si="10"/>
        <v>-1240.2908780191149</v>
      </c>
      <c r="I122" s="25">
        <f t="shared" si="11"/>
        <v>0.52189492214504241</v>
      </c>
      <c r="J122" s="25">
        <f t="shared" si="15"/>
        <v>0.95605690695365897</v>
      </c>
      <c r="K122" s="29">
        <f t="shared" si="12"/>
        <v>2714.2113394382068</v>
      </c>
    </row>
    <row r="123" spans="2:11" s="45" customFormat="1" ht="16.3" customHeight="1" x14ac:dyDescent="0.25">
      <c r="B123" s="46">
        <f t="shared" si="13"/>
        <v>2018.4387351778696</v>
      </c>
      <c r="C123" s="55">
        <v>43263</v>
      </c>
      <c r="D123" s="18">
        <v>2786.85</v>
      </c>
      <c r="E123" s="5">
        <f t="shared" si="14"/>
        <v>1.7433501078360566E-3</v>
      </c>
      <c r="F123" s="25">
        <f t="shared" si="8"/>
        <v>7.9326725406540346</v>
      </c>
      <c r="G123" s="25">
        <f t="shared" si="9"/>
        <v>1.6812648221302879</v>
      </c>
      <c r="H123" s="25">
        <f t="shared" si="10"/>
        <v>-1239.6211978123888</v>
      </c>
      <c r="I123" s="25">
        <f t="shared" si="11"/>
        <v>0.51954672994064455</v>
      </c>
      <c r="J123" s="25">
        <f t="shared" si="15"/>
        <v>0.95634381126471668</v>
      </c>
      <c r="K123" s="29">
        <f t="shared" si="12"/>
        <v>2714.4959391595667</v>
      </c>
    </row>
    <row r="124" spans="2:11" s="45" customFormat="1" ht="16.3" customHeight="1" x14ac:dyDescent="0.25">
      <c r="B124" s="46">
        <f t="shared" si="13"/>
        <v>2018.4426877470396</v>
      </c>
      <c r="C124" s="55">
        <v>43264</v>
      </c>
      <c r="D124" s="18">
        <v>2775.63</v>
      </c>
      <c r="E124" s="5">
        <f t="shared" si="14"/>
        <v>-4.0260509177027113E-3</v>
      </c>
      <c r="F124" s="25">
        <f t="shared" si="8"/>
        <v>7.9286383606609689</v>
      </c>
      <c r="G124" s="25">
        <f t="shared" si="9"/>
        <v>1.6773122529602915</v>
      </c>
      <c r="H124" s="25">
        <f t="shared" si="10"/>
        <v>-1238.9503042301071</v>
      </c>
      <c r="I124" s="25">
        <f t="shared" si="11"/>
        <v>0.51719301075236956</v>
      </c>
      <c r="J124" s="25">
        <f t="shared" si="15"/>
        <v>0.9566375921597805</v>
      </c>
      <c r="K124" s="29">
        <f t="shared" si="12"/>
        <v>2714.7735641556828</v>
      </c>
    </row>
    <row r="125" spans="2:11" s="45" customFormat="1" ht="16.3" customHeight="1" x14ac:dyDescent="0.25">
      <c r="B125" s="46">
        <f t="shared" si="13"/>
        <v>2018.4466403162096</v>
      </c>
      <c r="C125" s="55">
        <v>43265</v>
      </c>
      <c r="D125" s="18">
        <v>2782.49</v>
      </c>
      <c r="E125" s="5">
        <f t="shared" si="14"/>
        <v>2.4715109722836517E-3</v>
      </c>
      <c r="F125" s="25">
        <f t="shared" si="8"/>
        <v>7.9311068241334173</v>
      </c>
      <c r="G125" s="25">
        <f t="shared" si="9"/>
        <v>1.6733596837902951</v>
      </c>
      <c r="H125" s="25">
        <f t="shared" si="10"/>
        <v>-1238.2781922066927</v>
      </c>
      <c r="I125" s="25">
        <f t="shared" si="11"/>
        <v>0.51483373850089142</v>
      </c>
      <c r="J125" s="25">
        <f t="shared" si="15"/>
        <v>0.95693825480457972</v>
      </c>
      <c r="K125" s="29">
        <f t="shared" si="12"/>
        <v>2715.0442277871575</v>
      </c>
    </row>
    <row r="126" spans="2:11" s="45" customFormat="1" ht="16.3" customHeight="1" x14ac:dyDescent="0.25">
      <c r="B126" s="46">
        <f t="shared" si="13"/>
        <v>2018.4505928853796</v>
      </c>
      <c r="C126" s="55">
        <v>43266</v>
      </c>
      <c r="D126" s="18">
        <v>2779.66</v>
      </c>
      <c r="E126" s="5">
        <f t="shared" si="14"/>
        <v>-1.0170746345898557E-3</v>
      </c>
      <c r="F126" s="25">
        <f t="shared" si="8"/>
        <v>7.9300892312429658</v>
      </c>
      <c r="G126" s="25">
        <f t="shared" si="9"/>
        <v>1.6694071146202987</v>
      </c>
      <c r="H126" s="25">
        <f t="shared" si="10"/>
        <v>-1237.6048566433947</v>
      </c>
      <c r="I126" s="25">
        <f t="shared" si="11"/>
        <v>0.51246888692186288</v>
      </c>
      <c r="J126" s="25">
        <f t="shared" si="15"/>
        <v>0.95724580328549236</v>
      </c>
      <c r="K126" s="29">
        <f t="shared" si="12"/>
        <v>2715.3079448523667</v>
      </c>
    </row>
    <row r="127" spans="2:11" s="45" customFormat="1" ht="16.3" customHeight="1" x14ac:dyDescent="0.25">
      <c r="B127" s="46">
        <f t="shared" si="13"/>
        <v>2018.4545454545496</v>
      </c>
      <c r="C127" s="55">
        <v>43269</v>
      </c>
      <c r="D127" s="18">
        <v>2773.75</v>
      </c>
      <c r="E127" s="5">
        <f t="shared" si="14"/>
        <v>-2.1261593144484775E-3</v>
      </c>
      <c r="F127" s="25">
        <f t="shared" si="8"/>
        <v>7.9279608070111882</v>
      </c>
      <c r="G127" s="25">
        <f t="shared" si="9"/>
        <v>1.6654545454503022</v>
      </c>
      <c r="H127" s="25">
        <f t="shared" si="10"/>
        <v>-1236.9302924079911</v>
      </c>
      <c r="I127" s="25">
        <f t="shared" si="11"/>
        <v>0.51009842956416096</v>
      </c>
      <c r="J127" s="25">
        <f t="shared" si="15"/>
        <v>0.9575602405907776</v>
      </c>
      <c r="K127" s="29">
        <f t="shared" si="12"/>
        <v>2715.564731607783</v>
      </c>
    </row>
    <row r="128" spans="2:11" s="45" customFormat="1" ht="16.3" customHeight="1" x14ac:dyDescent="0.25">
      <c r="B128" s="46">
        <f t="shared" si="13"/>
        <v>2018.4584980237196</v>
      </c>
      <c r="C128" s="55">
        <v>43270</v>
      </c>
      <c r="D128" s="18">
        <v>2762.57</v>
      </c>
      <c r="E128" s="5">
        <f t="shared" si="14"/>
        <v>-4.0306444344298644E-3</v>
      </c>
      <c r="F128" s="25">
        <f t="shared" si="8"/>
        <v>7.9239220149191683</v>
      </c>
      <c r="G128" s="25">
        <f t="shared" si="9"/>
        <v>1.6615019762803058</v>
      </c>
      <c r="H128" s="25">
        <f t="shared" si="10"/>
        <v>-1236.2544943344917</v>
      </c>
      <c r="I128" s="25">
        <f t="shared" si="11"/>
        <v>0.50772233978811188</v>
      </c>
      <c r="J128" s="25">
        <f t="shared" si="15"/>
        <v>0.95788156859166196</v>
      </c>
      <c r="K128" s="29">
        <f t="shared" si="12"/>
        <v>2715.8146057883851</v>
      </c>
    </row>
    <row r="129" spans="2:11" s="45" customFormat="1" ht="16.3" customHeight="1" x14ac:dyDescent="0.25">
      <c r="B129" s="46">
        <f t="shared" si="13"/>
        <v>2018.4624505928896</v>
      </c>
      <c r="C129" s="55">
        <v>43271</v>
      </c>
      <c r="D129" s="18">
        <v>2767.32</v>
      </c>
      <c r="E129" s="5">
        <f t="shared" si="14"/>
        <v>1.7194134447271923E-3</v>
      </c>
      <c r="F129" s="25">
        <f t="shared" si="8"/>
        <v>7.925639953020406</v>
      </c>
      <c r="G129" s="25">
        <f t="shared" si="9"/>
        <v>1.6575494071103094</v>
      </c>
      <c r="H129" s="25">
        <f t="shared" si="10"/>
        <v>-1235.5774572228322</v>
      </c>
      <c r="I129" s="25">
        <f t="shared" si="11"/>
        <v>0.50534059076369453</v>
      </c>
      <c r="J129" s="25">
        <f t="shared" si="15"/>
        <v>0.95820978802328216</v>
      </c>
      <c r="K129" s="29">
        <f t="shared" si="12"/>
        <v>2716.0575866281642</v>
      </c>
    </row>
    <row r="130" spans="2:11" s="45" customFormat="1" ht="16.3" customHeight="1" x14ac:dyDescent="0.25">
      <c r="B130" s="46">
        <f t="shared" si="13"/>
        <v>2018.4664031620596</v>
      </c>
      <c r="C130" s="55">
        <v>43272</v>
      </c>
      <c r="D130" s="18">
        <v>2749.76</v>
      </c>
      <c r="E130" s="5">
        <f t="shared" si="14"/>
        <v>-6.3454894988653077E-3</v>
      </c>
      <c r="F130" s="25">
        <f t="shared" si="8"/>
        <v>7.9192742410462005</v>
      </c>
      <c r="G130" s="25">
        <f t="shared" si="9"/>
        <v>1.653596837940313</v>
      </c>
      <c r="H130" s="25">
        <f t="shared" si="10"/>
        <v>-1234.8991758385682</v>
      </c>
      <c r="I130" s="25">
        <f t="shared" si="11"/>
        <v>0.50295315546872288</v>
      </c>
      <c r="J130" s="25">
        <f t="shared" si="15"/>
        <v>0.95854489846548585</v>
      </c>
      <c r="K130" s="29">
        <f t="shared" si="12"/>
        <v>2716.2936948807073</v>
      </c>
    </row>
    <row r="131" spans="2:11" s="45" customFormat="1" ht="16.3" customHeight="1" x14ac:dyDescent="0.25">
      <c r="B131" s="46">
        <f t="shared" si="13"/>
        <v>2018.4703557312296</v>
      </c>
      <c r="C131" s="55">
        <v>43273</v>
      </c>
      <c r="D131" s="18">
        <v>2754.88</v>
      </c>
      <c r="E131" s="5">
        <f t="shared" si="14"/>
        <v>1.8619806819503849E-3</v>
      </c>
      <c r="F131" s="25">
        <f t="shared" si="8"/>
        <v>7.9211344916422348</v>
      </c>
      <c r="G131" s="25">
        <f t="shared" si="9"/>
        <v>1.6496442687703166</v>
      </c>
      <c r="H131" s="25">
        <f t="shared" si="10"/>
        <v>-1234.219644912567</v>
      </c>
      <c r="I131" s="25">
        <f t="shared" si="11"/>
        <v>0.50056000668700673</v>
      </c>
      <c r="J131" s="25">
        <f t="shared" si="15"/>
        <v>0.9588868983234925</v>
      </c>
      <c r="K131" s="29">
        <f t="shared" si="12"/>
        <v>2716.5229528398663</v>
      </c>
    </row>
    <row r="132" spans="2:11" s="45" customFormat="1" ht="16.3" customHeight="1" x14ac:dyDescent="0.25">
      <c r="B132" s="46">
        <f t="shared" si="13"/>
        <v>2018.4743083003996</v>
      </c>
      <c r="C132" s="55">
        <v>43276</v>
      </c>
      <c r="D132" s="18">
        <v>2717.07</v>
      </c>
      <c r="E132" s="5">
        <f t="shared" si="14"/>
        <v>-1.3724735741665679E-2</v>
      </c>
      <c r="F132" s="25">
        <f t="shared" si="8"/>
        <v>7.9073146916811625</v>
      </c>
      <c r="G132" s="25">
        <f t="shared" si="9"/>
        <v>1.6456916996003201</v>
      </c>
      <c r="H132" s="25">
        <f t="shared" si="10"/>
        <v>-1233.5388591406911</v>
      </c>
      <c r="I132" s="25">
        <f t="shared" si="11"/>
        <v>0.49816111700648913</v>
      </c>
      <c r="J132" s="25">
        <f t="shared" si="15"/>
        <v>0.95923578480841587</v>
      </c>
      <c r="K132" s="29">
        <f t="shared" si="12"/>
        <v>2716.7453843605012</v>
      </c>
    </row>
    <row r="133" spans="2:11" s="45" customFormat="1" ht="16.3" customHeight="1" x14ac:dyDescent="0.25">
      <c r="B133" s="46">
        <f t="shared" si="13"/>
        <v>2018.4782608695696</v>
      </c>
      <c r="C133" s="55">
        <v>43277</v>
      </c>
      <c r="D133" s="18">
        <v>2723.06</v>
      </c>
      <c r="E133" s="5">
        <f t="shared" si="14"/>
        <v>2.2045806696182951E-3</v>
      </c>
      <c r="F133" s="25">
        <f t="shared" si="8"/>
        <v>7.9095168473097575</v>
      </c>
      <c r="G133" s="25">
        <f t="shared" si="9"/>
        <v>1.6417391304303237</v>
      </c>
      <c r="H133" s="25">
        <f t="shared" si="10"/>
        <v>-1232.8568131834834</v>
      </c>
      <c r="I133" s="25">
        <f t="shared" si="11"/>
        <v>0.49575645881736374</v>
      </c>
      <c r="J133" s="25">
        <f t="shared" si="15"/>
        <v>0.95959155391765072</v>
      </c>
      <c r="K133" s="29">
        <f t="shared" si="12"/>
        <v>2716.9610148792981</v>
      </c>
    </row>
    <row r="134" spans="2:11" s="45" customFormat="1" ht="16.3" customHeight="1" x14ac:dyDescent="0.25">
      <c r="B134" s="46">
        <f t="shared" si="13"/>
        <v>2018.4822134387396</v>
      </c>
      <c r="C134" s="55">
        <v>43278</v>
      </c>
      <c r="D134" s="18">
        <v>2699.63</v>
      </c>
      <c r="E134" s="5">
        <f t="shared" si="14"/>
        <v>-8.6042907611289642E-3</v>
      </c>
      <c r="F134" s="25">
        <f t="shared" si="8"/>
        <v>7.9008753201102087</v>
      </c>
      <c r="G134" s="25">
        <f t="shared" si="9"/>
        <v>1.6377865612603273</v>
      </c>
      <c r="H134" s="25">
        <f t="shared" si="10"/>
        <v>-1232.1735016658447</v>
      </c>
      <c r="I134" s="25">
        <f t="shared" si="11"/>
        <v>0.49334600431016729</v>
      </c>
      <c r="J134" s="25">
        <f t="shared" si="15"/>
        <v>0.95995420041512491</v>
      </c>
      <c r="K134" s="29">
        <f t="shared" si="12"/>
        <v>2717.1698714356594</v>
      </c>
    </row>
    <row r="135" spans="2:11" s="45" customFormat="1" ht="16.3" customHeight="1" x14ac:dyDescent="0.25">
      <c r="B135" s="46">
        <f t="shared" si="13"/>
        <v>2018.4861660079096</v>
      </c>
      <c r="C135" s="55">
        <v>43279</v>
      </c>
      <c r="D135" s="18">
        <v>2716.31</v>
      </c>
      <c r="E135" s="5">
        <f t="shared" si="14"/>
        <v>6.1786244781691698E-3</v>
      </c>
      <c r="F135" s="25">
        <f t="shared" si="8"/>
        <v>7.9070349392927142</v>
      </c>
      <c r="G135" s="25">
        <f t="shared" si="9"/>
        <v>1.6338339920903309</v>
      </c>
      <c r="H135" s="25">
        <f t="shared" si="10"/>
        <v>-1231.4889191767097</v>
      </c>
      <c r="I135" s="25">
        <f t="shared" si="11"/>
        <v>0.49092972547385</v>
      </c>
      <c r="J135" s="25">
        <f t="shared" si="15"/>
        <v>0.96032371781142023</v>
      </c>
      <c r="K135" s="29">
        <f t="shared" si="12"/>
        <v>2717.3719826926545</v>
      </c>
    </row>
    <row r="136" spans="2:11" s="45" customFormat="1" ht="16.3" customHeight="1" x14ac:dyDescent="0.25">
      <c r="B136" s="46">
        <f t="shared" si="13"/>
        <v>2018.4901185770796</v>
      </c>
      <c r="C136" s="55">
        <v>43280</v>
      </c>
      <c r="D136" s="18">
        <v>2718.37</v>
      </c>
      <c r="E136" s="5">
        <f t="shared" si="14"/>
        <v>7.5838177527599773E-4</v>
      </c>
      <c r="F136" s="25">
        <f t="shared" si="8"/>
        <v>7.9077930341517764</v>
      </c>
      <c r="G136" s="25">
        <f t="shared" si="9"/>
        <v>1.6298814229203344</v>
      </c>
      <c r="H136" s="25">
        <f t="shared" si="10"/>
        <v>-1230.8030602687195</v>
      </c>
      <c r="I136" s="25">
        <f t="shared" si="11"/>
        <v>0.48850759409382277</v>
      </c>
      <c r="J136" s="25">
        <f t="shared" si="15"/>
        <v>0.96070009834376358</v>
      </c>
      <c r="K136" s="29">
        <f t="shared" si="12"/>
        <v>2717.567378958036</v>
      </c>
    </row>
    <row r="137" spans="2:11" s="45" customFormat="1" ht="16.3" customHeight="1" x14ac:dyDescent="0.25">
      <c r="B137" s="46">
        <f t="shared" si="13"/>
        <v>2018.4940711462496</v>
      </c>
      <c r="C137" s="55">
        <v>43283</v>
      </c>
      <c r="D137" s="18">
        <v>2726.71</v>
      </c>
      <c r="E137" s="5">
        <f t="shared" si="14"/>
        <v>3.0680150237091144E-3</v>
      </c>
      <c r="F137" s="25">
        <f t="shared" si="8"/>
        <v>7.9108563544819654</v>
      </c>
      <c r="G137" s="25">
        <f t="shared" si="9"/>
        <v>1.625928853750338</v>
      </c>
      <c r="H137" s="25">
        <f t="shared" si="10"/>
        <v>-1230.1159194578877</v>
      </c>
      <c r="I137" s="25">
        <f t="shared" si="11"/>
        <v>0.48607958174998012</v>
      </c>
      <c r="J137" s="25">
        <f t="shared" si="15"/>
        <v>0.96108333295589099</v>
      </c>
      <c r="K137" s="29">
        <f t="shared" si="12"/>
        <v>2717.7560922053131</v>
      </c>
    </row>
    <row r="138" spans="2:11" s="45" customFormat="1" ht="16.3" customHeight="1" x14ac:dyDescent="0.25">
      <c r="B138" s="46">
        <f t="shared" si="13"/>
        <v>2018.4980237154195</v>
      </c>
      <c r="C138" s="55">
        <v>43284</v>
      </c>
      <c r="D138" s="18">
        <v>2713.22</v>
      </c>
      <c r="E138" s="5">
        <f t="shared" si="14"/>
        <v>-4.9473541374037708E-3</v>
      </c>
      <c r="F138" s="25">
        <f t="shared" si="8"/>
        <v>7.9058967183372717</v>
      </c>
      <c r="G138" s="25">
        <f t="shared" si="9"/>
        <v>1.6219762845803416</v>
      </c>
      <c r="H138" s="25">
        <f t="shared" si="10"/>
        <v>-1229.4274912232656</v>
      </c>
      <c r="I138" s="25">
        <f t="shared" si="11"/>
        <v>0.48364565981469948</v>
      </c>
      <c r="J138" s="25">
        <f t="shared" si="15"/>
        <v>0.96147341127778829</v>
      </c>
      <c r="K138" s="29">
        <f t="shared" si="12"/>
        <v>2717.9381560948736</v>
      </c>
    </row>
    <row r="139" spans="2:11" s="45" customFormat="1" ht="16.3" customHeight="1" x14ac:dyDescent="0.25">
      <c r="B139" s="46">
        <f t="shared" si="13"/>
        <v>2018.5019762845895</v>
      </c>
      <c r="C139" s="55">
        <v>43286</v>
      </c>
      <c r="D139" s="18">
        <v>2736.61</v>
      </c>
      <c r="E139" s="5">
        <f t="shared" si="14"/>
        <v>8.6207532009937738E-3</v>
      </c>
      <c r="F139" s="25">
        <f t="shared" si="8"/>
        <v>7.9144805308052817</v>
      </c>
      <c r="G139" s="25">
        <f t="shared" si="9"/>
        <v>1.6180237154103452</v>
      </c>
      <c r="H139" s="25">
        <f t="shared" si="10"/>
        <v>-1228.7377700066024</v>
      </c>
      <c r="I139" s="25">
        <f t="shared" si="11"/>
        <v>0.48120579945081599</v>
      </c>
      <c r="J139" s="25">
        <f t="shared" si="15"/>
        <v>0.9618703216053085</v>
      </c>
      <c r="K139" s="29">
        <f t="shared" si="12"/>
        <v>2718.1136059951596</v>
      </c>
    </row>
    <row r="140" spans="2:11" s="45" customFormat="1" ht="16.3" customHeight="1" x14ac:dyDescent="0.25">
      <c r="B140" s="46">
        <f t="shared" si="13"/>
        <v>2018.5059288537595</v>
      </c>
      <c r="C140" s="55">
        <v>43287</v>
      </c>
      <c r="D140" s="18">
        <v>2759.82</v>
      </c>
      <c r="E140" s="5">
        <f t="shared" si="14"/>
        <v>8.4812962022356251E-3</v>
      </c>
      <c r="F140" s="25">
        <f t="shared" ref="F140:F203" si="16">LOG(D140,2.71828)</f>
        <v>7.9229260685708987</v>
      </c>
      <c r="G140" s="25">
        <f t="shared" ref="G140:G203" si="17">$E$8-B140</f>
        <v>1.6140711462403488</v>
      </c>
      <c r="H140" s="25">
        <f t="shared" ref="H140:H203" si="18">$E$6*G140^$E$4</f>
        <v>-1228.0467502120009</v>
      </c>
      <c r="I140" s="25">
        <f t="shared" ref="I140:I203" si="19">LOG(G140,2.71828)</f>
        <v>0.47875997160957218</v>
      </c>
      <c r="J140" s="25">
        <f t="shared" si="15"/>
        <v>0.96227405087967299</v>
      </c>
      <c r="K140" s="29">
        <f t="shared" ref="K140:K203" si="20">$E$5+H140*J140</f>
        <v>2718.2824790038799</v>
      </c>
    </row>
    <row r="141" spans="2:11" s="45" customFormat="1" ht="16.3" customHeight="1" x14ac:dyDescent="0.25">
      <c r="B141" s="46">
        <f t="shared" ref="B141:B204" si="21">B140+1/$B$9</f>
        <v>2018.5098814229295</v>
      </c>
      <c r="C141" s="55">
        <v>43290</v>
      </c>
      <c r="D141" s="18">
        <v>2784.17</v>
      </c>
      <c r="E141" s="5">
        <f t="shared" ref="E141:E204" si="22">(D141-D140)/D140</f>
        <v>8.8230391837148467E-3</v>
      </c>
      <c r="F141" s="25">
        <f t="shared" si="16"/>
        <v>7.9317104180949896</v>
      </c>
      <c r="G141" s="25">
        <f t="shared" si="17"/>
        <v>1.6101185770703523</v>
      </c>
      <c r="H141" s="25">
        <f t="shared" si="18"/>
        <v>-1227.3544262055696</v>
      </c>
      <c r="I141" s="25">
        <f t="shared" si="19"/>
        <v>0.47630814702854324</v>
      </c>
      <c r="J141" s="25">
        <f t="shared" ref="J141:J204" si="23">1+$E$7*COS($E$3*I141/$E$9)-$E$2</f>
        <v>0.96268458466685414</v>
      </c>
      <c r="K141" s="29">
        <f t="shared" si="20"/>
        <v>2718.4448139692663</v>
      </c>
    </row>
    <row r="142" spans="2:11" s="45" customFormat="1" ht="16.3" customHeight="1" x14ac:dyDescent="0.25">
      <c r="B142" s="46">
        <f t="shared" si="21"/>
        <v>2018.5138339920995</v>
      </c>
      <c r="C142" s="55">
        <v>43291</v>
      </c>
      <c r="D142" s="18">
        <v>2793.84</v>
      </c>
      <c r="E142" s="5">
        <f t="shared" si="22"/>
        <v>3.4732074550045695E-3</v>
      </c>
      <c r="F142" s="25">
        <f t="shared" si="16"/>
        <v>7.9351776102268818</v>
      </c>
      <c r="G142" s="25">
        <f t="shared" si="17"/>
        <v>1.6061660079003559</v>
      </c>
      <c r="H142" s="25">
        <f t="shared" si="18"/>
        <v>-1226.6607923150707</v>
      </c>
      <c r="I142" s="25">
        <f t="shared" si="19"/>
        <v>0.47385029622953606</v>
      </c>
      <c r="J142" s="25">
        <f t="shared" si="23"/>
        <v>0.96310190713684829</v>
      </c>
      <c r="K142" s="29">
        <f t="shared" si="20"/>
        <v>2718.6006515113581</v>
      </c>
    </row>
    <row r="143" spans="2:11" s="45" customFormat="1" ht="16.3" customHeight="1" x14ac:dyDescent="0.25">
      <c r="B143" s="46">
        <f t="shared" si="21"/>
        <v>2018.5177865612695</v>
      </c>
      <c r="C143" s="55">
        <v>43292</v>
      </c>
      <c r="D143" s="18">
        <v>2774.02</v>
      </c>
      <c r="E143" s="5">
        <f t="shared" si="22"/>
        <v>-7.094178621538872E-3</v>
      </c>
      <c r="F143" s="25">
        <f t="shared" si="16"/>
        <v>7.9280581434839803</v>
      </c>
      <c r="G143" s="25">
        <f t="shared" si="17"/>
        <v>1.6022134387303595</v>
      </c>
      <c r="H143" s="25">
        <f t="shared" si="18"/>
        <v>-1225.9658428295647</v>
      </c>
      <c r="I143" s="25">
        <f t="shared" si="19"/>
        <v>0.47138638951646289</v>
      </c>
      <c r="J143" s="25">
        <f t="shared" si="23"/>
        <v>0.96352600104283703</v>
      </c>
      <c r="K143" s="29">
        <f t="shared" si="20"/>
        <v>2718.750034043318</v>
      </c>
    </row>
    <row r="144" spans="2:11" s="45" customFormat="1" ht="16.3" customHeight="1" x14ac:dyDescent="0.25">
      <c r="B144" s="46">
        <f t="shared" si="21"/>
        <v>2018.5217391304395</v>
      </c>
      <c r="C144" s="55">
        <v>43293</v>
      </c>
      <c r="D144" s="18">
        <v>2798.29</v>
      </c>
      <c r="E144" s="5">
        <f t="shared" si="22"/>
        <v>8.749035695488851E-3</v>
      </c>
      <c r="F144" s="25">
        <f t="shared" si="16"/>
        <v>7.9367691340049804</v>
      </c>
      <c r="G144" s="25">
        <f t="shared" si="17"/>
        <v>1.5982608695603631</v>
      </c>
      <c r="H144" s="25">
        <f t="shared" si="18"/>
        <v>-1225.2695719990493</v>
      </c>
      <c r="I144" s="25">
        <f t="shared" si="19"/>
        <v>0.46891639697318827</v>
      </c>
      <c r="J144" s="25">
        <f t="shared" si="23"/>
        <v>0.96395684770024492</v>
      </c>
      <c r="K144" s="29">
        <f t="shared" si="20"/>
        <v>2718.8930057927682</v>
      </c>
    </row>
    <row r="145" spans="2:11" s="45" customFormat="1" ht="16.3" customHeight="1" x14ac:dyDescent="0.25">
      <c r="B145" s="46">
        <f t="shared" si="21"/>
        <v>2018.5256916996095</v>
      </c>
      <c r="C145" s="55">
        <v>43294</v>
      </c>
      <c r="D145" s="18">
        <v>2801.31</v>
      </c>
      <c r="E145" s="5">
        <f t="shared" si="22"/>
        <v>1.0792305300737172E-3</v>
      </c>
      <c r="F145" s="25">
        <f t="shared" si="16"/>
        <v>7.9378477833100103</v>
      </c>
      <c r="G145" s="25">
        <f t="shared" si="17"/>
        <v>1.5943083003903666</v>
      </c>
      <c r="H145" s="25">
        <f t="shared" si="18"/>
        <v>-1224.5719740340946</v>
      </c>
      <c r="I145" s="25">
        <f t="shared" si="19"/>
        <v>0.46644028846134988</v>
      </c>
      <c r="J145" s="25">
        <f t="shared" si="23"/>
        <v>0.96439442696569322</v>
      </c>
      <c r="K145" s="29">
        <f t="shared" si="20"/>
        <v>2719.0296128231416</v>
      </c>
    </row>
    <row r="146" spans="2:11" s="45" customFormat="1" ht="16.3" customHeight="1" x14ac:dyDescent="0.25">
      <c r="B146" s="46">
        <f t="shared" si="21"/>
        <v>2018.5296442687795</v>
      </c>
      <c r="C146" s="55">
        <v>43297</v>
      </c>
      <c r="D146" s="18">
        <v>2798.43</v>
      </c>
      <c r="E146" s="5">
        <f t="shared" si="22"/>
        <v>-1.0280904291207003E-3</v>
      </c>
      <c r="F146" s="25">
        <f t="shared" si="16"/>
        <v>7.9368191633415197</v>
      </c>
      <c r="G146" s="25">
        <f t="shared" si="17"/>
        <v>1.5903557312203702</v>
      </c>
      <c r="H146" s="25">
        <f t="shared" si="18"/>
        <v>-1223.873043105476</v>
      </c>
      <c r="I146" s="25">
        <f t="shared" si="19"/>
        <v>0.46395803361815202</v>
      </c>
      <c r="J146" s="25">
        <f t="shared" si="23"/>
        <v>0.96483871721585657</v>
      </c>
      <c r="K146" s="29">
        <f t="shared" si="20"/>
        <v>2719.159903055046</v>
      </c>
    </row>
    <row r="147" spans="2:11" s="45" customFormat="1" ht="16.3" customHeight="1" x14ac:dyDescent="0.25">
      <c r="B147" s="46">
        <f t="shared" si="21"/>
        <v>2018.5335968379495</v>
      </c>
      <c r="C147" s="55">
        <v>43298</v>
      </c>
      <c r="D147" s="18">
        <v>2809.55</v>
      </c>
      <c r="E147" s="5">
        <f t="shared" si="22"/>
        <v>3.9736566574830696E-3</v>
      </c>
      <c r="F147" s="25">
        <f t="shared" si="16"/>
        <v>7.9407849485454607</v>
      </c>
      <c r="G147" s="25">
        <f t="shared" si="17"/>
        <v>1.5864031620503738</v>
      </c>
      <c r="H147" s="25">
        <f t="shared" si="18"/>
        <v>-1223.1727733437988</v>
      </c>
      <c r="I147" s="25">
        <f t="shared" si="19"/>
        <v>0.46146960185413133</v>
      </c>
      <c r="J147" s="25">
        <f t="shared" si="23"/>
        <v>0.96528969532622433</v>
      </c>
      <c r="K147" s="29">
        <f t="shared" si="20"/>
        <v>2719.2839262876314</v>
      </c>
    </row>
    <row r="148" spans="2:11" s="45" customFormat="1" ht="16.3" customHeight="1" x14ac:dyDescent="0.25">
      <c r="B148" s="46">
        <f t="shared" si="21"/>
        <v>2018.5375494071195</v>
      </c>
      <c r="C148" s="55">
        <v>43299</v>
      </c>
      <c r="D148" s="18">
        <v>2815.62</v>
      </c>
      <c r="E148" s="5">
        <f t="shared" si="22"/>
        <v>2.1604883344306771E-3</v>
      </c>
      <c r="F148" s="25">
        <f t="shared" si="16"/>
        <v>7.9429431078327344</v>
      </c>
      <c r="G148" s="25">
        <f t="shared" si="17"/>
        <v>1.5824505928803774</v>
      </c>
      <c r="H148" s="25">
        <f t="shared" si="18"/>
        <v>-1222.4711588391217</v>
      </c>
      <c r="I148" s="25">
        <f t="shared" si="19"/>
        <v>0.4589749623508953</v>
      </c>
      <c r="J148" s="25">
        <f t="shared" si="23"/>
        <v>0.96574733664977208</v>
      </c>
      <c r="K148" s="29">
        <f t="shared" si="20"/>
        <v>2719.4017342199577</v>
      </c>
    </row>
    <row r="149" spans="2:11" s="45" customFormat="1" ht="16.3" customHeight="1" x14ac:dyDescent="0.25">
      <c r="B149" s="46">
        <f t="shared" si="21"/>
        <v>2018.5415019762895</v>
      </c>
      <c r="C149" s="55">
        <v>43300</v>
      </c>
      <c r="D149" s="18">
        <v>2804.49</v>
      </c>
      <c r="E149" s="5">
        <f t="shared" si="22"/>
        <v>-3.9529481961344606E-3</v>
      </c>
      <c r="F149" s="25">
        <f t="shared" si="16"/>
        <v>7.9389823234220867</v>
      </c>
      <c r="G149" s="25">
        <f t="shared" si="17"/>
        <v>1.5784980237103809</v>
      </c>
      <c r="H149" s="25">
        <f t="shared" si="18"/>
        <v>-1221.7681936405745</v>
      </c>
      <c r="I149" s="25">
        <f t="shared" si="19"/>
        <v>0.45647408405883211</v>
      </c>
      <c r="J149" s="25">
        <f t="shared" si="23"/>
        <v>0.96621161499554686</v>
      </c>
      <c r="K149" s="29">
        <f t="shared" si="20"/>
        <v>2719.5133804723482</v>
      </c>
    </row>
    <row r="150" spans="2:11" s="45" customFormat="1" ht="16.3" customHeight="1" x14ac:dyDescent="0.25">
      <c r="B150" s="46">
        <f t="shared" si="21"/>
        <v>2018.5454545454595</v>
      </c>
      <c r="C150" s="55">
        <v>43301</v>
      </c>
      <c r="D150" s="18">
        <v>2801.83</v>
      </c>
      <c r="E150" s="5">
        <f t="shared" si="22"/>
        <v>-9.4847904610102177E-4</v>
      </c>
      <c r="F150" s="25">
        <f t="shared" si="16"/>
        <v>7.938033393646811</v>
      </c>
      <c r="G150" s="25">
        <f t="shared" si="17"/>
        <v>1.5745454545403845</v>
      </c>
      <c r="H150" s="25">
        <f t="shared" si="18"/>
        <v>-1221.0638717559714</v>
      </c>
      <c r="I150" s="25">
        <f t="shared" si="19"/>
        <v>0.45396693569479174</v>
      </c>
      <c r="J150" s="25">
        <f t="shared" si="23"/>
        <v>0.96668250260717015</v>
      </c>
      <c r="K150" s="29">
        <f t="shared" si="20"/>
        <v>2719.618920607737</v>
      </c>
    </row>
    <row r="151" spans="2:11" s="45" customFormat="1" ht="16.3" customHeight="1" x14ac:dyDescent="0.25">
      <c r="B151" s="46">
        <f t="shared" si="21"/>
        <v>2018.5494071146295</v>
      </c>
      <c r="C151" s="55">
        <v>43304</v>
      </c>
      <c r="D151" s="18">
        <v>2806.98</v>
      </c>
      <c r="E151" s="5">
        <f t="shared" si="22"/>
        <v>1.8380843948419751E-3</v>
      </c>
      <c r="F151" s="25">
        <f t="shared" si="16"/>
        <v>7.939869792066963</v>
      </c>
      <c r="G151" s="25">
        <f t="shared" si="17"/>
        <v>1.5705928853703881</v>
      </c>
      <c r="H151" s="25">
        <f t="shared" si="18"/>
        <v>-1220.3581871514191</v>
      </c>
      <c r="I151" s="25">
        <f t="shared" si="19"/>
        <v>0.45145348573973809</v>
      </c>
      <c r="J151" s="25">
        <f t="shared" si="23"/>
        <v>0.96715997014126442</v>
      </c>
      <c r="K151" s="29">
        <f t="shared" si="20"/>
        <v>2719.7184121529858</v>
      </c>
    </row>
    <row r="152" spans="2:11" s="45" customFormat="1" ht="16.3" customHeight="1" x14ac:dyDescent="0.25">
      <c r="B152" s="46">
        <f t="shared" si="21"/>
        <v>2018.5533596837995</v>
      </c>
      <c r="C152" s="55">
        <v>43305</v>
      </c>
      <c r="D152" s="18">
        <v>2820.4</v>
      </c>
      <c r="E152" s="5">
        <f t="shared" si="22"/>
        <v>4.7809389450584163E-3</v>
      </c>
      <c r="F152" s="25">
        <f t="shared" si="16"/>
        <v>7.9446393418281316</v>
      </c>
      <c r="G152" s="25">
        <f t="shared" si="17"/>
        <v>1.5666403162003917</v>
      </c>
      <c r="H152" s="25">
        <f t="shared" si="18"/>
        <v>-1219.6511337509212</v>
      </c>
      <c r="I152" s="25">
        <f t="shared" si="19"/>
        <v>0.44893370243637137</v>
      </c>
      <c r="J152" s="25">
        <f t="shared" si="23"/>
        <v>0.96764398664580753</v>
      </c>
      <c r="K152" s="29">
        <f t="shared" si="20"/>
        <v>2719.8119146201798</v>
      </c>
    </row>
    <row r="153" spans="2:11" s="45" customFormat="1" ht="16.3" customHeight="1" x14ac:dyDescent="0.25">
      <c r="B153" s="46">
        <f t="shared" si="21"/>
        <v>2018.5573122529695</v>
      </c>
      <c r="C153" s="55">
        <v>43306</v>
      </c>
      <c r="D153" s="18">
        <v>2846.07</v>
      </c>
      <c r="E153" s="5">
        <f t="shared" si="22"/>
        <v>9.1015458800170444E-3</v>
      </c>
      <c r="F153" s="25">
        <f t="shared" si="16"/>
        <v>7.9536997243491641</v>
      </c>
      <c r="G153" s="25">
        <f t="shared" si="17"/>
        <v>1.5626877470303953</v>
      </c>
      <c r="H153" s="25">
        <f t="shared" si="18"/>
        <v>-1218.9427054359774</v>
      </c>
      <c r="I153" s="25">
        <f t="shared" si="19"/>
        <v>0.44640755378672065</v>
      </c>
      <c r="J153" s="25">
        <f t="shared" si="23"/>
        <v>0.96813451953841823</v>
      </c>
      <c r="K153" s="29">
        <f t="shared" si="20"/>
        <v>2719.8994895278802</v>
      </c>
    </row>
    <row r="154" spans="2:11" s="45" customFormat="1" ht="16.3" customHeight="1" x14ac:dyDescent="0.25">
      <c r="B154" s="46">
        <f t="shared" si="21"/>
        <v>2018.5612648221395</v>
      </c>
      <c r="C154" s="55">
        <v>43307</v>
      </c>
      <c r="D154" s="18">
        <v>2837.44</v>
      </c>
      <c r="E154" s="5">
        <f t="shared" si="22"/>
        <v>-3.0322514906520599E-3</v>
      </c>
      <c r="F154" s="25">
        <f t="shared" si="16"/>
        <v>7.9506628642266275</v>
      </c>
      <c r="G154" s="25">
        <f t="shared" si="17"/>
        <v>1.5587351778603988</v>
      </c>
      <c r="H154" s="25">
        <f t="shared" si="18"/>
        <v>-1218.2328960451775</v>
      </c>
      <c r="I154" s="25">
        <f t="shared" si="19"/>
        <v>0.44387500754970571</v>
      </c>
      <c r="J154" s="25">
        <f t="shared" si="23"/>
        <v>0.96863153458458184</v>
      </c>
      <c r="K154" s="29">
        <f t="shared" si="20"/>
        <v>2719.9812004223404</v>
      </c>
    </row>
    <row r="155" spans="2:11" s="45" customFormat="1" ht="16.3" customHeight="1" x14ac:dyDescent="0.25">
      <c r="B155" s="46">
        <f t="shared" si="21"/>
        <v>2018.5652173913095</v>
      </c>
      <c r="C155" s="55">
        <v>43308</v>
      </c>
      <c r="D155" s="18">
        <v>2818.82</v>
      </c>
      <c r="E155" s="5">
        <f t="shared" si="22"/>
        <v>-6.5622532987481292E-3</v>
      </c>
      <c r="F155" s="25">
        <f t="shared" si="16"/>
        <v>7.9440789802518372</v>
      </c>
      <c r="G155" s="25">
        <f t="shared" si="17"/>
        <v>1.5547826086904024</v>
      </c>
      <c r="H155" s="25">
        <f t="shared" si="18"/>
        <v>-1217.5216993737909</v>
      </c>
      <c r="I155" s="25">
        <f t="shared" si="19"/>
        <v>0.4413360312386681</v>
      </c>
      <c r="J155" s="25">
        <f t="shared" si="23"/>
        <v>0.96913499587581642</v>
      </c>
      <c r="K155" s="29">
        <f t="shared" si="20"/>
        <v>2720.0571128986639</v>
      </c>
    </row>
    <row r="156" spans="2:11" s="45" customFormat="1" ht="16.3" customHeight="1" x14ac:dyDescent="0.25">
      <c r="B156" s="46">
        <f t="shared" si="21"/>
        <v>2018.5691699604795</v>
      </c>
      <c r="C156" s="55">
        <v>43311</v>
      </c>
      <c r="D156" s="18">
        <v>2802.6</v>
      </c>
      <c r="E156" s="5">
        <f t="shared" si="22"/>
        <v>-5.7541808274385216E-3</v>
      </c>
      <c r="F156" s="25">
        <f t="shared" si="16"/>
        <v>7.938308176460688</v>
      </c>
      <c r="G156" s="25">
        <f t="shared" si="17"/>
        <v>1.550830039520406</v>
      </c>
      <c r="H156" s="25">
        <f t="shared" si="18"/>
        <v>-1216.8091091733509</v>
      </c>
      <c r="I156" s="25">
        <f t="shared" si="19"/>
        <v>0.43879059211887073</v>
      </c>
      <c r="J156" s="25">
        <f t="shared" si="23"/>
        <v>0.96964486580779008</v>
      </c>
      <c r="K156" s="29">
        <f t="shared" si="20"/>
        <v>2720.1272946219096</v>
      </c>
    </row>
    <row r="157" spans="2:11" s="45" customFormat="1" ht="16.3" customHeight="1" x14ac:dyDescent="0.25">
      <c r="B157" s="46">
        <f t="shared" si="21"/>
        <v>2018.5731225296495</v>
      </c>
      <c r="C157" s="55">
        <v>43312</v>
      </c>
      <c r="D157" s="18">
        <v>2816.29</v>
      </c>
      <c r="E157" s="5">
        <f t="shared" si="22"/>
        <v>4.884749875115983E-3</v>
      </c>
      <c r="F157" s="25">
        <f t="shared" si="16"/>
        <v>7.9431810379324128</v>
      </c>
      <c r="G157" s="25">
        <f t="shared" si="17"/>
        <v>1.5468774703504096</v>
      </c>
      <c r="H157" s="25">
        <f t="shared" si="18"/>
        <v>-1216.0951191512347</v>
      </c>
      <c r="I157" s="25">
        <f t="shared" si="19"/>
        <v>0.43623865720496546</v>
      </c>
      <c r="J157" s="25">
        <f t="shared" si="23"/>
        <v>0.97016110505839104</v>
      </c>
      <c r="K157" s="29">
        <f t="shared" si="20"/>
        <v>2720.1918153481224</v>
      </c>
    </row>
    <row r="158" spans="2:11" s="45" customFormat="1" ht="16.3" customHeight="1" x14ac:dyDescent="0.25">
      <c r="B158" s="46">
        <f t="shared" si="21"/>
        <v>2018.5770750988195</v>
      </c>
      <c r="C158" s="55">
        <v>43313</v>
      </c>
      <c r="D158" s="18">
        <v>2813.36</v>
      </c>
      <c r="E158" s="5">
        <f t="shared" si="22"/>
        <v>-1.0403758135702774E-3</v>
      </c>
      <c r="F158" s="25">
        <f t="shared" si="16"/>
        <v>7.9421401198520947</v>
      </c>
      <c r="G158" s="25">
        <f t="shared" si="17"/>
        <v>1.5429249011804131</v>
      </c>
      <c r="H158" s="25">
        <f t="shared" si="18"/>
        <v>-1215.3797229702363</v>
      </c>
      <c r="I158" s="25">
        <f t="shared" si="19"/>
        <v>0.43368019325842849</v>
      </c>
      <c r="J158" s="25">
        <f t="shared" si="23"/>
        <v>0.9706836725657586</v>
      </c>
      <c r="K158" s="29">
        <f t="shared" si="20"/>
        <v>2720.2507469452967</v>
      </c>
    </row>
    <row r="159" spans="2:11" s="45" customFormat="1" ht="16.3" customHeight="1" x14ac:dyDescent="0.25">
      <c r="B159" s="46">
        <f t="shared" si="21"/>
        <v>2018.5810276679895</v>
      </c>
      <c r="C159" s="55">
        <v>43314</v>
      </c>
      <c r="D159" s="18">
        <v>2827.22</v>
      </c>
      <c r="E159" s="5">
        <f t="shared" si="22"/>
        <v>4.926493587738388E-3</v>
      </c>
      <c r="F159" s="25">
        <f t="shared" si="16"/>
        <v>7.9470545212851897</v>
      </c>
      <c r="G159" s="25">
        <f t="shared" si="17"/>
        <v>1.5389723320104167</v>
      </c>
      <c r="H159" s="25">
        <f t="shared" si="18"/>
        <v>-1214.6629142481368</v>
      </c>
      <c r="I159" s="25">
        <f t="shared" si="19"/>
        <v>0.4311151667849627</v>
      </c>
      <c r="J159" s="25">
        <f t="shared" si="23"/>
        <v>0.97121252550628157</v>
      </c>
      <c r="K159" s="29">
        <f t="shared" si="20"/>
        <v>2720.3041634142473</v>
      </c>
    </row>
    <row r="160" spans="2:11" s="45" customFormat="1" ht="16.3" customHeight="1" x14ac:dyDescent="0.25">
      <c r="B160" s="46">
        <f t="shared" si="21"/>
        <v>2018.5849802371595</v>
      </c>
      <c r="C160" s="55">
        <v>43315</v>
      </c>
      <c r="D160" s="18">
        <v>2840.35</v>
      </c>
      <c r="E160" s="5">
        <f t="shared" si="22"/>
        <v>4.6441380578802179E-3</v>
      </c>
      <c r="F160" s="25">
        <f t="shared" si="16"/>
        <v>7.9516879117230026</v>
      </c>
      <c r="G160" s="25">
        <f t="shared" si="17"/>
        <v>1.5350197628404203</v>
      </c>
      <c r="H160" s="25">
        <f t="shared" si="18"/>
        <v>-1213.9446865572679</v>
      </c>
      <c r="I160" s="25">
        <f t="shared" si="19"/>
        <v>0.42854354403186645</v>
      </c>
      <c r="J160" s="25">
        <f t="shared" si="23"/>
        <v>0.97174761927256792</v>
      </c>
      <c r="K160" s="29">
        <f t="shared" si="20"/>
        <v>2720.352140909391</v>
      </c>
    </row>
    <row r="161" spans="2:11" s="45" customFormat="1" ht="16.3" customHeight="1" x14ac:dyDescent="0.25">
      <c r="B161" s="46">
        <f t="shared" si="21"/>
        <v>2018.5889328063295</v>
      </c>
      <c r="C161" s="55">
        <v>43318</v>
      </c>
      <c r="D161" s="18">
        <v>2850.4</v>
      </c>
      <c r="E161" s="5">
        <f t="shared" si="22"/>
        <v>3.5382963367191307E-3</v>
      </c>
      <c r="F161" s="25">
        <f t="shared" si="16"/>
        <v>7.955219965391958</v>
      </c>
      <c r="G161" s="25">
        <f t="shared" si="17"/>
        <v>1.5310671936704239</v>
      </c>
      <c r="H161" s="25">
        <f t="shared" si="18"/>
        <v>-1213.2250334240689</v>
      </c>
      <c r="I161" s="25">
        <f t="shared" si="19"/>
        <v>0.42596529098536917</v>
      </c>
      <c r="J161" s="25">
        <f t="shared" si="23"/>
        <v>0.97228890745139618</v>
      </c>
      <c r="K161" s="29">
        <f t="shared" si="20"/>
        <v>2720.3947577594281</v>
      </c>
    </row>
    <row r="162" spans="2:11" s="45" customFormat="1" ht="16.3" customHeight="1" x14ac:dyDescent="0.25">
      <c r="B162" s="46">
        <f t="shared" si="21"/>
        <v>2018.5928853754995</v>
      </c>
      <c r="C162" s="55">
        <v>43319</v>
      </c>
      <c r="D162" s="18">
        <v>2858.45</v>
      </c>
      <c r="E162" s="5">
        <f t="shared" si="22"/>
        <v>2.8241650294694525E-3</v>
      </c>
      <c r="F162" s="25">
        <f t="shared" si="16"/>
        <v>7.9580401518569355</v>
      </c>
      <c r="G162" s="25">
        <f t="shared" si="17"/>
        <v>1.5271146245004275</v>
      </c>
      <c r="H162" s="25">
        <f t="shared" si="18"/>
        <v>-1212.5039483286421</v>
      </c>
      <c r="I162" s="25">
        <f t="shared" si="19"/>
        <v>0.42338037336793133</v>
      </c>
      <c r="J162" s="25">
        <f t="shared" si="23"/>
        <v>0.97283634180165213</v>
      </c>
      <c r="K162" s="29">
        <f t="shared" si="20"/>
        <v>2720.4320944879046</v>
      </c>
    </row>
    <row r="163" spans="2:11" s="45" customFormat="1" ht="16.3" customHeight="1" x14ac:dyDescent="0.25">
      <c r="B163" s="46">
        <f t="shared" si="21"/>
        <v>2018.5968379446695</v>
      </c>
      <c r="C163" s="55">
        <v>43320</v>
      </c>
      <c r="D163" s="18">
        <v>2857.7</v>
      </c>
      <c r="E163" s="5">
        <f t="shared" si="22"/>
        <v>-2.6237996116776574E-4</v>
      </c>
      <c r="F163" s="25">
        <f t="shared" si="16"/>
        <v>7.9577777372916101</v>
      </c>
      <c r="G163" s="25">
        <f t="shared" si="17"/>
        <v>1.523162055330431</v>
      </c>
      <c r="H163" s="25">
        <f t="shared" si="18"/>
        <v>-1211.7814247042975</v>
      </c>
      <c r="I163" s="25">
        <f t="shared" si="19"/>
        <v>0.42078875663551052</v>
      </c>
      <c r="J163" s="25">
        <f t="shared" si="23"/>
        <v>0.97338987223225881</v>
      </c>
      <c r="K163" s="29">
        <f t="shared" si="20"/>
        <v>2720.4642338336594</v>
      </c>
    </row>
    <row r="164" spans="2:11" s="45" customFormat="1" ht="16.3" customHeight="1" x14ac:dyDescent="0.25">
      <c r="B164" s="46">
        <f t="shared" si="21"/>
        <v>2018.6007905138395</v>
      </c>
      <c r="C164" s="55">
        <v>43321</v>
      </c>
      <c r="D164" s="18">
        <v>2853.58</v>
      </c>
      <c r="E164" s="5">
        <f t="shared" si="22"/>
        <v>-1.4417188648213218E-3</v>
      </c>
      <c r="F164" s="25">
        <f t="shared" si="16"/>
        <v>7.9563349771796918</v>
      </c>
      <c r="G164" s="25">
        <f t="shared" si="17"/>
        <v>1.5192094861604346</v>
      </c>
      <c r="H164" s="25">
        <f t="shared" si="18"/>
        <v>-1211.0574559370964</v>
      </c>
      <c r="I164" s="25">
        <f t="shared" si="19"/>
        <v>0.41819040597479151</v>
      </c>
      <c r="J164" s="25">
        <f t="shared" si="23"/>
        <v>0.97394944678010931</v>
      </c>
      <c r="K164" s="29">
        <f t="shared" si="20"/>
        <v>2720.4912607711385</v>
      </c>
    </row>
    <row r="165" spans="2:11" s="45" customFormat="1" ht="16.3" customHeight="1" x14ac:dyDescent="0.25">
      <c r="B165" s="46">
        <f t="shared" si="21"/>
        <v>2018.6047430830095</v>
      </c>
      <c r="C165" s="55">
        <v>43322</v>
      </c>
      <c r="D165" s="18">
        <v>2833.28</v>
      </c>
      <c r="E165" s="5">
        <f t="shared" si="22"/>
        <v>-7.1138709971333303E-3</v>
      </c>
      <c r="F165" s="25">
        <f t="shared" si="16"/>
        <v>7.9491956771518</v>
      </c>
      <c r="G165" s="25">
        <f t="shared" si="17"/>
        <v>1.5152569169904382</v>
      </c>
      <c r="H165" s="25">
        <f t="shared" si="18"/>
        <v>-1210.3320353653871</v>
      </c>
      <c r="I165" s="25">
        <f t="shared" si="19"/>
        <v>0.41558528630038016</v>
      </c>
      <c r="J165" s="25">
        <f t="shared" si="23"/>
        <v>0.97451501158800602</v>
      </c>
      <c r="K165" s="29">
        <f t="shared" si="20"/>
        <v>2720.513262530565</v>
      </c>
    </row>
    <row r="166" spans="2:11" s="45" customFormat="1" ht="16.3" customHeight="1" x14ac:dyDescent="0.25">
      <c r="B166" s="46">
        <f t="shared" si="21"/>
        <v>2018.6086956521794</v>
      </c>
      <c r="C166" s="55">
        <v>43325</v>
      </c>
      <c r="D166" s="18">
        <v>2821.93</v>
      </c>
      <c r="E166" s="5">
        <f t="shared" si="22"/>
        <v>-4.0059577592050071E-3</v>
      </c>
      <c r="F166" s="25">
        <f t="shared" si="16"/>
        <v>7.9451816713503893</v>
      </c>
      <c r="G166" s="25">
        <f t="shared" si="17"/>
        <v>1.5113043478204418</v>
      </c>
      <c r="H166" s="25">
        <f t="shared" si="18"/>
        <v>-1209.6051562793352</v>
      </c>
      <c r="I166" s="25">
        <f t="shared" si="19"/>
        <v>0.41297336225196085</v>
      </c>
      <c r="J166" s="25">
        <f t="shared" si="23"/>
        <v>0.97508651088261811</v>
      </c>
      <c r="K166" s="29">
        <f t="shared" si="20"/>
        <v>2720.5303286179587</v>
      </c>
    </row>
    <row r="167" spans="2:11" s="45" customFormat="1" ht="16.3" customHeight="1" x14ac:dyDescent="0.25">
      <c r="B167" s="46">
        <f t="shared" si="21"/>
        <v>2018.6126482213494</v>
      </c>
      <c r="C167" s="55">
        <v>43326</v>
      </c>
      <c r="D167" s="18">
        <v>2839.96</v>
      </c>
      <c r="E167" s="5">
        <f t="shared" si="22"/>
        <v>6.3892442406438855E-3</v>
      </c>
      <c r="F167" s="25">
        <f t="shared" si="16"/>
        <v>7.9515505951811418</v>
      </c>
      <c r="G167" s="25">
        <f t="shared" si="17"/>
        <v>1.5073517786504453</v>
      </c>
      <c r="H167" s="25">
        <f t="shared" si="18"/>
        <v>-1208.8768119204474</v>
      </c>
      <c r="I167" s="25">
        <f t="shared" si="19"/>
        <v>0.41035459819141684</v>
      </c>
      <c r="J167" s="25">
        <f t="shared" si="23"/>
        <v>0.97566388695246242</v>
      </c>
      <c r="K167" s="29">
        <f t="shared" si="20"/>
        <v>2720.5425508349954</v>
      </c>
    </row>
    <row r="168" spans="2:11" s="45" customFormat="1" ht="16.3" customHeight="1" x14ac:dyDescent="0.25">
      <c r="B168" s="46">
        <f t="shared" si="21"/>
        <v>2018.6166007905194</v>
      </c>
      <c r="C168" s="55">
        <v>43327</v>
      </c>
      <c r="D168" s="18">
        <v>2818.37</v>
      </c>
      <c r="E168" s="5">
        <f t="shared" si="22"/>
        <v>-7.6022197495739892E-3</v>
      </c>
      <c r="F168" s="25">
        <f t="shared" si="16"/>
        <v>7.9439193261320895</v>
      </c>
      <c r="G168" s="25">
        <f t="shared" si="17"/>
        <v>1.5033992094804489</v>
      </c>
      <c r="H168" s="25">
        <f t="shared" si="18"/>
        <v>-1208.1469954810902</v>
      </c>
      <c r="I168" s="25">
        <f t="shared" si="19"/>
        <v>0.40772895819991239</v>
      </c>
      <c r="J168" s="25">
        <f t="shared" si="23"/>
        <v>0.97624708012591854</v>
      </c>
      <c r="K168" s="29">
        <f t="shared" si="20"/>
        <v>2720.5500232986842</v>
      </c>
    </row>
    <row r="169" spans="2:11" s="45" customFormat="1" ht="16.3" customHeight="1" x14ac:dyDescent="0.25">
      <c r="B169" s="46">
        <f t="shared" si="21"/>
        <v>2018.6205533596894</v>
      </c>
      <c r="C169" s="55">
        <v>43328</v>
      </c>
      <c r="D169" s="18">
        <v>2840.69</v>
      </c>
      <c r="E169" s="5">
        <f t="shared" si="22"/>
        <v>7.9194711836984375E-3</v>
      </c>
      <c r="F169" s="25">
        <f t="shared" si="16"/>
        <v>7.9518076081972779</v>
      </c>
      <c r="G169" s="25">
        <f t="shared" si="17"/>
        <v>1.4994466403104525</v>
      </c>
      <c r="H169" s="25">
        <f t="shared" si="18"/>
        <v>-1207.4157001040039</v>
      </c>
      <c r="I169" s="25">
        <f t="shared" si="19"/>
        <v>0.40509640607493691</v>
      </c>
      <c r="J169" s="25">
        <f t="shared" si="23"/>
        <v>0.97683602874928399</v>
      </c>
      <c r="K169" s="29">
        <f t="shared" si="20"/>
        <v>2720.5528424608683</v>
      </c>
    </row>
    <row r="170" spans="2:11" s="45" customFormat="1" ht="16.3" customHeight="1" x14ac:dyDescent="0.25">
      <c r="B170" s="46">
        <f t="shared" si="21"/>
        <v>2018.6245059288594</v>
      </c>
      <c r="C170" s="55">
        <v>43329</v>
      </c>
      <c r="D170" s="18">
        <v>2850.13</v>
      </c>
      <c r="E170" s="5">
        <f t="shared" si="22"/>
        <v>3.3231362802699535E-3</v>
      </c>
      <c r="F170" s="25">
        <f t="shared" si="16"/>
        <v>7.9551252372941086</v>
      </c>
      <c r="G170" s="25">
        <f t="shared" si="17"/>
        <v>1.4954940711404561</v>
      </c>
      <c r="H170" s="25">
        <f t="shared" si="18"/>
        <v>-1206.6829188818065</v>
      </c>
      <c r="I170" s="25">
        <f t="shared" si="19"/>
        <v>0.40245690532730977</v>
      </c>
      <c r="J170" s="25">
        <f t="shared" si="23"/>
        <v>0.97743066916488208</v>
      </c>
      <c r="K170" s="29">
        <f t="shared" si="20"/>
        <v>2720.5511071275228</v>
      </c>
    </row>
    <row r="171" spans="2:11" s="45" customFormat="1" ht="16.3" customHeight="1" x14ac:dyDescent="0.25">
      <c r="B171" s="46">
        <f t="shared" si="21"/>
        <v>2018.6284584980294</v>
      </c>
      <c r="C171" s="55">
        <v>43332</v>
      </c>
      <c r="D171" s="18">
        <v>2857.05</v>
      </c>
      <c r="E171" s="5">
        <f t="shared" si="22"/>
        <v>2.4279594264121542E-3</v>
      </c>
      <c r="F171" s="25">
        <f t="shared" si="16"/>
        <v>7.957550255620486</v>
      </c>
      <c r="G171" s="25">
        <f t="shared" si="17"/>
        <v>1.4915415019704596</v>
      </c>
      <c r="H171" s="25">
        <f t="shared" si="18"/>
        <v>-1205.9486448564951</v>
      </c>
      <c r="I171" s="25">
        <f t="shared" si="19"/>
        <v>0.3998104191781458</v>
      </c>
      <c r="J171" s="25">
        <f t="shared" si="23"/>
        <v>0.97803093568922772</v>
      </c>
      <c r="K171" s="29">
        <f t="shared" si="20"/>
        <v>2720.5449184778458</v>
      </c>
    </row>
    <row r="172" spans="2:11" s="45" customFormat="1" ht="16.3" customHeight="1" x14ac:dyDescent="0.25">
      <c r="B172" s="46">
        <f t="shared" si="21"/>
        <v>2018.6324110671994</v>
      </c>
      <c r="C172" s="55">
        <v>43333</v>
      </c>
      <c r="D172" s="18">
        <v>2862.96</v>
      </c>
      <c r="E172" s="5">
        <f t="shared" si="22"/>
        <v>2.0685672284348729E-3</v>
      </c>
      <c r="F172" s="25">
        <f t="shared" si="16"/>
        <v>7.9596166876995991</v>
      </c>
      <c r="G172" s="25">
        <f t="shared" si="17"/>
        <v>1.4875889328004632</v>
      </c>
      <c r="H172" s="25">
        <f t="shared" si="18"/>
        <v>-1205.2128710189404</v>
      </c>
      <c r="I172" s="25">
        <f t="shared" si="19"/>
        <v>0.39715691055578017</v>
      </c>
      <c r="J172" s="25">
        <f t="shared" si="23"/>
        <v>0.97863676059126403</v>
      </c>
      <c r="K172" s="29">
        <f t="shared" si="20"/>
        <v>2720.534380083127</v>
      </c>
    </row>
    <row r="173" spans="2:11" s="45" customFormat="1" ht="16.3" customHeight="1" x14ac:dyDescent="0.25">
      <c r="B173" s="46">
        <f t="shared" si="21"/>
        <v>2018.6363636363694</v>
      </c>
      <c r="C173" s="55">
        <v>43334</v>
      </c>
      <c r="D173" s="18">
        <v>2861.82</v>
      </c>
      <c r="E173" s="5">
        <f t="shared" si="22"/>
        <v>-3.9818928661241253E-4</v>
      </c>
      <c r="F173" s="25">
        <f t="shared" si="16"/>
        <v>7.9592184188466844</v>
      </c>
      <c r="G173" s="25">
        <f t="shared" si="17"/>
        <v>1.4836363636304668</v>
      </c>
      <c r="H173" s="25">
        <f t="shared" si="18"/>
        <v>-1204.4755903083717</v>
      </c>
      <c r="I173" s="25">
        <f t="shared" si="19"/>
        <v>0.39449634209265255</v>
      </c>
      <c r="J173" s="25">
        <f t="shared" si="23"/>
        <v>0.97924807407067749</v>
      </c>
      <c r="K173" s="29">
        <f t="shared" si="20"/>
        <v>2720.5195979253849</v>
      </c>
    </row>
    <row r="174" spans="2:11" s="45" customFormat="1" ht="16.3" customHeight="1" x14ac:dyDescent="0.25">
      <c r="B174" s="46">
        <f t="shared" si="21"/>
        <v>2018.6403162055394</v>
      </c>
      <c r="C174" s="55">
        <v>43335</v>
      </c>
      <c r="D174" s="18">
        <v>2856.98</v>
      </c>
      <c r="E174" s="5">
        <f t="shared" si="22"/>
        <v>-1.6912314541096733E-3</v>
      </c>
      <c r="F174" s="25">
        <f t="shared" si="16"/>
        <v>7.9575257545075804</v>
      </c>
      <c r="G174" s="25">
        <f t="shared" si="17"/>
        <v>1.4796837944604704</v>
      </c>
      <c r="H174" s="25">
        <f t="shared" si="18"/>
        <v>-1203.7367956118603</v>
      </c>
      <c r="I174" s="25">
        <f t="shared" si="19"/>
        <v>0.39182867612214994</v>
      </c>
      <c r="J174" s="25">
        <f t="shared" si="23"/>
        <v>0.97986480423630284</v>
      </c>
      <c r="K174" s="29">
        <f t="shared" si="20"/>
        <v>2720.5006804157501</v>
      </c>
    </row>
    <row r="175" spans="2:11" s="45" customFormat="1" ht="16.3" customHeight="1" x14ac:dyDescent="0.25">
      <c r="B175" s="46">
        <f t="shared" si="21"/>
        <v>2018.6442687747094</v>
      </c>
      <c r="C175" s="55">
        <v>43336</v>
      </c>
      <c r="D175" s="18">
        <v>2874.69</v>
      </c>
      <c r="E175" s="5">
        <f t="shared" si="22"/>
        <v>6.1988533346400872E-3</v>
      </c>
      <c r="F175" s="25">
        <f t="shared" si="16"/>
        <v>7.9637054781389791</v>
      </c>
      <c r="G175" s="25">
        <f t="shared" si="17"/>
        <v>1.475731225290474</v>
      </c>
      <c r="H175" s="25">
        <f t="shared" si="18"/>
        <v>-1202.9964797637922</v>
      </c>
      <c r="I175" s="25">
        <f t="shared" si="19"/>
        <v>0.38915387467540685</v>
      </c>
      <c r="J175" s="25">
        <f t="shared" si="23"/>
        <v>0.98048687708462767</v>
      </c>
      <c r="K175" s="29">
        <f t="shared" si="20"/>
        <v>2720.4777384125991</v>
      </c>
    </row>
    <row r="176" spans="2:11" s="45" customFormat="1" ht="16.3" customHeight="1" x14ac:dyDescent="0.25">
      <c r="B176" s="46">
        <f t="shared" si="21"/>
        <v>2018.6482213438794</v>
      </c>
      <c r="C176" s="55">
        <v>43339</v>
      </c>
      <c r="D176" s="18">
        <v>2896.74</v>
      </c>
      <c r="E176" s="5">
        <f t="shared" si="22"/>
        <v>7.6703922857768057E-3</v>
      </c>
      <c r="F176" s="25">
        <f t="shared" si="16"/>
        <v>7.971346607674529</v>
      </c>
      <c r="G176" s="25">
        <f t="shared" si="17"/>
        <v>1.4717786561204775</v>
      </c>
      <c r="H176" s="25">
        <f t="shared" si="18"/>
        <v>-1202.2546355453351</v>
      </c>
      <c r="I176" s="25">
        <f t="shared" si="19"/>
        <v>0.3864718994780626</v>
      </c>
      <c r="J176" s="25">
        <f t="shared" si="23"/>
        <v>0.98111421647840791</v>
      </c>
      <c r="K176" s="29">
        <f t="shared" si="20"/>
        <v>2720.4508852394047</v>
      </c>
    </row>
    <row r="177" spans="2:11" s="45" customFormat="1" ht="16.3" customHeight="1" x14ac:dyDescent="0.25">
      <c r="B177" s="46">
        <f t="shared" si="21"/>
        <v>2018.6521739130494</v>
      </c>
      <c r="C177" s="55">
        <v>43340</v>
      </c>
      <c r="D177" s="18">
        <v>2897.52</v>
      </c>
      <c r="E177" s="5">
        <f t="shared" si="22"/>
        <v>2.6926821185201301E-4</v>
      </c>
      <c r="F177" s="25">
        <f t="shared" si="16"/>
        <v>7.9716158398213031</v>
      </c>
      <c r="G177" s="25">
        <f t="shared" si="17"/>
        <v>1.4678260869504811</v>
      </c>
      <c r="H177" s="25">
        <f t="shared" si="18"/>
        <v>-1201.511255683901</v>
      </c>
      <c r="I177" s="25">
        <f t="shared" si="19"/>
        <v>0.38378271194697561</v>
      </c>
      <c r="J177" s="25">
        <f t="shared" si="23"/>
        <v>0.98174674412540508</v>
      </c>
      <c r="K177" s="29">
        <f t="shared" si="20"/>
        <v>2720.4202367023031</v>
      </c>
    </row>
    <row r="178" spans="2:11" s="45" customFormat="1" ht="16.3" customHeight="1" x14ac:dyDescent="0.25">
      <c r="B178" s="46">
        <f t="shared" si="21"/>
        <v>2018.6561264822194</v>
      </c>
      <c r="C178" s="55">
        <v>43341</v>
      </c>
      <c r="D178" s="18">
        <v>2914.04</v>
      </c>
      <c r="E178" s="5">
        <f t="shared" si="22"/>
        <v>5.7014274275932458E-3</v>
      </c>
      <c r="F178" s="25">
        <f t="shared" si="16"/>
        <v>7.9773010794501555</v>
      </c>
      <c r="G178" s="25">
        <f t="shared" si="17"/>
        <v>1.4638735177804847</v>
      </c>
      <c r="H178" s="25">
        <f t="shared" si="18"/>
        <v>-1200.766332852598</v>
      </c>
      <c r="I178" s="25">
        <f t="shared" si="19"/>
        <v>0.38108627318689248</v>
      </c>
      <c r="J178" s="25">
        <f t="shared" si="23"/>
        <v>0.98238437955725644</v>
      </c>
      <c r="K178" s="29">
        <f t="shared" si="20"/>
        <v>2720.3859111073584</v>
      </c>
    </row>
    <row r="179" spans="2:11" s="45" customFormat="1" ht="16.3" customHeight="1" x14ac:dyDescent="0.25">
      <c r="B179" s="46">
        <f t="shared" si="21"/>
        <v>2018.6600790513894</v>
      </c>
      <c r="C179" s="55">
        <v>43342</v>
      </c>
      <c r="D179" s="18">
        <v>2901.13</v>
      </c>
      <c r="E179" s="5">
        <f t="shared" si="22"/>
        <v>-4.4302754938160957E-3</v>
      </c>
      <c r="F179" s="25">
        <f t="shared" si="16"/>
        <v>7.9728609582177112</v>
      </c>
      <c r="G179" s="25">
        <f t="shared" si="17"/>
        <v>1.4599209486104883</v>
      </c>
      <c r="H179" s="25">
        <f t="shared" si="18"/>
        <v>-1200.0198596696778</v>
      </c>
      <c r="I179" s="25">
        <f t="shared" si="19"/>
        <v>0.37838254398707299</v>
      </c>
      <c r="J179" s="25">
        <f t="shared" si="23"/>
        <v>0.98302704010849085</v>
      </c>
      <c r="K179" s="29">
        <f t="shared" si="20"/>
        <v>2720.3480292775102</v>
      </c>
    </row>
    <row r="180" spans="2:11" s="45" customFormat="1" ht="16.3" customHeight="1" x14ac:dyDescent="0.25">
      <c r="B180" s="46">
        <f t="shared" si="21"/>
        <v>2018.6640316205594</v>
      </c>
      <c r="C180" s="55">
        <v>43343</v>
      </c>
      <c r="D180" s="18">
        <v>2901.52</v>
      </c>
      <c r="E180" s="5">
        <f t="shared" si="22"/>
        <v>1.3443037712886796E-4</v>
      </c>
      <c r="F180" s="25">
        <f t="shared" si="16"/>
        <v>7.9729953796503059</v>
      </c>
      <c r="G180" s="25">
        <f t="shared" si="17"/>
        <v>1.4559683794404918</v>
      </c>
      <c r="H180" s="25">
        <f t="shared" si="18"/>
        <v>-1199.271828697975</v>
      </c>
      <c r="I180" s="25">
        <f t="shared" si="19"/>
        <v>0.37567148481786844</v>
      </c>
      <c r="J180" s="25">
        <f t="shared" si="23"/>
        <v>0.98367464089570111</v>
      </c>
      <c r="K180" s="29">
        <f t="shared" si="20"/>
        <v>2720.3067145691884</v>
      </c>
    </row>
    <row r="181" spans="2:11" s="45" customFormat="1" ht="16.3" customHeight="1" x14ac:dyDescent="0.25">
      <c r="B181" s="46">
        <f t="shared" si="21"/>
        <v>2018.6679841897294</v>
      </c>
      <c r="C181" s="55">
        <v>43347</v>
      </c>
      <c r="D181" s="18">
        <v>2896.72</v>
      </c>
      <c r="E181" s="5">
        <f t="shared" si="22"/>
        <v>-1.6543053296203996E-3</v>
      </c>
      <c r="F181" s="25">
        <f t="shared" si="16"/>
        <v>7.9713397033329256</v>
      </c>
      <c r="G181" s="25">
        <f t="shared" si="17"/>
        <v>1.4520158102704954</v>
      </c>
      <c r="H181" s="25">
        <f t="shared" si="18"/>
        <v>-1198.5222324443398</v>
      </c>
      <c r="I181" s="25">
        <f t="shared" si="19"/>
        <v>0.37295305582725419</v>
      </c>
      <c r="J181" s="25">
        <f t="shared" si="23"/>
        <v>0.98432709479688729</v>
      </c>
      <c r="K181" s="29">
        <f t="shared" si="20"/>
        <v>2720.2620928885835</v>
      </c>
    </row>
    <row r="182" spans="2:11" s="45" customFormat="1" ht="16.3" customHeight="1" x14ac:dyDescent="0.25">
      <c r="B182" s="46">
        <f t="shared" si="21"/>
        <v>2018.6719367588994</v>
      </c>
      <c r="C182" s="55">
        <v>43348</v>
      </c>
      <c r="D182" s="18">
        <v>2888.6</v>
      </c>
      <c r="E182" s="5">
        <f t="shared" si="22"/>
        <v>-2.8031704824766947E-3</v>
      </c>
      <c r="F182" s="25">
        <f t="shared" si="16"/>
        <v>7.9685325947221743</v>
      </c>
      <c r="G182" s="25">
        <f t="shared" si="17"/>
        <v>1.448063241100499</v>
      </c>
      <c r="H182" s="25">
        <f t="shared" si="18"/>
        <v>-1197.7710633590618</v>
      </c>
      <c r="I182" s="25">
        <f t="shared" si="19"/>
        <v>0.37022721683731458</v>
      </c>
      <c r="J182" s="25">
        <f t="shared" si="23"/>
        <v>0.98498431243098072</v>
      </c>
      <c r="K182" s="29">
        <f t="shared" si="20"/>
        <v>2720.2142927075502</v>
      </c>
    </row>
    <row r="183" spans="2:11" s="45" customFormat="1" ht="16.3" customHeight="1" x14ac:dyDescent="0.25">
      <c r="B183" s="46">
        <f t="shared" si="21"/>
        <v>2018.6758893280694</v>
      </c>
      <c r="C183" s="55">
        <v>43349</v>
      </c>
      <c r="D183" s="18">
        <v>2878.05</v>
      </c>
      <c r="E183" s="5">
        <f t="shared" si="22"/>
        <v>-3.652288305753558E-3</v>
      </c>
      <c r="F183" s="25">
        <f t="shared" si="16"/>
        <v>7.9648736180661057</v>
      </c>
      <c r="G183" s="25">
        <f t="shared" si="17"/>
        <v>1.4441106719305026</v>
      </c>
      <c r="H183" s="25">
        <f t="shared" si="18"/>
        <v>-1197.0183138352884</v>
      </c>
      <c r="I183" s="25">
        <f t="shared" si="19"/>
        <v>0.36749392734068004</v>
      </c>
      <c r="J183" s="25">
        <f t="shared" si="23"/>
        <v>0.98564620213756582</v>
      </c>
      <c r="K183" s="29">
        <f t="shared" si="20"/>
        <v>2720.1634450791353</v>
      </c>
    </row>
    <row r="184" spans="2:11" s="45" customFormat="1" ht="16.3" customHeight="1" x14ac:dyDescent="0.25">
      <c r="B184" s="46">
        <f t="shared" si="21"/>
        <v>2018.6798418972394</v>
      </c>
      <c r="C184" s="55">
        <v>43350</v>
      </c>
      <c r="D184" s="18">
        <v>2871.68</v>
      </c>
      <c r="E184" s="5">
        <f t="shared" si="22"/>
        <v>-2.2133041469051423E-3</v>
      </c>
      <c r="F184" s="25">
        <f t="shared" si="16"/>
        <v>7.9626578594510153</v>
      </c>
      <c r="G184" s="25">
        <f t="shared" si="17"/>
        <v>1.4401581027605062</v>
      </c>
      <c r="H184" s="25">
        <f t="shared" si="18"/>
        <v>-1196.2639762084343</v>
      </c>
      <c r="I184" s="25">
        <f t="shared" si="19"/>
        <v>0.36475314649691509</v>
      </c>
      <c r="J184" s="25">
        <f t="shared" si="23"/>
        <v>0.98631266995681077</v>
      </c>
      <c r="K184" s="29">
        <f t="shared" si="20"/>
        <v>2720.1096836527086</v>
      </c>
    </row>
    <row r="185" spans="2:11" s="45" customFormat="1" ht="16.3" customHeight="1" x14ac:dyDescent="0.25">
      <c r="B185" s="46">
        <f t="shared" si="21"/>
        <v>2018.6837944664094</v>
      </c>
      <c r="C185" s="55">
        <v>43353</v>
      </c>
      <c r="D185" s="18">
        <v>2877.13</v>
      </c>
      <c r="E185" s="5">
        <f t="shared" si="22"/>
        <v>1.897843770893788E-3</v>
      </c>
      <c r="F185" s="25">
        <f t="shared" si="16"/>
        <v>7.9645539058671204</v>
      </c>
      <c r="G185" s="25">
        <f t="shared" si="17"/>
        <v>1.4362055335905097</v>
      </c>
      <c r="H185" s="25">
        <f t="shared" si="18"/>
        <v>-1195.5080427555829</v>
      </c>
      <c r="I185" s="25">
        <f t="shared" si="19"/>
        <v>0.36200483312885684</v>
      </c>
      <c r="J185" s="25">
        <f t="shared" si="23"/>
        <v>0.98698361960962133</v>
      </c>
      <c r="K185" s="29">
        <f t="shared" si="20"/>
        <v>2720.0531446886807</v>
      </c>
    </row>
    <row r="186" spans="2:11" s="45" customFormat="1" ht="16.3" customHeight="1" x14ac:dyDescent="0.25">
      <c r="B186" s="46">
        <f t="shared" si="21"/>
        <v>2018.6877470355794</v>
      </c>
      <c r="C186" s="55">
        <v>43354</v>
      </c>
      <c r="D186" s="18">
        <v>2887.89</v>
      </c>
      <c r="E186" s="5">
        <f t="shared" si="22"/>
        <v>3.7398379635260703E-3</v>
      </c>
      <c r="F186" s="25">
        <f t="shared" si="16"/>
        <v>7.9682867705344202</v>
      </c>
      <c r="G186" s="25">
        <f t="shared" si="17"/>
        <v>1.4322529644205133</v>
      </c>
      <c r="H186" s="25">
        <f t="shared" si="18"/>
        <v>-1194.7505056948817</v>
      </c>
      <c r="I186" s="25">
        <f t="shared" si="19"/>
        <v>0.35924894571890309</v>
      </c>
      <c r="J186" s="25">
        <f t="shared" si="23"/>
        <v>0.98765895247803326</v>
      </c>
      <c r="K186" s="29">
        <f t="shared" si="20"/>
        <v>2719.9939670727927</v>
      </c>
    </row>
    <row r="187" spans="2:11" s="45" customFormat="1" ht="16.3" customHeight="1" x14ac:dyDescent="0.25">
      <c r="B187" s="46">
        <f t="shared" si="21"/>
        <v>2018.6916996047494</v>
      </c>
      <c r="C187" s="55">
        <v>43355</v>
      </c>
      <c r="D187" s="18">
        <v>2888.92</v>
      </c>
      <c r="E187" s="5">
        <f t="shared" si="22"/>
        <v>3.5666178420930164E-4</v>
      </c>
      <c r="F187" s="25">
        <f t="shared" si="16"/>
        <v>7.9686433689698024</v>
      </c>
      <c r="G187" s="25">
        <f t="shared" si="17"/>
        <v>1.4283003952505169</v>
      </c>
      <c r="H187" s="25">
        <f t="shared" si="18"/>
        <v>-1193.991357184927</v>
      </c>
      <c r="I187" s="25">
        <f t="shared" si="19"/>
        <v>0.35648544240524932</v>
      </c>
      <c r="J187" s="25">
        <f t="shared" si="23"/>
        <v>0.98833856758585792</v>
      </c>
      <c r="K187" s="29">
        <f t="shared" si="20"/>
        <v>2719.9322923299551</v>
      </c>
    </row>
    <row r="188" spans="2:11" s="45" customFormat="1" ht="16.3" customHeight="1" x14ac:dyDescent="0.25">
      <c r="B188" s="46">
        <f t="shared" si="21"/>
        <v>2018.6956521739194</v>
      </c>
      <c r="C188" s="55">
        <v>43356</v>
      </c>
      <c r="D188" s="18">
        <v>2904.18</v>
      </c>
      <c r="E188" s="5">
        <f t="shared" si="22"/>
        <v>5.2822508065296942E-3</v>
      </c>
      <c r="F188" s="25">
        <f t="shared" si="16"/>
        <v>7.9739117211682569</v>
      </c>
      <c r="G188" s="25">
        <f t="shared" si="17"/>
        <v>1.4243478260805205</v>
      </c>
      <c r="H188" s="25">
        <f t="shared" si="18"/>
        <v>-1193.2305893241423</v>
      </c>
      <c r="I188" s="25">
        <f t="shared" si="19"/>
        <v>0.35371428097807289</v>
      </c>
      <c r="J188" s="25">
        <f t="shared" si="23"/>
        <v>0.98902236157959533</v>
      </c>
      <c r="K188" s="29">
        <f t="shared" si="20"/>
        <v>2719.8682646376246</v>
      </c>
    </row>
    <row r="189" spans="2:11" s="45" customFormat="1" ht="16.3" customHeight="1" x14ac:dyDescent="0.25">
      <c r="B189" s="46">
        <f t="shared" si="21"/>
        <v>2018.6996047430894</v>
      </c>
      <c r="C189" s="55">
        <v>43357</v>
      </c>
      <c r="D189" s="18">
        <v>2904.98</v>
      </c>
      <c r="E189" s="5">
        <f t="shared" si="22"/>
        <v>2.7546501938591341E-4</v>
      </c>
      <c r="F189" s="25">
        <f t="shared" si="16"/>
        <v>7.9741871484393876</v>
      </c>
      <c r="G189" s="25">
        <f t="shared" si="17"/>
        <v>1.420395256910524</v>
      </c>
      <c r="H189" s="25">
        <f t="shared" si="18"/>
        <v>-1192.4681941501499</v>
      </c>
      <c r="I189" s="25">
        <f t="shared" si="19"/>
        <v>0.35093541887566498</v>
      </c>
      <c r="J189" s="25">
        <f t="shared" si="23"/>
        <v>0.98971022870963177</v>
      </c>
      <c r="K189" s="29">
        <f t="shared" si="20"/>
        <v>2719.8020308386936</v>
      </c>
    </row>
    <row r="190" spans="2:11" s="45" customFormat="1" ht="16.3" customHeight="1" x14ac:dyDescent="0.25">
      <c r="B190" s="46">
        <f t="shared" si="21"/>
        <v>2018.7035573122594</v>
      </c>
      <c r="C190" s="55">
        <v>43360</v>
      </c>
      <c r="D190" s="18">
        <v>2888.8</v>
      </c>
      <c r="E190" s="5">
        <f t="shared" si="22"/>
        <v>-5.5697457469586148E-3</v>
      </c>
      <c r="F190" s="25">
        <f t="shared" si="16"/>
        <v>7.9686018300649275</v>
      </c>
      <c r="G190" s="25">
        <f t="shared" si="17"/>
        <v>1.4164426877405276</v>
      </c>
      <c r="H190" s="25">
        <f t="shared" si="18"/>
        <v>-1191.7041636391293</v>
      </c>
      <c r="I190" s="25">
        <f t="shared" si="19"/>
        <v>0.34814881318050833</v>
      </c>
      <c r="J190" s="25">
        <f t="shared" si="23"/>
        <v>0.99040206081173709</v>
      </c>
      <c r="K190" s="29">
        <f t="shared" si="20"/>
        <v>2719.7337404538785</v>
      </c>
    </row>
    <row r="191" spans="2:11" s="45" customFormat="1" ht="16.3" customHeight="1" x14ac:dyDescent="0.25">
      <c r="B191" s="46">
        <f t="shared" si="21"/>
        <v>2018.7075098814294</v>
      </c>
      <c r="C191" s="55">
        <v>43361</v>
      </c>
      <c r="D191" s="18">
        <v>2904.31</v>
      </c>
      <c r="E191" s="5">
        <f t="shared" si="22"/>
        <v>5.3690113541954316E-3</v>
      </c>
      <c r="F191" s="25">
        <f t="shared" si="16"/>
        <v>7.9739564832621808</v>
      </c>
      <c r="G191" s="25">
        <f t="shared" si="17"/>
        <v>1.4124901185705312</v>
      </c>
      <c r="H191" s="25">
        <f t="shared" si="18"/>
        <v>-1190.9384897051732</v>
      </c>
      <c r="I191" s="25">
        <f t="shared" si="19"/>
        <v>0.34535442061529981</v>
      </c>
      <c r="J191" s="25">
        <f t="shared" si="23"/>
        <v>0.99109774728887912</v>
      </c>
      <c r="K191" s="29">
        <f t="shared" si="20"/>
        <v>2719.6635456935828</v>
      </c>
    </row>
    <row r="192" spans="2:11" s="45" customFormat="1" ht="16.3" customHeight="1" x14ac:dyDescent="0.25">
      <c r="B192" s="46">
        <f t="shared" si="21"/>
        <v>2018.7114624505994</v>
      </c>
      <c r="C192" s="55">
        <v>43362</v>
      </c>
      <c r="D192" s="18">
        <v>2907.95</v>
      </c>
      <c r="E192" s="5">
        <f t="shared" si="22"/>
        <v>1.2533097362195746E-3</v>
      </c>
      <c r="F192" s="25">
        <f t="shared" si="16"/>
        <v>7.9752090091038781</v>
      </c>
      <c r="G192" s="25">
        <f t="shared" si="17"/>
        <v>1.4085375494005348</v>
      </c>
      <c r="H192" s="25">
        <f t="shared" si="18"/>
        <v>-1190.1711641996287</v>
      </c>
      <c r="I192" s="25">
        <f t="shared" si="19"/>
        <v>0.34255219753891808</v>
      </c>
      <c r="J192" s="25">
        <f t="shared" si="23"/>
        <v>0.9917971750933714</v>
      </c>
      <c r="K192" s="29">
        <f t="shared" si="20"/>
        <v>2719.5916014692193</v>
      </c>
    </row>
    <row r="193" spans="2:11" s="45" customFormat="1" ht="16.3" customHeight="1" x14ac:dyDescent="0.25">
      <c r="B193" s="46">
        <f t="shared" si="21"/>
        <v>2018.7154150197694</v>
      </c>
      <c r="C193" s="55">
        <v>43363</v>
      </c>
      <c r="D193" s="18">
        <v>2930.75</v>
      </c>
      <c r="E193" s="5">
        <f t="shared" si="22"/>
        <v>7.8405749754982667E-3</v>
      </c>
      <c r="F193" s="25">
        <f t="shared" si="16"/>
        <v>7.9830190117513737</v>
      </c>
      <c r="G193" s="25">
        <f t="shared" si="17"/>
        <v>1.4045849802305383</v>
      </c>
      <c r="H193" s="25">
        <f t="shared" si="18"/>
        <v>-1189.4021789104359</v>
      </c>
      <c r="I193" s="25">
        <f t="shared" si="19"/>
        <v>0.3397420999423339</v>
      </c>
      <c r="J193" s="25">
        <f t="shared" si="23"/>
        <v>0.99250022870937249</v>
      </c>
      <c r="K193" s="29">
        <f t="shared" si="20"/>
        <v>2719.5180654039664</v>
      </c>
    </row>
    <row r="194" spans="2:11" s="45" customFormat="1" ht="16.3" customHeight="1" x14ac:dyDescent="0.25">
      <c r="B194" s="46">
        <f t="shared" si="21"/>
        <v>2018.7193675889393</v>
      </c>
      <c r="C194" s="55">
        <v>43364</v>
      </c>
      <c r="D194" s="18">
        <v>2929.67</v>
      </c>
      <c r="E194" s="5">
        <f t="shared" si="22"/>
        <v>-3.6850635502855148E-4</v>
      </c>
      <c r="F194" s="25">
        <f t="shared" si="16"/>
        <v>7.9826504372332705</v>
      </c>
      <c r="G194" s="25">
        <f t="shared" si="17"/>
        <v>1.4006324110605419</v>
      </c>
      <c r="H194" s="25">
        <f t="shared" si="18"/>
        <v>-1188.6315255614518</v>
      </c>
      <c r="I194" s="25">
        <f t="shared" si="19"/>
        <v>0.33692408344446279</v>
      </c>
      <c r="J194" s="25">
        <f t="shared" si="23"/>
        <v>0.99320679013575397</v>
      </c>
      <c r="K194" s="29">
        <f t="shared" si="20"/>
        <v>2719.4430978429464</v>
      </c>
    </row>
    <row r="195" spans="2:11" s="45" customFormat="1" ht="16.3" customHeight="1" x14ac:dyDescent="0.25">
      <c r="B195" s="46">
        <f t="shared" si="21"/>
        <v>2018.7233201581093</v>
      </c>
      <c r="C195" s="55">
        <v>43367</v>
      </c>
      <c r="D195" s="18">
        <v>2919.37</v>
      </c>
      <c r="E195" s="5">
        <f t="shared" si="22"/>
        <v>-3.5157543341059511E-3</v>
      </c>
      <c r="F195" s="25">
        <f t="shared" si="16"/>
        <v>7.9791284857420139</v>
      </c>
      <c r="G195" s="25">
        <f t="shared" si="17"/>
        <v>1.3966798418905455</v>
      </c>
      <c r="H195" s="25">
        <f t="shared" si="18"/>
        <v>-1187.8591958117702</v>
      </c>
      <c r="I195" s="25">
        <f t="shared" si="19"/>
        <v>0.33409810328795975</v>
      </c>
      <c r="J195" s="25">
        <f t="shared" si="23"/>
        <v>0.99391673886935716</v>
      </c>
      <c r="K195" s="29">
        <f t="shared" si="20"/>
        <v>2719.366861862788</v>
      </c>
    </row>
    <row r="196" spans="2:11" s="45" customFormat="1" ht="16.3" customHeight="1" x14ac:dyDescent="0.25">
      <c r="B196" s="46">
        <f t="shared" si="21"/>
        <v>2018.7272727272793</v>
      </c>
      <c r="C196" s="55">
        <v>43368</v>
      </c>
      <c r="D196" s="18">
        <v>2915.56</v>
      </c>
      <c r="E196" s="5">
        <f t="shared" si="22"/>
        <v>-1.3050760951849015E-3</v>
      </c>
      <c r="F196" s="25">
        <f t="shared" si="16"/>
        <v>7.9778225564149139</v>
      </c>
      <c r="G196" s="25">
        <f t="shared" si="17"/>
        <v>1.3927272727205491</v>
      </c>
      <c r="H196" s="25">
        <f t="shared" si="18"/>
        <v>-1187.0851812550277</v>
      </c>
      <c r="I196" s="25">
        <f t="shared" si="19"/>
        <v>0.3312641143349539</v>
      </c>
      <c r="J196" s="25">
        <f t="shared" si="23"/>
        <v>0.99462995188865566</v>
      </c>
      <c r="K196" s="29">
        <f t="shared" si="20"/>
        <v>2719.2895232805758</v>
      </c>
    </row>
    <row r="197" spans="2:11" s="45" customFormat="1" ht="16.3" customHeight="1" x14ac:dyDescent="0.25">
      <c r="B197" s="46">
        <f t="shared" si="21"/>
        <v>2018.7312252964493</v>
      </c>
      <c r="C197" s="55">
        <v>43369</v>
      </c>
      <c r="D197" s="18">
        <v>2905.97</v>
      </c>
      <c r="E197" s="5">
        <f t="shared" si="22"/>
        <v>-3.2892480346829239E-3</v>
      </c>
      <c r="F197" s="25">
        <f t="shared" si="16"/>
        <v>7.9745278846961121</v>
      </c>
      <c r="G197" s="25">
        <f t="shared" si="17"/>
        <v>1.3887747035505527</v>
      </c>
      <c r="H197" s="25">
        <f t="shared" si="18"/>
        <v>-1186.3094734187041</v>
      </c>
      <c r="I197" s="25">
        <f t="shared" si="19"/>
        <v>0.32842207106272236</v>
      </c>
      <c r="J197" s="25">
        <f t="shared" si="23"/>
        <v>0.99534630363784438</v>
      </c>
      <c r="K197" s="29">
        <f t="shared" si="20"/>
        <v>2719.2112506621352</v>
      </c>
    </row>
    <row r="198" spans="2:11" s="45" customFormat="1" ht="16.3" customHeight="1" x14ac:dyDescent="0.25">
      <c r="B198" s="46">
        <f t="shared" si="21"/>
        <v>2018.7351778656193</v>
      </c>
      <c r="C198" s="55">
        <v>43370</v>
      </c>
      <c r="D198" s="18">
        <v>2914</v>
      </c>
      <c r="E198" s="5">
        <f t="shared" si="22"/>
        <v>2.7632769780831187E-3</v>
      </c>
      <c r="F198" s="25">
        <f t="shared" si="16"/>
        <v>7.9772873526991699</v>
      </c>
      <c r="G198" s="25">
        <f t="shared" si="17"/>
        <v>1.3848221343805562</v>
      </c>
      <c r="H198" s="25">
        <f t="shared" si="18"/>
        <v>-1185.5320637634113</v>
      </c>
      <c r="I198" s="25">
        <f t="shared" si="19"/>
        <v>0.32557192755930281</v>
      </c>
      <c r="J198" s="25">
        <f t="shared" si="23"/>
        <v>0.99606566601137514</v>
      </c>
      <c r="K198" s="29">
        <f t="shared" si="20"/>
        <v>2719.1322153296578</v>
      </c>
    </row>
    <row r="199" spans="2:11" s="45" customFormat="1" ht="16.3" customHeight="1" x14ac:dyDescent="0.25">
      <c r="B199" s="46">
        <f t="shared" si="21"/>
        <v>2018.7391304347893</v>
      </c>
      <c r="C199" s="55">
        <v>43371</v>
      </c>
      <c r="D199" s="18">
        <v>2913.98</v>
      </c>
      <c r="E199" s="5">
        <f t="shared" si="22"/>
        <v>-6.8634179821488707E-6</v>
      </c>
      <c r="F199" s="25">
        <f t="shared" si="16"/>
        <v>7.977280489253018</v>
      </c>
      <c r="G199" s="25">
        <f t="shared" si="17"/>
        <v>1.3808695652105598</v>
      </c>
      <c r="H199" s="25">
        <f t="shared" si="18"/>
        <v>-1184.7529436821728</v>
      </c>
      <c r="I199" s="25">
        <f t="shared" si="19"/>
        <v>0.32271363751904342</v>
      </c>
      <c r="J199" s="25">
        <f t="shared" si="23"/>
        <v>0.99678790833895803</v>
      </c>
      <c r="K199" s="29">
        <f t="shared" si="20"/>
        <v>2719.0525913686233</v>
      </c>
    </row>
    <row r="200" spans="2:11" s="45" customFormat="1" ht="16.3" customHeight="1" x14ac:dyDescent="0.25">
      <c r="B200" s="46">
        <f t="shared" si="21"/>
        <v>2018.7430830039593</v>
      </c>
      <c r="C200" s="55">
        <v>43374</v>
      </c>
      <c r="D200" s="18">
        <v>2924.59</v>
      </c>
      <c r="E200" s="5">
        <f t="shared" si="22"/>
        <v>3.6410682297064933E-3</v>
      </c>
      <c r="F200" s="25">
        <f t="shared" si="16"/>
        <v>7.9809149472850525</v>
      </c>
      <c r="G200" s="25">
        <f t="shared" si="17"/>
        <v>1.3769169960405634</v>
      </c>
      <c r="H200" s="25">
        <f t="shared" si="18"/>
        <v>-1183.9721044996943</v>
      </c>
      <c r="I200" s="25">
        <f t="shared" si="19"/>
        <v>0.31984715423808868</v>
      </c>
      <c r="J200" s="25">
        <f t="shared" si="23"/>
        <v>0.99751289737105175</v>
      </c>
      <c r="K200" s="29">
        <f t="shared" si="20"/>
        <v>2718.9725556340081</v>
      </c>
    </row>
    <row r="201" spans="2:11" s="45" customFormat="1" ht="16.3" customHeight="1" x14ac:dyDescent="0.25">
      <c r="B201" s="46">
        <f t="shared" si="21"/>
        <v>2018.7470355731293</v>
      </c>
      <c r="C201" s="55">
        <v>43375</v>
      </c>
      <c r="D201" s="18">
        <v>2923.43</v>
      </c>
      <c r="E201" s="5">
        <f t="shared" si="22"/>
        <v>-3.9663679353355827E-4</v>
      </c>
      <c r="F201" s="25">
        <f t="shared" si="16"/>
        <v>7.9805182315434884</v>
      </c>
      <c r="G201" s="25">
        <f t="shared" si="17"/>
        <v>1.372964426870567</v>
      </c>
      <c r="H201" s="25">
        <f t="shared" si="18"/>
        <v>-1183.1895374716223</v>
      </c>
      <c r="I201" s="25">
        <f t="shared" si="19"/>
        <v>0.31697243060980035</v>
      </c>
      <c r="J201" s="25">
        <f t="shared" si="23"/>
        <v>0.99824049726486253</v>
      </c>
      <c r="K201" s="29">
        <f t="shared" si="20"/>
        <v>2718.8922877557452</v>
      </c>
    </row>
    <row r="202" spans="2:11" s="45" customFormat="1" ht="16.3" customHeight="1" x14ac:dyDescent="0.25">
      <c r="B202" s="46">
        <f t="shared" si="21"/>
        <v>2018.7509881422993</v>
      </c>
      <c r="C202" s="55">
        <v>43376</v>
      </c>
      <c r="D202" s="18">
        <v>2925.51</v>
      </c>
      <c r="E202" s="5">
        <f t="shared" si="22"/>
        <v>7.1149300650276632E-4</v>
      </c>
      <c r="F202" s="25">
        <f t="shared" si="16"/>
        <v>7.9812294720372536</v>
      </c>
      <c r="G202" s="25">
        <f t="shared" si="17"/>
        <v>1.3690118577005705</v>
      </c>
      <c r="H202" s="25">
        <f t="shared" si="18"/>
        <v>-1182.405233783795</v>
      </c>
      <c r="I202" s="25">
        <f t="shared" si="19"/>
        <v>0.31408941912011279</v>
      </c>
      <c r="J202" s="25">
        <f t="shared" si="23"/>
        <v>0.9989705695708746</v>
      </c>
      <c r="K202" s="29">
        <f t="shared" si="20"/>
        <v>2718.8119701434189</v>
      </c>
    </row>
    <row r="203" spans="2:11" s="45" customFormat="1" ht="16.3" customHeight="1" x14ac:dyDescent="0.25">
      <c r="B203" s="46">
        <f t="shared" si="21"/>
        <v>2018.7549407114693</v>
      </c>
      <c r="C203" s="55">
        <v>43377</v>
      </c>
      <c r="D203" s="18">
        <v>2901.61</v>
      </c>
      <c r="E203" s="5">
        <f t="shared" si="22"/>
        <v>-8.1695157425543206E-3</v>
      </c>
      <c r="F203" s="25">
        <f t="shared" si="16"/>
        <v>7.9730263974150448</v>
      </c>
      <c r="G203" s="25">
        <f t="shared" si="17"/>
        <v>1.3650592885305741</v>
      </c>
      <c r="H203" s="25">
        <f t="shared" si="18"/>
        <v>-1181.6191845514802</v>
      </c>
      <c r="I203" s="25">
        <f t="shared" si="19"/>
        <v>0.31119807184282083</v>
      </c>
      <c r="J203" s="25">
        <f t="shared" si="23"/>
        <v>0.99970297321993529</v>
      </c>
      <c r="K203" s="29">
        <f t="shared" si="20"/>
        <v>2718.7317879901698</v>
      </c>
    </row>
    <row r="204" spans="2:11" s="45" customFormat="1" ht="16.3" customHeight="1" x14ac:dyDescent="0.25">
      <c r="B204" s="46">
        <f t="shared" si="21"/>
        <v>2018.7588932806393</v>
      </c>
      <c r="C204" s="55">
        <v>43378</v>
      </c>
      <c r="D204" s="18">
        <v>2885.57</v>
      </c>
      <c r="E204" s="5">
        <f t="shared" si="22"/>
        <v>-5.5279655088037206E-3</v>
      </c>
      <c r="F204" s="25">
        <f t="shared" ref="F204:F262" si="24">LOG(D204,2.71828)</f>
        <v>7.9674830924330982</v>
      </c>
      <c r="G204" s="25">
        <f t="shared" ref="G204:G262" si="25">$E$8-B204</f>
        <v>1.3611067193605777</v>
      </c>
      <c r="H204" s="25">
        <f t="shared" ref="H204:H262" si="26">$E$6*G204^$E$4</f>
        <v>-1180.8313808186058</v>
      </c>
      <c r="I204" s="25">
        <f t="shared" ref="I204:I262" si="27">LOG(G204,2.71828)</f>
        <v>0.3082983404347992</v>
      </c>
      <c r="J204" s="25">
        <f t="shared" si="23"/>
        <v>1.0004375645109176</v>
      </c>
      <c r="K204" s="29">
        <f t="shared" ref="K204:K262" si="28">$E$5+H204*J204</f>
        <v>2718.6519292757703</v>
      </c>
    </row>
    <row r="205" spans="2:11" s="45" customFormat="1" ht="16.3" customHeight="1" x14ac:dyDescent="0.25">
      <c r="B205" s="46">
        <f t="shared" ref="B205:B268" si="29">B204+1/$B$9</f>
        <v>2018.7628458498093</v>
      </c>
      <c r="C205" s="55">
        <v>43381</v>
      </c>
      <c r="D205" s="18">
        <v>2884.43</v>
      </c>
      <c r="E205" s="5">
        <f t="shared" ref="E205:E263" si="30">(D205-D204)/D204</f>
        <v>-3.9506925841352919E-4</v>
      </c>
      <c r="F205" s="25">
        <f t="shared" si="24"/>
        <v>7.9670879448484682</v>
      </c>
      <c r="G205" s="25">
        <f t="shared" si="25"/>
        <v>1.3571541501905813</v>
      </c>
      <c r="H205" s="25">
        <f t="shared" si="26"/>
        <v>-1180.0418135569764</v>
      </c>
      <c r="I205" s="25">
        <f t="shared" si="27"/>
        <v>0.30539017613115282</v>
      </c>
      <c r="J205" s="25">
        <f t="shared" ref="J205:J268" si="31">1+$E$7*COS($E$3*I205/$E$9)-$E$2</f>
        <v>1.0011741970989838</v>
      </c>
      <c r="K205" s="29">
        <f t="shared" si="28"/>
        <v>2718.5725847688655</v>
      </c>
    </row>
    <row r="206" spans="2:11" s="45" customFormat="1" ht="16.3" customHeight="1" x14ac:dyDescent="0.25">
      <c r="B206" s="46">
        <f t="shared" si="29"/>
        <v>2018.7667984189793</v>
      </c>
      <c r="C206" s="55">
        <v>43382</v>
      </c>
      <c r="D206" s="18">
        <v>2880.34</v>
      </c>
      <c r="E206" s="5">
        <f t="shared" si="30"/>
        <v>-1.4179577940874595E-3</v>
      </c>
      <c r="F206" s="25">
        <f t="shared" si="24"/>
        <v>7.9656689798464289</v>
      </c>
      <c r="G206" s="25">
        <f t="shared" si="25"/>
        <v>1.3532015810205849</v>
      </c>
      <c r="H206" s="25">
        <f t="shared" si="26"/>
        <v>-1179.2504736654821</v>
      </c>
      <c r="I206" s="25">
        <f t="shared" si="27"/>
        <v>0.30247352974029629</v>
      </c>
      <c r="J206" s="25">
        <f t="shared" si="31"/>
        <v>1.0019127219844757</v>
      </c>
      <c r="K206" s="29">
        <f t="shared" si="28"/>
        <v>2718.4939480283347</v>
      </c>
    </row>
    <row r="207" spans="2:11" s="45" customFormat="1" ht="16.3" customHeight="1" x14ac:dyDescent="0.25">
      <c r="B207" s="46">
        <f t="shared" si="29"/>
        <v>2018.7707509881493</v>
      </c>
      <c r="C207" s="55">
        <v>43383</v>
      </c>
      <c r="D207" s="18">
        <v>2785.68</v>
      </c>
      <c r="E207" s="5">
        <f t="shared" si="30"/>
        <v>-3.2864175757028789E-2</v>
      </c>
      <c r="F207" s="25">
        <f t="shared" si="24"/>
        <v>7.9322526233797639</v>
      </c>
      <c r="G207" s="25">
        <f t="shared" si="25"/>
        <v>1.3492490118505884</v>
      </c>
      <c r="H207" s="25">
        <f t="shared" si="26"/>
        <v>-1178.4573519692922</v>
      </c>
      <c r="I207" s="25">
        <f t="shared" si="27"/>
        <v>0.29954835163896087</v>
      </c>
      <c r="J207" s="25">
        <f t="shared" si="31"/>
        <v>1.0026529875024546</v>
      </c>
      <c r="K207" s="29">
        <f t="shared" si="28"/>
        <v>2718.4162154037576</v>
      </c>
    </row>
    <row r="208" spans="2:11" s="45" customFormat="1" ht="16.3" customHeight="1" x14ac:dyDescent="0.25">
      <c r="B208" s="46">
        <f t="shared" si="29"/>
        <v>2018.7747035573193</v>
      </c>
      <c r="C208" s="55">
        <v>43384</v>
      </c>
      <c r="D208" s="18">
        <v>2728.37</v>
      </c>
      <c r="E208" s="5">
        <f t="shared" si="30"/>
        <v>-2.0573073719881662E-2</v>
      </c>
      <c r="F208" s="25">
        <f t="shared" si="24"/>
        <v>7.9114649619333122</v>
      </c>
      <c r="G208" s="25">
        <f t="shared" si="25"/>
        <v>1.345296442680592</v>
      </c>
      <c r="H208" s="25">
        <f t="shared" si="26"/>
        <v>-1177.6624392190424</v>
      </c>
      <c r="I208" s="25">
        <f t="shared" si="27"/>
        <v>0.29661459176712918</v>
      </c>
      <c r="J208" s="25">
        <f t="shared" si="31"/>
        <v>1.0033948393129204</v>
      </c>
      <c r="K208" s="29">
        <f t="shared" si="28"/>
        <v>2718.3395860349469</v>
      </c>
    </row>
    <row r="209" spans="2:11" s="45" customFormat="1" ht="16.3" customHeight="1" x14ac:dyDescent="0.25">
      <c r="B209" s="46">
        <f t="shared" si="29"/>
        <v>2018.7786561264893</v>
      </c>
      <c r="C209" s="55">
        <v>43385</v>
      </c>
      <c r="D209" s="18">
        <v>2767.13</v>
      </c>
      <c r="E209" s="5">
        <f t="shared" si="30"/>
        <v>1.4206284338267984E-2</v>
      </c>
      <c r="F209" s="25">
        <f t="shared" si="24"/>
        <v>7.9255712921316546</v>
      </c>
      <c r="G209" s="25">
        <f t="shared" si="25"/>
        <v>1.3413438735105956</v>
      </c>
      <c r="H209" s="25">
        <f t="shared" si="26"/>
        <v>-1176.8657260900079</v>
      </c>
      <c r="I209" s="25">
        <f t="shared" si="27"/>
        <v>0.29367219962289431</v>
      </c>
      <c r="J209" s="25">
        <f t="shared" si="31"/>
        <v>1.004138120391731</v>
      </c>
      <c r="K209" s="29">
        <f t="shared" si="28"/>
        <v>2718.2642618505297</v>
      </c>
    </row>
    <row r="210" spans="2:11" s="45" customFormat="1" ht="16.3" customHeight="1" x14ac:dyDescent="0.25">
      <c r="B210" s="46">
        <f t="shared" si="29"/>
        <v>2018.7826086956593</v>
      </c>
      <c r="C210" s="55">
        <v>43388</v>
      </c>
      <c r="D210" s="18">
        <v>2750.79</v>
      </c>
      <c r="E210" s="5">
        <f t="shared" si="30"/>
        <v>-5.9050351808553067E-3</v>
      </c>
      <c r="F210" s="25">
        <f t="shared" si="24"/>
        <v>7.9196487493062371</v>
      </c>
      <c r="G210" s="25">
        <f t="shared" si="25"/>
        <v>1.3373913043405992</v>
      </c>
      <c r="H210" s="25">
        <f t="shared" si="26"/>
        <v>-1176.0672031812646</v>
      </c>
      <c r="I210" s="25">
        <f t="shared" si="27"/>
        <v>0.29072112425724417</v>
      </c>
      <c r="J210" s="25">
        <f t="shared" si="31"/>
        <v>1.004882671022254</v>
      </c>
      <c r="K210" s="29">
        <f t="shared" si="28"/>
        <v>2718.1904475655388</v>
      </c>
    </row>
    <row r="211" spans="2:11" s="45" customFormat="1" ht="16.3" customHeight="1" x14ac:dyDescent="0.25">
      <c r="B211" s="46">
        <f t="shared" si="29"/>
        <v>2018.7865612648293</v>
      </c>
      <c r="C211" s="55">
        <v>43389</v>
      </c>
      <c r="D211" s="18">
        <v>2809.92</v>
      </c>
      <c r="E211" s="5">
        <f t="shared" si="30"/>
        <v>2.1495643069809077E-2</v>
      </c>
      <c r="F211" s="25">
        <f t="shared" si="24"/>
        <v>7.9409166336507875</v>
      </c>
      <c r="G211" s="25">
        <f t="shared" si="25"/>
        <v>1.3334387351706027</v>
      </c>
      <c r="H211" s="25">
        <f t="shared" si="26"/>
        <v>-1175.2668610148387</v>
      </c>
      <c r="I211" s="25">
        <f t="shared" si="27"/>
        <v>0.28776131426876761</v>
      </c>
      <c r="J211" s="25">
        <f t="shared" si="31"/>
        <v>1.0056283287877745</v>
      </c>
      <c r="K211" s="29">
        <f t="shared" si="28"/>
        <v>2718.1183506779944</v>
      </c>
    </row>
    <row r="212" spans="2:11" s="45" customFormat="1" ht="16.3" customHeight="1" x14ac:dyDescent="0.25">
      <c r="B212" s="46">
        <f t="shared" si="29"/>
        <v>2018.7905138339993</v>
      </c>
      <c r="C212" s="55">
        <v>43390</v>
      </c>
      <c r="D212" s="18">
        <v>2809.21</v>
      </c>
      <c r="E212" s="5">
        <f t="shared" si="30"/>
        <v>-2.5267623277532329E-4</v>
      </c>
      <c r="F212" s="25">
        <f t="shared" si="24"/>
        <v>7.9406639253200098</v>
      </c>
      <c r="G212" s="25">
        <f t="shared" si="25"/>
        <v>1.3294861660006063</v>
      </c>
      <c r="H212" s="25">
        <f t="shared" si="26"/>
        <v>-1174.4646900348462</v>
      </c>
      <c r="I212" s="25">
        <f t="shared" si="27"/>
        <v>0.28479271779828275</v>
      </c>
      <c r="J212" s="25">
        <f t="shared" si="31"/>
        <v>1.0063749285646906</v>
      </c>
      <c r="K212" s="29">
        <f t="shared" si="28"/>
        <v>2718.0481814644299</v>
      </c>
    </row>
    <row r="213" spans="2:11" s="45" customFormat="1" ht="16.3" customHeight="1" x14ac:dyDescent="0.25">
      <c r="B213" s="46">
        <f t="shared" si="29"/>
        <v>2018.7944664031693</v>
      </c>
      <c r="C213" s="55">
        <v>43391</v>
      </c>
      <c r="D213" s="18">
        <v>2768.78</v>
      </c>
      <c r="E213" s="5">
        <f t="shared" si="30"/>
        <v>-1.4391946490294365E-2</v>
      </c>
      <c r="F213" s="25">
        <f t="shared" si="24"/>
        <v>7.9261674005072367</v>
      </c>
      <c r="G213" s="25">
        <f t="shared" si="25"/>
        <v>1.3255335968306099</v>
      </c>
      <c r="H213" s="25">
        <f t="shared" si="26"/>
        <v>-1173.660680606617</v>
      </c>
      <c r="I213" s="25">
        <f t="shared" si="27"/>
        <v>0.28181528252338472</v>
      </c>
      <c r="J213" s="25">
        <f t="shared" si="31"/>
        <v>1.0071223025165221</v>
      </c>
      <c r="K213" s="29">
        <f t="shared" si="28"/>
        <v>2717.9801529743554</v>
      </c>
    </row>
    <row r="214" spans="2:11" s="45" customFormat="1" ht="16.3" customHeight="1" x14ac:dyDescent="0.25">
      <c r="B214" s="46">
        <f t="shared" si="29"/>
        <v>2018.7984189723393</v>
      </c>
      <c r="C214" s="55">
        <v>43392</v>
      </c>
      <c r="D214" s="18">
        <v>2767.78</v>
      </c>
      <c r="E214" s="5">
        <f t="shared" si="30"/>
        <v>-3.6116990154508479E-4</v>
      </c>
      <c r="F214" s="25">
        <f t="shared" si="24"/>
        <v>7.9258061651251488</v>
      </c>
      <c r="G214" s="25">
        <f t="shared" si="25"/>
        <v>1.3215810276606135</v>
      </c>
      <c r="H214" s="25">
        <f t="shared" si="26"/>
        <v>-1172.8548230158099</v>
      </c>
      <c r="I214" s="25">
        <f t="shared" si="27"/>
        <v>0.27882895565291282</v>
      </c>
      <c r="J214" s="25">
        <f t="shared" si="31"/>
        <v>1.0078702800887656</v>
      </c>
      <c r="K214" s="29">
        <f t="shared" si="28"/>
        <v>2717.9144810235962</v>
      </c>
    </row>
    <row r="215" spans="2:11" s="45" customFormat="1" ht="16.3" customHeight="1" x14ac:dyDescent="0.25">
      <c r="B215" s="46">
        <f t="shared" si="29"/>
        <v>2018.8023715415093</v>
      </c>
      <c r="C215" s="55">
        <v>43395</v>
      </c>
      <c r="D215" s="18">
        <v>2755.88</v>
      </c>
      <c r="E215" s="5">
        <f t="shared" si="30"/>
        <v>-4.2994746692295235E-3</v>
      </c>
      <c r="F215" s="25">
        <f t="shared" si="24"/>
        <v>7.9214974182380695</v>
      </c>
      <c r="G215" s="25">
        <f t="shared" si="25"/>
        <v>1.317628458490617</v>
      </c>
      <c r="H215" s="25">
        <f t="shared" si="26"/>
        <v>-1172.0471074675118</v>
      </c>
      <c r="I215" s="25">
        <f t="shared" si="27"/>
        <v>0.27583368392133378</v>
      </c>
      <c r="J215" s="25">
        <f t="shared" si="31"/>
        <v>1.0086186880046237</v>
      </c>
      <c r="K215" s="29">
        <f t="shared" si="28"/>
        <v>2717.8513841865042</v>
      </c>
    </row>
    <row r="216" spans="2:11" s="45" customFormat="1" ht="16.3" customHeight="1" x14ac:dyDescent="0.25">
      <c r="B216" s="46">
        <f t="shared" si="29"/>
        <v>2018.8063241106793</v>
      </c>
      <c r="C216" s="55">
        <v>43396</v>
      </c>
      <c r="D216" s="18">
        <v>2740.69</v>
      </c>
      <c r="E216" s="5">
        <f t="shared" si="30"/>
        <v>-5.5118510239923557E-3</v>
      </c>
      <c r="F216" s="25">
        <f t="shared" si="24"/>
        <v>7.9159703171960363</v>
      </c>
      <c r="G216" s="25">
        <f t="shared" si="25"/>
        <v>1.3136758893206206</v>
      </c>
      <c r="H216" s="25">
        <f t="shared" si="26"/>
        <v>-1171.237524085326</v>
      </c>
      <c r="I216" s="25">
        <f t="shared" si="27"/>
        <v>0.27282941358304147</v>
      </c>
      <c r="J216" s="25">
        <f t="shared" si="31"/>
        <v>1.0093673502616403</v>
      </c>
      <c r="K216" s="29">
        <f t="shared" si="28"/>
        <v>2717.7910837869904</v>
      </c>
    </row>
    <row r="217" spans="2:11" s="45" customFormat="1" ht="16.3" customHeight="1" x14ac:dyDescent="0.25">
      <c r="B217" s="46">
        <f t="shared" si="29"/>
        <v>2018.8102766798493</v>
      </c>
      <c r="C217" s="55">
        <v>43397</v>
      </c>
      <c r="D217" s="18">
        <v>2656.1</v>
      </c>
      <c r="E217" s="5">
        <f t="shared" si="30"/>
        <v>-3.0864490329077766E-2</v>
      </c>
      <c r="F217" s="25">
        <f t="shared" si="24"/>
        <v>7.8846194641006804</v>
      </c>
      <c r="G217" s="25">
        <f t="shared" si="25"/>
        <v>1.3097233201506242</v>
      </c>
      <c r="H217" s="25">
        <f t="shared" si="26"/>
        <v>-1170.4260629104469</v>
      </c>
      <c r="I217" s="25">
        <f t="shared" si="27"/>
        <v>0.26981609040657034</v>
      </c>
      <c r="J217" s="25">
        <f t="shared" si="31"/>
        <v>1.010116088129275</v>
      </c>
      <c r="K217" s="29">
        <f t="shared" si="28"/>
        <v>2717.7338038883508</v>
      </c>
    </row>
    <row r="218" spans="2:11" s="45" customFormat="1" ht="16.3" customHeight="1" x14ac:dyDescent="0.25">
      <c r="B218" s="46">
        <f t="shared" si="29"/>
        <v>2018.8142292490193</v>
      </c>
      <c r="C218" s="55">
        <v>43398</v>
      </c>
      <c r="D218" s="18">
        <v>2705.57</v>
      </c>
      <c r="E218" s="5">
        <f t="shared" si="30"/>
        <v>1.8625051767629328E-2</v>
      </c>
      <c r="F218" s="25">
        <f t="shared" si="24"/>
        <v>7.903073205992972</v>
      </c>
      <c r="G218" s="25">
        <f t="shared" si="25"/>
        <v>1.3057707509806278</v>
      </c>
      <c r="H218" s="25">
        <f t="shared" si="26"/>
        <v>-1169.6127139007215</v>
      </c>
      <c r="I218" s="25">
        <f t="shared" si="27"/>
        <v>0.26679365966872148</v>
      </c>
      <c r="J218" s="25">
        <f t="shared" si="31"/>
        <v>1.0108647201474463</v>
      </c>
      <c r="K218" s="29">
        <f t="shared" si="28"/>
        <v>2717.679771281852</v>
      </c>
    </row>
    <row r="219" spans="2:11" s="45" customFormat="1" ht="16.3" customHeight="1" x14ac:dyDescent="0.25">
      <c r="B219" s="46">
        <f t="shared" si="29"/>
        <v>2018.8181818181893</v>
      </c>
      <c r="C219" s="55">
        <v>43399</v>
      </c>
      <c r="D219" s="18">
        <v>2658.69</v>
      </c>
      <c r="E219" s="5">
        <f t="shared" si="30"/>
        <v>-1.7327217554896052E-2</v>
      </c>
      <c r="F219" s="25">
        <f t="shared" si="24"/>
        <v>7.8855941035303463</v>
      </c>
      <c r="G219" s="25">
        <f t="shared" si="25"/>
        <v>1.3018181818106314</v>
      </c>
      <c r="H219" s="25">
        <f t="shared" si="26"/>
        <v>-1168.7974669296968</v>
      </c>
      <c r="I219" s="25">
        <f t="shared" si="27"/>
        <v>0.26376206614859976</v>
      </c>
      <c r="J219" s="25">
        <f t="shared" si="31"/>
        <v>1.0116130621260802</v>
      </c>
      <c r="K219" s="29">
        <f t="shared" si="28"/>
        <v>2717.6292154740436</v>
      </c>
    </row>
    <row r="220" spans="2:11" s="45" customFormat="1" ht="16.3" customHeight="1" x14ac:dyDescent="0.25">
      <c r="B220" s="46">
        <f t="shared" si="29"/>
        <v>2018.8221343873593</v>
      </c>
      <c r="C220" s="55">
        <v>43402</v>
      </c>
      <c r="D220" s="18">
        <v>2641.25</v>
      </c>
      <c r="E220" s="5">
        <f t="shared" si="30"/>
        <v>-6.5596214677153238E-3</v>
      </c>
      <c r="F220" s="25">
        <f t="shared" si="24"/>
        <v>7.8790128687696868</v>
      </c>
      <c r="G220" s="25">
        <f t="shared" si="25"/>
        <v>1.2978656126406349</v>
      </c>
      <c r="H220" s="25">
        <f t="shared" si="26"/>
        <v>-1167.9803117856534</v>
      </c>
      <c r="I220" s="25">
        <f t="shared" si="27"/>
        <v>0.26072125412156011</v>
      </c>
      <c r="J220" s="25">
        <f t="shared" si="31"/>
        <v>1.0123609271456955</v>
      </c>
      <c r="K220" s="29">
        <f t="shared" si="28"/>
        <v>2717.5823686727572</v>
      </c>
    </row>
    <row r="221" spans="2:11" s="45" customFormat="1" ht="16.3" customHeight="1" x14ac:dyDescent="0.25">
      <c r="B221" s="46">
        <f t="shared" si="29"/>
        <v>2018.8260869565293</v>
      </c>
      <c r="C221" s="55">
        <v>43403</v>
      </c>
      <c r="D221" s="18">
        <v>2682.63</v>
      </c>
      <c r="E221" s="5">
        <f t="shared" si="30"/>
        <v>1.56668244202556E-2</v>
      </c>
      <c r="F221" s="25">
        <f t="shared" si="24"/>
        <v>7.8945582458820169</v>
      </c>
      <c r="G221" s="25">
        <f t="shared" si="25"/>
        <v>1.2939130434706385</v>
      </c>
      <c r="H221" s="25">
        <f t="shared" si="26"/>
        <v>-1167.1612381706259</v>
      </c>
      <c r="I221" s="25">
        <f t="shared" si="27"/>
        <v>0.25767116735306156</v>
      </c>
      <c r="J221" s="25">
        <f t="shared" si="31"/>
        <v>1.013108125559063</v>
      </c>
      <c r="K221" s="29">
        <f t="shared" si="28"/>
        <v>2717.539465771762</v>
      </c>
    </row>
    <row r="222" spans="2:11" s="45" customFormat="1" ht="16.3" customHeight="1" x14ac:dyDescent="0.25">
      <c r="B222" s="46">
        <f t="shared" si="29"/>
        <v>2018.8300395256992</v>
      </c>
      <c r="C222" s="55">
        <v>43404</v>
      </c>
      <c r="D222" s="18">
        <v>2711.74</v>
      </c>
      <c r="E222" s="5">
        <f t="shared" si="30"/>
        <v>1.0851291456518294E-2</v>
      </c>
      <c r="F222" s="25">
        <f t="shared" si="24"/>
        <v>7.905351091813853</v>
      </c>
      <c r="G222" s="25">
        <f t="shared" si="25"/>
        <v>1.2899604743006421</v>
      </c>
      <c r="H222" s="25">
        <f t="shared" si="26"/>
        <v>-1166.340235699409</v>
      </c>
      <c r="I222" s="25">
        <f t="shared" si="27"/>
        <v>0.25461174909242745</v>
      </c>
      <c r="J222" s="25">
        <f t="shared" si="31"/>
        <v>1.0138544649939714</v>
      </c>
      <c r="K222" s="29">
        <f t="shared" si="28"/>
        <v>2717.5007443340332</v>
      </c>
    </row>
    <row r="223" spans="2:11" s="45" customFormat="1" ht="16.3" customHeight="1" x14ac:dyDescent="0.25">
      <c r="B223" s="46">
        <f t="shared" si="29"/>
        <v>2018.8339920948692</v>
      </c>
      <c r="C223" s="55">
        <v>43405</v>
      </c>
      <c r="D223" s="18">
        <v>2740.37</v>
      </c>
      <c r="E223" s="5">
        <f t="shared" si="30"/>
        <v>1.0557796838930027E-2</v>
      </c>
      <c r="F223" s="25">
        <f t="shared" si="24"/>
        <v>7.9158535513822663</v>
      </c>
      <c r="G223" s="25">
        <f t="shared" si="25"/>
        <v>1.2860079051306457</v>
      </c>
      <c r="H223" s="25">
        <f t="shared" si="26"/>
        <v>-1165.5172938985475</v>
      </c>
      <c r="I223" s="25">
        <f t="shared" si="27"/>
        <v>0.25154294206650946</v>
      </c>
      <c r="J223" s="25">
        <f t="shared" si="31"/>
        <v>1.0145997503571387</v>
      </c>
      <c r="K223" s="29">
        <f t="shared" si="28"/>
        <v>2717.4664445736062</v>
      </c>
    </row>
    <row r="224" spans="2:11" s="45" customFormat="1" ht="16.3" customHeight="1" x14ac:dyDescent="0.25">
      <c r="B224" s="46">
        <f t="shared" si="29"/>
        <v>2018.8379446640392</v>
      </c>
      <c r="C224" s="55">
        <v>43406</v>
      </c>
      <c r="D224" s="18">
        <v>2723.06</v>
      </c>
      <c r="E224" s="5">
        <f t="shared" si="30"/>
        <v>-6.3166652678287773E-3</v>
      </c>
      <c r="F224" s="25">
        <f t="shared" si="24"/>
        <v>7.9095168473097575</v>
      </c>
      <c r="G224" s="25">
        <f t="shared" si="25"/>
        <v>1.2820553359606492</v>
      </c>
      <c r="H224" s="25">
        <f t="shared" si="26"/>
        <v>-1164.6924022053129</v>
      </c>
      <c r="I224" s="25">
        <f t="shared" si="27"/>
        <v>0.24846468847325479</v>
      </c>
      <c r="J224" s="25">
        <f t="shared" si="31"/>
        <v>1.0153437838393058</v>
      </c>
      <c r="K224" s="29">
        <f t="shared" si="28"/>
        <v>2717.4368093359672</v>
      </c>
    </row>
    <row r="225" spans="2:11" s="45" customFormat="1" ht="16.3" customHeight="1" x14ac:dyDescent="0.25">
      <c r="B225" s="46">
        <f t="shared" si="29"/>
        <v>2018.8418972332092</v>
      </c>
      <c r="C225" s="55">
        <v>43409</v>
      </c>
      <c r="D225" s="18">
        <v>2738.31</v>
      </c>
      <c r="E225" s="5">
        <f t="shared" si="30"/>
        <v>5.6003172901074524E-3</v>
      </c>
      <c r="F225" s="25">
        <f t="shared" si="24"/>
        <v>7.9151015448833482</v>
      </c>
      <c r="G225" s="25">
        <f t="shared" si="25"/>
        <v>1.2781027667906528</v>
      </c>
      <c r="H225" s="25">
        <f t="shared" si="26"/>
        <v>-1163.8655499666643</v>
      </c>
      <c r="I225" s="25">
        <f t="shared" si="27"/>
        <v>0.24537692997517321</v>
      </c>
      <c r="J225" s="25">
        <f t="shared" si="31"/>
        <v>1.0160863649215495</v>
      </c>
      <c r="K225" s="29">
        <f t="shared" si="28"/>
        <v>2717.4120840769519</v>
      </c>
    </row>
    <row r="226" spans="2:11" s="45" customFormat="1" ht="16.3" customHeight="1" x14ac:dyDescent="0.25">
      <c r="B226" s="46">
        <f t="shared" si="29"/>
        <v>2018.8458498023792</v>
      </c>
      <c r="C226" s="55">
        <v>43410</v>
      </c>
      <c r="D226" s="18">
        <v>2755.45</v>
      </c>
      <c r="E226" s="5">
        <f t="shared" si="30"/>
        <v>6.2593351373657008E-3</v>
      </c>
      <c r="F226" s="25">
        <f t="shared" si="24"/>
        <v>7.9213413759433369</v>
      </c>
      <c r="G226" s="25">
        <f t="shared" si="25"/>
        <v>1.2741501976206564</v>
      </c>
      <c r="H226" s="25">
        <f t="shared" si="26"/>
        <v>-1163.0367264381955</v>
      </c>
      <c r="I226" s="25">
        <f t="shared" si="27"/>
        <v>0.2422796076927036</v>
      </c>
      <c r="J226" s="25">
        <f t="shared" si="31"/>
        <v>1.016827290382853</v>
      </c>
      <c r="K226" s="29">
        <f t="shared" si="28"/>
        <v>2717.3925168401065</v>
      </c>
    </row>
    <row r="227" spans="2:11" s="45" customFormat="1" ht="16.3" customHeight="1" x14ac:dyDescent="0.25">
      <c r="B227" s="46">
        <f t="shared" si="29"/>
        <v>2018.8498023715492</v>
      </c>
      <c r="C227" s="55">
        <v>43411</v>
      </c>
      <c r="D227" s="18">
        <v>2813.89</v>
      </c>
      <c r="E227" s="5">
        <f t="shared" si="30"/>
        <v>2.1208876952947816E-2</v>
      </c>
      <c r="F227" s="25">
        <f t="shared" si="24"/>
        <v>7.9423284890761643</v>
      </c>
      <c r="G227" s="25">
        <f t="shared" si="25"/>
        <v>1.27019762845066</v>
      </c>
      <c r="H227" s="25">
        <f t="shared" si="26"/>
        <v>-1162.205920783063</v>
      </c>
      <c r="I227" s="25">
        <f t="shared" si="27"/>
        <v>0.2391726621974771</v>
      </c>
      <c r="J227" s="25">
        <f t="shared" si="31"/>
        <v>1.0175663543089772</v>
      </c>
      <c r="K227" s="29">
        <f t="shared" si="28"/>
        <v>2717.3783582324704</v>
      </c>
    </row>
    <row r="228" spans="2:11" s="45" customFormat="1" ht="16.3" customHeight="1" x14ac:dyDescent="0.25">
      <c r="B228" s="46">
        <f t="shared" si="29"/>
        <v>2018.8537549407192</v>
      </c>
      <c r="C228" s="55">
        <v>43412</v>
      </c>
      <c r="D228" s="18">
        <v>2806.83</v>
      </c>
      <c r="E228" s="5">
        <f t="shared" si="30"/>
        <v>-2.5089822274502365E-3</v>
      </c>
      <c r="F228" s="25">
        <f t="shared" si="24"/>
        <v>7.9398163523884087</v>
      </c>
      <c r="G228" s="25">
        <f t="shared" si="25"/>
        <v>1.2662450592806636</v>
      </c>
      <c r="H228" s="25">
        <f t="shared" si="26"/>
        <v>-1161.3731220709026</v>
      </c>
      <c r="I228" s="25">
        <f t="shared" si="27"/>
        <v>0.23605603350547541</v>
      </c>
      <c r="J228" s="25">
        <f t="shared" si="31"/>
        <v>1.018303348102668</v>
      </c>
      <c r="K228" s="29">
        <f t="shared" si="28"/>
        <v>2717.3698613987517</v>
      </c>
    </row>
    <row r="229" spans="2:11" s="45" customFormat="1" ht="16.3" customHeight="1" x14ac:dyDescent="0.25">
      <c r="B229" s="46">
        <f t="shared" si="29"/>
        <v>2018.8577075098892</v>
      </c>
      <c r="C229" s="55">
        <v>43413</v>
      </c>
      <c r="D229" s="18">
        <v>2781.01</v>
      </c>
      <c r="E229" s="5">
        <f t="shared" si="30"/>
        <v>-9.1989896074930466E-3</v>
      </c>
      <c r="F229" s="25">
        <f t="shared" si="24"/>
        <v>7.9305747845790222</v>
      </c>
      <c r="G229" s="25">
        <f t="shared" si="25"/>
        <v>1.2622924901106671</v>
      </c>
      <c r="H229" s="25">
        <f t="shared" si="26"/>
        <v>-1160.5383192767251</v>
      </c>
      <c r="I229" s="25">
        <f t="shared" si="27"/>
        <v>0.2329296610700822</v>
      </c>
      <c r="J229" s="25">
        <f t="shared" si="31"/>
        <v>1.0190380604952454</v>
      </c>
      <c r="K229" s="29">
        <f t="shared" si="28"/>
        <v>2717.3672819938342</v>
      </c>
    </row>
    <row r="230" spans="2:11" s="45" customFormat="1" ht="16.3" customHeight="1" x14ac:dyDescent="0.25">
      <c r="B230" s="46">
        <f t="shared" si="29"/>
        <v>2018.8616600790592</v>
      </c>
      <c r="C230" s="55">
        <v>43416</v>
      </c>
      <c r="D230" s="18">
        <v>2726.22</v>
      </c>
      <c r="E230" s="5">
        <f t="shared" si="30"/>
        <v>-1.970147536326745E-2</v>
      </c>
      <c r="F230" s="25">
        <f t="shared" si="24"/>
        <v>7.9106766344668848</v>
      </c>
      <c r="G230" s="25">
        <f t="shared" si="25"/>
        <v>1.2583399209406707</v>
      </c>
      <c r="H230" s="25">
        <f t="shared" si="26"/>
        <v>-1159.7015012798001</v>
      </c>
      <c r="I230" s="25">
        <f t="shared" si="27"/>
        <v>0.22979348377502523</v>
      </c>
      <c r="J230" s="25">
        <f t="shared" si="31"/>
        <v>1.0197702775596149</v>
      </c>
      <c r="K230" s="29">
        <f t="shared" si="28"/>
        <v>2717.3708781535961</v>
      </c>
    </row>
    <row r="231" spans="2:11" s="45" customFormat="1" ht="16.3" customHeight="1" x14ac:dyDescent="0.25">
      <c r="B231" s="46">
        <f t="shared" si="29"/>
        <v>2018.8656126482292</v>
      </c>
      <c r="C231" s="55">
        <v>43417</v>
      </c>
      <c r="D231" s="18">
        <v>2722.18</v>
      </c>
      <c r="E231" s="5">
        <f t="shared" si="30"/>
        <v>-1.4819053487979562E-3</v>
      </c>
      <c r="F231" s="25">
        <f t="shared" si="24"/>
        <v>7.9091936290128242</v>
      </c>
      <c r="G231" s="25">
        <f t="shared" si="25"/>
        <v>1.2543873517706743</v>
      </c>
      <c r="H231" s="25">
        <f t="shared" si="26"/>
        <v>-1158.86265686252</v>
      </c>
      <c r="I231" s="25">
        <f t="shared" si="27"/>
        <v>0.22664743992720782</v>
      </c>
      <c r="J231" s="25">
        <f t="shared" si="31"/>
        <v>1.0204997827247435</v>
      </c>
      <c r="K231" s="29">
        <f t="shared" si="28"/>
        <v>2717.3809104639795</v>
      </c>
    </row>
    <row r="232" spans="2:11" s="45" customFormat="1" ht="16.3" customHeight="1" x14ac:dyDescent="0.25">
      <c r="B232" s="46">
        <f t="shared" si="29"/>
        <v>2018.8695652173992</v>
      </c>
      <c r="C232" s="55">
        <v>43418</v>
      </c>
      <c r="D232" s="18">
        <v>2701.58</v>
      </c>
      <c r="E232" s="5">
        <f t="shared" si="30"/>
        <v>-7.5674643116913319E-3</v>
      </c>
      <c r="F232" s="25">
        <f t="shared" si="24"/>
        <v>7.9015973810544784</v>
      </c>
      <c r="G232" s="25">
        <f t="shared" si="25"/>
        <v>1.2504347826006779</v>
      </c>
      <c r="H232" s="25">
        <f t="shared" si="26"/>
        <v>-1158.0217747092474</v>
      </c>
      <c r="I232" s="25">
        <f t="shared" si="27"/>
        <v>0.22349146724942714</v>
      </c>
      <c r="J232" s="25">
        <f t="shared" si="31"/>
        <v>1.0212263567916458</v>
      </c>
      <c r="K232" s="29">
        <f t="shared" si="28"/>
        <v>2717.397641928279</v>
      </c>
    </row>
    <row r="233" spans="2:11" s="45" customFormat="1" ht="16.3" customHeight="1" x14ac:dyDescent="0.25">
      <c r="B233" s="46">
        <f t="shared" si="29"/>
        <v>2018.8735177865692</v>
      </c>
      <c r="C233" s="55">
        <v>43419</v>
      </c>
      <c r="D233" s="18">
        <v>2730.2</v>
      </c>
      <c r="E233" s="5">
        <f t="shared" si="30"/>
        <v>1.0593800664796116E-2</v>
      </c>
      <c r="F233" s="25">
        <f t="shared" si="24"/>
        <v>7.9121354676883042</v>
      </c>
      <c r="G233" s="25">
        <f t="shared" si="25"/>
        <v>1.2464822134306814</v>
      </c>
      <c r="H233" s="25">
        <f t="shared" si="26"/>
        <v>-1157.1788434051457</v>
      </c>
      <c r="I233" s="25">
        <f t="shared" si="27"/>
        <v>0.220325502872977</v>
      </c>
      <c r="J233" s="25">
        <f t="shared" si="31"/>
        <v>1.0219497779509235</v>
      </c>
      <c r="K233" s="29">
        <f t="shared" si="28"/>
        <v>2717.4213379326047</v>
      </c>
    </row>
    <row r="234" spans="2:11" s="45" customFormat="1" ht="16.3" customHeight="1" x14ac:dyDescent="0.25">
      <c r="B234" s="46">
        <f t="shared" si="29"/>
        <v>2018.8774703557392</v>
      </c>
      <c r="C234" s="55">
        <v>43420</v>
      </c>
      <c r="D234" s="18">
        <v>2736.27</v>
      </c>
      <c r="E234" s="5">
        <f t="shared" si="30"/>
        <v>2.2232803457622754E-3</v>
      </c>
      <c r="F234" s="25">
        <f t="shared" si="24"/>
        <v>7.9143562816972652</v>
      </c>
      <c r="G234" s="25">
        <f t="shared" si="25"/>
        <v>1.242529644260685</v>
      </c>
      <c r="H234" s="25">
        <f t="shared" si="26"/>
        <v>-1156.3338514349928</v>
      </c>
      <c r="I234" s="25">
        <f t="shared" si="27"/>
        <v>0.21714948333013345</v>
      </c>
      <c r="J234" s="25">
        <f t="shared" si="31"/>
        <v>1.0226698218019059</v>
      </c>
      <c r="K234" s="29">
        <f t="shared" si="28"/>
        <v>2717.4522662094641</v>
      </c>
    </row>
    <row r="235" spans="2:11" s="45" customFormat="1" ht="16.3" customHeight="1" x14ac:dyDescent="0.25">
      <c r="B235" s="46">
        <f t="shared" si="29"/>
        <v>2018.8814229249092</v>
      </c>
      <c r="C235" s="55">
        <v>43423</v>
      </c>
      <c r="D235" s="18">
        <v>2690.73</v>
      </c>
      <c r="E235" s="5">
        <f t="shared" si="30"/>
        <v>-1.6643094431470565E-2</v>
      </c>
      <c r="F235" s="25">
        <f t="shared" si="24"/>
        <v>7.897573123568935</v>
      </c>
      <c r="G235" s="25">
        <f t="shared" si="25"/>
        <v>1.2385770750906886</v>
      </c>
      <c r="H235" s="25">
        <f t="shared" si="26"/>
        <v>-1155.4867871819729</v>
      </c>
      <c r="I235" s="25">
        <f t="shared" si="27"/>
        <v>0.21396334454652041</v>
      </c>
      <c r="J235" s="25">
        <f t="shared" si="31"/>
        <v>1.0233862613734377</v>
      </c>
      <c r="K235" s="29">
        <f t="shared" si="28"/>
        <v>2717.4906967994357</v>
      </c>
    </row>
    <row r="236" spans="2:11" s="45" customFormat="1" ht="16.3" customHeight="1" x14ac:dyDescent="0.25">
      <c r="B236" s="46">
        <f t="shared" si="29"/>
        <v>2018.8853754940792</v>
      </c>
      <c r="C236" s="55">
        <v>43424</v>
      </c>
      <c r="D236" s="18">
        <v>2641.89</v>
      </c>
      <c r="E236" s="5">
        <f t="shared" si="30"/>
        <v>-1.8151208036480862E-2</v>
      </c>
      <c r="F236" s="25">
        <f t="shared" si="24"/>
        <v>7.879255149092991</v>
      </c>
      <c r="G236" s="25">
        <f t="shared" si="25"/>
        <v>1.2346245059206922</v>
      </c>
      <c r="H236" s="25">
        <f t="shared" si="26"/>
        <v>-1154.6376389264565</v>
      </c>
      <c r="I236" s="25">
        <f t="shared" si="27"/>
        <v>0.21076702183335358</v>
      </c>
      <c r="J236" s="25">
        <f t="shared" si="31"/>
        <v>1.0240988671463584</v>
      </c>
      <c r="K236" s="29">
        <f t="shared" si="28"/>
        <v>2717.5369020108701</v>
      </c>
    </row>
    <row r="237" spans="2:11" s="45" customFormat="1" ht="16.3" customHeight="1" x14ac:dyDescent="0.25">
      <c r="B237" s="46">
        <f t="shared" si="29"/>
        <v>2018.8893280632492</v>
      </c>
      <c r="C237" s="55">
        <v>43425</v>
      </c>
      <c r="D237" s="18">
        <v>2649.93</v>
      </c>
      <c r="E237" s="5">
        <f t="shared" si="30"/>
        <v>3.0432758366169539E-3</v>
      </c>
      <c r="F237" s="25">
        <f t="shared" si="24"/>
        <v>7.8822938055833953</v>
      </c>
      <c r="G237" s="25">
        <f t="shared" si="25"/>
        <v>1.2306719367506957</v>
      </c>
      <c r="H237" s="25">
        <f t="shared" si="26"/>
        <v>-1153.7863948447548</v>
      </c>
      <c r="I237" s="25">
        <f t="shared" si="27"/>
        <v>0.20756044987955974</v>
      </c>
      <c r="J237" s="25">
        <f t="shared" si="31"/>
        <v>1.024807407077728</v>
      </c>
      <c r="K237" s="29">
        <f t="shared" si="28"/>
        <v>2717.5911563775871</v>
      </c>
    </row>
    <row r="238" spans="2:11" s="45" customFormat="1" ht="16.3" customHeight="1" x14ac:dyDescent="0.25">
      <c r="B238" s="46">
        <f t="shared" si="29"/>
        <v>2018.8932806324192</v>
      </c>
      <c r="C238" s="55">
        <v>43427</v>
      </c>
      <c r="D238" s="18">
        <v>2632.56</v>
      </c>
      <c r="E238" s="5">
        <f t="shared" si="30"/>
        <v>-6.5548901291731824E-3</v>
      </c>
      <c r="F238" s="25">
        <f t="shared" si="24"/>
        <v>7.875717333393859</v>
      </c>
      <c r="G238" s="25">
        <f t="shared" si="25"/>
        <v>1.2267193675806993</v>
      </c>
      <c r="H238" s="25">
        <f t="shared" si="26"/>
        <v>-1152.9330430078605</v>
      </c>
      <c r="I238" s="25">
        <f t="shared" si="27"/>
        <v>0.20434356274376939</v>
      </c>
      <c r="J238" s="25">
        <f t="shared" si="31"/>
        <v>1.0255116466268426</v>
      </c>
      <c r="K238" s="29">
        <f t="shared" si="28"/>
        <v>2717.6537366145126</v>
      </c>
    </row>
    <row r="239" spans="2:11" s="45" customFormat="1" ht="16.3" customHeight="1" x14ac:dyDescent="0.25">
      <c r="B239" s="46">
        <f t="shared" si="29"/>
        <v>2018.8972332015892</v>
      </c>
      <c r="C239" s="55">
        <v>43430</v>
      </c>
      <c r="D239" s="18">
        <v>2673.45</v>
      </c>
      <c r="E239" s="5">
        <f t="shared" si="30"/>
        <v>1.5532409517731742E-2</v>
      </c>
      <c r="F239" s="25">
        <f t="shared" si="24"/>
        <v>7.8911303601282548</v>
      </c>
      <c r="G239" s="25">
        <f t="shared" si="25"/>
        <v>1.2227667984107029</v>
      </c>
      <c r="H239" s="25">
        <f t="shared" si="26"/>
        <v>-1152.0775713801652</v>
      </c>
      <c r="I239" s="25">
        <f t="shared" si="27"/>
        <v>0.20111629384618021</v>
      </c>
      <c r="J239" s="25">
        <f t="shared" si="31"/>
        <v>1.0262113487830942</v>
      </c>
      <c r="K239" s="29">
        <f t="shared" si="28"/>
        <v>2717.7249215712091</v>
      </c>
    </row>
    <row r="240" spans="2:11" s="45" customFormat="1" ht="16.3" customHeight="1" x14ac:dyDescent="0.25">
      <c r="B240" s="46">
        <f t="shared" si="29"/>
        <v>2018.9011857707592</v>
      </c>
      <c r="C240" s="55">
        <v>43431</v>
      </c>
      <c r="D240" s="18">
        <v>2682.2</v>
      </c>
      <c r="E240" s="5">
        <f t="shared" si="30"/>
        <v>3.2729244983074309E-3</v>
      </c>
      <c r="F240" s="25">
        <f t="shared" si="24"/>
        <v>7.8943979424650728</v>
      </c>
      <c r="G240" s="25">
        <f t="shared" si="25"/>
        <v>1.2188142292407065</v>
      </c>
      <c r="H240" s="25">
        <f t="shared" si="26"/>
        <v>-1151.2199678181594</v>
      </c>
      <c r="I240" s="25">
        <f t="shared" si="27"/>
        <v>0.19787857596028885</v>
      </c>
      <c r="J240" s="25">
        <f t="shared" si="31"/>
        <v>1.0269062740957244</v>
      </c>
      <c r="K240" s="29">
        <f t="shared" si="28"/>
        <v>2717.8049921832544</v>
      </c>
    </row>
    <row r="241" spans="2:11" s="45" customFormat="1" ht="16.3" customHeight="1" x14ac:dyDescent="0.25">
      <c r="B241" s="46">
        <f t="shared" si="29"/>
        <v>2018.9051383399292</v>
      </c>
      <c r="C241" s="55">
        <v>43432</v>
      </c>
      <c r="D241" s="18">
        <v>2743.78</v>
      </c>
      <c r="E241" s="5">
        <f t="shared" si="30"/>
        <v>2.2958765192752362E-2</v>
      </c>
      <c r="F241" s="25">
        <f t="shared" si="24"/>
        <v>7.917097136161388</v>
      </c>
      <c r="G241" s="25">
        <f t="shared" si="25"/>
        <v>1.2148616600707101</v>
      </c>
      <c r="H241" s="25">
        <f t="shared" si="26"/>
        <v>-1150.3602200691112</v>
      </c>
      <c r="I241" s="25">
        <f t="shared" si="27"/>
        <v>0.19463034120448824</v>
      </c>
      <c r="J241" s="25">
        <f t="shared" si="31"/>
        <v>1.0275961807055238</v>
      </c>
      <c r="K241" s="29">
        <f t="shared" si="28"/>
        <v>2717.8942314214155</v>
      </c>
    </row>
    <row r="242" spans="2:11" s="45" customFormat="1" ht="16.3" customHeight="1" x14ac:dyDescent="0.25">
      <c r="B242" s="46">
        <f t="shared" si="29"/>
        <v>2018.9090909090992</v>
      </c>
      <c r="C242" s="55">
        <v>43433</v>
      </c>
      <c r="D242" s="18">
        <v>2737.8</v>
      </c>
      <c r="E242" s="5">
        <f t="shared" si="30"/>
        <v>-2.1794750307969363E-3</v>
      </c>
      <c r="F242" s="25">
        <f t="shared" si="24"/>
        <v>7.9149152811506882</v>
      </c>
      <c r="G242" s="25">
        <f t="shared" si="25"/>
        <v>1.2109090909007136</v>
      </c>
      <c r="H242" s="25">
        <f t="shared" si="26"/>
        <v>-1149.4983157697259</v>
      </c>
      <c r="I242" s="25">
        <f t="shared" si="27"/>
        <v>0.19137152103352811</v>
      </c>
      <c r="J242" s="25">
        <f t="shared" si="31"/>
        <v>1.0282808243785333</v>
      </c>
      <c r="K242" s="29">
        <f t="shared" si="28"/>
        <v>2717.9929242385706</v>
      </c>
    </row>
    <row r="243" spans="2:11" s="45" customFormat="1" ht="16.3" customHeight="1" x14ac:dyDescent="0.25">
      <c r="B243" s="46">
        <f t="shared" si="29"/>
        <v>2018.9130434782692</v>
      </c>
      <c r="C243" s="55">
        <v>43434</v>
      </c>
      <c r="D243" s="18">
        <v>2760.16</v>
      </c>
      <c r="E243" s="5">
        <f t="shared" si="30"/>
        <v>8.167141500474713E-3</v>
      </c>
      <c r="F243" s="25">
        <f t="shared" si="24"/>
        <v>7.9230492575060518</v>
      </c>
      <c r="G243" s="25">
        <f t="shared" si="25"/>
        <v>1.2069565217307172</v>
      </c>
      <c r="H243" s="25">
        <f t="shared" si="26"/>
        <v>-1148.634242444783</v>
      </c>
      <c r="I243" s="25">
        <f t="shared" si="27"/>
        <v>0.18810204622983612</v>
      </c>
      <c r="J243" s="25">
        <f t="shared" si="31"/>
        <v>1.0289599585417968</v>
      </c>
      <c r="K243" s="29">
        <f t="shared" si="28"/>
        <v>2718.1013575143279</v>
      </c>
    </row>
    <row r="244" spans="2:11" s="45" customFormat="1" ht="16.3" customHeight="1" x14ac:dyDescent="0.25">
      <c r="B244" s="46">
        <f t="shared" si="29"/>
        <v>2018.9169960474392</v>
      </c>
      <c r="C244" s="55">
        <v>43437</v>
      </c>
      <c r="D244" s="18">
        <v>2790.37</v>
      </c>
      <c r="E244" s="5">
        <f t="shared" si="30"/>
        <v>1.0945017680134499E-2</v>
      </c>
      <c r="F244" s="25">
        <f t="shared" si="24"/>
        <v>7.9339348192928973</v>
      </c>
      <c r="G244" s="25">
        <f t="shared" si="25"/>
        <v>1.2030039525607208</v>
      </c>
      <c r="H244" s="25">
        <f t="shared" si="26"/>
        <v>-1147.7679875057522</v>
      </c>
      <c r="I244" s="25">
        <f t="shared" si="27"/>
        <v>0.18482184689469602</v>
      </c>
      <c r="J244" s="25">
        <f t="shared" si="31"/>
        <v>1.0296333343212256</v>
      </c>
      <c r="K244" s="29">
        <f t="shared" si="28"/>
        <v>2718.2198199972895</v>
      </c>
    </row>
    <row r="245" spans="2:11" s="45" customFormat="1" ht="16.3" customHeight="1" x14ac:dyDescent="0.25">
      <c r="B245" s="46">
        <f t="shared" si="29"/>
        <v>2018.9209486166092</v>
      </c>
      <c r="C245" s="55">
        <v>43438</v>
      </c>
      <c r="D245" s="18">
        <v>2700.06</v>
      </c>
      <c r="E245" s="5">
        <f t="shared" si="30"/>
        <v>-3.236488351007212E-2</v>
      </c>
      <c r="F245" s="25">
        <f t="shared" si="24"/>
        <v>7.9010345886201234</v>
      </c>
      <c r="G245" s="25">
        <f t="shared" si="25"/>
        <v>1.1990513833907244</v>
      </c>
      <c r="H245" s="25">
        <f t="shared" si="26"/>
        <v>-1146.8995382493893</v>
      </c>
      <c r="I245" s="25">
        <f t="shared" si="27"/>
        <v>0.18153085243928149</v>
      </c>
      <c r="J245" s="25">
        <f t="shared" si="31"/>
        <v>1.0303007005816274</v>
      </c>
      <c r="K245" s="29">
        <f t="shared" si="28"/>
        <v>2718.3486022449092</v>
      </c>
    </row>
    <row r="246" spans="2:11" s="45" customFormat="1" ht="16.3" customHeight="1" x14ac:dyDescent="0.25">
      <c r="B246" s="46">
        <f t="shared" si="29"/>
        <v>2018.9249011857792</v>
      </c>
      <c r="C246" s="55">
        <v>43440</v>
      </c>
      <c r="D246" s="18">
        <v>2695.95</v>
      </c>
      <c r="E246" s="5">
        <f t="shared" si="30"/>
        <v>-1.5221883958134736E-3</v>
      </c>
      <c r="F246" s="25">
        <f t="shared" si="24"/>
        <v>7.8995112394938589</v>
      </c>
      <c r="G246" s="25">
        <f t="shared" si="25"/>
        <v>1.1950988142207279</v>
      </c>
      <c r="H246" s="25">
        <f t="shared" si="26"/>
        <v>-1146.0288818563079</v>
      </c>
      <c r="I246" s="25">
        <f t="shared" si="27"/>
        <v>0.17822899157554131</v>
      </c>
      <c r="J246" s="25">
        <f t="shared" si="31"/>
        <v>1.0309618039689588</v>
      </c>
      <c r="K246" s="29">
        <f t="shared" si="28"/>
        <v>2718.487996560892</v>
      </c>
    </row>
    <row r="247" spans="2:11" s="45" customFormat="1" ht="16.3" customHeight="1" x14ac:dyDescent="0.25">
      <c r="B247" s="46">
        <f t="shared" si="29"/>
        <v>2018.9288537549492</v>
      </c>
      <c r="C247" s="55">
        <v>43441</v>
      </c>
      <c r="D247" s="18">
        <v>2633.08</v>
      </c>
      <c r="E247" s="5">
        <f t="shared" si="30"/>
        <v>-2.3320165433335149E-2</v>
      </c>
      <c r="F247" s="25">
        <f t="shared" si="24"/>
        <v>7.8759148403831212</v>
      </c>
      <c r="G247" s="25">
        <f t="shared" si="25"/>
        <v>1.1911462450507315</v>
      </c>
      <c r="H247" s="25">
        <f t="shared" si="26"/>
        <v>-1145.1560053895284</v>
      </c>
      <c r="I247" s="25">
        <f t="shared" si="27"/>
        <v>0.17491619230693373</v>
      </c>
      <c r="J247" s="25">
        <f t="shared" si="31"/>
        <v>1.0316163889548582</v>
      </c>
      <c r="K247" s="29">
        <f t="shared" si="28"/>
        <v>2718.6382969300848</v>
      </c>
    </row>
    <row r="248" spans="2:11" s="45" customFormat="1" ht="16.3" customHeight="1" x14ac:dyDescent="0.25">
      <c r="B248" s="46">
        <f t="shared" si="29"/>
        <v>2018.9328063241192</v>
      </c>
      <c r="C248" s="55">
        <v>43444</v>
      </c>
      <c r="D248" s="18">
        <v>2637.72</v>
      </c>
      <c r="E248" s="5">
        <f t="shared" si="30"/>
        <v>1.7621948440608994E-3</v>
      </c>
      <c r="F248" s="25">
        <f t="shared" si="24"/>
        <v>7.8776754855678091</v>
      </c>
      <c r="G248" s="25">
        <f t="shared" si="25"/>
        <v>1.1871936758807351</v>
      </c>
      <c r="H248" s="25">
        <f t="shared" si="26"/>
        <v>-1144.2808957930081</v>
      </c>
      <c r="I248" s="25">
        <f t="shared" si="27"/>
        <v>0.17159238191900697</v>
      </c>
      <c r="J248" s="25">
        <f t="shared" si="31"/>
        <v>1.032264197883519</v>
      </c>
      <c r="K248" s="29">
        <f t="shared" si="28"/>
        <v>2718.7997989507958</v>
      </c>
    </row>
    <row r="249" spans="2:11" s="45" customFormat="1" ht="16.3" customHeight="1" x14ac:dyDescent="0.25">
      <c r="B249" s="46">
        <f t="shared" si="29"/>
        <v>2018.9367588932892</v>
      </c>
      <c r="C249" s="55">
        <v>43445</v>
      </c>
      <c r="D249" s="18">
        <v>2636.78</v>
      </c>
      <c r="E249" s="5">
        <f t="shared" si="30"/>
        <v>-3.5636837875119417E-4</v>
      </c>
      <c r="F249" s="25">
        <f t="shared" si="24"/>
        <v>7.8773190534350022</v>
      </c>
      <c r="G249" s="25">
        <f t="shared" si="25"/>
        <v>1.1832411067107387</v>
      </c>
      <c r="H249" s="25">
        <f t="shared" si="26"/>
        <v>-1143.4035398901417</v>
      </c>
      <c r="I249" s="25">
        <f t="shared" si="27"/>
        <v>0.16825748696982257</v>
      </c>
      <c r="J249" s="25">
        <f t="shared" si="31"/>
        <v>1.0329049710209643</v>
      </c>
      <c r="K249" s="29">
        <f t="shared" si="28"/>
        <v>2718.972799764505</v>
      </c>
    </row>
    <row r="250" spans="2:11" s="45" customFormat="1" ht="16.3" customHeight="1" x14ac:dyDescent="0.25">
      <c r="B250" s="46">
        <f t="shared" si="29"/>
        <v>2018.9407114624591</v>
      </c>
      <c r="C250" s="55">
        <v>43446</v>
      </c>
      <c r="D250" s="18">
        <v>2651.07</v>
      </c>
      <c r="E250" s="5">
        <f t="shared" si="30"/>
        <v>5.4194889220943584E-3</v>
      </c>
      <c r="F250" s="25">
        <f t="shared" si="24"/>
        <v>7.8827239134062212</v>
      </c>
      <c r="G250" s="25">
        <f t="shared" si="25"/>
        <v>1.1792885375407423</v>
      </c>
      <c r="H250" s="25">
        <f t="shared" si="26"/>
        <v>-1142.5239243822427</v>
      </c>
      <c r="I250" s="25">
        <f t="shared" si="27"/>
        <v>0.16491143328021857</v>
      </c>
      <c r="J250" s="25">
        <f t="shared" si="31"/>
        <v>1.0335384466067825</v>
      </c>
      <c r="K250" s="29">
        <f t="shared" si="28"/>
        <v>2719.1575979828917</v>
      </c>
    </row>
    <row r="251" spans="2:11" s="45" customFormat="1" ht="16.3" customHeight="1" x14ac:dyDescent="0.25">
      <c r="B251" s="46">
        <f t="shared" si="29"/>
        <v>2018.9446640316291</v>
      </c>
      <c r="C251" s="55">
        <v>43447</v>
      </c>
      <c r="D251" s="18">
        <v>2650.54</v>
      </c>
      <c r="E251" s="5">
        <f t="shared" si="30"/>
        <v>-1.9991927787655551E-4</v>
      </c>
      <c r="F251" s="25">
        <f t="shared" si="24"/>
        <v>7.8825239740073325</v>
      </c>
      <c r="G251" s="25">
        <f t="shared" si="25"/>
        <v>1.1753359683707458</v>
      </c>
      <c r="H251" s="25">
        <f t="shared" si="26"/>
        <v>-1141.6420358469982</v>
      </c>
      <c r="I251" s="25">
        <f t="shared" si="27"/>
        <v>0.16155414592390899</v>
      </c>
      <c r="J251" s="25">
        <f t="shared" si="31"/>
        <v>1.0341643609083864</v>
      </c>
      <c r="K251" s="29">
        <f t="shared" si="28"/>
        <v>2719.3544936121398</v>
      </c>
    </row>
    <row r="252" spans="2:11" s="45" customFormat="1" ht="16.3" customHeight="1" x14ac:dyDescent="0.25">
      <c r="B252" s="46">
        <f t="shared" si="29"/>
        <v>2018.9486166007991</v>
      </c>
      <c r="C252" s="55">
        <v>43448</v>
      </c>
      <c r="D252" s="18">
        <v>2599.9499999999998</v>
      </c>
      <c r="E252" s="5">
        <f t="shared" si="30"/>
        <v>-1.9086676677205455E-2</v>
      </c>
      <c r="F252" s="25">
        <f t="shared" si="24"/>
        <v>7.8632527822937845</v>
      </c>
      <c r="G252" s="25">
        <f t="shared" si="25"/>
        <v>1.1713833992007494</v>
      </c>
      <c r="H252" s="25">
        <f t="shared" si="26"/>
        <v>-1140.7578607368996</v>
      </c>
      <c r="I252" s="25">
        <f t="shared" si="27"/>
        <v>0.15818554921741707</v>
      </c>
      <c r="J252" s="25">
        <f t="shared" si="31"/>
        <v>1.0347824482778605</v>
      </c>
      <c r="K252" s="29">
        <f t="shared" si="28"/>
        <v>2719.5637879744563</v>
      </c>
    </row>
    <row r="253" spans="2:11" s="45" customFormat="1" ht="16.3" customHeight="1" x14ac:dyDescent="0.25">
      <c r="B253" s="46">
        <f t="shared" si="29"/>
        <v>2018.9525691699691</v>
      </c>
      <c r="C253" s="55">
        <v>43451</v>
      </c>
      <c r="D253" s="18">
        <v>2545.94</v>
      </c>
      <c r="E253" s="5">
        <f t="shared" si="30"/>
        <v>-2.0773476413007853E-2</v>
      </c>
      <c r="F253" s="25">
        <f t="shared" si="24"/>
        <v>7.8422604875788595</v>
      </c>
      <c r="G253" s="25">
        <f t="shared" si="25"/>
        <v>1.167430830030753</v>
      </c>
      <c r="H253" s="25">
        <f t="shared" si="26"/>
        <v>-1139.8713853776487</v>
      </c>
      <c r="I253" s="25">
        <f t="shared" si="27"/>
        <v>0.15480556670983778</v>
      </c>
      <c r="J253" s="25">
        <f t="shared" si="31"/>
        <v>1.0353924412114583</v>
      </c>
      <c r="K253" s="29">
        <f t="shared" si="28"/>
        <v>2719.7857836267494</v>
      </c>
    </row>
    <row r="254" spans="2:11" s="45" customFormat="1" ht="16.3" customHeight="1" x14ac:dyDescent="0.25">
      <c r="B254" s="46">
        <f t="shared" si="29"/>
        <v>2018.9565217391391</v>
      </c>
      <c r="C254" s="55">
        <v>43452</v>
      </c>
      <c r="D254" s="18">
        <v>2546.16</v>
      </c>
      <c r="E254" s="5">
        <f t="shared" si="30"/>
        <v>8.6412091408202824E-5</v>
      </c>
      <c r="F254" s="25">
        <f t="shared" si="24"/>
        <v>7.8423468959950808</v>
      </c>
      <c r="G254" s="25">
        <f t="shared" si="25"/>
        <v>1.1634782608607566</v>
      </c>
      <c r="H254" s="25">
        <f t="shared" si="26"/>
        <v>-1138.9825959665354</v>
      </c>
      <c r="I254" s="25">
        <f t="shared" si="27"/>
        <v>0.15141412117242717</v>
      </c>
      <c r="J254" s="25">
        <f t="shared" si="31"/>
        <v>1.035994070411816</v>
      </c>
      <c r="K254" s="29">
        <f t="shared" si="28"/>
        <v>2720.0207842764121</v>
      </c>
    </row>
    <row r="255" spans="2:11" s="45" customFormat="1" ht="16.3" customHeight="1" x14ac:dyDescent="0.25">
      <c r="B255" s="46">
        <f t="shared" si="29"/>
        <v>2018.9604743083091</v>
      </c>
      <c r="C255" s="55">
        <v>43453</v>
      </c>
      <c r="D255" s="18">
        <v>2506.96</v>
      </c>
      <c r="E255" s="5">
        <f t="shared" si="30"/>
        <v>-1.5395733182517917E-2</v>
      </c>
      <c r="F255" s="25">
        <f t="shared" si="24"/>
        <v>7.8268314074453356</v>
      </c>
      <c r="G255" s="25">
        <f t="shared" si="25"/>
        <v>1.1595256916907601</v>
      </c>
      <c r="H255" s="25">
        <f t="shared" si="26"/>
        <v>-1138.0914785707928</v>
      </c>
      <c r="I255" s="25">
        <f t="shared" si="27"/>
        <v>0.14801113458801454</v>
      </c>
      <c r="J255" s="25">
        <f t="shared" si="31"/>
        <v>1.0365870648529503</v>
      </c>
      <c r="K255" s="29">
        <f t="shared" si="28"/>
        <v>2720.2690946941475</v>
      </c>
    </row>
    <row r="256" spans="2:11" s="45" customFormat="1" ht="16.3" customHeight="1" x14ac:dyDescent="0.25">
      <c r="B256" s="46">
        <f t="shared" si="29"/>
        <v>2018.9644268774791</v>
      </c>
      <c r="C256" s="55">
        <v>43454</v>
      </c>
      <c r="D256" s="18">
        <v>2467.42</v>
      </c>
      <c r="E256" s="5">
        <f t="shared" si="30"/>
        <v>-1.5772090500047853E-2</v>
      </c>
      <c r="F256" s="25">
        <f t="shared" si="24"/>
        <v>7.8109336033485377</v>
      </c>
      <c r="G256" s="25">
        <f t="shared" si="25"/>
        <v>1.1555731225207637</v>
      </c>
      <c r="H256" s="25">
        <f t="shared" si="26"/>
        <v>-1137.1980191259227</v>
      </c>
      <c r="I256" s="25">
        <f t="shared" si="27"/>
        <v>0.14459652814023341</v>
      </c>
      <c r="J256" s="25">
        <f t="shared" si="31"/>
        <v>1.0371711518481022</v>
      </c>
      <c r="K256" s="29">
        <f t="shared" si="28"/>
        <v>2720.5310206237864</v>
      </c>
    </row>
    <row r="257" spans="2:11" s="45" customFormat="1" ht="16.3" customHeight="1" x14ac:dyDescent="0.25">
      <c r="B257" s="46">
        <f t="shared" si="29"/>
        <v>2018.9683794466491</v>
      </c>
      <c r="C257" s="55">
        <v>43455</v>
      </c>
      <c r="D257" s="18">
        <v>2416.58</v>
      </c>
      <c r="E257" s="5">
        <f t="shared" si="30"/>
        <v>-2.0604518079613582E-2</v>
      </c>
      <c r="F257" s="25">
        <f t="shared" si="24"/>
        <v>7.790113836509831</v>
      </c>
      <c r="G257" s="25">
        <f t="shared" si="25"/>
        <v>1.1516205533507673</v>
      </c>
      <c r="H257" s="25">
        <f t="shared" si="26"/>
        <v>-1136.3022034339947</v>
      </c>
      <c r="I257" s="25">
        <f t="shared" si="27"/>
        <v>0.14117022220256867</v>
      </c>
      <c r="J257" s="25">
        <f t="shared" si="31"/>
        <v>1.0377460571205022</v>
      </c>
      <c r="K257" s="29">
        <f t="shared" si="28"/>
        <v>2720.8068686890333</v>
      </c>
    </row>
    <row r="258" spans="2:11" s="45" customFormat="1" ht="16.3" customHeight="1" x14ac:dyDescent="0.25">
      <c r="B258" s="46">
        <f t="shared" si="29"/>
        <v>2018.9723320158191</v>
      </c>
      <c r="C258" s="55">
        <v>43458</v>
      </c>
      <c r="D258" s="18">
        <v>2351.1</v>
      </c>
      <c r="E258" s="5">
        <f t="shared" si="30"/>
        <v>-2.7096144137582875E-2</v>
      </c>
      <c r="F258" s="25">
        <f t="shared" si="24"/>
        <v>7.7626438042903825</v>
      </c>
      <c r="G258" s="25">
        <f t="shared" si="25"/>
        <v>1.1476679841807709</v>
      </c>
      <c r="H258" s="25">
        <f t="shared" si="26"/>
        <v>-1135.4040171619176</v>
      </c>
      <c r="I258" s="25">
        <f t="shared" si="27"/>
        <v>0.13773213632721493</v>
      </c>
      <c r="J258" s="25">
        <f t="shared" si="31"/>
        <v>1.0383115048771188</v>
      </c>
      <c r="K258" s="29">
        <f t="shared" si="28"/>
        <v>2721.0969462970834</v>
      </c>
    </row>
    <row r="259" spans="2:11" s="45" customFormat="1" ht="16.3" customHeight="1" x14ac:dyDescent="0.25">
      <c r="B259" s="46">
        <f t="shared" si="29"/>
        <v>2018.9762845849891</v>
      </c>
      <c r="C259" s="55">
        <v>43460</v>
      </c>
      <c r="D259" s="18">
        <v>2467.6999999999998</v>
      </c>
      <c r="E259" s="5">
        <f t="shared" si="30"/>
        <v>4.9593807154098044E-2</v>
      </c>
      <c r="F259" s="25">
        <f t="shared" si="24"/>
        <v>7.8110470758430841</v>
      </c>
      <c r="G259" s="25">
        <f t="shared" si="25"/>
        <v>1.1437154150107744</v>
      </c>
      <c r="H259" s="25">
        <f t="shared" si="26"/>
        <v>-1134.5034458396813</v>
      </c>
      <c r="I259" s="25">
        <f t="shared" si="27"/>
        <v>0.13428218923374288</v>
      </c>
      <c r="J259" s="25">
        <f t="shared" si="31"/>
        <v>1.0388672178854654</v>
      </c>
      <c r="K259" s="29">
        <f t="shared" si="28"/>
        <v>2721.4015615390563</v>
      </c>
    </row>
    <row r="260" spans="2:11" s="45" customFormat="1" ht="16.3" customHeight="1" x14ac:dyDescent="0.25">
      <c r="B260" s="46">
        <f t="shared" si="29"/>
        <v>2018.9802371541591</v>
      </c>
      <c r="C260" s="55">
        <v>43461</v>
      </c>
      <c r="D260" s="18">
        <v>2488.83</v>
      </c>
      <c r="E260" s="5">
        <f t="shared" si="30"/>
        <v>8.5626291688617375E-3</v>
      </c>
      <c r="F260" s="25">
        <f t="shared" si="24"/>
        <v>7.8195732593699132</v>
      </c>
      <c r="G260" s="25">
        <f t="shared" si="25"/>
        <v>1.139762845840778</v>
      </c>
      <c r="H260" s="25">
        <f t="shared" si="26"/>
        <v>-1133.6004748585729</v>
      </c>
      <c r="I260" s="25">
        <f t="shared" si="27"/>
        <v>0.13082029879756943</v>
      </c>
      <c r="J260" s="25">
        <f t="shared" si="31"/>
        <v>1.0394129175535327</v>
      </c>
      <c r="K260" s="29">
        <f t="shared" si="28"/>
        <v>2721.7210230871806</v>
      </c>
    </row>
    <row r="261" spans="2:11" s="45" customFormat="1" ht="16.3" customHeight="1" x14ac:dyDescent="0.25">
      <c r="B261" s="46">
        <f t="shared" si="29"/>
        <v>2018.9841897233291</v>
      </c>
      <c r="C261" s="55">
        <v>43462</v>
      </c>
      <c r="D261" s="18">
        <v>2485.7399999999998</v>
      </c>
      <c r="E261" s="5">
        <f t="shared" si="30"/>
        <v>-1.2415472330372687E-3</v>
      </c>
      <c r="F261" s="25">
        <f t="shared" si="24"/>
        <v>7.8183309399429426</v>
      </c>
      <c r="G261" s="25">
        <f t="shared" si="25"/>
        <v>1.1358102766707816</v>
      </c>
      <c r="H261" s="25">
        <f t="shared" si="26"/>
        <v>-1132.6950894693578</v>
      </c>
      <c r="I261" s="25">
        <f t="shared" si="27"/>
        <v>0.12734638203822762</v>
      </c>
      <c r="J261" s="25">
        <f t="shared" si="31"/>
        <v>1.0399483240129215</v>
      </c>
      <c r="K261" s="29">
        <f t="shared" si="28"/>
        <v>2722.0556400886753</v>
      </c>
    </row>
    <row r="262" spans="2:11" s="45" customFormat="1" ht="16.3" customHeight="1" x14ac:dyDescent="0.25">
      <c r="B262" s="46">
        <f t="shared" si="29"/>
        <v>2018.9881422924991</v>
      </c>
      <c r="C262" s="55">
        <v>43465</v>
      </c>
      <c r="D262" s="18">
        <v>2506.85</v>
      </c>
      <c r="E262" s="5">
        <f t="shared" si="30"/>
        <v>8.4924408827955176E-3</v>
      </c>
      <c r="F262" s="25">
        <f t="shared" si="24"/>
        <v>7.8267875286090778</v>
      </c>
      <c r="G262" s="25">
        <f t="shared" si="25"/>
        <v>1.1318577075007852</v>
      </c>
      <c r="H262" s="25">
        <f t="shared" si="26"/>
        <v>-1131.7872747804356</v>
      </c>
      <c r="I262" s="25">
        <f t="shared" si="27"/>
        <v>0.12386035510743197</v>
      </c>
      <c r="J262" s="25">
        <f t="shared" si="31"/>
        <v>1.0404731562052458</v>
      </c>
      <c r="K262" s="29">
        <f t="shared" si="28"/>
        <v>2722.4057220562663</v>
      </c>
    </row>
    <row r="263" spans="2:11" ht="16.3" customHeight="1" x14ac:dyDescent="0.25">
      <c r="B263" s="46">
        <f t="shared" si="29"/>
        <v>2018.9920948616691</v>
      </c>
      <c r="C263" s="55">
        <v>43467</v>
      </c>
      <c r="D263" s="18">
        <v>2510.0300000000002</v>
      </c>
      <c r="E263" s="5">
        <f t="shared" si="30"/>
        <v>1.2685242435727271E-3</v>
      </c>
      <c r="F263" s="25">
        <f t="shared" ref="F263:F326" si="32">LOG(D263,2.71828)</f>
        <v>7.828055249808278</v>
      </c>
      <c r="G263" s="25">
        <f t="shared" ref="G263:G326" si="33">$E$8-B263</f>
        <v>1.1279051383307888</v>
      </c>
      <c r="H263" s="25">
        <f t="shared" ref="H263:H326" si="34">$E$6*G263^$E$4</f>
        <v>-1130.8770157559622</v>
      </c>
      <c r="I263" s="25">
        <f t="shared" ref="I263:I326" si="35">LOG(G263,2.71828)</f>
        <v>0.12036213327693535</v>
      </c>
      <c r="J263" s="25">
        <f t="shared" si="31"/>
        <v>1.040987131971882</v>
      </c>
      <c r="K263" s="29">
        <f t="shared" ref="K263:K326" si="36">$E$5+H263*J263</f>
        <v>2722.7715787552802</v>
      </c>
    </row>
    <row r="264" spans="2:11" ht="16.3" customHeight="1" x14ac:dyDescent="0.25">
      <c r="B264" s="46">
        <f t="shared" si="29"/>
        <v>2018.9960474308391</v>
      </c>
      <c r="C264" s="55">
        <v>43468</v>
      </c>
      <c r="D264" s="18">
        <v>2447.89</v>
      </c>
      <c r="E264" s="5">
        <f t="shared" ref="E264:E327" si="37">(D264-D263)/D263</f>
        <v>-2.4756676215025447E-2</v>
      </c>
      <c r="F264" s="25">
        <f t="shared" si="32"/>
        <v>7.8029869566824868</v>
      </c>
      <c r="G264" s="25">
        <f t="shared" si="33"/>
        <v>1.1239525691607923</v>
      </c>
      <c r="H264" s="25">
        <f t="shared" si="34"/>
        <v>-1129.9642972139436</v>
      </c>
      <c r="I264" s="25">
        <f t="shared" si="35"/>
        <v>0.11685163092617221</v>
      </c>
      <c r="J264" s="25">
        <f t="shared" si="31"/>
        <v>1.0414899681471363</v>
      </c>
      <c r="K264" s="29">
        <f t="shared" si="36"/>
        <v>2723.1535200872486</v>
      </c>
    </row>
    <row r="265" spans="2:11" ht="16.3" customHeight="1" x14ac:dyDescent="0.25">
      <c r="B265" s="46">
        <f t="shared" si="29"/>
        <v>2019.0000000000091</v>
      </c>
      <c r="C265" s="55">
        <v>43469</v>
      </c>
      <c r="D265" s="18">
        <v>2531.94</v>
      </c>
      <c r="E265" s="5">
        <f t="shared" si="37"/>
        <v>3.4335693188828002E-2</v>
      </c>
      <c r="F265" s="25">
        <f t="shared" si="32"/>
        <v>7.8367463577095693</v>
      </c>
      <c r="G265" s="25">
        <f t="shared" si="33"/>
        <v>1.1199999999907959</v>
      </c>
      <c r="H265" s="25">
        <f t="shared" si="34"/>
        <v>-1129.0491038242928</v>
      </c>
      <c r="I265" s="25">
        <f t="shared" si="35"/>
        <v>0.11332876152968471</v>
      </c>
      <c r="J265" s="25">
        <f t="shared" si="31"/>
        <v>1.0419813806549079</v>
      </c>
      <c r="K265" s="29">
        <f t="shared" si="36"/>
        <v>2723.5518559699767</v>
      </c>
    </row>
    <row r="266" spans="2:11" ht="16.3" customHeight="1" x14ac:dyDescent="0.25">
      <c r="B266" s="46">
        <f t="shared" si="29"/>
        <v>2019.0039525691791</v>
      </c>
      <c r="C266" s="55">
        <v>43472</v>
      </c>
      <c r="D266" s="18">
        <v>2549.69</v>
      </c>
      <c r="E266" s="5">
        <f t="shared" si="37"/>
        <v>7.0104346864459663E-3</v>
      </c>
      <c r="F266" s="25">
        <f t="shared" si="32"/>
        <v>7.8437323382428321</v>
      </c>
      <c r="G266" s="25">
        <f t="shared" si="33"/>
        <v>1.1160474308207995</v>
      </c>
      <c r="H266" s="25">
        <f t="shared" si="34"/>
        <v>-1128.1314201068585</v>
      </c>
      <c r="I266" s="25">
        <f t="shared" si="35"/>
        <v>0.10979343764432618</v>
      </c>
      <c r="J266" s="25">
        <f t="shared" si="31"/>
        <v>1.0424610846089215</v>
      </c>
      <c r="K266" s="29">
        <f t="shared" si="36"/>
        <v>2723.9668962140013</v>
      </c>
    </row>
    <row r="267" spans="2:11" ht="16.3" customHeight="1" x14ac:dyDescent="0.25">
      <c r="B267" s="46">
        <f t="shared" si="29"/>
        <v>2019.0079051383491</v>
      </c>
      <c r="C267" s="55">
        <v>43473</v>
      </c>
      <c r="D267" s="18">
        <v>2574.41</v>
      </c>
      <c r="E267" s="5">
        <f t="shared" si="37"/>
        <v>9.695296290921562E-3</v>
      </c>
      <c r="F267" s="25">
        <f t="shared" si="32"/>
        <v>7.853380943228859</v>
      </c>
      <c r="G267" s="25">
        <f t="shared" si="33"/>
        <v>1.1120948616508031</v>
      </c>
      <c r="H267" s="25">
        <f t="shared" si="34"/>
        <v>-1127.2112304294187</v>
      </c>
      <c r="I267" s="25">
        <f t="shared" si="35"/>
        <v>0.10624557089623782</v>
      </c>
      <c r="J267" s="25">
        <f t="shared" si="31"/>
        <v>1.0429287944166088</v>
      </c>
      <c r="K267" s="29">
        <f t="shared" si="36"/>
        <v>2724.3989503953844</v>
      </c>
    </row>
    <row r="268" spans="2:11" ht="16.3" customHeight="1" x14ac:dyDescent="0.25">
      <c r="B268" s="46">
        <f t="shared" si="29"/>
        <v>2019.0118577075191</v>
      </c>
      <c r="C268" s="55">
        <v>43474</v>
      </c>
      <c r="D268" s="18">
        <v>2584.96</v>
      </c>
      <c r="E268" s="5">
        <f t="shared" si="37"/>
        <v>4.0980263439002263E-3</v>
      </c>
      <c r="F268" s="25">
        <f t="shared" si="32"/>
        <v>7.857470598283947</v>
      </c>
      <c r="G268" s="25">
        <f t="shared" si="33"/>
        <v>1.1081422924808066</v>
      </c>
      <c r="H268" s="25">
        <f t="shared" si="34"/>
        <v>-1126.2885190056395</v>
      </c>
      <c r="I268" s="25">
        <f t="shared" si="35"/>
        <v>0.10268507196759334</v>
      </c>
      <c r="J268" s="25">
        <f t="shared" si="31"/>
        <v>1.0433842238867126</v>
      </c>
      <c r="K268" s="29">
        <f t="shared" si="36"/>
        <v>2724.848327724786</v>
      </c>
    </row>
    <row r="269" spans="2:11" ht="16.3" customHeight="1" x14ac:dyDescent="0.25">
      <c r="B269" s="46">
        <f t="shared" ref="B269:B332" si="38">B268+1/$B$9</f>
        <v>2019.0158102766891</v>
      </c>
      <c r="C269" s="55">
        <v>43475</v>
      </c>
      <c r="D269" s="18">
        <v>2596.64</v>
      </c>
      <c r="E269" s="5">
        <f t="shared" si="37"/>
        <v>4.5184451596929302E-3</v>
      </c>
      <c r="F269" s="25">
        <f t="shared" si="32"/>
        <v>7.8619788689490262</v>
      </c>
      <c r="G269" s="25">
        <f t="shared" si="33"/>
        <v>1.1041897233108102</v>
      </c>
      <c r="H269" s="25">
        <f t="shared" si="34"/>
        <v>-1125.3632698930005</v>
      </c>
      <c r="I269" s="25">
        <f t="shared" si="35"/>
        <v>9.9111850583107008E-2</v>
      </c>
      <c r="J269" s="25">
        <f t="shared" ref="J269:J332" si="39">1+$E$7*COS($E$3*I269/$E$9)-$E$2</f>
        <v>1.0438270863406953</v>
      </c>
      <c r="K269" s="29">
        <f t="shared" si="36"/>
        <v>2725.3153369127517</v>
      </c>
    </row>
    <row r="270" spans="2:11" ht="16.3" customHeight="1" x14ac:dyDescent="0.25">
      <c r="B270" s="46">
        <f t="shared" si="38"/>
        <v>2019.0197628458591</v>
      </c>
      <c r="C270" s="55">
        <v>43476</v>
      </c>
      <c r="D270" s="18">
        <v>2596.2600000000002</v>
      </c>
      <c r="E270" s="5">
        <f t="shared" si="37"/>
        <v>-1.463429662947711E-4</v>
      </c>
      <c r="F270" s="25">
        <f t="shared" si="32"/>
        <v>7.8618325151751103</v>
      </c>
      <c r="G270" s="25">
        <f t="shared" si="33"/>
        <v>1.1002371541408138</v>
      </c>
      <c r="H270" s="25">
        <f t="shared" si="34"/>
        <v>-1124.4354669906841</v>
      </c>
      <c r="I270" s="25">
        <f t="shared" si="35"/>
        <v>9.5525815496299585E-2</v>
      </c>
      <c r="J270" s="25">
        <f t="shared" si="39"/>
        <v>1.0442570947280301</v>
      </c>
      <c r="K270" s="29">
        <f t="shared" si="36"/>
        <v>2725.8002860311526</v>
      </c>
    </row>
    <row r="271" spans="2:11" ht="16.3" customHeight="1" x14ac:dyDescent="0.25">
      <c r="B271" s="46">
        <f t="shared" si="38"/>
        <v>2019.0237154150291</v>
      </c>
      <c r="C271" s="55">
        <v>43479</v>
      </c>
      <c r="D271" s="18">
        <v>2582.61</v>
      </c>
      <c r="E271" s="5">
        <f t="shared" si="37"/>
        <v>-5.2575628018765802E-3</v>
      </c>
      <c r="F271" s="25">
        <f t="shared" si="32"/>
        <v>7.8565610792091274</v>
      </c>
      <c r="G271" s="25">
        <f t="shared" si="33"/>
        <v>1.0962845849708174</v>
      </c>
      <c r="H271" s="25">
        <f t="shared" si="34"/>
        <v>-1123.5050940374281</v>
      </c>
      <c r="I271" s="25">
        <f t="shared" si="35"/>
        <v>9.192687447551727E-2</v>
      </c>
      <c r="J271" s="25">
        <f t="shared" si="39"/>
        <v>1.0446739617454515</v>
      </c>
      <c r="K271" s="29">
        <f t="shared" si="36"/>
        <v>2726.3034823707239</v>
      </c>
    </row>
    <row r="272" spans="2:11" ht="16.3" customHeight="1" x14ac:dyDescent="0.25">
      <c r="B272" s="46">
        <f t="shared" si="38"/>
        <v>2019.0276679841991</v>
      </c>
      <c r="C272" s="55">
        <v>43480</v>
      </c>
      <c r="D272" s="18">
        <v>2610.3000000000002</v>
      </c>
      <c r="E272" s="5">
        <f t="shared" si="37"/>
        <v>1.0721711756711255E-2</v>
      </c>
      <c r="F272" s="25">
        <f t="shared" si="32"/>
        <v>7.8672257281508573</v>
      </c>
      <c r="G272" s="25">
        <f t="shared" si="33"/>
        <v>1.092332015800821</v>
      </c>
      <c r="H272" s="25">
        <f t="shared" si="34"/>
        <v>-1122.5721346093428</v>
      </c>
      <c r="I272" s="25">
        <f t="shared" si="35"/>
        <v>8.8314934289698027E-2</v>
      </c>
      <c r="J272" s="25">
        <f t="shared" si="39"/>
        <v>1.0450773999602485</v>
      </c>
      <c r="K272" s="29">
        <f t="shared" si="36"/>
        <v>2726.8252322946419</v>
      </c>
    </row>
    <row r="273" spans="2:11" ht="16.3" customHeight="1" x14ac:dyDescent="0.25">
      <c r="B273" s="46">
        <f t="shared" si="38"/>
        <v>2019.0316205533691</v>
      </c>
      <c r="C273" s="55">
        <v>43481</v>
      </c>
      <c r="D273" s="18">
        <v>2616.1</v>
      </c>
      <c r="E273" s="5">
        <f t="shared" si="37"/>
        <v>2.2219668237366307E-3</v>
      </c>
      <c r="F273" s="25">
        <f t="shared" si="32"/>
        <v>7.8694452315499017</v>
      </c>
      <c r="G273" s="25">
        <f t="shared" si="33"/>
        <v>1.0883794466308245</v>
      </c>
      <c r="H273" s="25">
        <f t="shared" si="34"/>
        <v>-1121.6365721176883</v>
      </c>
      <c r="I273" s="25">
        <f t="shared" si="35"/>
        <v>8.4689900693880008E-2</v>
      </c>
      <c r="J273" s="25">
        <f t="shared" si="39"/>
        <v>1.0454671219376812</v>
      </c>
      <c r="K273" s="29">
        <f t="shared" si="36"/>
        <v>2727.3658410880739</v>
      </c>
    </row>
    <row r="274" spans="2:11" ht="16.3" customHeight="1" x14ac:dyDescent="0.25">
      <c r="B274" s="46">
        <f t="shared" si="38"/>
        <v>2019.0355731225391</v>
      </c>
      <c r="C274" s="55">
        <v>43482</v>
      </c>
      <c r="D274" s="18">
        <v>2635.96</v>
      </c>
      <c r="E274" s="5">
        <f t="shared" si="37"/>
        <v>7.5914529261114361E-3</v>
      </c>
      <c r="F274" s="25">
        <f t="shared" si="32"/>
        <v>7.8770080194912895</v>
      </c>
      <c r="G274" s="25">
        <f t="shared" si="33"/>
        <v>1.0844268774608281</v>
      </c>
      <c r="H274" s="25">
        <f t="shared" si="34"/>
        <v>-1120.6983898066151</v>
      </c>
      <c r="I274" s="25">
        <f t="shared" si="35"/>
        <v>8.1051678414446313E-2</v>
      </c>
      <c r="J274" s="25">
        <f t="shared" si="39"/>
        <v>1.0458428403725979</v>
      </c>
      <c r="K274" s="29">
        <f t="shared" si="36"/>
        <v>2727.9256128036527</v>
      </c>
    </row>
    <row r="275" spans="2:11" ht="16.3" customHeight="1" x14ac:dyDescent="0.25">
      <c r="B275" s="46">
        <f t="shared" si="38"/>
        <v>2019.0395256917091</v>
      </c>
      <c r="C275" s="55">
        <v>43483</v>
      </c>
      <c r="D275" s="18">
        <v>2670.02</v>
      </c>
      <c r="E275" s="5">
        <f t="shared" si="37"/>
        <v>1.2921288638674314E-2</v>
      </c>
      <c r="F275" s="25">
        <f t="shared" si="32"/>
        <v>7.8898465491296701</v>
      </c>
      <c r="G275" s="25">
        <f t="shared" si="33"/>
        <v>1.0804743082908317</v>
      </c>
      <c r="H275" s="25">
        <f t="shared" si="34"/>
        <v>-1119.757570750864</v>
      </c>
      <c r="I275" s="25">
        <f t="shared" si="35"/>
        <v>7.740017113410036E-2</v>
      </c>
      <c r="J275" s="25">
        <f t="shared" si="39"/>
        <v>1.0462042682253405</v>
      </c>
      <c r="K275" s="29">
        <f t="shared" si="36"/>
        <v>2728.5048501028073</v>
      </c>
    </row>
    <row r="276" spans="2:11" ht="16.3" customHeight="1" x14ac:dyDescent="0.25">
      <c r="B276" s="46">
        <f t="shared" si="38"/>
        <v>2019.0434782608791</v>
      </c>
      <c r="C276" s="55">
        <v>43487</v>
      </c>
      <c r="D276" s="18">
        <v>2632.9</v>
      </c>
      <c r="E276" s="5">
        <f t="shared" si="37"/>
        <v>-1.3902517584137906E-2</v>
      </c>
      <c r="F276" s="25">
        <f t="shared" si="32"/>
        <v>7.8758464769935346</v>
      </c>
      <c r="G276" s="25">
        <f t="shared" si="33"/>
        <v>1.0765217391208353</v>
      </c>
      <c r="H276" s="25">
        <f t="shared" si="34"/>
        <v>-1118.8140978534266</v>
      </c>
      <c r="I276" s="25">
        <f t="shared" si="35"/>
        <v>7.3735281476565995E-2</v>
      </c>
      <c r="J276" s="25">
        <f t="shared" si="39"/>
        <v>1.0465511188620142</v>
      </c>
      <c r="K276" s="29">
        <f t="shared" si="36"/>
        <v>2729.1038540929012</v>
      </c>
    </row>
    <row r="277" spans="2:11" ht="16.3" customHeight="1" x14ac:dyDescent="0.25">
      <c r="B277" s="46">
        <f t="shared" si="38"/>
        <v>2019.0474308300491</v>
      </c>
      <c r="C277" s="55">
        <v>43488</v>
      </c>
      <c r="D277" s="18">
        <v>2638.7</v>
      </c>
      <c r="E277" s="5">
        <f t="shared" si="37"/>
        <v>2.202894147138033E-3</v>
      </c>
      <c r="F277" s="25">
        <f t="shared" si="32"/>
        <v>7.8780469498069978</v>
      </c>
      <c r="G277" s="25">
        <f t="shared" si="33"/>
        <v>1.0725691699508388</v>
      </c>
      <c r="H277" s="25">
        <f t="shared" si="34"/>
        <v>-1117.8679538431652</v>
      </c>
      <c r="I277" s="25">
        <f t="shared" si="35"/>
        <v>7.0056910991006069E-2</v>
      </c>
      <c r="J277" s="25">
        <f t="shared" si="39"/>
        <v>1.0468831061992079</v>
      </c>
      <c r="K277" s="29">
        <f t="shared" si="36"/>
        <v>2729.7229241601144</v>
      </c>
    </row>
    <row r="278" spans="2:11" ht="16.3" customHeight="1" x14ac:dyDescent="0.25">
      <c r="B278" s="46">
        <f t="shared" si="38"/>
        <v>2019.051383399219</v>
      </c>
      <c r="C278" s="55">
        <v>43489</v>
      </c>
      <c r="D278" s="18">
        <v>2642.33</v>
      </c>
      <c r="E278" s="5">
        <f t="shared" si="37"/>
        <v>1.3756774169098834E-3</v>
      </c>
      <c r="F278" s="25">
        <f t="shared" si="32"/>
        <v>7.8794216827713717</v>
      </c>
      <c r="G278" s="25">
        <f t="shared" si="33"/>
        <v>1.0686166007808424</v>
      </c>
      <c r="H278" s="25">
        <f t="shared" si="34"/>
        <v>-1116.9191212723892</v>
      </c>
      <c r="I278" s="25">
        <f t="shared" si="35"/>
        <v>6.6364960136153547E-2</v>
      </c>
      <c r="J278" s="25">
        <f t="shared" si="39"/>
        <v>1.0471999448532463</v>
      </c>
      <c r="K278" s="29">
        <f t="shared" si="36"/>
        <v>2730.3623577980179</v>
      </c>
    </row>
    <row r="279" spans="2:11" ht="16.3" customHeight="1" x14ac:dyDescent="0.25">
      <c r="B279" s="46">
        <f t="shared" si="38"/>
        <v>2019.055335968389</v>
      </c>
      <c r="C279" s="55">
        <v>43490</v>
      </c>
      <c r="D279" s="18">
        <v>2664.76</v>
      </c>
      <c r="E279" s="5">
        <f t="shared" si="37"/>
        <v>8.4887201825662555E-3</v>
      </c>
      <c r="F279" s="25">
        <f t="shared" si="32"/>
        <v>7.8878745820597329</v>
      </c>
      <c r="G279" s="25">
        <f t="shared" si="33"/>
        <v>1.064664031610846</v>
      </c>
      <c r="H279" s="25">
        <f t="shared" si="34"/>
        <v>-1115.9675825143904</v>
      </c>
      <c r="I279" s="25">
        <f t="shared" si="35"/>
        <v>6.2659328264148509E-2</v>
      </c>
      <c r="J279" s="25">
        <f t="shared" si="39"/>
        <v>1.0475013502940567</v>
      </c>
      <c r="K279" s="29">
        <f t="shared" si="36"/>
        <v>2731.0224504317821</v>
      </c>
    </row>
    <row r="280" spans="2:11" ht="16.3" customHeight="1" x14ac:dyDescent="0.25">
      <c r="B280" s="46">
        <f t="shared" si="38"/>
        <v>2019.059288537559</v>
      </c>
      <c r="C280" s="55">
        <v>43493</v>
      </c>
      <c r="D280" s="18">
        <v>2643.85</v>
      </c>
      <c r="E280" s="5">
        <f t="shared" si="37"/>
        <v>-7.8468605052613768E-3</v>
      </c>
      <c r="F280" s="25">
        <f t="shared" si="32"/>
        <v>7.8799967676395832</v>
      </c>
      <c r="G280" s="25">
        <f t="shared" si="33"/>
        <v>1.0607114624408496</v>
      </c>
      <c r="H280" s="25">
        <f t="shared" si="34"/>
        <v>-1115.0133197609332</v>
      </c>
      <c r="I280" s="25">
        <f t="shared" si="35"/>
        <v>5.8939913604074509E-2</v>
      </c>
      <c r="J280" s="25">
        <f t="shared" si="39"/>
        <v>1.0477870390037323</v>
      </c>
      <c r="K280" s="29">
        <f t="shared" si="36"/>
        <v>2731.7034952379699</v>
      </c>
    </row>
    <row r="281" spans="2:11" ht="16.3" customHeight="1" x14ac:dyDescent="0.25">
      <c r="B281" s="46">
        <f t="shared" si="38"/>
        <v>2019.063241106729</v>
      </c>
      <c r="C281" s="55">
        <v>43494</v>
      </c>
      <c r="D281" s="18">
        <v>2640</v>
      </c>
      <c r="E281" s="5">
        <f t="shared" si="37"/>
        <v>-1.4562096941959299E-3</v>
      </c>
      <c r="F281" s="25">
        <f t="shared" si="32"/>
        <v>7.878539495661367</v>
      </c>
      <c r="G281" s="25">
        <f t="shared" si="33"/>
        <v>1.0567588932708532</v>
      </c>
      <c r="H281" s="25">
        <f t="shared" si="34"/>
        <v>-1114.0563150197013</v>
      </c>
      <c r="I281" s="25">
        <f t="shared" si="35"/>
        <v>5.5206613245187781E-2</v>
      </c>
      <c r="J281" s="25">
        <f t="shared" si="39"/>
        <v>1.0480567286398781</v>
      </c>
      <c r="K281" s="29">
        <f t="shared" si="36"/>
        <v>2732.4057829598542</v>
      </c>
    </row>
    <row r="282" spans="2:11" ht="16.3" customHeight="1" x14ac:dyDescent="0.25">
      <c r="B282" s="46">
        <f t="shared" si="38"/>
        <v>2019.067193675899</v>
      </c>
      <c r="C282" s="55">
        <v>43495</v>
      </c>
      <c r="D282" s="18">
        <v>2681.05</v>
      </c>
      <c r="E282" s="5">
        <f t="shared" si="37"/>
        <v>1.5549242424242493E-2</v>
      </c>
      <c r="F282" s="25">
        <f t="shared" si="32"/>
        <v>7.8939690977193768</v>
      </c>
      <c r="G282" s="25">
        <f t="shared" si="33"/>
        <v>1.0528063241008567</v>
      </c>
      <c r="H282" s="25">
        <f t="shared" si="34"/>
        <v>-1113.0965501116982</v>
      </c>
      <c r="I282" s="25">
        <f t="shared" si="35"/>
        <v>5.1459323119832041E-2</v>
      </c>
      <c r="J282" s="25">
        <f t="shared" si="39"/>
        <v>1.0483101382038187</v>
      </c>
      <c r="K282" s="29">
        <f t="shared" si="36"/>
        <v>2733.1296017182121</v>
      </c>
    </row>
    <row r="283" spans="2:11" ht="16.3" customHeight="1" x14ac:dyDescent="0.25">
      <c r="B283" s="46">
        <f t="shared" si="38"/>
        <v>2019.071146245069</v>
      </c>
      <c r="C283" s="55">
        <v>43496</v>
      </c>
      <c r="D283" s="18">
        <v>2704.1</v>
      </c>
      <c r="E283" s="5">
        <f t="shared" si="37"/>
        <v>8.5973778929895849E-3</v>
      </c>
      <c r="F283" s="25">
        <f t="shared" si="32"/>
        <v>7.902529734385654</v>
      </c>
      <c r="G283" s="25">
        <f t="shared" si="33"/>
        <v>1.0488537549308603</v>
      </c>
      <c r="H283" s="25">
        <f t="shared" si="34"/>
        <v>-1112.1340066686009</v>
      </c>
      <c r="I283" s="25">
        <f t="shared" si="35"/>
        <v>4.7697937986032064E-2</v>
      </c>
      <c r="J283" s="25">
        <f t="shared" si="39"/>
        <v>1.0485469882137515</v>
      </c>
      <c r="K283" s="29">
        <f t="shared" si="36"/>
        <v>2733.8752368175465</v>
      </c>
    </row>
    <row r="284" spans="2:11" ht="16.3" customHeight="1" x14ac:dyDescent="0.25">
      <c r="B284" s="46">
        <f t="shared" si="38"/>
        <v>2019.075098814239</v>
      </c>
      <c r="C284" s="55">
        <v>43497</v>
      </c>
      <c r="D284" s="18">
        <v>2706.53</v>
      </c>
      <c r="E284" s="5">
        <f t="shared" si="37"/>
        <v>8.9863540549546658E-4</v>
      </c>
      <c r="F284" s="25">
        <f t="shared" si="32"/>
        <v>7.9034279668642853</v>
      </c>
      <c r="G284" s="25">
        <f t="shared" si="33"/>
        <v>1.0449011857608639</v>
      </c>
      <c r="H284" s="25">
        <f t="shared" si="34"/>
        <v>-1111.1686661300657</v>
      </c>
      <c r="I284" s="25">
        <f t="shared" si="35"/>
        <v>4.3922351409758649E-2</v>
      </c>
      <c r="J284" s="25">
        <f t="shared" si="39"/>
        <v>1.0487670008829311</v>
      </c>
      <c r="K284" s="29">
        <f t="shared" si="36"/>
        <v>2734.6429705476839</v>
      </c>
    </row>
    <row r="285" spans="2:11" ht="16.3" customHeight="1" x14ac:dyDescent="0.25">
      <c r="B285" s="46">
        <f t="shared" si="38"/>
        <v>2019.079051383409</v>
      </c>
      <c r="C285" s="55">
        <v>43500</v>
      </c>
      <c r="D285" s="18">
        <v>2724.78</v>
      </c>
      <c r="E285" s="5">
        <f t="shared" si="37"/>
        <v>6.7429513066546458E-3</v>
      </c>
      <c r="F285" s="25">
        <f t="shared" si="32"/>
        <v>7.910148290675977</v>
      </c>
      <c r="G285" s="25">
        <f t="shared" si="33"/>
        <v>1.0409486165908675</v>
      </c>
      <c r="H285" s="25">
        <f t="shared" si="34"/>
        <v>-1110.2005097409874</v>
      </c>
      <c r="I285" s="25">
        <f t="shared" si="35"/>
        <v>4.013245574685749E-2</v>
      </c>
      <c r="J285" s="25">
        <f t="shared" si="39"/>
        <v>1.0489699003029611</v>
      </c>
      <c r="K285" s="29">
        <f t="shared" si="36"/>
        <v>2735.4330819807001</v>
      </c>
    </row>
    <row r="286" spans="2:11" ht="16.3" customHeight="1" x14ac:dyDescent="0.25">
      <c r="B286" s="46">
        <f t="shared" si="38"/>
        <v>2019.083003952579</v>
      </c>
      <c r="C286" s="55">
        <v>43501</v>
      </c>
      <c r="D286" s="18">
        <v>2736.84</v>
      </c>
      <c r="E286" s="5">
        <f t="shared" si="37"/>
        <v>4.426045405500607E-3</v>
      </c>
      <c r="F286" s="25">
        <f t="shared" si="32"/>
        <v>7.9145645729194305</v>
      </c>
      <c r="G286" s="25">
        <f t="shared" si="33"/>
        <v>1.036996047420871</v>
      </c>
      <c r="H286" s="25">
        <f t="shared" si="34"/>
        <v>-1109.2295185487058</v>
      </c>
      <c r="I286" s="25">
        <f t="shared" si="35"/>
        <v>3.6328142124634345E-2</v>
      </c>
      <c r="J286" s="25">
        <f t="shared" si="39"/>
        <v>1.0491554126322824</v>
      </c>
      <c r="K286" s="29">
        <f t="shared" si="36"/>
        <v>2736.245846763125</v>
      </c>
    </row>
    <row r="287" spans="2:11" ht="16.3" customHeight="1" x14ac:dyDescent="0.25">
      <c r="B287" s="46">
        <f t="shared" si="38"/>
        <v>2019.086956521749</v>
      </c>
      <c r="C287" s="55">
        <v>43502</v>
      </c>
      <c r="D287" s="18">
        <v>2731.61</v>
      </c>
      <c r="E287" s="5">
        <f t="shared" si="37"/>
        <v>-1.9109630084330901E-3</v>
      </c>
      <c r="F287" s="25">
        <f t="shared" si="32"/>
        <v>7.9126517804050645</v>
      </c>
      <c r="G287" s="25">
        <f t="shared" si="33"/>
        <v>1.0330434782508746</v>
      </c>
      <c r="H287" s="25">
        <f t="shared" si="34"/>
        <v>-1108.2556734001623</v>
      </c>
      <c r="I287" s="25">
        <f t="shared" si="35"/>
        <v>3.2509300423088527E-2</v>
      </c>
      <c r="J287" s="25">
        <f t="shared" si="39"/>
        <v>1.0493232662899314</v>
      </c>
      <c r="K287" s="29">
        <f t="shared" si="36"/>
        <v>2737.0815369033944</v>
      </c>
    </row>
    <row r="288" spans="2:11" ht="16.3" customHeight="1" x14ac:dyDescent="0.25">
      <c r="B288" s="46">
        <f t="shared" si="38"/>
        <v>2019.090909090919</v>
      </c>
      <c r="C288" s="55">
        <v>43503</v>
      </c>
      <c r="D288" s="18">
        <v>2706.05</v>
      </c>
      <c r="E288" s="5">
        <f t="shared" si="37"/>
        <v>-9.3571190616522654E-3</v>
      </c>
      <c r="F288" s="25">
        <f t="shared" si="32"/>
        <v>7.9032506021605275</v>
      </c>
      <c r="G288" s="25">
        <f t="shared" si="33"/>
        <v>1.0290909090808782</v>
      </c>
      <c r="H288" s="25">
        <f t="shared" si="34"/>
        <v>-1107.278954939007</v>
      </c>
      <c r="I288" s="25">
        <f t="shared" si="35"/>
        <v>2.8675819255786755E-2</v>
      </c>
      <c r="J288" s="25">
        <f t="shared" si="39"/>
        <v>1.049473192154655</v>
      </c>
      <c r="K288" s="29">
        <f t="shared" si="36"/>
        <v>2737.9404205544897</v>
      </c>
    </row>
    <row r="289" spans="2:11" ht="16.3" customHeight="1" x14ac:dyDescent="0.25">
      <c r="B289" s="46">
        <f t="shared" si="38"/>
        <v>2019.094861660089</v>
      </c>
      <c r="C289" s="55">
        <v>43504</v>
      </c>
      <c r="D289" s="18">
        <v>2707.88</v>
      </c>
      <c r="E289" s="5">
        <f t="shared" si="37"/>
        <v>6.7626244895693983E-4</v>
      </c>
      <c r="F289" s="25">
        <f t="shared" si="32"/>
        <v>7.9039266365018106</v>
      </c>
      <c r="G289" s="25">
        <f t="shared" si="33"/>
        <v>1.0251383399108818</v>
      </c>
      <c r="H289" s="25">
        <f t="shared" si="34"/>
        <v>-1106.2993436026482</v>
      </c>
      <c r="I289" s="25">
        <f t="shared" si="35"/>
        <v>2.4827585950368918E-2</v>
      </c>
      <c r="J289" s="25">
        <f t="shared" si="39"/>
        <v>1.0496049237694582</v>
      </c>
      <c r="K289" s="29">
        <f t="shared" si="36"/>
        <v>2738.822761791741</v>
      </c>
    </row>
    <row r="290" spans="2:11" ht="16.3" customHeight="1" x14ac:dyDescent="0.25">
      <c r="B290" s="46">
        <f t="shared" si="38"/>
        <v>2019.098814229259</v>
      </c>
      <c r="C290" s="55">
        <v>43507</v>
      </c>
      <c r="D290" s="18">
        <v>2798.8</v>
      </c>
      <c r="E290" s="5">
        <f t="shared" si="37"/>
        <v>3.3576081657976008E-2</v>
      </c>
      <c r="F290" s="25">
        <f t="shared" si="32"/>
        <v>7.9369513716836542</v>
      </c>
      <c r="G290" s="25">
        <f t="shared" si="33"/>
        <v>1.0211857707408853</v>
      </c>
      <c r="H290" s="25">
        <f t="shared" si="34"/>
        <v>-1105.3168196192523</v>
      </c>
      <c r="I290" s="25">
        <f t="shared" si="35"/>
        <v>2.0964486528677381E-2</v>
      </c>
      <c r="J290" s="25">
        <f t="shared" si="39"/>
        <v>1.0497181975516654</v>
      </c>
      <c r="K290" s="29">
        <f t="shared" si="36"/>
        <v>2739.7288203857393</v>
      </c>
    </row>
    <row r="291" spans="2:11" ht="16.3" customHeight="1" x14ac:dyDescent="0.25">
      <c r="B291" s="46">
        <f t="shared" si="38"/>
        <v>2019.102766798429</v>
      </c>
      <c r="C291" s="55">
        <v>43508</v>
      </c>
      <c r="D291" s="18">
        <v>2744.73</v>
      </c>
      <c r="E291" s="5">
        <f t="shared" si="37"/>
        <v>-1.9318993854509133E-2</v>
      </c>
      <c r="F291" s="25">
        <f t="shared" si="32"/>
        <v>7.9174433141399314</v>
      </c>
      <c r="G291" s="25">
        <f t="shared" si="33"/>
        <v>1.0172332015708889</v>
      </c>
      <c r="H291" s="25">
        <f t="shared" si="34"/>
        <v>-1104.3313630046848</v>
      </c>
      <c r="I291" s="25">
        <f t="shared" si="35"/>
        <v>1.7086405686500918E-2</v>
      </c>
      <c r="J291" s="25">
        <f t="shared" si="39"/>
        <v>1.0498127530085712</v>
      </c>
      <c r="K291" s="29">
        <f t="shared" si="36"/>
        <v>2740.6588515703443</v>
      </c>
    </row>
    <row r="292" spans="2:11" ht="16.3" customHeight="1" x14ac:dyDescent="0.25">
      <c r="B292" s="46">
        <f t="shared" si="38"/>
        <v>2019.106719367599</v>
      </c>
      <c r="C292" s="55">
        <v>43509</v>
      </c>
      <c r="D292" s="18">
        <v>2753.03</v>
      </c>
      <c r="E292" s="5">
        <f t="shared" si="37"/>
        <v>3.0239768574687425E-3</v>
      </c>
      <c r="F292" s="25">
        <f t="shared" si="32"/>
        <v>7.9204627300070669</v>
      </c>
      <c r="G292" s="25">
        <f t="shared" si="33"/>
        <v>1.0132806324008925</v>
      </c>
      <c r="H292" s="25">
        <f t="shared" si="34"/>
        <v>-1103.3429535593948</v>
      </c>
      <c r="I292" s="25">
        <f t="shared" si="35"/>
        <v>1.3193226772924369E-2</v>
      </c>
      <c r="J292" s="25">
        <f t="shared" si="39"/>
        <v>1.0498883329587581</v>
      </c>
      <c r="K292" s="29">
        <f t="shared" si="36"/>
        <v>2741.6131058057344</v>
      </c>
    </row>
    <row r="293" spans="2:11" ht="16.3" customHeight="1" x14ac:dyDescent="0.25">
      <c r="B293" s="46">
        <f t="shared" si="38"/>
        <v>2019.110671936769</v>
      </c>
      <c r="C293" s="55">
        <v>43510</v>
      </c>
      <c r="D293" s="18">
        <v>2745.73</v>
      </c>
      <c r="E293" s="5">
        <f t="shared" si="37"/>
        <v>-2.6516238471793554E-3</v>
      </c>
      <c r="F293" s="25">
        <f t="shared" si="32"/>
        <v>7.9178075825923786</v>
      </c>
      <c r="G293" s="25">
        <f t="shared" si="33"/>
        <v>1.0093280632308961</v>
      </c>
      <c r="H293" s="25">
        <f t="shared" si="34"/>
        <v>-1102.3515708652446</v>
      </c>
      <c r="I293" s="25">
        <f t="shared" si="35"/>
        <v>9.2848317692747588E-3</v>
      </c>
      <c r="J293" s="25">
        <f t="shared" si="39"/>
        <v>1.049944683759156</v>
      </c>
      <c r="K293" s="29">
        <f t="shared" si="36"/>
        <v>2742.5918285364819</v>
      </c>
    </row>
    <row r="294" spans="2:11" ht="16.3" customHeight="1" x14ac:dyDescent="0.25">
      <c r="B294" s="46">
        <f t="shared" si="38"/>
        <v>2019.114624505939</v>
      </c>
      <c r="C294" s="55">
        <v>43511</v>
      </c>
      <c r="D294" s="18">
        <v>2775.6</v>
      </c>
      <c r="E294" s="5">
        <f t="shared" si="37"/>
        <v>1.0878709851296338E-2</v>
      </c>
      <c r="F294" s="25">
        <f t="shared" si="32"/>
        <v>7.9286275522382672</v>
      </c>
      <c r="G294" s="25">
        <f t="shared" si="33"/>
        <v>1.0053754940608997</v>
      </c>
      <c r="H294" s="25">
        <f t="shared" si="34"/>
        <v>-1101.3571942822753</v>
      </c>
      <c r="I294" s="25">
        <f t="shared" si="35"/>
        <v>5.3611012676543354E-3</v>
      </c>
      <c r="J294" s="25">
        <f t="shared" si="39"/>
        <v>1.0499815555379179</v>
      </c>
      <c r="K294" s="29">
        <f t="shared" si="36"/>
        <v>2743.59525994462</v>
      </c>
    </row>
    <row r="295" spans="2:11" ht="16.3" customHeight="1" x14ac:dyDescent="0.25">
      <c r="B295" s="46">
        <f t="shared" si="38"/>
        <v>2019.118577075109</v>
      </c>
      <c r="C295" s="55">
        <v>43515</v>
      </c>
      <c r="D295" s="18">
        <v>2779.76</v>
      </c>
      <c r="E295" s="5">
        <f t="shared" si="37"/>
        <v>1.4987750396311822E-3</v>
      </c>
      <c r="F295" s="25">
        <f t="shared" si="32"/>
        <v>7.930125206242975</v>
      </c>
      <c r="G295" s="25">
        <f t="shared" si="33"/>
        <v>1.0014229248909032</v>
      </c>
      <c r="H295" s="25">
        <f t="shared" si="34"/>
        <v>-1100.359802945416</v>
      </c>
      <c r="I295" s="25">
        <f t="shared" si="35"/>
        <v>1.4219144490508122E-3</v>
      </c>
      <c r="J295" s="25">
        <f t="shared" si="39"/>
        <v>1.0499987024331805</v>
      </c>
      <c r="K295" s="29">
        <f t="shared" si="36"/>
        <v>2744.623634697683</v>
      </c>
    </row>
    <row r="296" spans="2:11" ht="16.3" customHeight="1" x14ac:dyDescent="0.25">
      <c r="B296" s="46">
        <f t="shared" si="38"/>
        <v>2019.122529644279</v>
      </c>
      <c r="C296" s="55">
        <v>43516</v>
      </c>
      <c r="D296" s="18">
        <v>2784.7</v>
      </c>
      <c r="E296" s="5">
        <f t="shared" si="37"/>
        <v>1.7771318387197453E-3</v>
      </c>
      <c r="F296" s="25">
        <f t="shared" si="32"/>
        <v>7.9319007620455952</v>
      </c>
      <c r="G296" s="25">
        <f t="shared" si="33"/>
        <v>0.99747035572090681</v>
      </c>
      <c r="H296" s="25">
        <f t="shared" si="34"/>
        <v>-1099.3593757611281</v>
      </c>
      <c r="I296" s="25">
        <f t="shared" si="35"/>
        <v>-2.5328509389852343E-3</v>
      </c>
      <c r="J296" s="25">
        <f t="shared" si="39"/>
        <v>1.049995882837784</v>
      </c>
      <c r="K296" s="29">
        <f t="shared" si="36"/>
        <v>2745.6771816916989</v>
      </c>
    </row>
    <row r="297" spans="2:11" ht="16.3" customHeight="1" x14ac:dyDescent="0.25">
      <c r="B297" s="46">
        <f t="shared" si="38"/>
        <v>2019.126482213449</v>
      </c>
      <c r="C297" s="55">
        <v>43517</v>
      </c>
      <c r="D297" s="18">
        <v>2774.88</v>
      </c>
      <c r="E297" s="5">
        <f t="shared" si="37"/>
        <v>-3.526412180845229E-3</v>
      </c>
      <c r="F297" s="25">
        <f t="shared" si="32"/>
        <v>7.9283681150406373</v>
      </c>
      <c r="G297" s="25">
        <f t="shared" si="33"/>
        <v>0.99351778655091039</v>
      </c>
      <c r="H297" s="25">
        <f t="shared" si="34"/>
        <v>-1098.3558914039866</v>
      </c>
      <c r="I297" s="25">
        <f t="shared" si="35"/>
        <v>-6.5033186051061372E-3</v>
      </c>
      <c r="J297" s="25">
        <f t="shared" si="39"/>
        <v>1.049972859650014</v>
      </c>
      <c r="K297" s="29">
        <f t="shared" si="36"/>
        <v>2746.7561237891159</v>
      </c>
    </row>
    <row r="298" spans="2:11" ht="16.3" customHeight="1" x14ac:dyDescent="0.25">
      <c r="B298" s="46">
        <f t="shared" si="38"/>
        <v>2019.130434782619</v>
      </c>
      <c r="C298" s="55">
        <v>43518</v>
      </c>
      <c r="D298" s="18">
        <v>2792.67</v>
      </c>
      <c r="E298" s="5">
        <f t="shared" si="37"/>
        <v>6.4110880470506703E-3</v>
      </c>
      <c r="F298" s="25">
        <f t="shared" si="32"/>
        <v>7.9347587437774854</v>
      </c>
      <c r="G298" s="25">
        <f t="shared" si="33"/>
        <v>0.98956521738091396</v>
      </c>
      <c r="H298" s="25">
        <f t="shared" si="34"/>
        <v>-1097.3493283131977</v>
      </c>
      <c r="I298" s="25">
        <f t="shared" si="35"/>
        <v>-1.0489613737386659E-2</v>
      </c>
      <c r="J298" s="25">
        <f t="shared" si="39"/>
        <v>1.0499294005304343</v>
      </c>
      <c r="K298" s="29">
        <f t="shared" si="36"/>
        <v>2747.8606775516496</v>
      </c>
    </row>
    <row r="299" spans="2:11" ht="16.3" customHeight="1" x14ac:dyDescent="0.25">
      <c r="B299" s="46">
        <f t="shared" si="38"/>
        <v>2019.134387351789</v>
      </c>
      <c r="C299" s="55">
        <v>43521</v>
      </c>
      <c r="D299" s="18">
        <v>2791.61</v>
      </c>
      <c r="E299" s="5">
        <f t="shared" si="37"/>
        <v>-3.7956507571605143E-4</v>
      </c>
      <c r="F299" s="25">
        <f t="shared" si="32"/>
        <v>7.9343791063933491</v>
      </c>
      <c r="G299" s="25">
        <f t="shared" si="33"/>
        <v>0.98561264821091754</v>
      </c>
      <c r="H299" s="25">
        <f t="shared" si="34"/>
        <v>-1096.3396646890483</v>
      </c>
      <c r="I299" s="25">
        <f t="shared" si="35"/>
        <v>-1.4491863027008172E-2</v>
      </c>
      <c r="J299" s="25">
        <f t="shared" si="39"/>
        <v>1.0498652781648723</v>
      </c>
      <c r="K299" s="29">
        <f t="shared" si="36"/>
        <v>2748.9910529680492</v>
      </c>
    </row>
    <row r="300" spans="2:11" ht="16.3" customHeight="1" x14ac:dyDescent="0.25">
      <c r="B300" s="46">
        <f t="shared" si="38"/>
        <v>2019.138339920959</v>
      </c>
      <c r="C300" s="55">
        <v>43522</v>
      </c>
      <c r="D300" s="18">
        <v>2793.9</v>
      </c>
      <c r="E300" s="5">
        <f t="shared" si="37"/>
        <v>8.2031515863604284E-4</v>
      </c>
      <c r="F300" s="25">
        <f t="shared" si="32"/>
        <v>7.9351990858289545</v>
      </c>
      <c r="G300" s="25">
        <f t="shared" si="33"/>
        <v>0.98166007904092112</v>
      </c>
      <c r="H300" s="25">
        <f t="shared" si="34"/>
        <v>-1095.3268784892891</v>
      </c>
      <c r="I300" s="25">
        <f t="shared" si="35"/>
        <v>-1.8510194692418703E-2</v>
      </c>
      <c r="J300" s="25">
        <f t="shared" si="39"/>
        <v>1.0497802705336157</v>
      </c>
      <c r="K300" s="29">
        <f t="shared" si="36"/>
        <v>2750.1474531767735</v>
      </c>
    </row>
    <row r="301" spans="2:11" ht="16.3" customHeight="1" x14ac:dyDescent="0.25">
      <c r="B301" s="46">
        <f t="shared" si="38"/>
        <v>2019.142292490129</v>
      </c>
      <c r="C301" s="55">
        <v>43523</v>
      </c>
      <c r="D301" s="18">
        <v>2792.38</v>
      </c>
      <c r="E301" s="5">
        <f t="shared" si="37"/>
        <v>-5.4404237803786165E-4</v>
      </c>
      <c r="F301" s="25">
        <f t="shared" si="32"/>
        <v>7.9346548950401132</v>
      </c>
      <c r="G301" s="25">
        <f t="shared" si="33"/>
        <v>0.9777075098709247</v>
      </c>
      <c r="H301" s="25">
        <f t="shared" si="34"/>
        <v>-1094.3109474254461</v>
      </c>
      <c r="I301" s="25">
        <f t="shared" si="35"/>
        <v>-2.2544738503980321E-2</v>
      </c>
      <c r="J301" s="25">
        <f t="shared" si="39"/>
        <v>1.049674161186879</v>
      </c>
      <c r="K301" s="29">
        <f t="shared" si="36"/>
        <v>2751.330074183576</v>
      </c>
    </row>
    <row r="302" spans="2:11" ht="16.3" customHeight="1" x14ac:dyDescent="0.25">
      <c r="B302" s="46">
        <f t="shared" si="38"/>
        <v>2019.146245059299</v>
      </c>
      <c r="C302" s="55">
        <v>43524</v>
      </c>
      <c r="D302" s="18">
        <v>2784.49</v>
      </c>
      <c r="E302" s="5">
        <f t="shared" si="37"/>
        <v>-2.8255466662847921E-3</v>
      </c>
      <c r="F302" s="25">
        <f t="shared" si="32"/>
        <v>7.9318253470781199</v>
      </c>
      <c r="G302" s="25">
        <f t="shared" si="33"/>
        <v>0.97375494070092827</v>
      </c>
      <c r="H302" s="25">
        <f t="shared" si="34"/>
        <v>-1093.2918489590634</v>
      </c>
      <c r="I302" s="25">
        <f t="shared" si="35"/>
        <v>-2.6595625809115807E-2</v>
      </c>
      <c r="J302" s="25">
        <f t="shared" si="39"/>
        <v>1.0495467395265925</v>
      </c>
      <c r="K302" s="29">
        <f t="shared" si="36"/>
        <v>2752.5391045740153</v>
      </c>
    </row>
    <row r="303" spans="2:11" ht="16.3" customHeight="1" x14ac:dyDescent="0.25">
      <c r="B303" s="46">
        <f t="shared" si="38"/>
        <v>2019.150197628469</v>
      </c>
      <c r="C303" s="55">
        <v>43525</v>
      </c>
      <c r="D303" s="18">
        <v>2803.69</v>
      </c>
      <c r="E303" s="5">
        <f t="shared" si="37"/>
        <v>6.8953381050031693E-3</v>
      </c>
      <c r="F303" s="25">
        <f t="shared" si="32"/>
        <v>7.9386970256807343</v>
      </c>
      <c r="G303" s="25">
        <f t="shared" si="33"/>
        <v>0.96980237153093185</v>
      </c>
      <c r="H303" s="25">
        <f t="shared" si="34"/>
        <v>-1092.2695602978699</v>
      </c>
      <c r="I303" s="25">
        <f t="shared" si="35"/>
        <v>-3.0662989557966664E-2</v>
      </c>
      <c r="J303" s="25">
        <f t="shared" si="39"/>
        <v>1.0493978010945653</v>
      </c>
      <c r="K303" s="29">
        <f t="shared" si="36"/>
        <v>2753.7747252208874</v>
      </c>
    </row>
    <row r="304" spans="2:11" ht="16.3" customHeight="1" x14ac:dyDescent="0.25">
      <c r="B304" s="46">
        <f t="shared" si="38"/>
        <v>2019.154150197639</v>
      </c>
      <c r="C304" s="55">
        <v>43528</v>
      </c>
      <c r="D304" s="18">
        <v>2792.81</v>
      </c>
      <c r="E304" s="5">
        <f t="shared" si="37"/>
        <v>-3.8806002090103074E-3</v>
      </c>
      <c r="F304" s="25">
        <f t="shared" si="32"/>
        <v>7.9348088737910922</v>
      </c>
      <c r="G304" s="25">
        <f t="shared" si="33"/>
        <v>0.96584980236093543</v>
      </c>
      <c r="H304" s="25">
        <f t="shared" si="34"/>
        <v>-1091.244058391876</v>
      </c>
      <c r="I304" s="25">
        <f t="shared" si="35"/>
        <v>-3.4746964329575115E-2</v>
      </c>
      <c r="J304" s="25">
        <f t="shared" si="39"/>
        <v>1.0492271478670643</v>
      </c>
      <c r="K304" s="29">
        <f t="shared" si="36"/>
        <v>2755.0371089866117</v>
      </c>
    </row>
    <row r="305" spans="2:11" ht="16.3" customHeight="1" x14ac:dyDescent="0.25">
      <c r="B305" s="46">
        <f t="shared" si="38"/>
        <v>2019.158102766809</v>
      </c>
      <c r="C305" s="55">
        <v>43529</v>
      </c>
      <c r="D305" s="18">
        <v>2789.65</v>
      </c>
      <c r="E305" s="5">
        <f t="shared" si="37"/>
        <v>-1.131476899610018E-3</v>
      </c>
      <c r="F305" s="25">
        <f t="shared" si="32"/>
        <v>7.933676755526708</v>
      </c>
      <c r="G305" s="25">
        <f t="shared" si="33"/>
        <v>0.961897233190939</v>
      </c>
      <c r="H305" s="25">
        <f t="shared" si="34"/>
        <v>-1090.2153199293878</v>
      </c>
      <c r="I305" s="25">
        <f t="shared" si="35"/>
        <v>-3.8847686358602897E-2</v>
      </c>
      <c r="J305" s="25">
        <f t="shared" si="39"/>
        <v>1.0490345885558574</v>
      </c>
      <c r="K305" s="29">
        <f t="shared" si="36"/>
        <v>2756.3264204205825</v>
      </c>
    </row>
    <row r="306" spans="2:11" ht="16.3" customHeight="1" x14ac:dyDescent="0.25">
      <c r="B306" s="46">
        <f t="shared" si="38"/>
        <v>2019.1620553359789</v>
      </c>
      <c r="C306" s="55">
        <v>43530</v>
      </c>
      <c r="D306" s="18">
        <v>2771.45</v>
      </c>
      <c r="E306" s="5">
        <f t="shared" si="37"/>
        <v>-6.5241159285215969E-3</v>
      </c>
      <c r="F306" s="25">
        <f t="shared" si="32"/>
        <v>7.9271312601313655</v>
      </c>
      <c r="G306" s="25">
        <f t="shared" si="33"/>
        <v>0.95794466402094258</v>
      </c>
      <c r="H306" s="25">
        <f t="shared" si="34"/>
        <v>-1089.1833213329494</v>
      </c>
      <c r="I306" s="25">
        <f t="shared" si="35"/>
        <v>-4.2965293562600176E-2</v>
      </c>
      <c r="J306" s="25">
        <f t="shared" si="39"/>
        <v>1.0488199389157535</v>
      </c>
      <c r="K306" s="29">
        <f t="shared" si="36"/>
        <v>2757.6428154515188</v>
      </c>
    </row>
    <row r="307" spans="2:11" ht="16.3" customHeight="1" x14ac:dyDescent="0.25">
      <c r="B307" s="46">
        <f t="shared" si="38"/>
        <v>2019.1660079051489</v>
      </c>
      <c r="C307" s="55">
        <v>43531</v>
      </c>
      <c r="D307" s="18">
        <v>2748.91</v>
      </c>
      <c r="E307" s="5">
        <f t="shared" si="37"/>
        <v>-8.1329268072669412E-3</v>
      </c>
      <c r="F307" s="25">
        <f t="shared" si="32"/>
        <v>7.918965075164806</v>
      </c>
      <c r="G307" s="25">
        <f t="shared" si="33"/>
        <v>0.95399209485094616</v>
      </c>
      <c r="H307" s="25">
        <f t="shared" si="34"/>
        <v>-1088.1480387552006</v>
      </c>
      <c r="I307" s="25">
        <f t="shared" si="35"/>
        <v>-4.709992556983815E-2</v>
      </c>
      <c r="J307" s="25">
        <f t="shared" si="39"/>
        <v>1.0485830220586738</v>
      </c>
      <c r="K307" s="29">
        <f t="shared" si="36"/>
        <v>2758.9864410748528</v>
      </c>
    </row>
    <row r="308" spans="2:11" ht="16.3" customHeight="1" x14ac:dyDescent="0.25">
      <c r="B308" s="46">
        <f t="shared" si="38"/>
        <v>2019.1699604743189</v>
      </c>
      <c r="C308" s="55">
        <v>43532</v>
      </c>
      <c r="D308" s="18">
        <v>2743.07</v>
      </c>
      <c r="E308" s="5">
        <f t="shared" si="37"/>
        <v>-2.1244784296319962E-3</v>
      </c>
      <c r="F308" s="25">
        <f t="shared" si="32"/>
        <v>7.9168383353990022</v>
      </c>
      <c r="G308" s="25">
        <f t="shared" si="33"/>
        <v>0.95003952568094974</v>
      </c>
      <c r="H308" s="25">
        <f t="shared" si="34"/>
        <v>-1087.1094480746547</v>
      </c>
      <c r="I308" s="25">
        <f t="shared" si="35"/>
        <v>-5.1251723747719496E-2</v>
      </c>
      <c r="J308" s="25">
        <f t="shared" si="39"/>
        <v>1.0483236687742827</v>
      </c>
      <c r="K308" s="29">
        <f t="shared" si="36"/>
        <v>2760.3574350351923</v>
      </c>
    </row>
    <row r="309" spans="2:11" ht="16.3" customHeight="1" x14ac:dyDescent="0.25">
      <c r="B309" s="46">
        <f t="shared" si="38"/>
        <v>2019.1739130434889</v>
      </c>
      <c r="C309" s="55">
        <v>43535</v>
      </c>
      <c r="D309" s="18">
        <v>2783.3</v>
      </c>
      <c r="E309" s="5">
        <f t="shared" si="37"/>
        <v>1.4666049353461639E-2</v>
      </c>
      <c r="F309" s="25">
        <f t="shared" si="32"/>
        <v>7.931397888133521</v>
      </c>
      <c r="G309" s="25">
        <f t="shared" si="33"/>
        <v>0.94608695651095331</v>
      </c>
      <c r="H309" s="25">
        <f t="shared" si="34"/>
        <v>-1086.0675248913919</v>
      </c>
      <c r="I309" s="25">
        <f t="shared" si="35"/>
        <v>-5.5420831231781022E-2</v>
      </c>
      <c r="J309" s="25">
        <f t="shared" si="39"/>
        <v>1.0480417178571981</v>
      </c>
      <c r="K309" s="29">
        <f t="shared" si="36"/>
        <v>2761.7559255039105</v>
      </c>
    </row>
    <row r="310" spans="2:11" ht="16.3" customHeight="1" x14ac:dyDescent="0.25">
      <c r="B310" s="46">
        <f t="shared" si="38"/>
        <v>2019.1778656126589</v>
      </c>
      <c r="C310" s="55">
        <v>43536</v>
      </c>
      <c r="D310" s="18">
        <v>2791.52</v>
      </c>
      <c r="E310" s="5">
        <f t="shared" si="37"/>
        <v>2.9533287823805552E-3</v>
      </c>
      <c r="F310" s="25">
        <f t="shared" si="32"/>
        <v>7.9343468663915768</v>
      </c>
      <c r="G310" s="25">
        <f t="shared" si="33"/>
        <v>0.94213438734095689</v>
      </c>
      <c r="H310" s="25">
        <f t="shared" si="34"/>
        <v>-1085.0222445226675</v>
      </c>
      <c r="I310" s="25">
        <f t="shared" si="35"/>
        <v>-5.9607392955303401E-2</v>
      </c>
      <c r="J310" s="25">
        <f t="shared" si="39"/>
        <v>1.0477370164408011</v>
      </c>
      <c r="K310" s="29">
        <f t="shared" si="36"/>
        <v>2763.1820307519192</v>
      </c>
    </row>
    <row r="311" spans="2:11" ht="16.3" customHeight="1" x14ac:dyDescent="0.25">
      <c r="B311" s="46">
        <f t="shared" si="38"/>
        <v>2019.1818181818289</v>
      </c>
      <c r="C311" s="55">
        <v>43537</v>
      </c>
      <c r="D311" s="18">
        <v>2810.92</v>
      </c>
      <c r="E311" s="5">
        <f t="shared" si="37"/>
        <v>6.9496188456468488E-3</v>
      </c>
      <c r="F311" s="25">
        <f t="shared" si="32"/>
        <v>7.941272452597139</v>
      </c>
      <c r="G311" s="25">
        <f t="shared" si="33"/>
        <v>0.93818181817096047</v>
      </c>
      <c r="H311" s="25">
        <f t="shared" si="34"/>
        <v>-1083.9735819984301</v>
      </c>
      <c r="I311" s="25">
        <f t="shared" si="35"/>
        <v>-6.3811555679543372E-2</v>
      </c>
      <c r="J311" s="25">
        <f t="shared" si="39"/>
        <v>1.0474094203376507</v>
      </c>
      <c r="K311" s="29">
        <f t="shared" si="36"/>
        <v>2764.6358588176972</v>
      </c>
    </row>
    <row r="312" spans="2:11" ht="16.3" customHeight="1" x14ac:dyDescent="0.25">
      <c r="B312" s="46">
        <f t="shared" si="38"/>
        <v>2019.1857707509989</v>
      </c>
      <c r="C312" s="55">
        <v>43538</v>
      </c>
      <c r="D312" s="18">
        <v>2808.48</v>
      </c>
      <c r="E312" s="5">
        <f t="shared" si="37"/>
        <v>-8.6804320293713605E-4</v>
      </c>
      <c r="F312" s="25">
        <f t="shared" si="32"/>
        <v>7.9404040318423892</v>
      </c>
      <c r="G312" s="25">
        <f t="shared" si="33"/>
        <v>0.93422924900096405</v>
      </c>
      <c r="H312" s="25">
        <f t="shared" si="34"/>
        <v>-1082.9215120567512</v>
      </c>
      <c r="I312" s="25">
        <f t="shared" si="35"/>
        <v>-6.8033468024604152E-2</v>
      </c>
      <c r="J312" s="25">
        <f t="shared" si="39"/>
        <v>1.0470587943865106</v>
      </c>
      <c r="K312" s="29">
        <f t="shared" si="36"/>
        <v>2766.1175071706411</v>
      </c>
    </row>
    <row r="313" spans="2:11" ht="16.3" customHeight="1" x14ac:dyDescent="0.25">
      <c r="B313" s="46">
        <f t="shared" si="38"/>
        <v>2019.1897233201689</v>
      </c>
      <c r="C313" s="55">
        <v>43539</v>
      </c>
      <c r="D313" s="18">
        <v>2822.48</v>
      </c>
      <c r="E313" s="5">
        <f t="shared" si="37"/>
        <v>4.9849028656070186E-3</v>
      </c>
      <c r="F313" s="25">
        <f t="shared" si="32"/>
        <v>7.9453765545611059</v>
      </c>
      <c r="G313" s="25">
        <f t="shared" si="33"/>
        <v>0.93027667983096762</v>
      </c>
      <c r="H313" s="25">
        <f t="shared" si="34"/>
        <v>-1081.866009139163</v>
      </c>
      <c r="I313" s="25">
        <f t="shared" si="35"/>
        <v>-7.2273280500960185E-2</v>
      </c>
      <c r="J313" s="25">
        <f t="shared" si="39"/>
        <v>1.0466850128059808</v>
      </c>
      <c r="K313" s="29">
        <f t="shared" si="36"/>
        <v>2767.6270623698201</v>
      </c>
    </row>
    <row r="314" spans="2:11" ht="16.3" customHeight="1" x14ac:dyDescent="0.25">
      <c r="B314" s="46">
        <f t="shared" si="38"/>
        <v>2019.1936758893389</v>
      </c>
      <c r="C314" s="55">
        <v>43542</v>
      </c>
      <c r="D314" s="18">
        <v>2832.94</v>
      </c>
      <c r="E314" s="5">
        <f t="shared" si="37"/>
        <v>3.7059607153992363E-3</v>
      </c>
      <c r="F314" s="25">
        <f t="shared" si="32"/>
        <v>7.9490756676113614</v>
      </c>
      <c r="G314" s="25">
        <f t="shared" si="33"/>
        <v>0.9263241106609712</v>
      </c>
      <c r="H314" s="25">
        <f t="shared" si="34"/>
        <v>-1080.8070473858998</v>
      </c>
      <c r="I314" s="25">
        <f t="shared" si="35"/>
        <v>-7.6531145541653134E-2</v>
      </c>
      <c r="J314" s="25">
        <f t="shared" si="39"/>
        <v>1.0462879595547259</v>
      </c>
      <c r="K314" s="29">
        <f t="shared" si="36"/>
        <v>2769.1645997182391</v>
      </c>
    </row>
    <row r="315" spans="2:11" ht="16.3" customHeight="1" x14ac:dyDescent="0.25">
      <c r="B315" s="46">
        <f t="shared" si="38"/>
        <v>2019.1976284585089</v>
      </c>
      <c r="C315" s="55">
        <v>43543</v>
      </c>
      <c r="D315" s="18">
        <v>2832.57</v>
      </c>
      <c r="E315" s="5">
        <f t="shared" si="37"/>
        <v>-1.3060636653084459E-4</v>
      </c>
      <c r="F315" s="25">
        <f t="shared" si="32"/>
        <v>7.9489450526272183</v>
      </c>
      <c r="G315" s="25">
        <f t="shared" si="33"/>
        <v>0.92237154149097478</v>
      </c>
      <c r="H315" s="25">
        <f t="shared" si="34"/>
        <v>-1079.7446006310427</v>
      </c>
      <c r="I315" s="25">
        <f t="shared" si="35"/>
        <v>-8.0807217535176182E-2</v>
      </c>
      <c r="J315" s="25">
        <f t="shared" si="39"/>
        <v>1.0458675286982775</v>
      </c>
      <c r="K315" s="29">
        <f t="shared" si="36"/>
        <v>2770.7301829127027</v>
      </c>
    </row>
    <row r="316" spans="2:11" ht="16.3" customHeight="1" x14ac:dyDescent="0.25">
      <c r="B316" s="46">
        <f t="shared" si="38"/>
        <v>2019.2015810276789</v>
      </c>
      <c r="C316" s="55">
        <v>43544</v>
      </c>
      <c r="D316" s="18">
        <v>2824.23</v>
      </c>
      <c r="E316" s="5">
        <f t="shared" si="37"/>
        <v>-2.9443226469249286E-3</v>
      </c>
      <c r="F316" s="25">
        <f t="shared" si="32"/>
        <v>7.9459963849519601</v>
      </c>
      <c r="G316" s="25">
        <f t="shared" si="33"/>
        <v>0.91841897232097836</v>
      </c>
      <c r="H316" s="25">
        <f t="shared" si="34"/>
        <v>-1078.6786423975664</v>
      </c>
      <c r="I316" s="25">
        <f t="shared" si="35"/>
        <v>-8.5101652859064472E-2</v>
      </c>
      <c r="J316" s="25">
        <f t="shared" si="39"/>
        <v>1.0454236247823854</v>
      </c>
      <c r="K316" s="29">
        <f t="shared" si="36"/>
        <v>2772.3238636893939</v>
      </c>
    </row>
    <row r="317" spans="2:11" ht="16.3" customHeight="1" x14ac:dyDescent="0.25">
      <c r="B317" s="46">
        <f t="shared" si="38"/>
        <v>2019.2055335968489</v>
      </c>
      <c r="C317" s="55">
        <v>43545</v>
      </c>
      <c r="D317" s="18">
        <v>2854.88</v>
      </c>
      <c r="E317" s="5">
        <f t="shared" si="37"/>
        <v>1.08525155529118E-2</v>
      </c>
      <c r="F317" s="25">
        <f t="shared" si="32"/>
        <v>7.9567904418398356</v>
      </c>
      <c r="G317" s="25">
        <f t="shared" si="33"/>
        <v>0.91446640315098193</v>
      </c>
      <c r="H317" s="25">
        <f t="shared" si="34"/>
        <v>-1077.6091458922833</v>
      </c>
      <c r="I317" s="25">
        <f t="shared" si="35"/>
        <v>-8.9414609914209894E-2</v>
      </c>
      <c r="J317" s="25">
        <f t="shared" si="39"/>
        <v>1.0449561632128777</v>
      </c>
      <c r="K317" s="29">
        <f t="shared" si="36"/>
        <v>2773.9456814652935</v>
      </c>
    </row>
    <row r="318" spans="2:11" ht="16.3" customHeight="1" x14ac:dyDescent="0.25">
      <c r="B318" s="46">
        <f t="shared" si="38"/>
        <v>2019.2094861660189</v>
      </c>
      <c r="C318" s="55">
        <v>43546</v>
      </c>
      <c r="D318" s="18">
        <v>2800.71</v>
      </c>
      <c r="E318" s="5">
        <f t="shared" si="37"/>
        <v>-1.8974527826038246E-2</v>
      </c>
      <c r="F318" s="25">
        <f t="shared" si="32"/>
        <v>7.9376335747188635</v>
      </c>
      <c r="G318" s="25">
        <f t="shared" si="33"/>
        <v>0.91051383398098551</v>
      </c>
      <c r="H318" s="25">
        <f t="shared" si="34"/>
        <v>-1076.5360840006813</v>
      </c>
      <c r="I318" s="25">
        <f t="shared" si="35"/>
        <v>-9.3746249159919096E-2</v>
      </c>
      <c r="J318" s="25">
        <f t="shared" si="39"/>
        <v>1.0444650706419847</v>
      </c>
      <c r="K318" s="29">
        <f t="shared" si="36"/>
        <v>2775.5956629755829</v>
      </c>
    </row>
    <row r="319" spans="2:11" ht="16.3" customHeight="1" x14ac:dyDescent="0.25">
      <c r="B319" s="46">
        <f t="shared" si="38"/>
        <v>2019.2134387351889</v>
      </c>
      <c r="C319" s="55">
        <v>43549</v>
      </c>
      <c r="D319" s="18">
        <v>2798.36</v>
      </c>
      <c r="E319" s="5">
        <f t="shared" si="37"/>
        <v>-8.3907294935923712E-4</v>
      </c>
      <c r="F319" s="25">
        <f t="shared" si="32"/>
        <v>7.9367941489861167</v>
      </c>
      <c r="G319" s="25">
        <f t="shared" si="33"/>
        <v>0.90656126481098909</v>
      </c>
      <c r="H319" s="25">
        <f t="shared" si="34"/>
        <v>-1075.4594292816582</v>
      </c>
      <c r="I319" s="25">
        <f t="shared" si="35"/>
        <v>-9.809673314973405E-2</v>
      </c>
      <c r="J319" s="25">
        <f t="shared" si="39"/>
        <v>1.0439502853610705</v>
      </c>
      <c r="K319" s="29">
        <f t="shared" si="36"/>
        <v>2777.2738219071589</v>
      </c>
    </row>
    <row r="320" spans="2:11" ht="16.3" customHeight="1" x14ac:dyDescent="0.25">
      <c r="B320" s="46">
        <f t="shared" si="38"/>
        <v>2019.2173913043589</v>
      </c>
      <c r="C320" s="55">
        <v>43550</v>
      </c>
      <c r="D320" s="18">
        <v>2818.46</v>
      </c>
      <c r="E320" s="5">
        <f t="shared" si="37"/>
        <v>7.1827784845409125E-3</v>
      </c>
      <c r="F320" s="25">
        <f t="shared" si="32"/>
        <v>7.9439512589952583</v>
      </c>
      <c r="G320" s="25">
        <f t="shared" si="33"/>
        <v>0.90260869564099266</v>
      </c>
      <c r="H320" s="25">
        <f t="shared" si="34"/>
        <v>-1074.3791539621434</v>
      </c>
      <c r="I320" s="25">
        <f t="shared" si="35"/>
        <v>-0.10246622656803531</v>
      </c>
      <c r="J320" s="25">
        <f t="shared" si="39"/>
        <v>1.0434117576997</v>
      </c>
      <c r="K320" s="29">
        <f t="shared" si="36"/>
        <v>2778.9801585284431</v>
      </c>
    </row>
    <row r="321" spans="2:11" ht="16.3" customHeight="1" x14ac:dyDescent="0.25">
      <c r="B321" s="46">
        <f t="shared" si="38"/>
        <v>2019.2213438735289</v>
      </c>
      <c r="C321" s="55">
        <v>43551</v>
      </c>
      <c r="D321" s="18">
        <v>2805.37</v>
      </c>
      <c r="E321" s="5">
        <f t="shared" si="37"/>
        <v>-4.6443802643997591E-3</v>
      </c>
      <c r="F321" s="25">
        <f t="shared" si="32"/>
        <v>7.939296056955242</v>
      </c>
      <c r="G321" s="25">
        <f t="shared" si="33"/>
        <v>0.89865612647099624</v>
      </c>
      <c r="H321" s="25">
        <f t="shared" si="34"/>
        <v>-1073.2952299316082</v>
      </c>
      <c r="I321" s="25">
        <f t="shared" si="35"/>
        <v>-0.10685489626744833</v>
      </c>
      <c r="J321" s="25">
        <f t="shared" si="39"/>
        <v>1.0428494504309689</v>
      </c>
      <c r="K321" s="29">
        <f t="shared" si="36"/>
        <v>2780.7146593156422</v>
      </c>
    </row>
    <row r="322" spans="2:11" ht="16.3" customHeight="1" x14ac:dyDescent="0.25">
      <c r="B322" s="46">
        <f t="shared" si="38"/>
        <v>2019.2252964426989</v>
      </c>
      <c r="C322" s="55">
        <v>43552</v>
      </c>
      <c r="D322" s="18">
        <v>2815.44</v>
      </c>
      <c r="E322" s="5">
        <f t="shared" si="37"/>
        <v>3.5895443381800491E-3</v>
      </c>
      <c r="F322" s="25">
        <f t="shared" si="32"/>
        <v>7.9428791766648414</v>
      </c>
      <c r="G322" s="25">
        <f t="shared" si="33"/>
        <v>0.89470355730099982</v>
      </c>
      <c r="H322" s="25">
        <f t="shared" si="34"/>
        <v>-1072.2076287364612</v>
      </c>
      <c r="I322" s="25">
        <f t="shared" si="35"/>
        <v>-0.11126291130707436</v>
      </c>
      <c r="J322" s="25">
        <f t="shared" si="39"/>
        <v>1.0422633391829983</v>
      </c>
      <c r="K322" s="29">
        <f t="shared" si="36"/>
        <v>2782.4772965756515</v>
      </c>
    </row>
    <row r="323" spans="2:11" ht="16.3" customHeight="1" x14ac:dyDescent="0.25">
      <c r="B323" s="46">
        <f t="shared" si="38"/>
        <v>2019.2292490118689</v>
      </c>
      <c r="C323" s="55">
        <v>43553</v>
      </c>
      <c r="D323" s="18">
        <v>2834.4</v>
      </c>
      <c r="E323" s="5">
        <f t="shared" si="37"/>
        <v>6.7342937515983423E-3</v>
      </c>
      <c r="F323" s="25">
        <f t="shared" si="32"/>
        <v>7.9495909008651884</v>
      </c>
      <c r="G323" s="25">
        <f t="shared" si="33"/>
        <v>0.8907509881310034</v>
      </c>
      <c r="H323" s="25">
        <f t="shared" si="34"/>
        <v>-1071.1163215743243</v>
      </c>
      <c r="I323" s="25">
        <f t="shared" si="35"/>
        <v>-0.11569044299156768</v>
      </c>
      <c r="J323" s="25">
        <f t="shared" si="39"/>
        <v>1.0416534128564958</v>
      </c>
      <c r="K323" s="29">
        <f t="shared" si="36"/>
        <v>2784.2680280658092</v>
      </c>
    </row>
    <row r="324" spans="2:11" ht="16.3" customHeight="1" x14ac:dyDescent="0.25">
      <c r="B324" s="46">
        <f t="shared" si="38"/>
        <v>2019.2332015810389</v>
      </c>
      <c r="C324" s="55">
        <v>43556</v>
      </c>
      <c r="D324" s="18">
        <v>2867.19</v>
      </c>
      <c r="E324" s="5">
        <f t="shared" si="37"/>
        <v>1.1568585944115143E-2</v>
      </c>
      <c r="F324" s="25">
        <f t="shared" si="32"/>
        <v>7.9610930901022199</v>
      </c>
      <c r="G324" s="25">
        <f t="shared" si="33"/>
        <v>0.88679841896100697</v>
      </c>
      <c r="H324" s="25">
        <f t="shared" si="34"/>
        <v>-1070.0212792881873</v>
      </c>
      <c r="I324" s="25">
        <f t="shared" si="35"/>
        <v>-0.12013766491108162</v>
      </c>
      <c r="J324" s="25">
        <f t="shared" si="39"/>
        <v>1.0410196740482598</v>
      </c>
      <c r="K324" s="29">
        <f t="shared" si="36"/>
        <v>2786.0867966107094</v>
      </c>
    </row>
    <row r="325" spans="2:11" ht="16.3" customHeight="1" x14ac:dyDescent="0.25">
      <c r="B325" s="46">
        <f t="shared" si="38"/>
        <v>2019.2371541502089</v>
      </c>
      <c r="C325" s="55">
        <v>43557</v>
      </c>
      <c r="D325" s="18">
        <v>2867.24</v>
      </c>
      <c r="E325" s="5">
        <f t="shared" si="37"/>
        <v>1.7438676892611635E-5</v>
      </c>
      <c r="F325" s="25">
        <f t="shared" si="32"/>
        <v>7.9611105286387911</v>
      </c>
      <c r="G325" s="25">
        <f t="shared" si="33"/>
        <v>0.88284584979101055</v>
      </c>
      <c r="H325" s="25">
        <f t="shared" si="34"/>
        <v>-1068.9224723604407</v>
      </c>
      <c r="I325" s="25">
        <f t="shared" si="35"/>
        <v>-0.12460475298210695</v>
      </c>
      <c r="J325" s="25">
        <f t="shared" si="39"/>
        <v>1.0403621394805012</v>
      </c>
      <c r="K325" s="29">
        <f t="shared" si="36"/>
        <v>2787.9335297163052</v>
      </c>
    </row>
    <row r="326" spans="2:11" ht="16.3" customHeight="1" x14ac:dyDescent="0.25">
      <c r="B326" s="46">
        <f t="shared" si="38"/>
        <v>2019.2411067193789</v>
      </c>
      <c r="C326" s="55">
        <v>43558</v>
      </c>
      <c r="D326" s="18">
        <v>2873.4</v>
      </c>
      <c r="E326" s="5">
        <f t="shared" si="37"/>
        <v>2.1484075277968741E-3</v>
      </c>
      <c r="F326" s="25">
        <f t="shared" si="32"/>
        <v>7.9632566330828372</v>
      </c>
      <c r="G326" s="25">
        <f t="shared" si="33"/>
        <v>0.87889328062101413</v>
      </c>
      <c r="H326" s="25">
        <f t="shared" si="34"/>
        <v>-1067.8198709067763</v>
      </c>
      <c r="I326" s="25">
        <f t="shared" si="35"/>
        <v>-0.12909188548922654</v>
      </c>
      <c r="J326" s="25">
        <f t="shared" si="39"/>
        <v>1.0396808404358295</v>
      </c>
      <c r="K326" s="29">
        <f t="shared" si="36"/>
        <v>2789.808139181564</v>
      </c>
    </row>
    <row r="327" spans="2:11" ht="16.3" customHeight="1" x14ac:dyDescent="0.25">
      <c r="B327" s="46">
        <f t="shared" si="38"/>
        <v>2019.2450592885489</v>
      </c>
      <c r="C327" s="55">
        <v>43559</v>
      </c>
      <c r="D327" s="18">
        <v>2879.39</v>
      </c>
      <c r="E327" s="5">
        <f t="shared" si="37"/>
        <v>2.084638407461468E-3</v>
      </c>
      <c r="F327" s="25">
        <f t="shared" ref="F327:F390" si="40">LOG(D327,2.71828)</f>
        <v>7.9653391030474685</v>
      </c>
      <c r="G327" s="25">
        <f t="shared" ref="G327:G390" si="41">$E$8-B327</f>
        <v>0.87494071145101771</v>
      </c>
      <c r="H327" s="25">
        <f t="shared" ref="H327:H390" si="42">$E$6*G327^$E$4</f>
        <v>-1066.7134446699604</v>
      </c>
      <c r="I327" s="25">
        <f t="shared" ref="I327:I390" si="43">LOG(G327,2.71828)</f>
        <v>-0.13359924312781082</v>
      </c>
      <c r="J327" s="25">
        <f t="shared" si="39"/>
        <v>1.0389758231977462</v>
      </c>
      <c r="K327" s="29">
        <f t="shared" ref="K327:K390" si="44">$E$5+H327*J327</f>
        <v>2791.7105207079244</v>
      </c>
    </row>
    <row r="328" spans="2:11" ht="16.3" customHeight="1" x14ac:dyDescent="0.25">
      <c r="B328" s="46">
        <f t="shared" si="38"/>
        <v>2019.2490118577189</v>
      </c>
      <c r="C328" s="55">
        <v>43560</v>
      </c>
      <c r="D328" s="18">
        <v>2892.74</v>
      </c>
      <c r="E328" s="5">
        <f t="shared" ref="E328:E391" si="45">(D328-D327)/D327</f>
        <v>4.6363986816651825E-3</v>
      </c>
      <c r="F328" s="25">
        <f t="shared" si="40"/>
        <v>7.9699647898507919</v>
      </c>
      <c r="G328" s="25">
        <f t="shared" si="41"/>
        <v>0.87098814228102128</v>
      </c>
      <c r="H328" s="25">
        <f t="shared" si="42"/>
        <v>-1065.6031630134717</v>
      </c>
      <c r="I328" s="25">
        <f t="shared" si="43"/>
        <v>-0.13812700904768013</v>
      </c>
      <c r="J328" s="25">
        <f t="shared" si="39"/>
        <v>1.038247149496462</v>
      </c>
      <c r="K328" s="29">
        <f t="shared" si="44"/>
        <v>2793.6405535068493</v>
      </c>
    </row>
    <row r="329" spans="2:11" ht="16.3" customHeight="1" x14ac:dyDescent="0.25">
      <c r="B329" s="46">
        <f t="shared" si="38"/>
        <v>2019.2529644268889</v>
      </c>
      <c r="C329" s="55">
        <v>43563</v>
      </c>
      <c r="D329" s="18">
        <v>2895.77</v>
      </c>
      <c r="E329" s="5">
        <f t="shared" si="45"/>
        <v>1.0474498226595546E-3</v>
      </c>
      <c r="F329" s="25">
        <f t="shared" si="40"/>
        <v>7.9710116921848577</v>
      </c>
      <c r="G329" s="25">
        <f t="shared" si="41"/>
        <v>0.86703557311102486</v>
      </c>
      <c r="H329" s="25">
        <f t="shared" si="42"/>
        <v>-1064.4889949149992</v>
      </c>
      <c r="I329" s="25">
        <f t="shared" si="43"/>
        <v>-0.14267536889775975</v>
      </c>
      <c r="J329" s="25">
        <f t="shared" si="39"/>
        <v>1.0374948969598443</v>
      </c>
      <c r="K329" s="29">
        <f t="shared" si="44"/>
        <v>2795.5980999057747</v>
      </c>
    </row>
    <row r="330" spans="2:11" ht="16.3" customHeight="1" x14ac:dyDescent="0.25">
      <c r="B330" s="46">
        <f t="shared" si="38"/>
        <v>2019.2569169960589</v>
      </c>
      <c r="C330" s="55">
        <v>43564</v>
      </c>
      <c r="D330" s="18">
        <v>2878.2</v>
      </c>
      <c r="E330" s="5">
        <f t="shared" si="45"/>
        <v>-6.0674708281390315E-3</v>
      </c>
      <c r="F330" s="25">
        <f t="shared" si="40"/>
        <v>7.9649257353650169</v>
      </c>
      <c r="G330" s="25">
        <f t="shared" si="41"/>
        <v>0.86308300394102844</v>
      </c>
      <c r="H330" s="25">
        <f t="shared" si="42"/>
        <v>-1063.3709089598028</v>
      </c>
      <c r="I330" s="25">
        <f t="shared" si="43"/>
        <v>-0.14724451087175533</v>
      </c>
      <c r="J330" s="25">
        <f t="shared" si="39"/>
        <v>1.036719159569276</v>
      </c>
      <c r="K330" s="29">
        <f t="shared" si="44"/>
        <v>2797.5830049527763</v>
      </c>
    </row>
    <row r="331" spans="2:11" ht="16.3" customHeight="1" x14ac:dyDescent="0.25">
      <c r="B331" s="46">
        <f t="shared" si="38"/>
        <v>2019.2608695652289</v>
      </c>
      <c r="C331" s="55">
        <v>43565</v>
      </c>
      <c r="D331" s="18">
        <v>2888.21</v>
      </c>
      <c r="E331" s="5">
        <f t="shared" si="45"/>
        <v>3.4778681120145294E-3</v>
      </c>
      <c r="F331" s="25">
        <f t="shared" si="40"/>
        <v>7.9683975720148581</v>
      </c>
      <c r="G331" s="25">
        <f t="shared" si="41"/>
        <v>0.85913043477103201</v>
      </c>
      <c r="H331" s="25">
        <f t="shared" si="42"/>
        <v>-1062.2488733339235</v>
      </c>
      <c r="I331" s="25">
        <f t="shared" si="43"/>
        <v>-0.1518346257548765</v>
      </c>
      <c r="J331" s="25">
        <f t="shared" si="39"/>
        <v>1.0359200481201951</v>
      </c>
      <c r="K331" s="29">
        <f t="shared" si="44"/>
        <v>2799.595096020299</v>
      </c>
    </row>
    <row r="332" spans="2:11" ht="16.3" customHeight="1" x14ac:dyDescent="0.25">
      <c r="B332" s="46">
        <f t="shared" si="38"/>
        <v>2019.2648221343989</v>
      </c>
      <c r="C332" s="55">
        <v>43566</v>
      </c>
      <c r="D332" s="18">
        <v>2888.32</v>
      </c>
      <c r="E332" s="5">
        <f t="shared" si="45"/>
        <v>3.8085873257182588E-5</v>
      </c>
      <c r="F332" s="25">
        <f t="shared" si="40"/>
        <v>7.9684356571884845</v>
      </c>
      <c r="G332" s="25">
        <f t="shared" si="41"/>
        <v>0.85517786560103559</v>
      </c>
      <c r="H332" s="25">
        <f t="shared" si="42"/>
        <v>-1061.1228558172475</v>
      </c>
      <c r="I332" s="25">
        <f t="shared" si="43"/>
        <v>-0.15644590697163777</v>
      </c>
      <c r="J332" s="25">
        <f t="shared" si="39"/>
        <v>1.0350976906870573</v>
      </c>
      <c r="K332" s="29">
        <f t="shared" si="44"/>
        <v>2801.634182408312</v>
      </c>
    </row>
    <row r="333" spans="2:11" ht="16.3" customHeight="1" x14ac:dyDescent="0.25">
      <c r="B333" s="46">
        <f t="shared" ref="B333:B396" si="46">B332+1/$B$9</f>
        <v>2019.2687747035689</v>
      </c>
      <c r="C333" s="55">
        <v>43567</v>
      </c>
      <c r="D333" s="18">
        <v>2907.41</v>
      </c>
      <c r="E333" s="5">
        <f t="shared" si="45"/>
        <v>6.6093784622201449E-3</v>
      </c>
      <c r="F333" s="25">
        <f t="shared" si="40"/>
        <v>7.975023293906613</v>
      </c>
      <c r="G333" s="25">
        <f t="shared" si="41"/>
        <v>0.85122529643103917</v>
      </c>
      <c r="H333" s="25">
        <f t="shared" si="42"/>
        <v>-1059.9928237764173</v>
      </c>
      <c r="I333" s="25">
        <f t="shared" si="43"/>
        <v>-0.16107855063476662</v>
      </c>
      <c r="J333" s="25">
        <f t="shared" ref="J333:J396" si="47">1+$E$7*COS($E$3*I333/$E$9)-$E$2</f>
        <v>1.0342522330924455</v>
      </c>
      <c r="K333" s="29">
        <f t="shared" si="44"/>
        <v>2803.7000549472732</v>
      </c>
    </row>
    <row r="334" spans="2:11" ht="16.3" customHeight="1" x14ac:dyDescent="0.25">
      <c r="B334" s="46">
        <f t="shared" si="46"/>
        <v>2019.2727272727388</v>
      </c>
      <c r="C334" s="55">
        <v>43570</v>
      </c>
      <c r="D334" s="18">
        <v>2905.58</v>
      </c>
      <c r="E334" s="5">
        <f t="shared" si="45"/>
        <v>-6.2942619032056962E-4</v>
      </c>
      <c r="F334" s="25">
        <f t="shared" si="40"/>
        <v>7.974393669120948</v>
      </c>
      <c r="G334" s="25">
        <f t="shared" si="41"/>
        <v>0.84727272726104275</v>
      </c>
      <c r="H334" s="25">
        <f t="shared" si="42"/>
        <v>-1058.8587441575839</v>
      </c>
      <c r="I334" s="25">
        <f t="shared" si="43"/>
        <v>-0.16573275559525</v>
      </c>
      <c r="J334" s="25">
        <f t="shared" si="47"/>
        <v>1.0333838393800296</v>
      </c>
      <c r="K334" s="29">
        <f t="shared" si="44"/>
        <v>2805.7924856013196</v>
      </c>
    </row>
    <row r="335" spans="2:11" ht="16.3" customHeight="1" x14ac:dyDescent="0.25">
      <c r="B335" s="46">
        <f t="shared" si="46"/>
        <v>2019.2766798419088</v>
      </c>
      <c r="C335" s="55">
        <v>43571</v>
      </c>
      <c r="D335" s="18">
        <v>2907.06</v>
      </c>
      <c r="E335" s="5">
        <f t="shared" si="45"/>
        <v>5.0936473957007488E-4</v>
      </c>
      <c r="F335" s="25">
        <f t="shared" si="40"/>
        <v>7.9749029045208735</v>
      </c>
      <c r="G335" s="25">
        <f t="shared" si="41"/>
        <v>0.84332015809104632</v>
      </c>
      <c r="H335" s="25">
        <f t="shared" si="42"/>
        <v>-1057.7205834789979</v>
      </c>
      <c r="I335" s="25">
        <f t="shared" si="43"/>
        <v>-0.17040872349355043</v>
      </c>
      <c r="J335" s="25">
        <f t="shared" si="47"/>
        <v>1.0324926922910491</v>
      </c>
      <c r="K335" s="29">
        <f t="shared" si="44"/>
        <v>2807.9112270721098</v>
      </c>
    </row>
    <row r="336" spans="2:11" ht="16.3" customHeight="1" x14ac:dyDescent="0.25">
      <c r="B336" s="46">
        <f t="shared" si="46"/>
        <v>2019.2806324110788</v>
      </c>
      <c r="C336" s="55">
        <v>43572</v>
      </c>
      <c r="D336" s="18">
        <v>2900.45</v>
      </c>
      <c r="E336" s="5">
        <f t="shared" si="45"/>
        <v>-2.2737748790875069E-3</v>
      </c>
      <c r="F336" s="25">
        <f t="shared" si="40"/>
        <v>7.9726265391592754</v>
      </c>
      <c r="G336" s="25">
        <f t="shared" si="41"/>
        <v>0.8393675889210499</v>
      </c>
      <c r="H336" s="25">
        <f t="shared" si="42"/>
        <v>-1056.5783078234351</v>
      </c>
      <c r="I336" s="25">
        <f t="shared" si="43"/>
        <v>-0.17510665881202575</v>
      </c>
      <c r="J336" s="25">
        <f t="shared" si="47"/>
        <v>1.0315789937439777</v>
      </c>
      <c r="K336" s="29">
        <f t="shared" si="44"/>
        <v>2810.0560124037861</v>
      </c>
    </row>
    <row r="337" spans="2:11" ht="16.3" customHeight="1" x14ac:dyDescent="0.25">
      <c r="B337" s="46">
        <f t="shared" si="46"/>
        <v>2019.2845849802488</v>
      </c>
      <c r="C337" s="55">
        <v>43573</v>
      </c>
      <c r="D337" s="18">
        <v>2905.03</v>
      </c>
      <c r="E337" s="5">
        <f t="shared" si="45"/>
        <v>1.5790653174508722E-3</v>
      </c>
      <c r="F337" s="25">
        <f t="shared" si="40"/>
        <v>7.9742043601253005</v>
      </c>
      <c r="G337" s="25">
        <f t="shared" si="41"/>
        <v>0.83541501975105348</v>
      </c>
      <c r="H337" s="25">
        <f t="shared" si="42"/>
        <v>-1055.4318828304517</v>
      </c>
      <c r="I337" s="25">
        <f t="shared" si="43"/>
        <v>-0.17982676892858551</v>
      </c>
      <c r="J337" s="25">
        <f t="shared" si="47"/>
        <v>1.0306429653169904</v>
      </c>
      <c r="K337" s="29">
        <f t="shared" si="44"/>
        <v>2812.2265545895289</v>
      </c>
    </row>
    <row r="338" spans="2:11" ht="16.3" customHeight="1" x14ac:dyDescent="0.25">
      <c r="B338" s="46">
        <f t="shared" si="46"/>
        <v>2019.2885375494188</v>
      </c>
      <c r="C338" s="55">
        <v>43577</v>
      </c>
      <c r="D338" s="18">
        <v>2907.97</v>
      </c>
      <c r="E338" s="5">
        <f t="shared" si="45"/>
        <v>1.0120377414345461E-3</v>
      </c>
      <c r="F338" s="25">
        <f t="shared" si="40"/>
        <v>7.9752158867822001</v>
      </c>
      <c r="G338" s="25">
        <f t="shared" si="41"/>
        <v>0.83146245058105706</v>
      </c>
      <c r="H338" s="25">
        <f t="shared" si="42"/>
        <v>-1054.2812736884641</v>
      </c>
      <c r="I338" s="25">
        <f t="shared" si="43"/>
        <v>-0.1845692641716199</v>
      </c>
      <c r="J338" s="25">
        <f t="shared" si="47"/>
        <v>1.0296848487328385</v>
      </c>
      <c r="K338" s="29">
        <f t="shared" si="44"/>
        <v>2814.4225461802298</v>
      </c>
    </row>
    <row r="339" spans="2:11" ht="16.3" customHeight="1" x14ac:dyDescent="0.25">
      <c r="B339" s="46">
        <f t="shared" si="46"/>
        <v>2019.2924901185888</v>
      </c>
      <c r="C339" s="55">
        <v>43578</v>
      </c>
      <c r="D339" s="18">
        <v>2933.68</v>
      </c>
      <c r="E339" s="5">
        <f t="shared" si="45"/>
        <v>8.841219132246907E-3</v>
      </c>
      <c r="F339" s="25">
        <f t="shared" si="40"/>
        <v>7.9840182571050304</v>
      </c>
      <c r="G339" s="25">
        <f t="shared" si="41"/>
        <v>0.82750988141106063</v>
      </c>
      <c r="H339" s="25">
        <f t="shared" si="42"/>
        <v>-1053.1264451266484</v>
      </c>
      <c r="I339" s="25">
        <f t="shared" si="43"/>
        <v>-0.18933435787623754</v>
      </c>
      <c r="J339" s="25">
        <f t="shared" si="47"/>
        <v>1.0287049063456981</v>
      </c>
      <c r="K339" s="29">
        <f t="shared" si="44"/>
        <v>2816.6436588958131</v>
      </c>
    </row>
    <row r="340" spans="2:11" ht="16.3" customHeight="1" x14ac:dyDescent="0.25">
      <c r="B340" s="46">
        <f t="shared" si="46"/>
        <v>2019.2964426877588</v>
      </c>
      <c r="C340" s="55">
        <v>43579</v>
      </c>
      <c r="D340" s="18">
        <v>2927.25</v>
      </c>
      <c r="E340" s="5">
        <f t="shared" si="45"/>
        <v>-2.1917864252405978E-3</v>
      </c>
      <c r="F340" s="25">
        <f t="shared" si="40"/>
        <v>7.9818240637244848</v>
      </c>
      <c r="G340" s="25">
        <f t="shared" si="41"/>
        <v>0.82355731224106421</v>
      </c>
      <c r="H340" s="25">
        <f t="shared" si="42"/>
        <v>-1051.9673614066555</v>
      </c>
      <c r="I340" s="25">
        <f t="shared" si="43"/>
        <v>-0.19412226644184938</v>
      </c>
      <c r="J340" s="25">
        <f t="shared" si="47"/>
        <v>1.0277034216295364</v>
      </c>
      <c r="K340" s="29">
        <f t="shared" si="44"/>
        <v>2818.8895432397849</v>
      </c>
    </row>
    <row r="341" spans="2:11" ht="16.3" customHeight="1" x14ac:dyDescent="0.25">
      <c r="B341" s="46">
        <f t="shared" si="46"/>
        <v>2019.3003952569288</v>
      </c>
      <c r="C341" s="55">
        <v>43580</v>
      </c>
      <c r="D341" s="18">
        <v>2926.17</v>
      </c>
      <c r="E341" s="5">
        <f t="shared" si="45"/>
        <v>-3.6894696387391828E-4</v>
      </c>
      <c r="F341" s="25">
        <f t="shared" si="40"/>
        <v>7.9814550484347153</v>
      </c>
      <c r="G341" s="25">
        <f t="shared" si="41"/>
        <v>0.81960474307106779</v>
      </c>
      <c r="H341" s="25">
        <f t="shared" si="42"/>
        <v>-1050.8039863141369</v>
      </c>
      <c r="I341" s="25">
        <f t="shared" si="43"/>
        <v>-0.19893320939113768</v>
      </c>
      <c r="J341" s="25">
        <f t="shared" si="47"/>
        <v>1.0266806996675062</v>
      </c>
      <c r="K341" s="29">
        <f t="shared" si="44"/>
        <v>2821.1598281175975</v>
      </c>
    </row>
    <row r="342" spans="2:11" ht="16.3" customHeight="1" x14ac:dyDescent="0.25">
      <c r="B342" s="46">
        <f t="shared" si="46"/>
        <v>2019.3043478260988</v>
      </c>
      <c r="C342" s="55">
        <v>43581</v>
      </c>
      <c r="D342" s="18">
        <v>2939.88</v>
      </c>
      <c r="E342" s="5">
        <f t="shared" si="45"/>
        <v>4.6853053650334859E-3</v>
      </c>
      <c r="F342" s="25">
        <f t="shared" si="40"/>
        <v>7.9861294150648447</v>
      </c>
      <c r="G342" s="25">
        <f t="shared" si="41"/>
        <v>0.81565217390107136</v>
      </c>
      <c r="H342" s="25">
        <f t="shared" si="42"/>
        <v>-1049.6362831500733</v>
      </c>
      <c r="I342" s="25">
        <f t="shared" si="43"/>
        <v>-0.20376740943045082</v>
      </c>
      <c r="J342" s="25">
        <f t="shared" si="47"/>
        <v>1.0256370676418425</v>
      </c>
      <c r="K342" s="29">
        <f t="shared" si="44"/>
        <v>2823.4541204594761</v>
      </c>
    </row>
    <row r="343" spans="2:11" ht="16.3" customHeight="1" x14ac:dyDescent="0.25">
      <c r="B343" s="46">
        <f t="shared" si="46"/>
        <v>2019.3083003952688</v>
      </c>
      <c r="C343" s="55">
        <v>43584</v>
      </c>
      <c r="D343" s="18">
        <v>2943.03</v>
      </c>
      <c r="E343" s="5">
        <f t="shared" si="45"/>
        <v>1.0714723049920715E-3</v>
      </c>
      <c r="F343" s="25">
        <f t="shared" si="40"/>
        <v>7.9872003144734371</v>
      </c>
      <c r="G343" s="25">
        <f t="shared" si="41"/>
        <v>0.81169960473107494</v>
      </c>
      <c r="H343" s="25">
        <f t="shared" si="42"/>
        <v>-1048.464214721904</v>
      </c>
      <c r="I343" s="25">
        <f t="shared" si="43"/>
        <v>-0.20862509251166453</v>
      </c>
      <c r="J343" s="25">
        <f t="shared" si="47"/>
        <v>1.0245728753237084</v>
      </c>
      <c r="K343" s="29">
        <f t="shared" si="44"/>
        <v>2825.7720048483648</v>
      </c>
    </row>
    <row r="344" spans="2:11" ht="16.3" customHeight="1" x14ac:dyDescent="0.25">
      <c r="B344" s="46">
        <f t="shared" si="46"/>
        <v>2019.3122529644388</v>
      </c>
      <c r="C344" s="55">
        <v>43585</v>
      </c>
      <c r="D344" s="18">
        <v>2945.83</v>
      </c>
      <c r="E344" s="5">
        <f t="shared" si="45"/>
        <v>9.5140042745052781E-4</v>
      </c>
      <c r="F344" s="25">
        <f t="shared" si="40"/>
        <v>7.988151263246011</v>
      </c>
      <c r="G344" s="25">
        <f t="shared" si="41"/>
        <v>0.80774703556107852</v>
      </c>
      <c r="H344" s="25">
        <f t="shared" si="42"/>
        <v>-1047.287743334449</v>
      </c>
      <c r="I344" s="25">
        <f t="shared" si="43"/>
        <v>-0.21350648789555304</v>
      </c>
      <c r="J344" s="25">
        <f t="shared" si="47"/>
        <v>1.0234884955623931</v>
      </c>
      <c r="K344" s="29">
        <f t="shared" si="44"/>
        <v>2828.1130431536913</v>
      </c>
    </row>
    <row r="345" spans="2:11" ht="16.3" customHeight="1" x14ac:dyDescent="0.25">
      <c r="B345" s="46">
        <f t="shared" si="46"/>
        <v>2019.3162055336088</v>
      </c>
      <c r="C345" s="55">
        <v>43586</v>
      </c>
      <c r="D345" s="18">
        <v>2923.73</v>
      </c>
      <c r="E345" s="5">
        <f t="shared" si="45"/>
        <v>-7.5021301297087438E-3</v>
      </c>
      <c r="F345" s="25">
        <f t="shared" si="40"/>
        <v>7.9806208455311536</v>
      </c>
      <c r="G345" s="25">
        <f t="shared" si="41"/>
        <v>0.8037944663910821</v>
      </c>
      <c r="H345" s="25">
        <f t="shared" si="42"/>
        <v>-1046.1068307806204</v>
      </c>
      <c r="I345" s="25">
        <f t="shared" si="43"/>
        <v>-0.21841182821671487</v>
      </c>
      <c r="J345" s="25">
        <f t="shared" si="47"/>
        <v>1.0223843247732352</v>
      </c>
      <c r="K345" s="29">
        <f t="shared" si="44"/>
        <v>2830.4767741716864</v>
      </c>
    </row>
    <row r="346" spans="2:11" ht="16.3" customHeight="1" x14ac:dyDescent="0.25">
      <c r="B346" s="46">
        <f t="shared" si="46"/>
        <v>2019.3201581027788</v>
      </c>
      <c r="C346" s="55">
        <v>43587</v>
      </c>
      <c r="D346" s="18">
        <v>2917.52</v>
      </c>
      <c r="E346" s="5">
        <f t="shared" si="45"/>
        <v>-2.1239991380873186E-3</v>
      </c>
      <c r="F346" s="25">
        <f t="shared" si="40"/>
        <v>7.9784945860775167</v>
      </c>
      <c r="G346" s="25">
        <f t="shared" si="41"/>
        <v>0.79984189722108567</v>
      </c>
      <c r="H346" s="25">
        <f t="shared" si="42"/>
        <v>-1044.9214383319122</v>
      </c>
      <c r="I346" s="25">
        <f t="shared" si="43"/>
        <v>-0.22334134955009857</v>
      </c>
      <c r="J346" s="25">
        <f t="shared" si="47"/>
        <v>1.0212607834236007</v>
      </c>
      <c r="K346" s="29">
        <f t="shared" si="44"/>
        <v>2832.8627132730358</v>
      </c>
    </row>
    <row r="347" spans="2:11" ht="16.3" customHeight="1" x14ac:dyDescent="0.25">
      <c r="B347" s="46">
        <f t="shared" si="46"/>
        <v>2019.3241106719488</v>
      </c>
      <c r="C347" s="55">
        <v>43588</v>
      </c>
      <c r="D347" s="18">
        <v>2945.64</v>
      </c>
      <c r="E347" s="5">
        <f t="shared" si="45"/>
        <v>9.6383229592256064E-3</v>
      </c>
      <c r="F347" s="25">
        <f t="shared" si="40"/>
        <v>7.9880867631712018</v>
      </c>
      <c r="G347" s="25">
        <f t="shared" si="41"/>
        <v>0.79588932805108925</v>
      </c>
      <c r="H347" s="25">
        <f t="shared" si="42"/>
        <v>-1043.731526728669</v>
      </c>
      <c r="I347" s="25">
        <f t="shared" si="43"/>
        <v>-0.2282952914791764</v>
      </c>
      <c r="J347" s="25">
        <f t="shared" si="47"/>
        <v>1.0201183165162044</v>
      </c>
      <c r="K347" s="29">
        <f t="shared" si="44"/>
        <v>2835.2703520586624</v>
      </c>
    </row>
    <row r="348" spans="2:11" ht="16.3" customHeight="1" x14ac:dyDescent="0.25">
      <c r="B348" s="46">
        <f t="shared" si="46"/>
        <v>2019.3280632411188</v>
      </c>
      <c r="C348" s="55">
        <v>43591</v>
      </c>
      <c r="D348" s="18">
        <v>2923.47</v>
      </c>
      <c r="E348" s="5">
        <f t="shared" si="45"/>
        <v>-7.5263779687945826E-3</v>
      </c>
      <c r="F348" s="25">
        <f t="shared" si="40"/>
        <v>7.980531914016904</v>
      </c>
      <c r="G348" s="25">
        <f t="shared" si="41"/>
        <v>0.79193675888109283</v>
      </c>
      <c r="H348" s="25">
        <f t="shared" si="42"/>
        <v>-1042.537056170122</v>
      </c>
      <c r="I348" s="25">
        <f t="shared" si="43"/>
        <v>-0.23327389716581504</v>
      </c>
      <c r="J348" s="25">
        <f t="shared" si="47"/>
        <v>1.018957394069024</v>
      </c>
      <c r="K348" s="29">
        <f t="shared" si="44"/>
        <v>2837.6991580245008</v>
      </c>
    </row>
    <row r="349" spans="2:11" ht="16.3" customHeight="1" x14ac:dyDescent="0.25">
      <c r="B349" s="46">
        <f t="shared" si="46"/>
        <v>2019.3320158102888</v>
      </c>
      <c r="C349" s="55">
        <v>43592</v>
      </c>
      <c r="D349" s="18">
        <v>2884.05</v>
      </c>
      <c r="E349" s="5">
        <f t="shared" si="45"/>
        <v>-1.3483976233722125E-2</v>
      </c>
      <c r="F349" s="25">
        <f t="shared" si="40"/>
        <v>7.9669561942811926</v>
      </c>
      <c r="G349" s="25">
        <f t="shared" si="41"/>
        <v>0.78798418971109641</v>
      </c>
      <c r="H349" s="25">
        <f t="shared" si="42"/>
        <v>-1041.3379863041878</v>
      </c>
      <c r="I349" s="25">
        <f t="shared" si="43"/>
        <v>-0.23827741342189437</v>
      </c>
      <c r="J349" s="25">
        <f t="shared" si="47"/>
        <v>1.0177785115910083</v>
      </c>
      <c r="K349" s="29">
        <f t="shared" si="44"/>
        <v>2840.148574236146</v>
      </c>
    </row>
    <row r="350" spans="2:11" ht="16.3" customHeight="1" x14ac:dyDescent="0.25">
      <c r="B350" s="46">
        <f t="shared" si="46"/>
        <v>2019.3359683794588</v>
      </c>
      <c r="C350" s="55">
        <v>43593</v>
      </c>
      <c r="D350" s="18">
        <v>2879.42</v>
      </c>
      <c r="E350" s="5">
        <f t="shared" si="45"/>
        <v>-1.6053813214056999E-3</v>
      </c>
      <c r="F350" s="25">
        <f t="shared" si="40"/>
        <v>7.9653495218736436</v>
      </c>
      <c r="G350" s="25">
        <f t="shared" si="41"/>
        <v>0.78403162054109998</v>
      </c>
      <c r="H350" s="25">
        <f t="shared" si="42"/>
        <v>-1040.1342762170218</v>
      </c>
      <c r="I350" s="25">
        <f t="shared" si="43"/>
        <v>-0.24330609078272711</v>
      </c>
      <c r="J350" s="25">
        <f t="shared" si="47"/>
        <v>1.0165821905527366</v>
      </c>
      <c r="K350" s="29">
        <f t="shared" si="44"/>
        <v>2842.618019014315</v>
      </c>
    </row>
    <row r="351" spans="2:11" ht="16.3" customHeight="1" x14ac:dyDescent="0.25">
      <c r="B351" s="46">
        <f t="shared" si="46"/>
        <v>2019.3399209486288</v>
      </c>
      <c r="C351" s="55">
        <v>43594</v>
      </c>
      <c r="D351" s="18">
        <v>2870.72</v>
      </c>
      <c r="E351" s="5">
        <f t="shared" si="45"/>
        <v>-3.0214418181440266E-3</v>
      </c>
      <c r="F351" s="25">
        <f t="shared" si="40"/>
        <v>7.9623235042494658</v>
      </c>
      <c r="G351" s="25">
        <f t="shared" si="41"/>
        <v>0.78007905137110356</v>
      </c>
      <c r="H351" s="25">
        <f t="shared" si="42"/>
        <v>-1038.9258844223211</v>
      </c>
      <c r="I351" s="25">
        <f t="shared" si="43"/>
        <v>-0.24836018358233355</v>
      </c>
      <c r="J351" s="25">
        <f t="shared" si="47"/>
        <v>1.0153689788511369</v>
      </c>
      <c r="K351" s="29">
        <f t="shared" si="44"/>
        <v>2845.1068856320935</v>
      </c>
    </row>
    <row r="352" spans="2:11" ht="16.3" customHeight="1" x14ac:dyDescent="0.25">
      <c r="B352" s="46">
        <f t="shared" si="46"/>
        <v>2019.3438735177988</v>
      </c>
      <c r="C352" s="55">
        <v>43595</v>
      </c>
      <c r="D352" s="18">
        <v>2881.4</v>
      </c>
      <c r="E352" s="5">
        <f t="shared" si="45"/>
        <v>3.7203210344444221E-3</v>
      </c>
      <c r="F352" s="25">
        <f t="shared" si="40"/>
        <v>7.9660369245037614</v>
      </c>
      <c r="G352" s="25">
        <f t="shared" si="41"/>
        <v>0.77612648220110714</v>
      </c>
      <c r="H352" s="25">
        <f t="shared" si="42"/>
        <v>-1037.7127688503676</v>
      </c>
      <c r="I352" s="25">
        <f t="shared" si="43"/>
        <v>-0.25343995003062836</v>
      </c>
      <c r="J352" s="25">
        <f t="shared" si="47"/>
        <v>1.014139451267321</v>
      </c>
      <c r="K352" s="29">
        <f t="shared" si="44"/>
        <v>2847.6145420249959</v>
      </c>
    </row>
    <row r="353" spans="2:11" ht="16.3" customHeight="1" x14ac:dyDescent="0.25">
      <c r="B353" s="46">
        <f t="shared" si="46"/>
        <v>2019.3478260869688</v>
      </c>
      <c r="C353" s="55">
        <v>43598</v>
      </c>
      <c r="D353" s="18">
        <v>2811.87</v>
      </c>
      <c r="E353" s="5">
        <f t="shared" si="45"/>
        <v>-2.4130630943291525E-2</v>
      </c>
      <c r="F353" s="25">
        <f t="shared" si="40"/>
        <v>7.9416103633667241</v>
      </c>
      <c r="G353" s="25">
        <f t="shared" si="41"/>
        <v>0.77217391303111071</v>
      </c>
      <c r="H353" s="25">
        <f t="shared" si="42"/>
        <v>-1036.4948868368051</v>
      </c>
      <c r="I353" s="25">
        <f t="shared" si="43"/>
        <v>-0.25854565229257798</v>
      </c>
      <c r="J353" s="25">
        <f t="shared" si="47"/>
        <v>1.012894209916543</v>
      </c>
      <c r="K353" s="29">
        <f t="shared" si="44"/>
        <v>2850.1403305148979</v>
      </c>
    </row>
    <row r="354" spans="2:11" ht="16.3" customHeight="1" x14ac:dyDescent="0.25">
      <c r="B354" s="46">
        <f t="shared" si="46"/>
        <v>2019.3517786561388</v>
      </c>
      <c r="C354" s="55">
        <v>43599</v>
      </c>
      <c r="D354" s="18">
        <v>2834.41</v>
      </c>
      <c r="E354" s="5">
        <f t="shared" si="45"/>
        <v>8.0160178102116966E-3</v>
      </c>
      <c r="F354" s="25">
        <f t="shared" si="40"/>
        <v>7.9495944289448826</v>
      </c>
      <c r="G354" s="25">
        <f t="shared" si="41"/>
        <v>0.76822134386111429</v>
      </c>
      <c r="H354" s="25">
        <f t="shared" si="42"/>
        <v>-1035.2721951111403</v>
      </c>
      <c r="I354" s="25">
        <f t="shared" si="43"/>
        <v>-0.26367755656938885</v>
      </c>
      <c r="J354" s="25">
        <f t="shared" si="47"/>
        <v>1.0116338846892285</v>
      </c>
      <c r="K354" s="29">
        <f t="shared" si="44"/>
        <v>2852.683567548972</v>
      </c>
    </row>
    <row r="355" spans="2:11" ht="16.3" customHeight="1" x14ac:dyDescent="0.25">
      <c r="B355" s="46">
        <f t="shared" si="46"/>
        <v>2019.3557312253088</v>
      </c>
      <c r="C355" s="55">
        <v>43600</v>
      </c>
      <c r="D355" s="18">
        <v>2850.96</v>
      </c>
      <c r="E355" s="5">
        <f t="shared" si="45"/>
        <v>5.8389576666749632E-3</v>
      </c>
      <c r="F355" s="25">
        <f t="shared" si="40"/>
        <v>7.955416409881864</v>
      </c>
      <c r="G355" s="25">
        <f t="shared" si="41"/>
        <v>0.76426877469111787</v>
      </c>
      <c r="H355" s="25">
        <f t="shared" si="42"/>
        <v>-1034.0446497849628</v>
      </c>
      <c r="I355" s="25">
        <f t="shared" si="43"/>
        <v>-0.26883593318179005</v>
      </c>
      <c r="J355" s="25">
        <f t="shared" si="47"/>
        <v>1.0103591336819731</v>
      </c>
      <c r="K355" s="29">
        <f t="shared" si="44"/>
        <v>2855.243543454786</v>
      </c>
    </row>
    <row r="356" spans="2:11" ht="16.3" customHeight="1" x14ac:dyDescent="0.25">
      <c r="B356" s="46">
        <f t="shared" si="46"/>
        <v>2019.3596837944788</v>
      </c>
      <c r="C356" s="55">
        <v>43601</v>
      </c>
      <c r="D356" s="18">
        <v>2876.32</v>
      </c>
      <c r="E356" s="5">
        <f t="shared" si="45"/>
        <v>8.8952493195275026E-3</v>
      </c>
      <c r="F356" s="25">
        <f t="shared" si="40"/>
        <v>7.9642723354875393</v>
      </c>
      <c r="G356" s="25">
        <f t="shared" si="41"/>
        <v>0.76031620552112145</v>
      </c>
      <c r="H356" s="25">
        <f t="shared" si="42"/>
        <v>-1032.8122063398737</v>
      </c>
      <c r="I356" s="25">
        <f t="shared" si="43"/>
        <v>-0.27402105665547505</v>
      </c>
      <c r="J356" s="25">
        <f t="shared" si="47"/>
        <v>1.0090706436173393</v>
      </c>
      <c r="K356" s="29">
        <f t="shared" si="44"/>
        <v>2857.8195222127797</v>
      </c>
    </row>
    <row r="357" spans="2:11" ht="16.3" customHeight="1" x14ac:dyDescent="0.25">
      <c r="B357" s="46">
        <f t="shared" si="46"/>
        <v>2019.3636363636488</v>
      </c>
      <c r="C357" s="55">
        <v>43602</v>
      </c>
      <c r="D357" s="18">
        <v>2859.53</v>
      </c>
      <c r="E357" s="5">
        <f t="shared" si="45"/>
        <v>-5.8373199087723071E-3</v>
      </c>
      <c r="F357" s="25">
        <f t="shared" si="40"/>
        <v>7.9584179078964148</v>
      </c>
      <c r="G357" s="25">
        <f t="shared" si="41"/>
        <v>0.75636363635112502</v>
      </c>
      <c r="H357" s="25">
        <f t="shared" si="42"/>
        <v>-1031.5748196151126</v>
      </c>
      <c r="I357" s="25">
        <f t="shared" si="43"/>
        <v>-0.27923320580876959</v>
      </c>
      <c r="J357" s="25">
        <f t="shared" si="47"/>
        <v>1.0077691302512326</v>
      </c>
      <c r="K357" s="29">
        <f t="shared" si="44"/>
        <v>2860.4107412474059</v>
      </c>
    </row>
    <row r="358" spans="2:11" ht="16.3" customHeight="1" x14ac:dyDescent="0.25">
      <c r="B358" s="46">
        <f t="shared" si="46"/>
        <v>2019.3675889328188</v>
      </c>
      <c r="C358" s="55">
        <v>43605</v>
      </c>
      <c r="D358" s="18">
        <v>2840.23</v>
      </c>
      <c r="E358" s="5">
        <f t="shared" si="45"/>
        <v>-6.7493609089606266E-3</v>
      </c>
      <c r="F358" s="25">
        <f t="shared" si="40"/>
        <v>7.9516456624876302</v>
      </c>
      <c r="G358" s="25">
        <f t="shared" si="41"/>
        <v>0.7524110671811286</v>
      </c>
      <c r="H358" s="25">
        <f t="shared" si="42"/>
        <v>-1030.332443794877</v>
      </c>
      <c r="I358" s="25">
        <f t="shared" si="43"/>
        <v>-0.28447266384259717</v>
      </c>
      <c r="J358" s="25">
        <f t="shared" si="47"/>
        <v>1.0064553387665576</v>
      </c>
      <c r="K358" s="29">
        <f t="shared" si="44"/>
        <v>2863.0164112382517</v>
      </c>
    </row>
    <row r="359" spans="2:11" ht="16.3" customHeight="1" x14ac:dyDescent="0.25">
      <c r="B359" s="46">
        <f t="shared" si="46"/>
        <v>2019.3715415019888</v>
      </c>
      <c r="C359" s="55">
        <v>43606</v>
      </c>
      <c r="D359" s="18">
        <v>2864.36</v>
      </c>
      <c r="E359" s="5">
        <f t="shared" si="45"/>
        <v>8.4957908338409594E-3</v>
      </c>
      <c r="F359" s="25">
        <f t="shared" si="40"/>
        <v>7.9601055728918348</v>
      </c>
      <c r="G359" s="25">
        <f t="shared" si="41"/>
        <v>0.74845849801113218</v>
      </c>
      <c r="H359" s="25">
        <f t="shared" si="42"/>
        <v>-1029.0850323953239</v>
      </c>
      <c r="I359" s="25">
        <f t="shared" si="43"/>
        <v>-0.28973971843281304</v>
      </c>
      <c r="J359" s="25">
        <f t="shared" si="47"/>
        <v>1.0051300441518032</v>
      </c>
      <c r="K359" s="29">
        <f t="shared" si="44"/>
        <v>2865.6357159525282</v>
      </c>
    </row>
    <row r="360" spans="2:11" ht="16.3" customHeight="1" x14ac:dyDescent="0.25">
      <c r="B360" s="46">
        <f t="shared" si="46"/>
        <v>2019.3754940711588</v>
      </c>
      <c r="C360" s="55">
        <v>43607</v>
      </c>
      <c r="D360" s="18">
        <v>2856.27</v>
      </c>
      <c r="E360" s="5">
        <f t="shared" si="45"/>
        <v>-2.8243656523621839E-3</v>
      </c>
      <c r="F360" s="25">
        <f t="shared" si="40"/>
        <v>7.9572772092903259</v>
      </c>
      <c r="G360" s="25">
        <f t="shared" si="41"/>
        <v>0.74450592884113576</v>
      </c>
      <c r="H360" s="25">
        <f t="shared" si="42"/>
        <v>-1027.832538251241</v>
      </c>
      <c r="I360" s="25">
        <f t="shared" si="43"/>
        <v>-0.29503466182498334</v>
      </c>
      <c r="J360" s="25">
        <f t="shared" si="47"/>
        <v>1.0037940515631298</v>
      </c>
      <c r="K360" s="29">
        <f t="shared" si="44"/>
        <v>2868.267812100371</v>
      </c>
    </row>
    <row r="361" spans="2:11" ht="16.3" customHeight="1" x14ac:dyDescent="0.25">
      <c r="B361" s="46">
        <f t="shared" si="46"/>
        <v>2019.3794466403288</v>
      </c>
      <c r="C361" s="55">
        <v>43608</v>
      </c>
      <c r="D361" s="18">
        <v>2822.24</v>
      </c>
      <c r="E361" s="5">
        <f t="shared" si="45"/>
        <v>-1.1914139769699713E-2</v>
      </c>
      <c r="F361" s="25">
        <f t="shared" si="40"/>
        <v>7.9452915192851021</v>
      </c>
      <c r="G361" s="25">
        <f t="shared" si="41"/>
        <v>0.74055335967113933</v>
      </c>
      <c r="H361" s="25">
        <f t="shared" si="42"/>
        <v>-1026.5749135023827</v>
      </c>
      <c r="I361" s="25">
        <f t="shared" si="43"/>
        <v>-0.30035779093168619</v>
      </c>
      <c r="J361" s="25">
        <f t="shared" si="47"/>
        <v>1.0024481966684593</v>
      </c>
      <c r="K361" s="29">
        <f t="shared" si="44"/>
        <v>2870.9118292144567</v>
      </c>
    </row>
    <row r="362" spans="2:11" ht="16.3" customHeight="1" x14ac:dyDescent="0.25">
      <c r="B362" s="46">
        <f t="shared" si="46"/>
        <v>2019.3833992094987</v>
      </c>
      <c r="C362" s="55">
        <v>43609</v>
      </c>
      <c r="D362" s="18">
        <v>2826.06</v>
      </c>
      <c r="E362" s="5">
        <f t="shared" si="45"/>
        <v>1.353534780883328E-3</v>
      </c>
      <c r="F362" s="25">
        <f t="shared" si="40"/>
        <v>7.9466441397733734</v>
      </c>
      <c r="G362" s="25">
        <f t="shared" si="41"/>
        <v>0.73660079050114291</v>
      </c>
      <c r="H362" s="25">
        <f t="shared" si="42"/>
        <v>-1025.312109579454</v>
      </c>
      <c r="I362" s="25">
        <f t="shared" si="43"/>
        <v>-0.30570940743241726</v>
      </c>
      <c r="J362" s="25">
        <f t="shared" si="47"/>
        <v>1.0010933459719988</v>
      </c>
      <c r="K362" s="29">
        <f t="shared" si="44"/>
        <v>2873.5668695554959</v>
      </c>
    </row>
    <row r="363" spans="2:11" ht="16.3" customHeight="1" x14ac:dyDescent="0.25">
      <c r="B363" s="46">
        <f t="shared" si="46"/>
        <v>2019.3873517786687</v>
      </c>
      <c r="C363" s="55">
        <v>43613</v>
      </c>
      <c r="D363" s="18">
        <v>2802.39</v>
      </c>
      <c r="E363" s="5">
        <f t="shared" si="45"/>
        <v>-8.375618352052E-3</v>
      </c>
      <c r="F363" s="25">
        <f t="shared" si="40"/>
        <v>7.9382332431811085</v>
      </c>
      <c r="G363" s="25">
        <f t="shared" si="41"/>
        <v>0.73264822133114649</v>
      </c>
      <c r="H363" s="25">
        <f t="shared" si="42"/>
        <v>-1024.0440771897379</v>
      </c>
      <c r="I363" s="25">
        <f t="shared" si="43"/>
        <v>-0.31108981787618228</v>
      </c>
      <c r="J363" s="25">
        <f t="shared" si="47"/>
        <v>0.99973039711754763</v>
      </c>
      <c r="K363" s="29">
        <f t="shared" si="44"/>
        <v>2876.2320080452309</v>
      </c>
    </row>
    <row r="364" spans="2:11" ht="16.3" customHeight="1" x14ac:dyDescent="0.25">
      <c r="B364" s="46">
        <f t="shared" si="46"/>
        <v>2019.3913043478387</v>
      </c>
      <c r="C364" s="55">
        <v>43614</v>
      </c>
      <c r="D364" s="18">
        <v>2783.02</v>
      </c>
      <c r="E364" s="5">
        <f t="shared" si="45"/>
        <v>-6.9119572935957847E-3</v>
      </c>
      <c r="F364" s="25">
        <f t="shared" si="40"/>
        <v>7.931297282998143</v>
      </c>
      <c r="G364" s="25">
        <f t="shared" si="41"/>
        <v>0.72869565216115006</v>
      </c>
      <c r="H364" s="25">
        <f t="shared" si="42"/>
        <v>-1022.7707663023517</v>
      </c>
      <c r="I364" s="25">
        <f t="shared" si="43"/>
        <v>-0.31649933378686462</v>
      </c>
      <c r="J364" s="25">
        <f t="shared" si="47"/>
        <v>0.99836027916886161</v>
      </c>
      <c r="K364" s="29">
        <f t="shared" si="44"/>
        <v>2878.9062922286339</v>
      </c>
    </row>
    <row r="365" spans="2:11" ht="16.3" customHeight="1" x14ac:dyDescent="0.25">
      <c r="B365" s="46">
        <f t="shared" si="46"/>
        <v>2019.3952569170087</v>
      </c>
      <c r="C365" s="55">
        <v>43615</v>
      </c>
      <c r="D365" s="18">
        <v>2788.86</v>
      </c>
      <c r="E365" s="5">
        <f t="shared" si="45"/>
        <v>2.0984398243635138E-3</v>
      </c>
      <c r="F365" s="25">
        <f t="shared" si="40"/>
        <v>7.9333935255829857</v>
      </c>
      <c r="G365" s="25">
        <f t="shared" si="41"/>
        <v>0.72474308299115364</v>
      </c>
      <c r="H365" s="25">
        <f t="shared" si="42"/>
        <v>-1021.4921261331184</v>
      </c>
      <c r="I365" s="25">
        <f t="shared" si="43"/>
        <v>-0.32193827177145895</v>
      </c>
      <c r="J365" s="25">
        <f t="shared" si="47"/>
        <v>0.9969839528652632</v>
      </c>
      <c r="K365" s="29">
        <f t="shared" si="44"/>
        <v>2881.5887422670617</v>
      </c>
    </row>
    <row r="366" spans="2:11" ht="16.3" customHeight="1" x14ac:dyDescent="0.25">
      <c r="B366" s="46">
        <f t="shared" si="46"/>
        <v>2019.3992094861787</v>
      </c>
      <c r="C366" s="55">
        <v>43616</v>
      </c>
      <c r="D366" s="18">
        <v>2752.06</v>
      </c>
      <c r="E366" s="5">
        <f t="shared" si="45"/>
        <v>-1.3195355808466607E-2</v>
      </c>
      <c r="F366" s="25">
        <f t="shared" si="40"/>
        <v>7.9201103286248875</v>
      </c>
      <c r="G366" s="25">
        <f t="shared" si="41"/>
        <v>0.72079051382115722</v>
      </c>
      <c r="H366" s="25">
        <f t="shared" si="42"/>
        <v>-1020.2081051290473</v>
      </c>
      <c r="I366" s="25">
        <f t="shared" si="43"/>
        <v>-0.32740695363126349</v>
      </c>
      <c r="J366" s="25">
        <f t="shared" si="47"/>
        <v>0.99560241085060208</v>
      </c>
      <c r="K366" s="29">
        <f t="shared" si="44"/>
        <v>2884.2783509641959</v>
      </c>
    </row>
    <row r="367" spans="2:11" ht="16.3" customHeight="1" x14ac:dyDescent="0.25">
      <c r="B367" s="46">
        <f t="shared" si="46"/>
        <v>2019.4031620553487</v>
      </c>
      <c r="C367" s="55">
        <v>43619</v>
      </c>
      <c r="D367" s="18">
        <v>2744.45</v>
      </c>
      <c r="E367" s="5">
        <f t="shared" si="45"/>
        <v>-2.7652013400871083E-3</v>
      </c>
      <c r="F367" s="25">
        <f t="shared" si="40"/>
        <v>7.9173412951904396</v>
      </c>
      <c r="G367" s="25">
        <f t="shared" si="41"/>
        <v>0.7168379446511608</v>
      </c>
      <c r="H367" s="25">
        <f t="shared" si="42"/>
        <v>-1018.9186509524058</v>
      </c>
      <c r="I367" s="25">
        <f t="shared" si="43"/>
        <v>-0.33290570647612994</v>
      </c>
      <c r="J367" s="25">
        <f t="shared" si="47"/>
        <v>0.99421667787358248</v>
      </c>
      <c r="K367" s="29">
        <f t="shared" si="44"/>
        <v>2886.9740838266666</v>
      </c>
    </row>
    <row r="368" spans="2:11" ht="16.3" customHeight="1" x14ac:dyDescent="0.25">
      <c r="B368" s="46">
        <f t="shared" si="46"/>
        <v>2019.4071146245187</v>
      </c>
      <c r="C368" s="55">
        <v>43620</v>
      </c>
      <c r="D368" s="18">
        <v>2803.27</v>
      </c>
      <c r="E368" s="5">
        <f t="shared" si="45"/>
        <v>2.1432345278653342E-2</v>
      </c>
      <c r="F368" s="25">
        <f t="shared" si="40"/>
        <v>7.9385472117768368</v>
      </c>
      <c r="G368" s="25">
        <f t="shared" si="41"/>
        <v>0.71288537548116437</v>
      </c>
      <c r="H368" s="25">
        <f t="shared" si="42"/>
        <v>-1017.6237104643711</v>
      </c>
      <c r="I368" s="25">
        <f t="shared" si="43"/>
        <v>-0.33843486284187208</v>
      </c>
      <c r="J368" s="25">
        <f t="shared" si="47"/>
        <v>0.99282781095738259</v>
      </c>
      <c r="K368" s="29">
        <f t="shared" si="44"/>
        <v>2889.674879161329</v>
      </c>
    </row>
    <row r="369" spans="2:11" ht="16.3" customHeight="1" x14ac:dyDescent="0.25">
      <c r="B369" s="46">
        <f t="shared" si="46"/>
        <v>2019.4110671936887</v>
      </c>
      <c r="C369" s="55">
        <v>43621</v>
      </c>
      <c r="D369" s="18">
        <v>2826.15</v>
      </c>
      <c r="E369" s="5">
        <f t="shared" si="45"/>
        <v>8.1618966421358307E-3</v>
      </c>
      <c r="F369" s="25">
        <f t="shared" si="40"/>
        <v>7.94667598574532</v>
      </c>
      <c r="G369" s="25">
        <f t="shared" si="41"/>
        <v>0.70893280631116795</v>
      </c>
      <c r="H369" s="25">
        <f t="shared" si="42"/>
        <v>-1016.3232297082501</v>
      </c>
      <c r="I369" s="25">
        <f t="shared" si="43"/>
        <v>-0.34399476081093794</v>
      </c>
      <c r="J369" s="25">
        <f t="shared" si="47"/>
        <v>0.99143689953639691</v>
      </c>
      <c r="K369" s="29">
        <f t="shared" si="44"/>
        <v>2892.3796482112352</v>
      </c>
    </row>
    <row r="370" spans="2:11" ht="16.3" customHeight="1" x14ac:dyDescent="0.25">
      <c r="B370" s="46">
        <f t="shared" si="46"/>
        <v>2019.4150197628587</v>
      </c>
      <c r="C370" s="55">
        <v>43622</v>
      </c>
      <c r="D370" s="18">
        <v>2843.49</v>
      </c>
      <c r="E370" s="5">
        <f t="shared" si="45"/>
        <v>6.1355554376093593E-3</v>
      </c>
      <c r="F370" s="25">
        <f t="shared" si="40"/>
        <v>7.9527927994156773</v>
      </c>
      <c r="G370" s="25">
        <f t="shared" si="41"/>
        <v>0.70498023714117153</v>
      </c>
      <c r="H370" s="25">
        <f t="shared" si="42"/>
        <v>-1015.0171538922505</v>
      </c>
      <c r="I370" s="25">
        <f t="shared" si="43"/>
        <v>-0.34958574413645527</v>
      </c>
      <c r="J370" s="25">
        <f t="shared" si="47"/>
        <v>0.99004506555783556</v>
      </c>
      <c r="K370" s="29">
        <f t="shared" si="44"/>
        <v>2895.0872753324193</v>
      </c>
    </row>
    <row r="371" spans="2:11" ht="16.3" customHeight="1" x14ac:dyDescent="0.25">
      <c r="B371" s="46">
        <f t="shared" si="46"/>
        <v>2019.4189723320287</v>
      </c>
      <c r="C371" s="55">
        <v>43623</v>
      </c>
      <c r="D371" s="18">
        <v>2873.34</v>
      </c>
      <c r="E371" s="5">
        <f t="shared" si="45"/>
        <v>1.0497663083042447E-2</v>
      </c>
      <c r="F371" s="25">
        <f t="shared" si="40"/>
        <v>7.9632357516647252</v>
      </c>
      <c r="G371" s="25">
        <f t="shared" si="41"/>
        <v>0.70102766797117511</v>
      </c>
      <c r="H371" s="25">
        <f t="shared" si="42"/>
        <v>-1013.7054273717912</v>
      </c>
      <c r="I371" s="25">
        <f t="shared" si="43"/>
        <v>-0.3552081623697651</v>
      </c>
      <c r="J371" s="25">
        <f t="shared" si="47"/>
        <v>0.98865346354581474</v>
      </c>
      <c r="K371" s="29">
        <f t="shared" si="44"/>
        <v>2897.7966182136884</v>
      </c>
    </row>
    <row r="372" spans="2:11" ht="16.3" customHeight="1" x14ac:dyDescent="0.25">
      <c r="B372" s="46">
        <f t="shared" si="46"/>
        <v>2019.4229249011987</v>
      </c>
      <c r="C372" s="55">
        <v>43626</v>
      </c>
      <c r="D372" s="18">
        <v>2886.73</v>
      </c>
      <c r="E372" s="5">
        <f t="shared" si="45"/>
        <v>4.6600819951693401E-3</v>
      </c>
      <c r="F372" s="25">
        <f t="shared" si="40"/>
        <v>7.9678850122210143</v>
      </c>
      <c r="G372" s="25">
        <f t="shared" si="41"/>
        <v>0.69707509880117868</v>
      </c>
      <c r="H372" s="25">
        <f t="shared" si="42"/>
        <v>-1012.3879936313355</v>
      </c>
      <c r="I372" s="25">
        <f t="shared" si="43"/>
        <v>-0.36086237099155993</v>
      </c>
      <c r="J372" s="25">
        <f t="shared" si="47"/>
        <v>0.9872632806254682</v>
      </c>
      <c r="K372" s="29">
        <f t="shared" si="44"/>
        <v>2900.5065081416924</v>
      </c>
    </row>
    <row r="373" spans="2:11" ht="16.3" customHeight="1" x14ac:dyDescent="0.25">
      <c r="B373" s="46">
        <f t="shared" si="46"/>
        <v>2019.4268774703687</v>
      </c>
      <c r="C373" s="55">
        <v>43627</v>
      </c>
      <c r="D373" s="18">
        <v>2885.72</v>
      </c>
      <c r="E373" s="5">
        <f t="shared" si="45"/>
        <v>-3.4987685027703259E-4</v>
      </c>
      <c r="F373" s="25">
        <f t="shared" si="40"/>
        <v>7.9675350739141653</v>
      </c>
      <c r="G373" s="25">
        <f t="shared" si="41"/>
        <v>0.69312252963118226</v>
      </c>
      <c r="H373" s="25">
        <f t="shared" si="42"/>
        <v>-1011.0647952657318</v>
      </c>
      <c r="I373" s="25">
        <f t="shared" si="43"/>
        <v>-0.36654873154675055</v>
      </c>
      <c r="J373" s="25">
        <f t="shared" si="47"/>
        <v>0.98587573650450633</v>
      </c>
      <c r="K373" s="29">
        <f t="shared" si="44"/>
        <v>2903.2157503136186</v>
      </c>
    </row>
    <row r="374" spans="2:11" ht="16.3" customHeight="1" x14ac:dyDescent="0.25">
      <c r="B374" s="46">
        <f t="shared" si="46"/>
        <v>2019.4308300395387</v>
      </c>
      <c r="C374" s="55">
        <v>43628</v>
      </c>
      <c r="D374" s="18">
        <v>2879.84</v>
      </c>
      <c r="E374" s="5">
        <f t="shared" si="45"/>
        <v>-2.0376197274855684E-3</v>
      </c>
      <c r="F374" s="25">
        <f t="shared" si="40"/>
        <v>7.9654953740432823</v>
      </c>
      <c r="G374" s="25">
        <f t="shared" si="41"/>
        <v>0.68916996046118584</v>
      </c>
      <c r="H374" s="25">
        <f t="shared" si="42"/>
        <v>-1009.7357739610458</v>
      </c>
      <c r="I374" s="25">
        <f t="shared" si="43"/>
        <v>-0.37226761178319023</v>
      </c>
      <c r="J374" s="25">
        <f t="shared" si="47"/>
        <v>0.98449208340953565</v>
      </c>
      <c r="K374" s="29">
        <f t="shared" si="44"/>
        <v>2905.9231241999501</v>
      </c>
    </row>
    <row r="375" spans="2:11" ht="16.3" customHeight="1" x14ac:dyDescent="0.25">
      <c r="B375" s="46">
        <f t="shared" si="46"/>
        <v>2019.4347826087087</v>
      </c>
      <c r="C375" s="55">
        <v>43629</v>
      </c>
      <c r="D375" s="18">
        <v>2891.64</v>
      </c>
      <c r="E375" s="5">
        <f t="shared" si="45"/>
        <v>4.0974498583253678E-3</v>
      </c>
      <c r="F375" s="25">
        <f t="shared" si="40"/>
        <v>7.9695844549650552</v>
      </c>
      <c r="G375" s="25">
        <f t="shared" si="41"/>
        <v>0.68521739129118941</v>
      </c>
      <c r="H375" s="25">
        <f t="shared" si="42"/>
        <v>-1008.4008704748669</v>
      </c>
      <c r="I375" s="25">
        <f t="shared" si="43"/>
        <v>-0.37801938579438715</v>
      </c>
      <c r="J375" s="25">
        <f t="shared" si="47"/>
        <v>0.98311360597434538</v>
      </c>
      <c r="K375" s="29">
        <f t="shared" si="44"/>
        <v>2908.6273839597848</v>
      </c>
    </row>
    <row r="376" spans="2:11" ht="16.3" customHeight="1" x14ac:dyDescent="0.25">
      <c r="B376" s="46">
        <f t="shared" si="46"/>
        <v>2019.4387351778787</v>
      </c>
      <c r="C376" s="55">
        <v>43630</v>
      </c>
      <c r="D376" s="18">
        <v>2886.98</v>
      </c>
      <c r="E376" s="5">
        <f t="shared" si="45"/>
        <v>-1.6115422390061884E-3</v>
      </c>
      <c r="F376" s="25">
        <f t="shared" si="40"/>
        <v>7.9679716117101886</v>
      </c>
      <c r="G376" s="25">
        <f t="shared" si="41"/>
        <v>0.68126482212119299</v>
      </c>
      <c r="H376" s="25">
        <f t="shared" si="42"/>
        <v>-1007.060024616072</v>
      </c>
      <c r="I376" s="25">
        <f t="shared" si="43"/>
        <v>-0.38380443416634624</v>
      </c>
      <c r="J376" s="25">
        <f t="shared" si="47"/>
        <v>0.98174162107724594</v>
      </c>
      <c r="K376" s="29">
        <f t="shared" si="44"/>
        <v>2911.3272589113262</v>
      </c>
    </row>
    <row r="377" spans="2:11" ht="16.3" customHeight="1" x14ac:dyDescent="0.25">
      <c r="B377" s="46">
        <f t="shared" si="46"/>
        <v>2019.4426877470487</v>
      </c>
      <c r="C377" s="55">
        <v>43633</v>
      </c>
      <c r="D377" s="18">
        <v>2889.67</v>
      </c>
      <c r="E377" s="5">
        <f t="shared" si="45"/>
        <v>9.3176953078997929E-4</v>
      </c>
      <c r="F377" s="25">
        <f t="shared" si="40"/>
        <v>7.9689029480396787</v>
      </c>
      <c r="G377" s="25">
        <f t="shared" si="41"/>
        <v>0.67731225295119657</v>
      </c>
      <c r="H377" s="25">
        <f t="shared" si="42"/>
        <v>-1005.7131752240272</v>
      </c>
      <c r="I377" s="25">
        <f t="shared" si="43"/>
        <v>-0.38962314412868204</v>
      </c>
      <c r="J377" s="25">
        <f t="shared" si="47"/>
        <v>0.98037747762443272</v>
      </c>
      <c r="K377" s="29">
        <f t="shared" si="44"/>
        <v>2914.0214540602092</v>
      </c>
    </row>
    <row r="378" spans="2:11" ht="16.3" customHeight="1" x14ac:dyDescent="0.25">
      <c r="B378" s="46">
        <f t="shared" si="46"/>
        <v>2019.4466403162187</v>
      </c>
      <c r="C378" s="55">
        <v>43634</v>
      </c>
      <c r="D378" s="18">
        <v>2917.75</v>
      </c>
      <c r="E378" s="5">
        <f t="shared" si="45"/>
        <v>9.7173725719545568E-3</v>
      </c>
      <c r="F378" s="25">
        <f t="shared" si="40"/>
        <v>7.9785734171015577</v>
      </c>
      <c r="G378" s="25">
        <f t="shared" si="41"/>
        <v>0.67335968378120015</v>
      </c>
      <c r="H378" s="25">
        <f t="shared" si="42"/>
        <v>-1004.3602601472102</v>
      </c>
      <c r="I378" s="25">
        <f t="shared" si="43"/>
        <v>-0.39547590971015467</v>
      </c>
      <c r="J378" s="25">
        <f t="shared" si="47"/>
        <v>0.9790225562762227</v>
      </c>
      <c r="K378" s="29">
        <f t="shared" si="44"/>
        <v>2916.7086506884261</v>
      </c>
    </row>
    <row r="379" spans="2:11" ht="16.3" customHeight="1" x14ac:dyDescent="0.25">
      <c r="B379" s="46">
        <f t="shared" si="46"/>
        <v>2019.4505928853887</v>
      </c>
      <c r="C379" s="55">
        <v>43635</v>
      </c>
      <c r="D379" s="18">
        <v>2926.46</v>
      </c>
      <c r="E379" s="5">
        <f t="shared" si="45"/>
        <v>2.9851769342815648E-3</v>
      </c>
      <c r="F379" s="25">
        <f t="shared" si="40"/>
        <v>7.981554149247617</v>
      </c>
      <c r="G379" s="25">
        <f t="shared" si="41"/>
        <v>0.66940711461120372</v>
      </c>
      <c r="H379" s="25">
        <f t="shared" si="42"/>
        <v>-1003.0012162212321</v>
      </c>
      <c r="I379" s="25">
        <f t="shared" si="43"/>
        <v>-0.4013631318987837</v>
      </c>
      <c r="J379" s="25">
        <f t="shared" si="47"/>
        <v>0.97767826911289024</v>
      </c>
      <c r="K379" s="29">
        <f t="shared" si="44"/>
        <v>2919.387507006702</v>
      </c>
    </row>
    <row r="380" spans="2:11" ht="16.3" customHeight="1" x14ac:dyDescent="0.25">
      <c r="B380" s="46">
        <f t="shared" si="46"/>
        <v>2019.4545454545587</v>
      </c>
      <c r="C380" s="55">
        <v>43636</v>
      </c>
      <c r="D380" s="18">
        <v>2954.18</v>
      </c>
      <c r="E380" s="5">
        <f t="shared" si="45"/>
        <v>9.4721950752785951E-3</v>
      </c>
      <c r="F380" s="25">
        <f t="shared" si="40"/>
        <v>7.9909817707168491</v>
      </c>
      <c r="G380" s="25">
        <f t="shared" si="41"/>
        <v>0.6654545454412073</v>
      </c>
      <c r="H380" s="25">
        <f t="shared" si="42"/>
        <v>-1001.6359792462389</v>
      </c>
      <c r="I380" s="25">
        <f t="shared" si="43"/>
        <v>-0.40728521880670343</v>
      </c>
      <c r="J380" s="25">
        <f t="shared" si="47"/>
        <v>0.97634605923670181</v>
      </c>
      <c r="K380" s="29">
        <f t="shared" si="44"/>
        <v>2922.0566588732399</v>
      </c>
    </row>
    <row r="381" spans="2:11" ht="16.3" customHeight="1" x14ac:dyDescent="0.25">
      <c r="B381" s="46">
        <f t="shared" si="46"/>
        <v>2019.4584980237287</v>
      </c>
      <c r="C381" s="55">
        <v>43637</v>
      </c>
      <c r="D381" s="18">
        <v>2950.46</v>
      </c>
      <c r="E381" s="5">
        <f t="shared" si="45"/>
        <v>-1.2592326804730246E-3</v>
      </c>
      <c r="F381" s="25">
        <f t="shared" si="40"/>
        <v>7.9897217436891399</v>
      </c>
      <c r="G381" s="25">
        <f t="shared" si="41"/>
        <v>0.66150197627121088</v>
      </c>
      <c r="H381" s="25">
        <f t="shared" si="42"/>
        <v>-1000.2644839636712</v>
      </c>
      <c r="I381" s="25">
        <f t="shared" si="43"/>
        <v>-0.41324258583992846</v>
      </c>
      <c r="J381" s="25">
        <f t="shared" si="47"/>
        <v>0.97502740030662083</v>
      </c>
      <c r="K381" s="29">
        <f t="shared" si="44"/>
        <v>2924.7147205818583</v>
      </c>
    </row>
    <row r="382" spans="2:11" ht="16.3" customHeight="1" x14ac:dyDescent="0.25">
      <c r="B382" s="46">
        <f t="shared" si="46"/>
        <v>2019.4624505928987</v>
      </c>
      <c r="C382" s="55">
        <v>43640</v>
      </c>
      <c r="D382" s="18">
        <v>2945.35</v>
      </c>
      <c r="E382" s="5">
        <f t="shared" si="45"/>
        <v>-1.7319333256509586E-3</v>
      </c>
      <c r="F382" s="25">
        <f t="shared" si="40"/>
        <v>7.9879883076670151</v>
      </c>
      <c r="G382" s="25">
        <f t="shared" si="41"/>
        <v>0.65754940710121446</v>
      </c>
      <c r="H382" s="25">
        <f t="shared" si="42"/>
        <v>-998.88666403236061</v>
      </c>
      <c r="I382" s="25">
        <f t="shared" si="43"/>
        <v>-0.41923565587320671</v>
      </c>
      <c r="J382" s="25">
        <f t="shared" si="47"/>
        <v>0.97372379600202075</v>
      </c>
      <c r="K382" s="29">
        <f t="shared" si="44"/>
        <v>2927.3602857226147</v>
      </c>
    </row>
    <row r="383" spans="2:11" ht="16.3" customHeight="1" x14ac:dyDescent="0.25">
      <c r="B383" s="46">
        <f t="shared" si="46"/>
        <v>2019.4664031620687</v>
      </c>
      <c r="C383" s="55">
        <v>43641</v>
      </c>
      <c r="D383" s="18">
        <v>2917.38</v>
      </c>
      <c r="E383" s="5">
        <f t="shared" si="45"/>
        <v>-9.4963247152290223E-3</v>
      </c>
      <c r="F383" s="25">
        <f t="shared" si="40"/>
        <v>7.9784465989331954</v>
      </c>
      <c r="G383" s="25">
        <f t="shared" si="41"/>
        <v>0.65359683793121803</v>
      </c>
      <c r="H383" s="25">
        <f t="shared" si="42"/>
        <v>-997.50245200393806</v>
      </c>
      <c r="I383" s="25">
        <f t="shared" si="43"/>
        <v>-0.4252648594301433</v>
      </c>
      <c r="J383" s="25">
        <f t="shared" si="47"/>
        <v>0.97243677941161477</v>
      </c>
      <c r="K383" s="29">
        <f t="shared" si="44"/>
        <v>2929.9919281181019</v>
      </c>
    </row>
    <row r="384" spans="2:11" ht="16.3" customHeight="1" x14ac:dyDescent="0.25">
      <c r="B384" s="46">
        <f t="shared" si="46"/>
        <v>2019.4703557312387</v>
      </c>
      <c r="C384" s="55">
        <v>43642</v>
      </c>
      <c r="D384" s="18">
        <v>2913.78</v>
      </c>
      <c r="E384" s="5">
        <f t="shared" si="45"/>
        <v>-1.2339839170762495E-3</v>
      </c>
      <c r="F384" s="25">
        <f t="shared" si="40"/>
        <v>7.9772118522004938</v>
      </c>
      <c r="G384" s="25">
        <f t="shared" si="41"/>
        <v>0.64964426876122161</v>
      </c>
      <c r="H384" s="25">
        <f t="shared" si="42"/>
        <v>-996.11177929753194</v>
      </c>
      <c r="I384" s="25">
        <f t="shared" si="43"/>
        <v>-0.43133063486878792</v>
      </c>
      <c r="J384" s="25">
        <f t="shared" si="47"/>
        <v>0.97116791234367061</v>
      </c>
      <c r="K384" s="29">
        <f t="shared" si="44"/>
        <v>2932.6082028386768</v>
      </c>
    </row>
    <row r="385" spans="2:11" ht="16.3" customHeight="1" x14ac:dyDescent="0.25">
      <c r="B385" s="46">
        <f t="shared" si="46"/>
        <v>2019.4743083004087</v>
      </c>
      <c r="C385" s="55">
        <v>43643</v>
      </c>
      <c r="D385" s="18">
        <v>2924.92</v>
      </c>
      <c r="E385" s="5">
        <f t="shared" si="45"/>
        <v>3.8232124594169332E-3</v>
      </c>
      <c r="F385" s="25">
        <f t="shared" si="40"/>
        <v>7.9810277773246039</v>
      </c>
      <c r="G385" s="25">
        <f t="shared" si="41"/>
        <v>0.64569169959122519</v>
      </c>
      <c r="H385" s="25">
        <f t="shared" si="42"/>
        <v>-994.71457617372982</v>
      </c>
      <c r="I385" s="25">
        <f t="shared" si="43"/>
        <v>-0.43743342857288503</v>
      </c>
      <c r="J385" s="25">
        <f t="shared" si="47"/>
        <v>0.96991878455344649</v>
      </c>
      <c r="K385" s="29">
        <f t="shared" si="44"/>
        <v>2935.2076472999793</v>
      </c>
    </row>
    <row r="386" spans="2:11" ht="16.3" customHeight="1" x14ac:dyDescent="0.25">
      <c r="B386" s="46">
        <f t="shared" si="46"/>
        <v>2019.4782608695787</v>
      </c>
      <c r="C386" s="55">
        <v>43644</v>
      </c>
      <c r="D386" s="18">
        <v>2941.76</v>
      </c>
      <c r="E386" s="5">
        <f t="shared" si="45"/>
        <v>5.757422425228774E-3</v>
      </c>
      <c r="F386" s="25">
        <f t="shared" si="40"/>
        <v>7.9867686929970594</v>
      </c>
      <c r="G386" s="25">
        <f t="shared" si="41"/>
        <v>0.64173913042122877</v>
      </c>
      <c r="H386" s="25">
        <f t="shared" si="42"/>
        <v>-993.3107717077786</v>
      </c>
      <c r="I386" s="25">
        <f t="shared" si="43"/>
        <v>-0.44357369514899536</v>
      </c>
      <c r="J386" s="25">
        <f t="shared" si="47"/>
        <v>0.96869101288364112</v>
      </c>
      <c r="K386" s="29">
        <f t="shared" si="44"/>
        <v>2937.7887824461609</v>
      </c>
    </row>
    <row r="387" spans="2:11" ht="16.3" customHeight="1" x14ac:dyDescent="0.25">
      <c r="B387" s="46">
        <f t="shared" si="46"/>
        <v>2019.4822134387487</v>
      </c>
      <c r="C387" s="55">
        <v>43647</v>
      </c>
      <c r="D387" s="18">
        <v>2964.33</v>
      </c>
      <c r="E387" s="5">
        <f t="shared" si="45"/>
        <v>7.6722778200803967E-3</v>
      </c>
      <c r="F387" s="25">
        <f t="shared" si="40"/>
        <v>7.9944116937137242</v>
      </c>
      <c r="G387" s="25">
        <f t="shared" si="41"/>
        <v>0.63778656125123234</v>
      </c>
      <c r="H387" s="25">
        <f t="shared" si="42"/>
        <v>-991.90029376199391</v>
      </c>
      <c r="I387" s="25">
        <f t="shared" si="43"/>
        <v>-0.44975189762970802</v>
      </c>
      <c r="J387" s="25">
        <f t="shared" si="47"/>
        <v>0.96748624031351438</v>
      </c>
      <c r="K387" s="29">
        <f t="shared" si="44"/>
        <v>2940.3501140223379</v>
      </c>
    </row>
    <row r="388" spans="2:11" ht="16.3" customHeight="1" x14ac:dyDescent="0.25">
      <c r="B388" s="46">
        <f t="shared" si="46"/>
        <v>2019.4861660079187</v>
      </c>
      <c r="C388" s="55">
        <v>43648</v>
      </c>
      <c r="D388" s="18">
        <v>2973.01</v>
      </c>
      <c r="E388" s="5">
        <f t="shared" si="45"/>
        <v>2.9281490252435764E-3</v>
      </c>
      <c r="F388" s="25">
        <f t="shared" si="40"/>
        <v>7.9973355660277319</v>
      </c>
      <c r="G388" s="25">
        <f t="shared" si="41"/>
        <v>0.63383399208123592</v>
      </c>
      <c r="H388" s="25">
        <f t="shared" si="42"/>
        <v>-990.48306895735425</v>
      </c>
      <c r="I388" s="25">
        <f t="shared" si="43"/>
        <v>-0.45596850768316738</v>
      </c>
      <c r="J388" s="25">
        <f t="shared" si="47"/>
        <v>0.96630613491219286</v>
      </c>
      <c r="K388" s="29">
        <f t="shared" si="44"/>
        <v>2942.8901339398521</v>
      </c>
    </row>
    <row r="389" spans="2:11" ht="16.3" customHeight="1" x14ac:dyDescent="0.25">
      <c r="B389" s="46">
        <f t="shared" si="46"/>
        <v>2019.4901185770887</v>
      </c>
      <c r="C389" s="55">
        <v>43649</v>
      </c>
      <c r="D389" s="18">
        <v>2995.82</v>
      </c>
      <c r="E389" s="5">
        <f t="shared" si="45"/>
        <v>7.6723589897107454E-3</v>
      </c>
      <c r="F389" s="25">
        <f t="shared" si="40"/>
        <v>8.0049786472960633</v>
      </c>
      <c r="G389" s="25">
        <f t="shared" si="41"/>
        <v>0.6298814229112395</v>
      </c>
      <c r="H389" s="25">
        <f t="shared" si="42"/>
        <v>-989.05902264424583</v>
      </c>
      <c r="I389" s="25">
        <f t="shared" si="43"/>
        <v>-0.46222400582915524</v>
      </c>
      <c r="J389" s="25">
        <f t="shared" si="47"/>
        <v>0.9651523886915333</v>
      </c>
      <c r="K389" s="29">
        <f t="shared" si="44"/>
        <v>2945.4073217379928</v>
      </c>
    </row>
    <row r="390" spans="2:11" ht="16.3" customHeight="1" x14ac:dyDescent="0.25">
      <c r="B390" s="46">
        <f t="shared" si="46"/>
        <v>2019.4940711462586</v>
      </c>
      <c r="C390" s="55">
        <v>43651</v>
      </c>
      <c r="D390" s="18">
        <v>2990.41</v>
      </c>
      <c r="E390" s="5">
        <f t="shared" si="45"/>
        <v>-1.8058494836139384E-3</v>
      </c>
      <c r="F390" s="25">
        <f t="shared" si="40"/>
        <v>8.0031711640847849</v>
      </c>
      <c r="G390" s="25">
        <f t="shared" si="41"/>
        <v>0.62592885374124307</v>
      </c>
      <c r="H390" s="25">
        <f t="shared" si="42"/>
        <v>-987.62807887233134</v>
      </c>
      <c r="I390" s="25">
        <f t="shared" si="43"/>
        <v>-0.46851888166197325</v>
      </c>
      <c r="J390" s="25">
        <f t="shared" si="47"/>
        <v>0.96402671635377735</v>
      </c>
      <c r="K390" s="29">
        <f t="shared" si="44"/>
        <v>2947.900146145917</v>
      </c>
    </row>
    <row r="391" spans="2:11" ht="16.3" customHeight="1" x14ac:dyDescent="0.25">
      <c r="B391" s="46">
        <f t="shared" si="46"/>
        <v>2019.4980237154286</v>
      </c>
      <c r="C391" s="55">
        <v>43654</v>
      </c>
      <c r="D391" s="18">
        <v>2975.05</v>
      </c>
      <c r="E391" s="5">
        <f t="shared" si="45"/>
        <v>-5.1364194207482164E-3</v>
      </c>
      <c r="F391" s="25">
        <f t="shared" ref="F391:F454" si="48">LOG(D391,2.71828)</f>
        <v>7.9980215044520913</v>
      </c>
      <c r="G391" s="25">
        <f t="shared" ref="G391:G454" si="49">$E$8-B391</f>
        <v>0.62197628457124665</v>
      </c>
      <c r="H391" s="25">
        <f t="shared" ref="H391:H454" si="50">$E$6*G391^$E$4</f>
        <v>-986.19016035950779</v>
      </c>
      <c r="I391" s="25">
        <f t="shared" ref="I391:I454" si="51">LOG(G391,2.71828)</f>
        <v>-0.47485363408038478</v>
      </c>
      <c r="J391" s="25">
        <f t="shared" si="47"/>
        <v>0.96293085392908906</v>
      </c>
      <c r="K391" s="29">
        <f t="shared" ref="K391:K454" si="52">$E$5+H391*J391</f>
        <v>2950.367066748554</v>
      </c>
    </row>
    <row r="392" spans="2:11" ht="16.3" customHeight="1" x14ac:dyDescent="0.25">
      <c r="B392" s="46">
        <f t="shared" si="46"/>
        <v>2019.5019762845986</v>
      </c>
      <c r="C392" s="55">
        <v>43655</v>
      </c>
      <c r="D392" s="18">
        <v>2979.63</v>
      </c>
      <c r="E392" s="5">
        <f t="shared" ref="E392:E455" si="53">(D392-D391)/D391</f>
        <v>1.5394699248751876E-3</v>
      </c>
      <c r="F392" s="25">
        <f t="shared" si="48"/>
        <v>7.9995597916426373</v>
      </c>
      <c r="G392" s="25">
        <f t="shared" si="49"/>
        <v>0.61802371540125023</v>
      </c>
      <c r="H392" s="25">
        <f t="shared" si="50"/>
        <v>-984.74518845992168</v>
      </c>
      <c r="I392" s="25">
        <f t="shared" si="51"/>
        <v>-0.4812287715248873</v>
      </c>
      <c r="J392" s="25">
        <f t="shared" si="47"/>
        <v>0.96186655729792725</v>
      </c>
      <c r="K392" s="29">
        <f t="shared" si="52"/>
        <v>2952.8065357603564</v>
      </c>
    </row>
    <row r="393" spans="2:11" ht="16.3" customHeight="1" x14ac:dyDescent="0.25">
      <c r="B393" s="46">
        <f t="shared" si="46"/>
        <v>2019.5059288537686</v>
      </c>
      <c r="C393" s="55">
        <v>43656</v>
      </c>
      <c r="D393" s="18">
        <v>2989.3</v>
      </c>
      <c r="E393" s="5">
        <f t="shared" si="53"/>
        <v>3.2453693915016537E-3</v>
      </c>
      <c r="F393" s="25">
        <f t="shared" si="48"/>
        <v>8.0027999083685746</v>
      </c>
      <c r="G393" s="25">
        <f t="shared" si="49"/>
        <v>0.61407114623125381</v>
      </c>
      <c r="H393" s="25">
        <f t="shared" si="50"/>
        <v>-983.29308313100535</v>
      </c>
      <c r="I393" s="25">
        <f t="shared" si="51"/>
        <v>-0.4876448122225957</v>
      </c>
      <c r="J393" s="25">
        <f t="shared" si="47"/>
        <v>0.96083560059306983</v>
      </c>
      <c r="K393" s="29">
        <f t="shared" si="52"/>
        <v>2955.2169999108091</v>
      </c>
    </row>
    <row r="394" spans="2:11" ht="16.3" customHeight="1" x14ac:dyDescent="0.25">
      <c r="B394" s="46">
        <f t="shared" si="46"/>
        <v>2019.5098814229386</v>
      </c>
      <c r="C394" s="55">
        <v>43657</v>
      </c>
      <c r="D394" s="18">
        <v>2999.91</v>
      </c>
      <c r="E394" s="5">
        <f t="shared" si="53"/>
        <v>3.5493259291471822E-3</v>
      </c>
      <c r="F394" s="25">
        <f t="shared" si="48"/>
        <v>8.0063429526885859</v>
      </c>
      <c r="G394" s="25">
        <f t="shared" si="49"/>
        <v>0.61011857706125738</v>
      </c>
      <c r="H394" s="25">
        <f t="shared" si="50"/>
        <v>-981.8337628994999</v>
      </c>
      <c r="I394" s="25">
        <f t="shared" si="51"/>
        <v>-0.49410228444003323</v>
      </c>
      <c r="J394" s="25">
        <f t="shared" si="47"/>
        <v>0.95983977447596713</v>
      </c>
      <c r="K394" s="29">
        <f t="shared" si="52"/>
        <v>2957.596902445654</v>
      </c>
    </row>
    <row r="395" spans="2:11" ht="16.3" customHeight="1" x14ac:dyDescent="0.25">
      <c r="B395" s="46">
        <f t="shared" si="46"/>
        <v>2019.5138339921086</v>
      </c>
      <c r="C395" s="55">
        <v>43658</v>
      </c>
      <c r="D395" s="18">
        <v>3013.77</v>
      </c>
      <c r="E395" s="5">
        <f t="shared" si="53"/>
        <v>4.6201386041581673E-3</v>
      </c>
      <c r="F395" s="25">
        <f t="shared" si="48"/>
        <v>8.0109524543128217</v>
      </c>
      <c r="G395" s="25">
        <f t="shared" si="49"/>
        <v>0.60616600789126096</v>
      </c>
      <c r="H395" s="25">
        <f t="shared" si="50"/>
        <v>-980.36714482642401</v>
      </c>
      <c r="I395" s="25">
        <f t="shared" si="51"/>
        <v>-0.50060172674413694</v>
      </c>
      <c r="J395" s="25">
        <f t="shared" si="47"/>
        <v>0.95888088428197471</v>
      </c>
      <c r="K395" s="29">
        <f t="shared" si="52"/>
        <v>2959.9446852478436</v>
      </c>
    </row>
    <row r="396" spans="2:11" ht="16.3" customHeight="1" x14ac:dyDescent="0.25">
      <c r="B396" s="46">
        <f t="shared" si="46"/>
        <v>2019.5177865612786</v>
      </c>
      <c r="C396" s="55">
        <v>43661</v>
      </c>
      <c r="D396" s="18">
        <v>3014.3</v>
      </c>
      <c r="E396" s="5">
        <f t="shared" si="53"/>
        <v>1.7585947169166861E-4</v>
      </c>
      <c r="F396" s="25">
        <f t="shared" si="48"/>
        <v>8.0111282984413315</v>
      </c>
      <c r="G396" s="25">
        <f t="shared" si="49"/>
        <v>0.60221343872126454</v>
      </c>
      <c r="H396" s="25">
        <f t="shared" si="50"/>
        <v>-978.89314447095126</v>
      </c>
      <c r="I396" s="25">
        <f t="shared" si="51"/>
        <v>-0.5071436882718009</v>
      </c>
      <c r="J396" s="25">
        <f t="shared" si="47"/>
        <v>0.95796074802888465</v>
      </c>
      <c r="K396" s="29">
        <f t="shared" si="52"/>
        <v>2962.2587910822604</v>
      </c>
    </row>
    <row r="397" spans="2:11" ht="16.3" customHeight="1" x14ac:dyDescent="0.25">
      <c r="B397" s="46">
        <f t="shared" ref="B397:B460" si="54">B396+1/$B$9</f>
        <v>2019.5217391304486</v>
      </c>
      <c r="C397" s="55">
        <v>43662</v>
      </c>
      <c r="D397" s="18">
        <v>3004.04</v>
      </c>
      <c r="E397" s="5">
        <f t="shared" si="53"/>
        <v>-3.4037753375577139E-3</v>
      </c>
      <c r="F397" s="25">
        <f t="shared" si="48"/>
        <v>8.0077187147883588</v>
      </c>
      <c r="G397" s="25">
        <f t="shared" si="49"/>
        <v>0.59826086955126812</v>
      </c>
      <c r="H397" s="25">
        <f t="shared" si="50"/>
        <v>-977.41167585315372</v>
      </c>
      <c r="I397" s="25">
        <f t="shared" si="51"/>
        <v>-0.51372872900829436</v>
      </c>
      <c r="J397" s="25">
        <f t="shared" ref="J397:J460" si="55">1+$E$7*COS($E$3*I397/$E$9)-$E$2</f>
        <v>0.95708119428305327</v>
      </c>
      <c r="K397" s="29">
        <f t="shared" si="52"/>
        <v>2964.5376659682634</v>
      </c>
    </row>
    <row r="398" spans="2:11" ht="16.3" customHeight="1" x14ac:dyDescent="0.25">
      <c r="B398" s="46">
        <f t="shared" si="54"/>
        <v>2019.5256916996186</v>
      </c>
      <c r="C398" s="55">
        <v>43663</v>
      </c>
      <c r="D398" s="18">
        <v>2984.42</v>
      </c>
      <c r="E398" s="5">
        <f t="shared" si="53"/>
        <v>-6.5312046444121552E-3</v>
      </c>
      <c r="F398" s="25">
        <f t="shared" si="48"/>
        <v>8.0011660840955603</v>
      </c>
      <c r="G398" s="25">
        <f t="shared" si="49"/>
        <v>0.59430830038127169</v>
      </c>
      <c r="H398" s="25">
        <f t="shared" si="50"/>
        <v>-975.922651415568</v>
      </c>
      <c r="I398" s="25">
        <f t="shared" si="51"/>
        <v>-0.52035742007490782</v>
      </c>
      <c r="J398" s="25">
        <f t="shared" si="55"/>
        <v>0.95624405987730621</v>
      </c>
      <c r="K398" s="29">
        <f t="shared" si="52"/>
        <v>2966.7797616841522</v>
      </c>
    </row>
    <row r="399" spans="2:11" ht="16.3" customHeight="1" x14ac:dyDescent="0.25">
      <c r="B399" s="46">
        <f t="shared" si="54"/>
        <v>2019.5296442687886</v>
      </c>
      <c r="C399" s="55">
        <v>43664</v>
      </c>
      <c r="D399" s="18">
        <v>2995.11</v>
      </c>
      <c r="E399" s="5">
        <f t="shared" si="53"/>
        <v>3.5819355184592162E-3</v>
      </c>
      <c r="F399" s="25">
        <f t="shared" si="48"/>
        <v>8.0047416221661063</v>
      </c>
      <c r="G399" s="25">
        <f t="shared" si="49"/>
        <v>0.59035573121127527</v>
      </c>
      <c r="H399" s="25">
        <f t="shared" si="50"/>
        <v>-974.4259819835396</v>
      </c>
      <c r="I399" s="25">
        <f t="shared" si="51"/>
        <v>-0.52703034402619675</v>
      </c>
      <c r="J399" s="25">
        <f t="shared" si="55"/>
        <v>0.9554511874746936</v>
      </c>
      <c r="K399" s="29">
        <f t="shared" si="52"/>
        <v>2968.9835384076328</v>
      </c>
    </row>
    <row r="400" spans="2:11" ht="16.3" customHeight="1" x14ac:dyDescent="0.25">
      <c r="B400" s="46">
        <f t="shared" si="54"/>
        <v>2019.5335968379586</v>
      </c>
      <c r="C400" s="55">
        <v>43665</v>
      </c>
      <c r="D400" s="18">
        <v>2976.61</v>
      </c>
      <c r="E400" s="5">
        <f t="shared" si="53"/>
        <v>-6.1767347442998749E-3</v>
      </c>
      <c r="F400" s="25">
        <f t="shared" si="48"/>
        <v>7.998545728310666</v>
      </c>
      <c r="G400" s="25">
        <f t="shared" si="49"/>
        <v>0.58640316204127885</v>
      </c>
      <c r="H400" s="25">
        <f t="shared" si="50"/>
        <v>-972.92157672429573</v>
      </c>
      <c r="I400" s="25">
        <f t="shared" si="51"/>
        <v>-0.53374809515720889</v>
      </c>
      <c r="J400" s="25">
        <f t="shared" si="55"/>
        <v>0.95470442297206537</v>
      </c>
      <c r="K400" s="29">
        <f t="shared" si="52"/>
        <v>2971.1474674963592</v>
      </c>
    </row>
    <row r="401" spans="2:11" ht="16.3" customHeight="1" x14ac:dyDescent="0.25">
      <c r="B401" s="46">
        <f t="shared" si="54"/>
        <v>2019.5375494071286</v>
      </c>
      <c r="C401" s="55">
        <v>43668</v>
      </c>
      <c r="D401" s="18">
        <v>2985.03</v>
      </c>
      <c r="E401" s="5">
        <f t="shared" si="53"/>
        <v>2.8287212634507284E-3</v>
      </c>
      <c r="F401" s="25">
        <f t="shared" si="48"/>
        <v>8.0013704581710421</v>
      </c>
      <c r="G401" s="25">
        <f t="shared" si="49"/>
        <v>0.58245059287128242</v>
      </c>
      <c r="H401" s="25">
        <f t="shared" si="50"/>
        <v>-971.40934310470152</v>
      </c>
      <c r="I401" s="25">
        <f t="shared" si="51"/>
        <v>-0.54051127982110114</v>
      </c>
      <c r="J401" s="25">
        <f t="shared" si="55"/>
        <v>0.95400561273734918</v>
      </c>
      <c r="K401" s="29">
        <f t="shared" si="52"/>
        <v>2973.2700344126133</v>
      </c>
    </row>
    <row r="402" spans="2:11" ht="16.3" customHeight="1" x14ac:dyDescent="0.25">
      <c r="B402" s="46">
        <f t="shared" si="54"/>
        <v>2019.5415019762986</v>
      </c>
      <c r="C402" s="55">
        <v>43669</v>
      </c>
      <c r="D402" s="18">
        <v>3005.47</v>
      </c>
      <c r="E402" s="5">
        <f t="shared" si="53"/>
        <v>6.8475023701602992E-3</v>
      </c>
      <c r="F402" s="25">
        <f t="shared" si="48"/>
        <v>8.0081946274630642</v>
      </c>
      <c r="G402" s="25">
        <f t="shared" si="49"/>
        <v>0.578498023701286</v>
      </c>
      <c r="H402" s="25">
        <f t="shared" si="50"/>
        <v>-969.88918684764269</v>
      </c>
      <c r="I402" s="25">
        <f t="shared" si="51"/>
        <v>-0.54732051675757099</v>
      </c>
      <c r="J402" s="25">
        <f t="shared" si="55"/>
        <v>0.95335660067433337</v>
      </c>
      <c r="K402" s="29">
        <f t="shared" si="52"/>
        <v>2975.349741796138</v>
      </c>
    </row>
    <row r="403" spans="2:11" ht="16.3" customHeight="1" x14ac:dyDescent="0.25">
      <c r="B403" s="46">
        <f t="shared" si="54"/>
        <v>2019.5454545454686</v>
      </c>
      <c r="C403" s="55">
        <v>43670</v>
      </c>
      <c r="D403" s="18">
        <v>3019.56</v>
      </c>
      <c r="E403" s="5">
        <f t="shared" si="53"/>
        <v>4.6881186636366845E-3</v>
      </c>
      <c r="F403" s="25">
        <f t="shared" si="48"/>
        <v>8.0128717942700671</v>
      </c>
      <c r="G403" s="25">
        <f t="shared" si="49"/>
        <v>0.57454545453128958</v>
      </c>
      <c r="H403" s="25">
        <f t="shared" si="50"/>
        <v>-968.36101188698433</v>
      </c>
      <c r="I403" s="25">
        <f t="shared" si="51"/>
        <v>-0.55417643743254563</v>
      </c>
      <c r="J403" s="25">
        <f t="shared" si="55"/>
        <v>0.9527592251086896</v>
      </c>
      <c r="K403" s="29">
        <f t="shared" si="52"/>
        <v>2977.3851126890904</v>
      </c>
    </row>
    <row r="404" spans="2:11" ht="16.3" customHeight="1" x14ac:dyDescent="0.25">
      <c r="B404" s="46">
        <f t="shared" si="54"/>
        <v>2019.5494071146386</v>
      </c>
      <c r="C404" s="55">
        <v>43671</v>
      </c>
      <c r="D404" s="18">
        <v>3003.69</v>
      </c>
      <c r="E404" s="5">
        <f t="shared" si="53"/>
        <v>-5.2557326232960735E-3</v>
      </c>
      <c r="F404" s="25">
        <f t="shared" si="48"/>
        <v>8.0076021981553467</v>
      </c>
      <c r="G404" s="25">
        <f t="shared" si="49"/>
        <v>0.57059288536129316</v>
      </c>
      <c r="H404" s="25">
        <f t="shared" si="50"/>
        <v>-966.82472032104727</v>
      </c>
      <c r="I404" s="25">
        <f t="shared" si="51"/>
        <v>-0.56107968638959649</v>
      </c>
      <c r="J404" s="25">
        <f t="shared" si="55"/>
        <v>0.95221531548892613</v>
      </c>
      <c r="K404" s="29">
        <f t="shared" si="52"/>
        <v>2979.3746939170014</v>
      </c>
    </row>
    <row r="405" spans="2:11" ht="16.3" customHeight="1" x14ac:dyDescent="0.25">
      <c r="B405" s="46">
        <f t="shared" si="54"/>
        <v>2019.5533596838086</v>
      </c>
      <c r="C405" s="55">
        <v>43672</v>
      </c>
      <c r="D405" s="18">
        <v>3025.86</v>
      </c>
      <c r="E405" s="5">
        <f t="shared" si="53"/>
        <v>7.3809214665961111E-3</v>
      </c>
      <c r="F405" s="25">
        <f t="shared" si="48"/>
        <v>8.0149560188626712</v>
      </c>
      <c r="G405" s="25">
        <f t="shared" si="49"/>
        <v>0.56664031619129673</v>
      </c>
      <c r="H405" s="25">
        <f t="shared" si="50"/>
        <v>-965.28021236454288</v>
      </c>
      <c r="I405" s="25">
        <f t="shared" si="51"/>
        <v>-0.56803092161356816</v>
      </c>
      <c r="J405" s="25">
        <f t="shared" si="55"/>
        <v>0.95172668889592271</v>
      </c>
      <c r="K405" s="29">
        <f t="shared" si="52"/>
        <v>2981.3170596295404</v>
      </c>
    </row>
    <row r="406" spans="2:11" ht="16.3" customHeight="1" x14ac:dyDescent="0.25">
      <c r="B406" s="46">
        <f t="shared" si="54"/>
        <v>2019.5573122529786</v>
      </c>
      <c r="C406" s="55">
        <v>43675</v>
      </c>
      <c r="D406" s="18">
        <v>3020.97</v>
      </c>
      <c r="E406" s="5">
        <f t="shared" si="53"/>
        <v>-1.6160694810732575E-3</v>
      </c>
      <c r="F406" s="25">
        <f t="shared" si="48"/>
        <v>8.013338641044788</v>
      </c>
      <c r="G406" s="25">
        <f t="shared" si="49"/>
        <v>0.56268774702130031</v>
      </c>
      <c r="H406" s="25">
        <f t="shared" si="50"/>
        <v>-963.72738629890443</v>
      </c>
      <c r="I406" s="25">
        <f t="shared" si="51"/>
        <v>-0.57503081490693431</v>
      </c>
      <c r="J406" s="25">
        <f t="shared" si="55"/>
        <v>0.95129514635468848</v>
      </c>
      <c r="K406" s="29">
        <f t="shared" si="52"/>
        <v>2983.2108150047625</v>
      </c>
    </row>
    <row r="407" spans="2:11" ht="16.3" customHeight="1" x14ac:dyDescent="0.25">
      <c r="B407" s="46">
        <f t="shared" si="54"/>
        <v>2019.5612648221486</v>
      </c>
      <c r="C407" s="55">
        <v>43676</v>
      </c>
      <c r="D407" s="18">
        <v>3013.18</v>
      </c>
      <c r="E407" s="5">
        <f t="shared" si="53"/>
        <v>-2.5786419593706537E-3</v>
      </c>
      <c r="F407" s="25">
        <f t="shared" si="48"/>
        <v>8.0107566669249213</v>
      </c>
      <c r="G407" s="25">
        <f t="shared" si="49"/>
        <v>0.55873517785130389</v>
      </c>
      <c r="H407" s="25">
        <f t="shared" si="50"/>
        <v>-962.16613842095001</v>
      </c>
      <c r="I407" s="25">
        <f t="shared" si="51"/>
        <v>-0.58208005227941773</v>
      </c>
      <c r="J407" s="25">
        <f t="shared" si="55"/>
        <v>0.95092246894199572</v>
      </c>
      <c r="K407" s="29">
        <f t="shared" si="52"/>
        <v>2985.0546001203643</v>
      </c>
    </row>
    <row r="408" spans="2:11" ht="16.3" customHeight="1" x14ac:dyDescent="0.25">
      <c r="B408" s="46">
        <f t="shared" si="54"/>
        <v>2019.5652173913186</v>
      </c>
      <c r="C408" s="55">
        <v>43677</v>
      </c>
      <c r="D408" s="18">
        <v>2980.38</v>
      </c>
      <c r="E408" s="5">
        <f t="shared" si="53"/>
        <v>-1.0885509660889733E-2</v>
      </c>
      <c r="F408" s="25">
        <f t="shared" si="48"/>
        <v>7.999811469243328</v>
      </c>
      <c r="G408" s="25">
        <f t="shared" si="49"/>
        <v>0.55478260868130747</v>
      </c>
      <c r="H408" s="25">
        <f t="shared" si="50"/>
        <v>-960.59636298980729</v>
      </c>
      <c r="I408" s="25">
        <f t="shared" si="51"/>
        <v>-0.58917933435144287</v>
      </c>
      <c r="J408" s="25">
        <f t="shared" si="55"/>
        <v>0.95061041368357002</v>
      </c>
      <c r="K408" s="29">
        <f t="shared" si="52"/>
        <v>2986.8470939953268</v>
      </c>
    </row>
    <row r="409" spans="2:11" ht="16.3" customHeight="1" x14ac:dyDescent="0.25">
      <c r="B409" s="46">
        <f t="shared" si="54"/>
        <v>2019.5691699604886</v>
      </c>
      <c r="C409" s="55">
        <v>43678</v>
      </c>
      <c r="D409" s="18">
        <v>2953.56</v>
      </c>
      <c r="E409" s="5">
        <f t="shared" si="53"/>
        <v>-8.9988524953194433E-3</v>
      </c>
      <c r="F409" s="25">
        <f t="shared" si="48"/>
        <v>7.9907718764360167</v>
      </c>
      <c r="G409" s="25">
        <f t="shared" si="49"/>
        <v>0.55083003951131104</v>
      </c>
      <c r="H409" s="25">
        <f t="shared" si="50"/>
        <v>-959.0179521720313</v>
      </c>
      <c r="I409" s="25">
        <f t="shared" si="51"/>
        <v>-0.59632937677201081</v>
      </c>
      <c r="J409" s="25">
        <f t="shared" si="55"/>
        <v>0.95036070923458449</v>
      </c>
      <c r="K409" s="29">
        <f t="shared" si="52"/>
        <v>2988.5870188050894</v>
      </c>
    </row>
    <row r="410" spans="2:11" ht="16.3" customHeight="1" x14ac:dyDescent="0.25">
      <c r="B410" s="46">
        <f t="shared" si="54"/>
        <v>2019.5731225296586</v>
      </c>
      <c r="C410" s="55">
        <v>43679</v>
      </c>
      <c r="D410" s="18">
        <v>2932.05</v>
      </c>
      <c r="E410" s="5">
        <f t="shared" si="53"/>
        <v>-7.2827367651240411E-3</v>
      </c>
      <c r="F410" s="25">
        <f t="shared" si="48"/>
        <v>7.9834624861648802</v>
      </c>
      <c r="G410" s="25">
        <f t="shared" si="49"/>
        <v>0.54687747034131462</v>
      </c>
      <c r="H410" s="25">
        <f t="shared" si="50"/>
        <v>-957.4307959848361</v>
      </c>
      <c r="I410" s="25">
        <f t="shared" si="51"/>
        <v>-0.60353091065162146</v>
      </c>
      <c r="J410" s="25">
        <f t="shared" si="55"/>
        <v>0.95017505133729463</v>
      </c>
      <c r="K410" s="29">
        <f t="shared" si="52"/>
        <v>2990.2731442732015</v>
      </c>
    </row>
    <row r="411" spans="2:11" ht="16.3" customHeight="1" x14ac:dyDescent="0.25">
      <c r="B411" s="46">
        <f t="shared" si="54"/>
        <v>2019.5770750988286</v>
      </c>
      <c r="C411" s="55">
        <v>43682</v>
      </c>
      <c r="D411" s="18">
        <v>2844.74</v>
      </c>
      <c r="E411" s="5">
        <f t="shared" si="53"/>
        <v>-2.9777800514998173E-2</v>
      </c>
      <c r="F411" s="25">
        <f t="shared" si="48"/>
        <v>7.9532323037468799</v>
      </c>
      <c r="G411" s="25">
        <f t="shared" si="49"/>
        <v>0.5429249011713182</v>
      </c>
      <c r="H411" s="25">
        <f t="shared" si="50"/>
        <v>-955.83478223736654</v>
      </c>
      <c r="I411" s="25">
        <f t="shared" si="51"/>
        <v>-0.61078468301089706</v>
      </c>
      <c r="J411" s="25">
        <f t="shared" si="55"/>
        <v>0.9500550980497805</v>
      </c>
      <c r="K411" s="29">
        <f t="shared" si="52"/>
        <v>2991.9042922420881</v>
      </c>
    </row>
    <row r="412" spans="2:11" ht="16.3" customHeight="1" x14ac:dyDescent="0.25">
      <c r="B412" s="46">
        <f t="shared" si="54"/>
        <v>2019.5810276679986</v>
      </c>
      <c r="C412" s="55">
        <v>43683</v>
      </c>
      <c r="D412" s="18">
        <v>2881.77</v>
      </c>
      <c r="E412" s="5">
        <f t="shared" si="53"/>
        <v>1.3017006826634491E-2</v>
      </c>
      <c r="F412" s="25">
        <f t="shared" si="48"/>
        <v>7.9661653261470899</v>
      </c>
      <c r="G412" s="25">
        <f t="shared" si="49"/>
        <v>0.53897233200132177</v>
      </c>
      <c r="H412" s="25">
        <f t="shared" si="50"/>
        <v>-954.22979646992235</v>
      </c>
      <c r="I412" s="25">
        <f t="shared" si="51"/>
        <v>-0.61809145724559833</v>
      </c>
      <c r="J412" s="25">
        <f t="shared" si="55"/>
        <v>0.95000246473992356</v>
      </c>
      <c r="K412" s="29">
        <f t="shared" si="52"/>
        <v>2993.4793414252981</v>
      </c>
    </row>
    <row r="413" spans="2:11" ht="16.3" customHeight="1" x14ac:dyDescent="0.25">
      <c r="B413" s="46">
        <f t="shared" si="54"/>
        <v>2019.5849802371686</v>
      </c>
      <c r="C413" s="55">
        <v>43684</v>
      </c>
      <c r="D413" s="18">
        <v>2883.98</v>
      </c>
      <c r="E413" s="5">
        <f t="shared" si="53"/>
        <v>7.6688979342558097E-4</v>
      </c>
      <c r="F413" s="25">
        <f t="shared" si="48"/>
        <v>7.9669319225464452</v>
      </c>
      <c r="G413" s="25">
        <f t="shared" si="49"/>
        <v>0.53501976283132535</v>
      </c>
      <c r="H413" s="25">
        <f t="shared" si="50"/>
        <v>-952.61572189105198</v>
      </c>
      <c r="I413" s="25">
        <f t="shared" si="51"/>
        <v>-0.62545201360875147</v>
      </c>
      <c r="J413" s="25">
        <f t="shared" si="55"/>
        <v>0.95001871883895861</v>
      </c>
      <c r="K413" s="29">
        <f t="shared" si="52"/>
        <v>2994.997232343213</v>
      </c>
    </row>
    <row r="414" spans="2:11" ht="16.3" customHeight="1" x14ac:dyDescent="0.25">
      <c r="B414" s="46">
        <f t="shared" si="54"/>
        <v>2019.5889328063386</v>
      </c>
      <c r="C414" s="55">
        <v>43685</v>
      </c>
      <c r="D414" s="18">
        <v>2938.09</v>
      </c>
      <c r="E414" s="5">
        <f t="shared" si="53"/>
        <v>1.876226603513205E-2</v>
      </c>
      <c r="F414" s="25">
        <f t="shared" si="48"/>
        <v>7.9855203608303444</v>
      </c>
      <c r="G414" s="25">
        <f t="shared" si="49"/>
        <v>0.53106719366132893</v>
      </c>
      <c r="H414" s="25">
        <f t="shared" si="50"/>
        <v>-950.99243931242177</v>
      </c>
      <c r="I414" s="25">
        <f t="shared" si="51"/>
        <v>-0.63286714971065394</v>
      </c>
      <c r="J414" s="25">
        <f t="shared" si="55"/>
        <v>0.95010537434919051</v>
      </c>
      <c r="K414" s="29">
        <f t="shared" si="52"/>
        <v>2996.4569724438215</v>
      </c>
    </row>
    <row r="415" spans="2:11" ht="16.3" customHeight="1" x14ac:dyDescent="0.25">
      <c r="B415" s="46">
        <f t="shared" si="54"/>
        <v>2019.5928853755086</v>
      </c>
      <c r="C415" s="55">
        <v>43686</v>
      </c>
      <c r="D415" s="18">
        <v>2918.65</v>
      </c>
      <c r="E415" s="5">
        <f t="shared" si="53"/>
        <v>-6.6165434006446545E-3</v>
      </c>
      <c r="F415" s="25">
        <f t="shared" si="48"/>
        <v>7.9788818266048542</v>
      </c>
      <c r="G415" s="25">
        <f t="shared" si="49"/>
        <v>0.52711462449133251</v>
      </c>
      <c r="H415" s="25">
        <f t="shared" si="50"/>
        <v>-949.35982708136726</v>
      </c>
      <c r="I415" s="25">
        <f t="shared" si="51"/>
        <v>-0.64033768103755428</v>
      </c>
      <c r="J415" s="25">
        <f t="shared" si="55"/>
        <v>0.95026388610077395</v>
      </c>
      <c r="K415" s="29">
        <f t="shared" si="52"/>
        <v>2997.857641409701</v>
      </c>
    </row>
    <row r="416" spans="2:11" ht="16.3" customHeight="1" x14ac:dyDescent="0.25">
      <c r="B416" s="46">
        <f t="shared" si="54"/>
        <v>2019.5968379446786</v>
      </c>
      <c r="C416" s="55">
        <v>43689</v>
      </c>
      <c r="D416" s="18">
        <v>2882.7</v>
      </c>
      <c r="E416" s="5">
        <f t="shared" si="53"/>
        <v>-1.2317338495537414E-2</v>
      </c>
      <c r="F416" s="25">
        <f t="shared" si="48"/>
        <v>7.9664879926311327</v>
      </c>
      <c r="G416" s="25">
        <f t="shared" si="49"/>
        <v>0.52316205532133608</v>
      </c>
      <c r="H416" s="25">
        <f t="shared" si="50"/>
        <v>-947.71776101102466</v>
      </c>
      <c r="I416" s="25">
        <f t="shared" si="51"/>
        <v>-0.64786444148985523</v>
      </c>
      <c r="J416" s="25">
        <f t="shared" si="55"/>
        <v>0.95049564375281903</v>
      </c>
      <c r="K416" s="29">
        <f t="shared" si="52"/>
        <v>2999.1983966518455</v>
      </c>
    </row>
    <row r="417" spans="2:11" ht="16.3" customHeight="1" x14ac:dyDescent="0.25">
      <c r="B417" s="46">
        <f t="shared" si="54"/>
        <v>2019.6007905138486</v>
      </c>
      <c r="C417" s="55">
        <v>43690</v>
      </c>
      <c r="D417" s="18">
        <v>2926.32</v>
      </c>
      <c r="E417" s="5">
        <f t="shared" si="53"/>
        <v>1.513164741388294E-2</v>
      </c>
      <c r="F417" s="25">
        <f t="shared" si="48"/>
        <v>7.9815063087020315</v>
      </c>
      <c r="G417" s="25">
        <f t="shared" si="49"/>
        <v>0.51920948615133966</v>
      </c>
      <c r="H417" s="25">
        <f t="shared" si="50"/>
        <v>-946.06611430793726</v>
      </c>
      <c r="I417" s="25">
        <f t="shared" si="51"/>
        <v>-0.65544828394072296</v>
      </c>
      <c r="J417" s="25">
        <f t="shared" si="55"/>
        <v>0.95080196553450591</v>
      </c>
      <c r="K417" s="29">
        <f t="shared" si="52"/>
        <v>3000.4784789904206</v>
      </c>
    </row>
    <row r="418" spans="2:11" ht="16.3" customHeight="1" x14ac:dyDescent="0.25">
      <c r="B418" s="46">
        <f t="shared" si="54"/>
        <v>2019.6047430830185</v>
      </c>
      <c r="C418" s="55">
        <v>43691</v>
      </c>
      <c r="D418" s="18">
        <v>2840.6</v>
      </c>
      <c r="E418" s="5">
        <f t="shared" si="53"/>
        <v>-2.9292763607534463E-2</v>
      </c>
      <c r="F418" s="25">
        <f t="shared" si="48"/>
        <v>7.9517759252307165</v>
      </c>
      <c r="G418" s="25">
        <f t="shared" si="49"/>
        <v>0.51525691698134324</v>
      </c>
      <c r="H418" s="25">
        <f t="shared" si="50"/>
        <v>-944.4047574970233</v>
      </c>
      <c r="I418" s="25">
        <f t="shared" si="51"/>
        <v>-0.66309008081604215</v>
      </c>
      <c r="J418" s="25">
        <f t="shared" si="55"/>
        <v>0.95118409172239327</v>
      </c>
      <c r="K418" s="29">
        <f t="shared" si="52"/>
        <v>3001.697218521887</v>
      </c>
    </row>
    <row r="419" spans="2:11" ht="16.3" customHeight="1" x14ac:dyDescent="0.25">
      <c r="B419" s="46">
        <f t="shared" si="54"/>
        <v>2019.6086956521885</v>
      </c>
      <c r="C419" s="55">
        <v>43692</v>
      </c>
      <c r="D419" s="18">
        <v>2847.6</v>
      </c>
      <c r="E419" s="5">
        <f t="shared" si="53"/>
        <v>2.4642681123706262E-3</v>
      </c>
      <c r="F419" s="25">
        <f t="shared" si="48"/>
        <v>7.9542371636689655</v>
      </c>
      <c r="G419" s="25">
        <f t="shared" si="49"/>
        <v>0.51130434781134682</v>
      </c>
      <c r="H419" s="25">
        <f t="shared" si="50"/>
        <v>-942.73355834379367</v>
      </c>
      <c r="I419" s="25">
        <f t="shared" si="51"/>
        <v>-0.67079072469670142</v>
      </c>
      <c r="J419" s="25">
        <f t="shared" si="55"/>
        <v>0.95164317785066832</v>
      </c>
      <c r="K419" s="29">
        <f t="shared" si="52"/>
        <v>3002.8540406712436</v>
      </c>
    </row>
    <row r="420" spans="2:11" ht="16.3" customHeight="1" x14ac:dyDescent="0.25">
      <c r="B420" s="46">
        <f t="shared" si="54"/>
        <v>2019.6126482213585</v>
      </c>
      <c r="C420" s="55">
        <v>43693</v>
      </c>
      <c r="D420" s="18">
        <v>2888.68</v>
      </c>
      <c r="E420" s="5">
        <f t="shared" si="53"/>
        <v>1.44261834527321E-2</v>
      </c>
      <c r="F420" s="25">
        <f t="shared" si="48"/>
        <v>7.9685602894345013</v>
      </c>
      <c r="G420" s="25">
        <f t="shared" si="49"/>
        <v>0.50735177864135039</v>
      </c>
      <c r="H420" s="25">
        <f t="shared" si="50"/>
        <v>-941.05238177368926</v>
      </c>
      <c r="I420" s="25">
        <f t="shared" si="51"/>
        <v>-0.67855112894424918</v>
      </c>
      <c r="J420" s="25">
        <f t="shared" si="55"/>
        <v>0.95218028765174478</v>
      </c>
      <c r="K420" s="29">
        <f t="shared" si="52"/>
        <v>3003.9484724273689</v>
      </c>
    </row>
    <row r="421" spans="2:11" ht="16.3" customHeight="1" x14ac:dyDescent="0.25">
      <c r="B421" s="46">
        <f t="shared" si="54"/>
        <v>2019.6166007905285</v>
      </c>
      <c r="C421" s="55">
        <v>43696</v>
      </c>
      <c r="D421" s="18">
        <v>2923.65</v>
      </c>
      <c r="E421" s="5">
        <f t="shared" si="53"/>
        <v>1.2105875347909861E-2</v>
      </c>
      <c r="F421" s="25">
        <f t="shared" si="48"/>
        <v>7.9805934828306562</v>
      </c>
      <c r="G421" s="25">
        <f t="shared" si="49"/>
        <v>0.50339920947135397</v>
      </c>
      <c r="H421" s="25">
        <f t="shared" si="50"/>
        <v>-939.36108978841401</v>
      </c>
      <c r="I421" s="25">
        <f t="shared" si="51"/>
        <v>-0.6863722283510163</v>
      </c>
      <c r="J421" s="25">
        <f t="shared" si="55"/>
        <v>0.95279638572535352</v>
      </c>
      <c r="K421" s="29">
        <f t="shared" si="52"/>
        <v>3004.9801487585701</v>
      </c>
    </row>
    <row r="422" spans="2:11" ht="16.3" customHeight="1" x14ac:dyDescent="0.25">
      <c r="B422" s="46">
        <f t="shared" si="54"/>
        <v>2019.6205533596985</v>
      </c>
      <c r="C422" s="55">
        <v>43697</v>
      </c>
      <c r="D422" s="18">
        <v>2900.51</v>
      </c>
      <c r="E422" s="5">
        <f t="shared" si="53"/>
        <v>-7.9147640791475977E-3</v>
      </c>
      <c r="F422" s="25">
        <f t="shared" si="48"/>
        <v>7.9726472254044358</v>
      </c>
      <c r="G422" s="25">
        <f t="shared" si="49"/>
        <v>0.49944664030135755</v>
      </c>
      <c r="H422" s="25">
        <f t="shared" si="50"/>
        <v>-937.65954137912377</v>
      </c>
      <c r="I422" s="25">
        <f t="shared" si="51"/>
        <v>-0.69425497981586382</v>
      </c>
      <c r="J422" s="25">
        <f t="shared" si="55"/>
        <v>0.95349232993511612</v>
      </c>
      <c r="K422" s="29">
        <f t="shared" si="52"/>
        <v>3005.9488192045269</v>
      </c>
    </row>
    <row r="423" spans="2:11" ht="16.3" customHeight="1" x14ac:dyDescent="0.25">
      <c r="B423" s="46">
        <f t="shared" si="54"/>
        <v>2019.6245059288685</v>
      </c>
      <c r="C423" s="55">
        <v>43698</v>
      </c>
      <c r="D423" s="18">
        <v>2923.12</v>
      </c>
      <c r="E423" s="5">
        <f t="shared" si="53"/>
        <v>7.7951808475060147E-3</v>
      </c>
      <c r="F423" s="25">
        <f t="shared" si="48"/>
        <v>7.9804121860264523</v>
      </c>
      <c r="G423" s="25">
        <f t="shared" si="49"/>
        <v>0.49549407113136112</v>
      </c>
      <c r="H423" s="25">
        <f t="shared" si="50"/>
        <v>-935.94759243632825</v>
      </c>
      <c r="I423" s="25">
        <f t="shared" si="51"/>
        <v>-0.70220036304677613</v>
      </c>
      <c r="J423" s="25">
        <f t="shared" si="55"/>
        <v>0.95426886353253937</v>
      </c>
      <c r="K423" s="29">
        <f t="shared" si="52"/>
        <v>3006.8543546397686</v>
      </c>
    </row>
    <row r="424" spans="2:11" ht="16.3" customHeight="1" x14ac:dyDescent="0.25">
      <c r="B424" s="46">
        <f t="shared" si="54"/>
        <v>2019.6284584980385</v>
      </c>
      <c r="C424" s="55">
        <v>43699</v>
      </c>
      <c r="D424" s="18">
        <v>2922.95</v>
      </c>
      <c r="E424" s="5">
        <f t="shared" si="53"/>
        <v>-5.8157037685785311E-5</v>
      </c>
      <c r="F424" s="25">
        <f t="shared" si="48"/>
        <v>7.9803540272584597</v>
      </c>
      <c r="G424" s="25">
        <f t="shared" si="49"/>
        <v>0.4915415019613647</v>
      </c>
      <c r="H424" s="25">
        <f t="shared" si="50"/>
        <v>-934.22509565635357</v>
      </c>
      <c r="I424" s="25">
        <f t="shared" si="51"/>
        <v>-0.71020938129159117</v>
      </c>
      <c r="J424" s="25">
        <f t="shared" si="55"/>
        <v>0.95512660700943708</v>
      </c>
      <c r="K424" s="29">
        <f t="shared" si="52"/>
        <v>3007.6967542026805</v>
      </c>
    </row>
    <row r="425" spans="2:11" ht="16.3" customHeight="1" x14ac:dyDescent="0.25">
      <c r="B425" s="46">
        <f t="shared" si="54"/>
        <v>2019.6324110672085</v>
      </c>
      <c r="C425" s="55">
        <v>43700</v>
      </c>
      <c r="D425" s="18">
        <v>2847.11</v>
      </c>
      <c r="E425" s="5">
        <f t="shared" si="53"/>
        <v>-2.594638977745076E-2</v>
      </c>
      <c r="F425" s="25">
        <f t="shared" si="48"/>
        <v>7.9540650740170573</v>
      </c>
      <c r="G425" s="25">
        <f t="shared" si="49"/>
        <v>0.48758893279136828</v>
      </c>
      <c r="H425" s="25">
        <f t="shared" si="50"/>
        <v>-932.49190044420686</v>
      </c>
      <c r="I425" s="25">
        <f t="shared" si="51"/>
        <v>-0.7182830620982279</v>
      </c>
      <c r="J425" s="25">
        <f t="shared" si="55"/>
        <v>0.95606604968097975</v>
      </c>
      <c r="K425" s="29">
        <f t="shared" si="52"/>
        <v>3008.4761523827979</v>
      </c>
    </row>
    <row r="426" spans="2:11" ht="16.3" customHeight="1" x14ac:dyDescent="0.25">
      <c r="B426" s="46">
        <f t="shared" si="54"/>
        <v>2019.6363636363785</v>
      </c>
      <c r="C426" s="55">
        <v>43703</v>
      </c>
      <c r="D426" s="18">
        <v>2878.31</v>
      </c>
      <c r="E426" s="5">
        <f t="shared" si="53"/>
        <v>1.0958480704995527E-2</v>
      </c>
      <c r="F426" s="25">
        <f t="shared" si="48"/>
        <v>7.9649639529913241</v>
      </c>
      <c r="G426" s="25">
        <f t="shared" si="49"/>
        <v>0.48363636362137186</v>
      </c>
      <c r="H426" s="25">
        <f t="shared" si="50"/>
        <v>-930.74785281267157</v>
      </c>
      <c r="I426" s="25">
        <f t="shared" si="51"/>
        <v>-0.72642245810585648</v>
      </c>
      <c r="J426" s="25">
        <f t="shared" si="55"/>
        <v>0.95708754100290983</v>
      </c>
      <c r="K426" s="29">
        <f t="shared" si="52"/>
        <v>3009.1928262577821</v>
      </c>
    </row>
    <row r="427" spans="2:11" ht="16.3" customHeight="1" x14ac:dyDescent="0.25">
      <c r="B427" s="46">
        <f t="shared" si="54"/>
        <v>2019.6403162055485</v>
      </c>
      <c r="C427" s="55">
        <v>43704</v>
      </c>
      <c r="D427" s="18">
        <v>2869.16</v>
      </c>
      <c r="E427" s="5">
        <f t="shared" si="53"/>
        <v>-3.1789487581254596E-3</v>
      </c>
      <c r="F427" s="25">
        <f t="shared" si="48"/>
        <v>7.9617799384997463</v>
      </c>
      <c r="G427" s="25">
        <f t="shared" si="49"/>
        <v>0.47968379445137543</v>
      </c>
      <c r="H427" s="25">
        <f t="shared" si="50"/>
        <v>-928.99279527745762</v>
      </c>
      <c r="I427" s="25">
        <f t="shared" si="51"/>
        <v>-0.73462864786852855</v>
      </c>
      <c r="J427" s="25">
        <f t="shared" si="55"/>
        <v>0.95819128162794343</v>
      </c>
      <c r="K427" s="29">
        <f t="shared" si="52"/>
        <v>3009.8472028699671</v>
      </c>
    </row>
    <row r="428" spans="2:11" ht="16.3" customHeight="1" x14ac:dyDescent="0.25">
      <c r="B428" s="46">
        <f t="shared" si="54"/>
        <v>2019.6442687747185</v>
      </c>
      <c r="C428" s="55">
        <v>43705</v>
      </c>
      <c r="D428" s="18">
        <v>2887.94</v>
      </c>
      <c r="E428" s="5">
        <f t="shared" si="53"/>
        <v>6.5454697542138467E-3</v>
      </c>
      <c r="F428" s="25">
        <f t="shared" si="48"/>
        <v>7.9683040840750321</v>
      </c>
      <c r="G428" s="25">
        <f t="shared" si="49"/>
        <v>0.47573122528137901</v>
      </c>
      <c r="H428" s="25">
        <f t="shared" si="50"/>
        <v>-927.22656674821701</v>
      </c>
      <c r="I428" s="25">
        <f t="shared" si="51"/>
        <v>-0.74290273671288509</v>
      </c>
      <c r="J428" s="25">
        <f t="shared" si="55"/>
        <v>0.95937731420803063</v>
      </c>
      <c r="K428" s="29">
        <f t="shared" si="52"/>
        <v>3010.4398667307623</v>
      </c>
    </row>
    <row r="429" spans="2:11" ht="16.3" customHeight="1" x14ac:dyDescent="0.25">
      <c r="B429" s="46">
        <f t="shared" si="54"/>
        <v>2019.6482213438885</v>
      </c>
      <c r="C429" s="55">
        <v>43706</v>
      </c>
      <c r="D429" s="18">
        <v>2924.58</v>
      </c>
      <c r="E429" s="5">
        <f t="shared" si="53"/>
        <v>1.2687244194823947E-2</v>
      </c>
      <c r="F429" s="25">
        <f t="shared" si="48"/>
        <v>7.9809115279942047</v>
      </c>
      <c r="G429" s="25">
        <f t="shared" si="49"/>
        <v>0.47177865611138259</v>
      </c>
      <c r="H429" s="25">
        <f t="shared" si="50"/>
        <v>-925.44900241522589</v>
      </c>
      <c r="I429" s="25">
        <f t="shared" si="51"/>
        <v>-0.75124585763164331</v>
      </c>
      <c r="J429" s="25">
        <f t="shared" si="55"/>
        <v>0.9606455139509753</v>
      </c>
      <c r="K429" s="29">
        <f t="shared" si="52"/>
        <v>3010.9715674394079</v>
      </c>
    </row>
    <row r="430" spans="2:11" ht="16.3" customHeight="1" x14ac:dyDescent="0.25">
      <c r="B430" s="46">
        <f t="shared" si="54"/>
        <v>2019.6521739130585</v>
      </c>
      <c r="C430" s="55">
        <v>43707</v>
      </c>
      <c r="D430" s="18">
        <v>2926.46</v>
      </c>
      <c r="E430" s="5">
        <f t="shared" si="53"/>
        <v>6.4282734614888603E-4</v>
      </c>
      <c r="F430" s="25">
        <f t="shared" si="48"/>
        <v>7.981554149247617</v>
      </c>
      <c r="G430" s="25">
        <f t="shared" si="49"/>
        <v>0.46782608694138617</v>
      </c>
      <c r="H430" s="25">
        <f t="shared" si="50"/>
        <v>-923.65993363152347</v>
      </c>
      <c r="I430" s="25">
        <f t="shared" si="51"/>
        <v>-0.75965917221467116</v>
      </c>
      <c r="J430" s="25">
        <f t="shared" si="55"/>
        <v>0.96199557894193399</v>
      </c>
      <c r="K430" s="29">
        <f t="shared" si="52"/>
        <v>3011.443227400674</v>
      </c>
    </row>
    <row r="431" spans="2:11" ht="16.3" customHeight="1" x14ac:dyDescent="0.25">
      <c r="B431" s="46">
        <f t="shared" si="54"/>
        <v>2019.6561264822285</v>
      </c>
      <c r="C431" s="55">
        <v>43711</v>
      </c>
      <c r="D431" s="18">
        <v>2906.27</v>
      </c>
      <c r="E431" s="5">
        <f t="shared" si="53"/>
        <v>-6.899120439028743E-3</v>
      </c>
      <c r="F431" s="25">
        <f t="shared" si="48"/>
        <v>7.9746311151897116</v>
      </c>
      <c r="G431" s="25">
        <f t="shared" si="49"/>
        <v>0.46387351777138974</v>
      </c>
      <c r="H431" s="25">
        <f t="shared" si="50"/>
        <v>-921.85918779028577</v>
      </c>
      <c r="I431" s="25">
        <f t="shared" si="51"/>
        <v>-0.76814387161956321</v>
      </c>
      <c r="J431" s="25">
        <f t="shared" si="55"/>
        <v>0.96342702024254612</v>
      </c>
      <c r="K431" s="29">
        <f t="shared" si="52"/>
        <v>3011.8559496239914</v>
      </c>
    </row>
    <row r="432" spans="2:11" ht="16.3" customHeight="1" x14ac:dyDescent="0.25">
      <c r="B432" s="46">
        <f t="shared" si="54"/>
        <v>2019.6600790513985</v>
      </c>
      <c r="C432" s="55">
        <v>43712</v>
      </c>
      <c r="D432" s="18">
        <v>2937.78</v>
      </c>
      <c r="E432" s="5">
        <f t="shared" si="53"/>
        <v>1.0842075925499083E-2</v>
      </c>
      <c r="F432" s="25">
        <f t="shared" si="48"/>
        <v>7.9854148444697683</v>
      </c>
      <c r="G432" s="25">
        <f t="shared" si="49"/>
        <v>0.45992094860139332</v>
      </c>
      <c r="H432" s="25">
        <f t="shared" si="50"/>
        <v>-920.04658819719737</v>
      </c>
      <c r="I432" s="25">
        <f t="shared" si="51"/>
        <v>-0.77670117758374291</v>
      </c>
      <c r="J432" s="25">
        <f t="shared" si="55"/>
        <v>0.96493915178289602</v>
      </c>
      <c r="K432" s="29">
        <f t="shared" si="52"/>
        <v>3012.211025584249</v>
      </c>
    </row>
    <row r="433" spans="2:11" ht="16.3" customHeight="1" x14ac:dyDescent="0.25">
      <c r="B433" s="46">
        <f t="shared" si="54"/>
        <v>2019.6640316205685</v>
      </c>
      <c r="C433" s="55">
        <v>43713</v>
      </c>
      <c r="D433" s="18">
        <v>2976</v>
      </c>
      <c r="E433" s="5">
        <f t="shared" si="53"/>
        <v>1.3009823744460034E-2</v>
      </c>
      <c r="F433" s="25">
        <f t="shared" si="48"/>
        <v>7.9983407760586447</v>
      </c>
      <c r="G433" s="25">
        <f t="shared" si="49"/>
        <v>0.4559683794313969</v>
      </c>
      <c r="H433" s="25">
        <f t="shared" si="50"/>
        <v>-918.22195393757556</v>
      </c>
      <c r="I433" s="25">
        <f t="shared" si="51"/>
        <v>-0.7853323434802475</v>
      </c>
      <c r="J433" s="25">
        <f t="shared" si="55"/>
        <v>0.96653108006421362</v>
      </c>
      <c r="K433" s="29">
        <f t="shared" si="52"/>
        <v>3012.5099431220424</v>
      </c>
    </row>
    <row r="434" spans="2:11" ht="16.3" customHeight="1" x14ac:dyDescent="0.25">
      <c r="B434" s="46">
        <f t="shared" si="54"/>
        <v>2019.6679841897385</v>
      </c>
      <c r="C434" s="55">
        <v>43714</v>
      </c>
      <c r="D434" s="18">
        <v>2978.71</v>
      </c>
      <c r="E434" s="5">
        <f t="shared" si="53"/>
        <v>9.1061827956990474E-4</v>
      </c>
      <c r="F434" s="25">
        <f t="shared" si="48"/>
        <v>7.9992509805891716</v>
      </c>
      <c r="G434" s="25">
        <f t="shared" si="49"/>
        <v>0.45201581026140047</v>
      </c>
      <c r="H434" s="25">
        <f t="shared" si="50"/>
        <v>-916.38509973797966</v>
      </c>
      <c r="I434" s="25">
        <f t="shared" si="51"/>
        <v>-0.79403865541947161</v>
      </c>
      <c r="J434" s="25">
        <f t="shared" si="55"/>
        <v>0.96820169369316977</v>
      </c>
      <c r="K434" s="29">
        <f t="shared" si="52"/>
        <v>3012.7543943585038</v>
      </c>
    </row>
    <row r="435" spans="2:11" ht="16.3" customHeight="1" x14ac:dyDescent="0.25">
      <c r="B435" s="46">
        <f t="shared" si="54"/>
        <v>2019.6719367589085</v>
      </c>
      <c r="C435" s="55">
        <v>43717</v>
      </c>
      <c r="D435" s="18">
        <v>2978.43</v>
      </c>
      <c r="E435" s="5">
        <f t="shared" si="53"/>
        <v>-9.4000423001970685E-5</v>
      </c>
      <c r="F435" s="25">
        <f t="shared" si="48"/>
        <v>7.9991569756846204</v>
      </c>
      <c r="G435" s="25">
        <f t="shared" si="49"/>
        <v>0.44806324109140405</v>
      </c>
      <c r="H435" s="25">
        <f t="shared" si="50"/>
        <v>-914.53583582202998</v>
      </c>
      <c r="I435" s="25">
        <f t="shared" si="51"/>
        <v>-0.80282143339929568</v>
      </c>
      <c r="J435" s="25">
        <f t="shared" si="55"/>
        <v>0.96994965277187339</v>
      </c>
      <c r="K435" s="29">
        <f t="shared" si="52"/>
        <v>3012.9462835969871</v>
      </c>
    </row>
    <row r="436" spans="2:11" ht="16.3" customHeight="1" x14ac:dyDescent="0.25">
      <c r="B436" s="46">
        <f t="shared" si="54"/>
        <v>2019.6758893280785</v>
      </c>
      <c r="C436" s="55">
        <v>43718</v>
      </c>
      <c r="D436" s="18">
        <v>2979.39</v>
      </c>
      <c r="E436" s="5">
        <f t="shared" si="53"/>
        <v>3.2231746255578824E-4</v>
      </c>
      <c r="F436" s="25">
        <f t="shared" si="48"/>
        <v>7.9994792414308344</v>
      </c>
      <c r="G436" s="25">
        <f t="shared" si="49"/>
        <v>0.44411067192140763</v>
      </c>
      <c r="H436" s="25">
        <f t="shared" si="50"/>
        <v>-912.67396776013754</v>
      </c>
      <c r="I436" s="25">
        <f t="shared" si="51"/>
        <v>-0.81168203250616899</v>
      </c>
      <c r="J436" s="25">
        <f t="shared" si="55"/>
        <v>0.97177337817121545</v>
      </c>
      <c r="K436" s="29">
        <f t="shared" si="52"/>
        <v>3013.087735180804</v>
      </c>
    </row>
    <row r="437" spans="2:11" ht="16.3" customHeight="1" x14ac:dyDescent="0.25">
      <c r="B437" s="46">
        <f t="shared" si="54"/>
        <v>2019.6798418972485</v>
      </c>
      <c r="C437" s="55">
        <v>43719</v>
      </c>
      <c r="D437" s="18">
        <v>3000.93</v>
      </c>
      <c r="E437" s="5">
        <f t="shared" si="53"/>
        <v>7.229667817909023E-3</v>
      </c>
      <c r="F437" s="25">
        <f t="shared" si="48"/>
        <v>8.0066829053271942</v>
      </c>
      <c r="G437" s="25">
        <f t="shared" si="49"/>
        <v>0.44015810275141121</v>
      </c>
      <c r="H437" s="25">
        <f t="shared" si="50"/>
        <v>-910.79929631283323</v>
      </c>
      <c r="I437" s="25">
        <f t="shared" si="51"/>
        <v>-0.82062184416988304</v>
      </c>
      <c r="J437" s="25">
        <f t="shared" si="55"/>
        <v>0.97367104071907906</v>
      </c>
      <c r="K437" s="29">
        <f t="shared" si="52"/>
        <v>3013.1811012728785</v>
      </c>
    </row>
    <row r="438" spans="2:11" ht="16.3" customHeight="1" x14ac:dyDescent="0.25">
      <c r="B438" s="46">
        <f t="shared" si="54"/>
        <v>2019.6837944664185</v>
      </c>
      <c r="C438" s="55">
        <v>43720</v>
      </c>
      <c r="D438" s="18">
        <v>3009.57</v>
      </c>
      <c r="E438" s="5">
        <f t="shared" si="53"/>
        <v>2.8791074766823378E-3</v>
      </c>
      <c r="F438" s="25">
        <f t="shared" si="48"/>
        <v>8.0095578780458876</v>
      </c>
      <c r="G438" s="25">
        <f t="shared" si="49"/>
        <v>0.43620553358141478</v>
      </c>
      <c r="H438" s="25">
        <f t="shared" si="50"/>
        <v>-908.91161726736129</v>
      </c>
      <c r="I438" s="25">
        <f t="shared" si="51"/>
        <v>-0.82964229747493878</v>
      </c>
      <c r="J438" s="25">
        <f t="shared" si="55"/>
        <v>0.97564055033915609</v>
      </c>
      <c r="K438" s="29">
        <f t="shared" si="52"/>
        <v>3013.2289695196191</v>
      </c>
    </row>
    <row r="439" spans="2:11" ht="16.3" customHeight="1" x14ac:dyDescent="0.25">
      <c r="B439" s="46">
        <f t="shared" si="54"/>
        <v>2019.6877470355885</v>
      </c>
      <c r="C439" s="55">
        <v>43721</v>
      </c>
      <c r="D439" s="18">
        <v>3007.39</v>
      </c>
      <c r="E439" s="5">
        <f t="shared" si="53"/>
        <v>-7.2435597111889438E-4</v>
      </c>
      <c r="F439" s="25">
        <f t="shared" si="48"/>
        <v>8.0088332591148088</v>
      </c>
      <c r="G439" s="25">
        <f t="shared" si="49"/>
        <v>0.43225296441141836</v>
      </c>
      <c r="H439" s="25">
        <f t="shared" si="50"/>
        <v>-907.01072126718657</v>
      </c>
      <c r="I439" s="25">
        <f t="shared" si="51"/>
        <v>-0.83874486053160024</v>
      </c>
      <c r="J439" s="25">
        <f t="shared" si="55"/>
        <v>0.9776795451807021</v>
      </c>
      <c r="K439" s="29">
        <f t="shared" si="52"/>
        <v>3013.2341705574763</v>
      </c>
    </row>
    <row r="440" spans="2:11" ht="16.3" customHeight="1" x14ac:dyDescent="0.25">
      <c r="B440" s="46">
        <f t="shared" si="54"/>
        <v>2019.6916996047585</v>
      </c>
      <c r="C440" s="55">
        <v>43724</v>
      </c>
      <c r="D440" s="18">
        <v>2997.96</v>
      </c>
      <c r="E440" s="5">
        <f t="shared" si="53"/>
        <v>-3.1356092824674675E-3</v>
      </c>
      <c r="F440" s="25">
        <f t="shared" si="48"/>
        <v>8.0056927213963505</v>
      </c>
      <c r="G440" s="25">
        <f t="shared" si="49"/>
        <v>0.42830039524142194</v>
      </c>
      <c r="H440" s="25">
        <f t="shared" si="50"/>
        <v>-905.0963936340371</v>
      </c>
      <c r="I440" s="25">
        <f t="shared" si="51"/>
        <v>-0.84793104190992385</v>
      </c>
      <c r="J440" s="25">
        <f t="shared" si="55"/>
        <v>0.9797853807845599</v>
      </c>
      <c r="K440" s="29">
        <f t="shared" si="52"/>
        <v>3013.1997853165431</v>
      </c>
    </row>
    <row r="441" spans="2:11" ht="16.3" customHeight="1" x14ac:dyDescent="0.25">
      <c r="B441" s="46">
        <f t="shared" si="54"/>
        <v>2019.6956521739285</v>
      </c>
      <c r="C441" s="55">
        <v>43725</v>
      </c>
      <c r="D441" s="18">
        <v>3005.7</v>
      </c>
      <c r="E441" s="5">
        <f t="shared" si="53"/>
        <v>2.5817555938037139E-3</v>
      </c>
      <c r="F441" s="25">
        <f t="shared" si="48"/>
        <v>8.0082711517186844</v>
      </c>
      <c r="G441" s="25">
        <f t="shared" si="49"/>
        <v>0.42434782607142552</v>
      </c>
      <c r="H441" s="25">
        <f t="shared" si="50"/>
        <v>-903.16841418208594</v>
      </c>
      <c r="I441" s="25">
        <f t="shared" si="51"/>
        <v>-0.85720239214026717</v>
      </c>
      <c r="J441" s="25">
        <f t="shared" si="55"/>
        <v>0.98195511933620083</v>
      </c>
      <c r="K441" s="29">
        <f t="shared" si="52"/>
        <v>3013.1291520711425</v>
      </c>
    </row>
    <row r="442" spans="2:11" ht="16.3" customHeight="1" x14ac:dyDescent="0.25">
      <c r="B442" s="46">
        <f t="shared" si="54"/>
        <v>2019.6996047430985</v>
      </c>
      <c r="C442" s="55">
        <v>43726</v>
      </c>
      <c r="D442" s="18">
        <v>3006.73</v>
      </c>
      <c r="E442" s="5">
        <f t="shared" si="53"/>
        <v>3.4268223708294244E-4</v>
      </c>
      <c r="F442" s="25">
        <f t="shared" si="48"/>
        <v>8.0086137754840863</v>
      </c>
      <c r="G442" s="25">
        <f t="shared" si="49"/>
        <v>0.42039525690142909</v>
      </c>
      <c r="H442" s="25">
        <f t="shared" si="50"/>
        <v>-901.22655702384588</v>
      </c>
      <c r="I442" s="25">
        <f t="shared" si="51"/>
        <v>-0.86656050528400963</v>
      </c>
      <c r="J442" s="25">
        <f t="shared" si="55"/>
        <v>0.98418551906241636</v>
      </c>
      <c r="K442" s="29">
        <f t="shared" si="52"/>
        <v>3013.0258731826516</v>
      </c>
    </row>
    <row r="443" spans="2:11" ht="16.3" customHeight="1" x14ac:dyDescent="0.25">
      <c r="B443" s="46">
        <f t="shared" si="54"/>
        <v>2019.7035573122685</v>
      </c>
      <c r="C443" s="55">
        <v>43727</v>
      </c>
      <c r="D443" s="18">
        <v>3006.79</v>
      </c>
      <c r="E443" s="5">
        <f t="shared" si="53"/>
        <v>1.9955233758915976E-5</v>
      </c>
      <c r="F443" s="25">
        <f t="shared" si="48"/>
        <v>8.0086337305321642</v>
      </c>
      <c r="G443" s="25">
        <f t="shared" si="49"/>
        <v>0.41644268773143267</v>
      </c>
      <c r="H443" s="25">
        <f t="shared" si="50"/>
        <v>-899.27059036732805</v>
      </c>
      <c r="I443" s="25">
        <f t="shared" si="51"/>
        <v>-0.87600702057846502</v>
      </c>
      <c r="J443" s="25">
        <f t="shared" si="55"/>
        <v>0.98647302383464797</v>
      </c>
      <c r="K443" s="29">
        <f t="shared" si="52"/>
        <v>3012.8938214747727</v>
      </c>
    </row>
    <row r="444" spans="2:11" ht="16.3" customHeight="1" x14ac:dyDescent="0.25">
      <c r="B444" s="46">
        <f t="shared" si="54"/>
        <v>2019.7075098814385</v>
      </c>
      <c r="C444" s="55">
        <v>43728</v>
      </c>
      <c r="D444" s="18">
        <v>2992.07</v>
      </c>
      <c r="E444" s="5">
        <f t="shared" si="53"/>
        <v>-4.8955863229556435E-3</v>
      </c>
      <c r="F444" s="25">
        <f t="shared" si="48"/>
        <v>8.0037261182707464</v>
      </c>
      <c r="G444" s="25">
        <f t="shared" si="49"/>
        <v>0.41249011856143625</v>
      </c>
      <c r="H444" s="25">
        <f t="shared" si="50"/>
        <v>-897.30027630398195</v>
      </c>
      <c r="I444" s="25">
        <f t="shared" si="51"/>
        <v>-0.88554362416023147</v>
      </c>
      <c r="J444" s="25">
        <f t="shared" si="55"/>
        <v>0.98881375304882635</v>
      </c>
      <c r="K444" s="29">
        <f t="shared" si="52"/>
        <v>3012.7371461761109</v>
      </c>
    </row>
    <row r="445" spans="2:11" ht="16.3" customHeight="1" x14ac:dyDescent="0.25">
      <c r="B445" s="46">
        <f t="shared" si="54"/>
        <v>2019.7114624506085</v>
      </c>
      <c r="C445" s="55">
        <v>43731</v>
      </c>
      <c r="D445" s="18">
        <v>2991.78</v>
      </c>
      <c r="E445" s="5">
        <f t="shared" si="53"/>
        <v>-9.6922866109403724E-5</v>
      </c>
      <c r="F445" s="25">
        <f t="shared" si="48"/>
        <v>8.003629190642112</v>
      </c>
      <c r="G445" s="25">
        <f t="shared" si="49"/>
        <v>0.40853754939143982</v>
      </c>
      <c r="H445" s="25">
        <f t="shared" si="50"/>
        <v>-895.31537058690719</v>
      </c>
      <c r="I445" s="25">
        <f t="shared" si="51"/>
        <v>-0.89517205087150964</v>
      </c>
      <c r="J445" s="25">
        <f t="shared" si="55"/>
        <v>0.99120349185900991</v>
      </c>
      <c r="K445" s="29">
        <f t="shared" si="52"/>
        <v>3012.560278359214</v>
      </c>
    </row>
    <row r="446" spans="2:11" ht="16.3" customHeight="1" x14ac:dyDescent="0.25">
      <c r="B446" s="46">
        <f t="shared" si="54"/>
        <v>2019.7154150197784</v>
      </c>
      <c r="C446" s="55">
        <v>43732</v>
      </c>
      <c r="D446" s="18">
        <v>2966.6</v>
      </c>
      <c r="E446" s="5">
        <f t="shared" si="53"/>
        <v>-8.4163942535882622E-3</v>
      </c>
      <c r="F446" s="25">
        <f t="shared" si="48"/>
        <v>7.9951771728671677</v>
      </c>
      <c r="G446" s="25">
        <f t="shared" si="49"/>
        <v>0.4045849802214434</v>
      </c>
      <c r="H446" s="25">
        <f t="shared" si="50"/>
        <v>-893.31562239879088</v>
      </c>
      <c r="I446" s="25">
        <f t="shared" si="51"/>
        <v>-0.90489408615423039</v>
      </c>
      <c r="J446" s="25">
        <f t="shared" si="55"/>
        <v>0.99363768185011248</v>
      </c>
      <c r="K446" s="29">
        <f t="shared" si="52"/>
        <v>3012.367935799175</v>
      </c>
    </row>
    <row r="447" spans="2:11" ht="16.3" customHeight="1" x14ac:dyDescent="0.25">
      <c r="B447" s="46">
        <f t="shared" si="54"/>
        <v>2019.7193675889484</v>
      </c>
      <c r="C447" s="55">
        <v>43733</v>
      </c>
      <c r="D447" s="18">
        <v>2984.87</v>
      </c>
      <c r="E447" s="5">
        <f t="shared" si="53"/>
        <v>6.1585653610193424E-3</v>
      </c>
      <c r="F447" s="25">
        <f t="shared" si="48"/>
        <v>8.0013168558970804</v>
      </c>
      <c r="G447" s="25">
        <f t="shared" si="49"/>
        <v>0.40063241105144698</v>
      </c>
      <c r="H447" s="25">
        <f t="shared" si="50"/>
        <v>-891.300774108989</v>
      </c>
      <c r="I447" s="25">
        <f t="shared" si="51"/>
        <v>-0.91471156803716358</v>
      </c>
      <c r="J447" s="25">
        <f t="shared" si="55"/>
        <v>0.99611141224361321</v>
      </c>
      <c r="K447" s="29">
        <f t="shared" si="52"/>
        <v>3012.1651271684696</v>
      </c>
    </row>
    <row r="448" spans="2:11" ht="16.3" customHeight="1" x14ac:dyDescent="0.25">
      <c r="B448" s="46">
        <f t="shared" si="54"/>
        <v>2019.7233201581184</v>
      </c>
      <c r="C448" s="55">
        <v>43734</v>
      </c>
      <c r="D448" s="18">
        <v>2977.67</v>
      </c>
      <c r="E448" s="5">
        <f t="shared" si="53"/>
        <v>-2.4121653539349512E-3</v>
      </c>
      <c r="F448" s="25">
        <f t="shared" si="48"/>
        <v>7.9989017749608786</v>
      </c>
      <c r="G448" s="25">
        <f t="shared" si="49"/>
        <v>0.39667984188145056</v>
      </c>
      <c r="H448" s="25">
        <f t="shared" si="50"/>
        <v>-889.27056101913206</v>
      </c>
      <c r="I448" s="25">
        <f t="shared" si="51"/>
        <v>-0.92462638922153939</v>
      </c>
      <c r="J448" s="25">
        <f t="shared" si="55"/>
        <v>0.99861941173938862</v>
      </c>
      <c r="K448" s="29">
        <f t="shared" si="52"/>
        <v>3011.9571554779181</v>
      </c>
    </row>
    <row r="449" spans="2:11" ht="16.3" customHeight="1" x14ac:dyDescent="0.25">
      <c r="B449" s="46">
        <f t="shared" si="54"/>
        <v>2019.7272727272884</v>
      </c>
      <c r="C449" s="55">
        <v>43735</v>
      </c>
      <c r="D449" s="18">
        <v>2961.79</v>
      </c>
      <c r="E449" s="5">
        <f t="shared" si="53"/>
        <v>-5.3330288447007591E-3</v>
      </c>
      <c r="F449" s="25">
        <f t="shared" si="48"/>
        <v>7.993554471158637</v>
      </c>
      <c r="G449" s="25">
        <f t="shared" si="49"/>
        <v>0.39272727271145413</v>
      </c>
      <c r="H449" s="25">
        <f t="shared" si="50"/>
        <v>-887.2247110965925</v>
      </c>
      <c r="I449" s="25">
        <f t="shared" si="51"/>
        <v>-0.9346404992711026</v>
      </c>
      <c r="J449" s="25">
        <f t="shared" si="55"/>
        <v>1.001156041106712</v>
      </c>
      <c r="K449" s="29">
        <f t="shared" si="52"/>
        <v>3011.7496206664891</v>
      </c>
    </row>
    <row r="450" spans="2:11" ht="16.3" customHeight="1" x14ac:dyDescent="0.25">
      <c r="B450" s="46">
        <f t="shared" si="54"/>
        <v>2019.7312252964584</v>
      </c>
      <c r="C450" s="55">
        <v>43738</v>
      </c>
      <c r="D450" s="18">
        <v>2976.74</v>
      </c>
      <c r="E450" s="5">
        <f t="shared" si="53"/>
        <v>5.047623227845262E-3</v>
      </c>
      <c r="F450" s="25">
        <f t="shared" si="48"/>
        <v>7.9985894012301042</v>
      </c>
      <c r="G450" s="25">
        <f t="shared" si="49"/>
        <v>0.38877470354145771</v>
      </c>
      <c r="H450" s="25">
        <f t="shared" si="50"/>
        <v>-885.16294469510626</v>
      </c>
      <c r="I450" s="25">
        <f t="shared" si="51"/>
        <v>-0.94475590691293787</v>
      </c>
      <c r="J450" s="25">
        <f t="shared" si="55"/>
        <v>1.0037152866480827</v>
      </c>
      <c r="K450" s="29">
        <f t="shared" si="52"/>
        <v>3011.5484212350902</v>
      </c>
    </row>
    <row r="451" spans="2:11" ht="16.3" customHeight="1" x14ac:dyDescent="0.25">
      <c r="B451" s="46">
        <f t="shared" si="54"/>
        <v>2019.7351778656284</v>
      </c>
      <c r="C451" s="55">
        <v>43739</v>
      </c>
      <c r="D451" s="18">
        <v>2940.25</v>
      </c>
      <c r="E451" s="5">
        <f t="shared" si="53"/>
        <v>-1.225837661334204E-2</v>
      </c>
      <c r="F451" s="25">
        <f t="shared" si="48"/>
        <v>7.9862552627074548</v>
      </c>
      <c r="G451" s="25">
        <f t="shared" si="49"/>
        <v>0.38482213437146129</v>
      </c>
      <c r="H451" s="25">
        <f t="shared" si="50"/>
        <v>-883.0849742617911</v>
      </c>
      <c r="I451" s="25">
        <f t="shared" si="51"/>
        <v>-0.95497468245585726</v>
      </c>
      <c r="J451" s="25">
        <f t="shared" si="55"/>
        <v>1.0062907546708721</v>
      </c>
      <c r="K451" s="29">
        <f t="shared" si="52"/>
        <v>3011.3597548115945</v>
      </c>
    </row>
    <row r="452" spans="2:11" ht="16.3" customHeight="1" x14ac:dyDescent="0.25">
      <c r="B452" s="46">
        <f t="shared" si="54"/>
        <v>2019.7391304347984</v>
      </c>
      <c r="C452" s="55">
        <v>43740</v>
      </c>
      <c r="D452" s="18">
        <v>2887.61</v>
      </c>
      <c r="E452" s="5">
        <f t="shared" si="53"/>
        <v>-1.7903239520448897E-2</v>
      </c>
      <c r="F452" s="25">
        <f t="shared" si="48"/>
        <v>7.9681898091670718</v>
      </c>
      <c r="G452" s="25">
        <f t="shared" si="49"/>
        <v>0.38086956520146487</v>
      </c>
      <c r="H452" s="25">
        <f t="shared" si="50"/>
        <v>-880.9905040297532</v>
      </c>
      <c r="I452" s="25">
        <f t="shared" si="51"/>
        <v>-0.96529896033363494</v>
      </c>
      <c r="J452" s="25">
        <f t="shared" si="55"/>
        <v>1.0088756671138597</v>
      </c>
      <c r="K452" s="29">
        <f t="shared" si="52"/>
        <v>3011.1901175260073</v>
      </c>
    </row>
    <row r="453" spans="2:11" ht="16.3" customHeight="1" x14ac:dyDescent="0.25">
      <c r="B453" s="46">
        <f t="shared" si="54"/>
        <v>2019.7430830039684</v>
      </c>
      <c r="C453" s="55">
        <v>43741</v>
      </c>
      <c r="D453" s="18">
        <v>2907.43</v>
      </c>
      <c r="E453" s="5">
        <f t="shared" si="53"/>
        <v>6.8638077856773274E-3</v>
      </c>
      <c r="F453" s="25">
        <f t="shared" si="48"/>
        <v>7.9750301728623372</v>
      </c>
      <c r="G453" s="25">
        <f t="shared" si="49"/>
        <v>0.37691699603146844</v>
      </c>
      <c r="H453" s="25">
        <f t="shared" si="50"/>
        <v>-878.87922969541557</v>
      </c>
      <c r="I453" s="25">
        <f t="shared" si="51"/>
        <v>-0.97573094178090047</v>
      </c>
      <c r="J453" s="25">
        <f t="shared" si="55"/>
        <v>1.0114628584885883</v>
      </c>
      <c r="K453" s="29">
        <f t="shared" si="52"/>
        <v>3011.0463020660263</v>
      </c>
    </row>
    <row r="454" spans="2:11" ht="16.3" customHeight="1" x14ac:dyDescent="0.25">
      <c r="B454" s="46">
        <f t="shared" si="54"/>
        <v>2019.7470355731384</v>
      </c>
      <c r="C454" s="55">
        <v>43742</v>
      </c>
      <c r="D454" s="18">
        <v>2944.44</v>
      </c>
      <c r="E454" s="5">
        <f t="shared" si="53"/>
        <v>1.2729455223341653E-2</v>
      </c>
      <c r="F454" s="25">
        <f t="shared" si="48"/>
        <v>7.9876792981371825</v>
      </c>
      <c r="G454" s="25">
        <f t="shared" si="49"/>
        <v>0.37296442686147202</v>
      </c>
      <c r="H454" s="25">
        <f t="shared" si="50"/>
        <v>-876.75083807963915</v>
      </c>
      <c r="I454" s="25">
        <f t="shared" si="51"/>
        <v>-0.9862728976500863</v>
      </c>
      <c r="J454" s="25">
        <f t="shared" si="55"/>
        <v>1.0140447743090952</v>
      </c>
      <c r="K454" s="29">
        <f t="shared" si="52"/>
        <v>3010.9353942742223</v>
      </c>
    </row>
    <row r="455" spans="2:11" ht="16.3" customHeight="1" x14ac:dyDescent="0.25">
      <c r="B455" s="46">
        <f t="shared" si="54"/>
        <v>2019.7509881423084</v>
      </c>
      <c r="C455" s="55">
        <v>43745</v>
      </c>
      <c r="D455" s="57">
        <v>2938.79</v>
      </c>
      <c r="E455" s="5">
        <f t="shared" si="53"/>
        <v>-1.9188708209371191E-3</v>
      </c>
      <c r="F455" s="25">
        <f t="shared" ref="F455:F518" si="56">LOG(D455,2.71828)</f>
        <v>7.9857585826331272</v>
      </c>
      <c r="G455" s="25">
        <f t="shared" ref="G455:G518" si="57">$E$8-B455</f>
        <v>0.3690118576914756</v>
      </c>
      <c r="H455" s="25">
        <f t="shared" ref="H455:H518" si="58">$E$6*G455^$E$4</f>
        <v>-874.60500677164214</v>
      </c>
      <c r="I455" s="25">
        <f t="shared" ref="I455:I518" si="59">LOG(G455,2.71828)</f>
        <v>-0.99692717137844311</v>
      </c>
      <c r="J455" s="25">
        <f t="shared" si="55"/>
        <v>1.0166134711980233</v>
      </c>
      <c r="K455" s="29">
        <f t="shared" ref="K455:K518" si="60">$E$5+H455*J455</f>
        <v>3010.8647681387101</v>
      </c>
    </row>
    <row r="456" spans="2:11" ht="16.3" customHeight="1" x14ac:dyDescent="0.25">
      <c r="B456" s="46">
        <f t="shared" si="54"/>
        <v>2019.7549407114784</v>
      </c>
      <c r="C456" s="55">
        <v>43746</v>
      </c>
      <c r="D456" s="18">
        <v>2893.06</v>
      </c>
      <c r="E456" s="5">
        <f t="shared" ref="E456:E519" si="61">(D456-D455)/D455</f>
        <v>-1.5560826054260433E-2</v>
      </c>
      <c r="F456" s="25">
        <f t="shared" si="56"/>
        <v>7.9700754055705119</v>
      </c>
      <c r="G456" s="25">
        <f t="shared" si="57"/>
        <v>0.36505928852147917</v>
      </c>
      <c r="H456" s="25">
        <f t="shared" si="58"/>
        <v>-872.44140375464951</v>
      </c>
      <c r="I456" s="25">
        <f t="shared" si="59"/>
        <v>-1.0076961821148223</v>
      </c>
      <c r="J456" s="25">
        <f t="shared" si="55"/>
        <v>1.0191606188723437</v>
      </c>
      <c r="K456" s="29">
        <f t="shared" si="60"/>
        <v>3010.8420790195551</v>
      </c>
    </row>
    <row r="457" spans="2:11" ht="16.3" customHeight="1" x14ac:dyDescent="0.25">
      <c r="B457" s="46">
        <f t="shared" si="54"/>
        <v>2019.7588932806484</v>
      </c>
      <c r="C457" s="55">
        <v>43747</v>
      </c>
      <c r="D457" s="18">
        <v>2919.4</v>
      </c>
      <c r="E457" s="5">
        <f t="shared" si="61"/>
        <v>9.1045467428951168E-3</v>
      </c>
      <c r="F457" s="25">
        <f t="shared" si="56"/>
        <v>7.9791387618858529</v>
      </c>
      <c r="G457" s="25">
        <f t="shared" si="57"/>
        <v>0.36110671935148275</v>
      </c>
      <c r="H457" s="25">
        <f t="shared" si="58"/>
        <v>-870.25968701212707</v>
      </c>
      <c r="I457" s="25">
        <f t="shared" si="59"/>
        <v>-1.0185824280166611</v>
      </c>
      <c r="J457" s="25">
        <f t="shared" si="55"/>
        <v>1.021677504227952</v>
      </c>
      <c r="K457" s="29">
        <f t="shared" si="60"/>
        <v>3010.8752549432511</v>
      </c>
    </row>
    <row r="458" spans="2:11" ht="16.3" customHeight="1" x14ac:dyDescent="0.25">
      <c r="B458" s="46">
        <f t="shared" si="54"/>
        <v>2019.7628458498184</v>
      </c>
      <c r="C458" s="55">
        <v>43748</v>
      </c>
      <c r="D458" s="18">
        <v>2938.14</v>
      </c>
      <c r="E458" s="5">
        <f t="shared" si="61"/>
        <v>6.4191272179214155E-3</v>
      </c>
      <c r="F458" s="25">
        <f t="shared" si="56"/>
        <v>7.9855373785555308</v>
      </c>
      <c r="G458" s="25">
        <f t="shared" si="57"/>
        <v>0.35715415018148633</v>
      </c>
      <c r="H458" s="25">
        <f t="shared" si="58"/>
        <v>-868.05950411336767</v>
      </c>
      <c r="I458" s="25">
        <f t="shared" si="59"/>
        <v>-1.0295884897284102</v>
      </c>
      <c r="J458" s="25">
        <f t="shared" si="55"/>
        <v>1.0241550377591997</v>
      </c>
      <c r="K458" s="29">
        <f t="shared" si="60"/>
        <v>3010.9724857875417</v>
      </c>
    </row>
    <row r="459" spans="2:11" ht="16.3" customHeight="1" x14ac:dyDescent="0.25">
      <c r="B459" s="46">
        <f t="shared" si="54"/>
        <v>2019.7667984189884</v>
      </c>
      <c r="C459" s="55">
        <v>43749</v>
      </c>
      <c r="D459" s="18">
        <v>2970.27</v>
      </c>
      <c r="E459" s="5">
        <f t="shared" si="61"/>
        <v>1.0935489799669216E-2</v>
      </c>
      <c r="F459" s="25">
        <f t="shared" si="56"/>
        <v>7.9964135155649583</v>
      </c>
      <c r="G459" s="25">
        <f t="shared" si="57"/>
        <v>0.35320158101148991</v>
      </c>
      <c r="H459" s="25">
        <f t="shared" si="58"/>
        <v>-865.84049177710608</v>
      </c>
      <c r="I459" s="25">
        <f t="shared" si="59"/>
        <v>-1.0407170340535206</v>
      </c>
      <c r="J459" s="25">
        <f t="shared" si="55"/>
        <v>1.0265837625669709</v>
      </c>
      <c r="K459" s="29">
        <f t="shared" si="60"/>
        <v>3011.1422101686221</v>
      </c>
    </row>
    <row r="460" spans="2:11" ht="16.3" customHeight="1" x14ac:dyDescent="0.25">
      <c r="B460" s="46">
        <f t="shared" si="54"/>
        <v>2019.7707509881584</v>
      </c>
      <c r="C460" s="55">
        <v>43752</v>
      </c>
      <c r="D460" s="18">
        <v>2966.15</v>
      </c>
      <c r="E460" s="5">
        <f t="shared" si="61"/>
        <v>-1.3870792890881606E-3</v>
      </c>
      <c r="F460" s="25">
        <f t="shared" si="56"/>
        <v>7.9950254724572209</v>
      </c>
      <c r="G460" s="25">
        <f t="shared" si="57"/>
        <v>0.34924901184149348</v>
      </c>
      <c r="H460" s="25">
        <f t="shared" si="58"/>
        <v>-863.60227541173754</v>
      </c>
      <c r="I460" s="25">
        <f t="shared" si="59"/>
        <v>-1.0519708178330589</v>
      </c>
      <c r="J460" s="25">
        <f t="shared" si="55"/>
        <v>1.0289538662271469</v>
      </c>
      <c r="K460" s="29">
        <f t="shared" si="60"/>
        <v>3011.3930998325313</v>
      </c>
    </row>
    <row r="461" spans="2:11" ht="16.3" customHeight="1" x14ac:dyDescent="0.25">
      <c r="B461" s="46">
        <f t="shared" ref="B461:B524" si="62">B460+1/$B$9</f>
        <v>2019.7747035573284</v>
      </c>
      <c r="C461" s="55">
        <v>43753</v>
      </c>
      <c r="D461" s="18">
        <v>2995.68</v>
      </c>
      <c r="E461" s="5">
        <f t="shared" si="61"/>
        <v>9.9556664362893798E-3</v>
      </c>
      <c r="F461" s="25">
        <f t="shared" si="56"/>
        <v>8.0049319143930511</v>
      </c>
      <c r="G461" s="25">
        <f t="shared" si="57"/>
        <v>0.34529644267149706</v>
      </c>
      <c r="H461" s="25">
        <f t="shared" si="58"/>
        <v>-861.34446863060441</v>
      </c>
      <c r="I461" s="25">
        <f t="shared" si="59"/>
        <v>-1.0633526920450647</v>
      </c>
      <c r="J461" s="25">
        <f t="shared" ref="J461:J524" si="63">1+$E$7*COS($E$3*I461/$E$9)-$E$2</f>
        <v>1.0312551958101599</v>
      </c>
      <c r="K461" s="29">
        <f t="shared" si="60"/>
        <v>3011.7340413423481</v>
      </c>
    </row>
    <row r="462" spans="2:11" ht="16.3" customHeight="1" x14ac:dyDescent="0.25">
      <c r="B462" s="46">
        <f t="shared" si="62"/>
        <v>2019.7786561264984</v>
      </c>
      <c r="C462" s="55">
        <v>43754</v>
      </c>
      <c r="D462" s="18">
        <v>2989.69</v>
      </c>
      <c r="E462" s="5">
        <f t="shared" si="61"/>
        <v>-1.9995460129252065E-3</v>
      </c>
      <c r="F462" s="25">
        <f t="shared" si="56"/>
        <v>8.0029303652727961</v>
      </c>
      <c r="G462" s="25">
        <f t="shared" si="57"/>
        <v>0.34134387350150064</v>
      </c>
      <c r="H462" s="25">
        <f t="shared" si="58"/>
        <v>-859.06667274069798</v>
      </c>
      <c r="I462" s="25">
        <f t="shared" si="59"/>
        <v>-1.0748656061398962</v>
      </c>
      <c r="J462" s="25">
        <f t="shared" si="63"/>
        <v>1.0334772763617233</v>
      </c>
      <c r="K462" s="29">
        <f t="shared" si="60"/>
        <v>3012.1741148428155</v>
      </c>
    </row>
    <row r="463" spans="2:11" ht="16.3" customHeight="1" x14ac:dyDescent="0.25">
      <c r="B463" s="46">
        <f t="shared" si="62"/>
        <v>2019.7826086956684</v>
      </c>
      <c r="C463" s="55">
        <v>43755</v>
      </c>
      <c r="D463" s="18">
        <v>2997.95</v>
      </c>
      <c r="E463" s="5">
        <f t="shared" si="61"/>
        <v>2.7628282530963956E-3</v>
      </c>
      <c r="F463" s="25">
        <f t="shared" si="56"/>
        <v>8.0056893857870026</v>
      </c>
      <c r="G463" s="25">
        <f t="shared" si="57"/>
        <v>0.33739130433150422</v>
      </c>
      <c r="H463" s="25">
        <f t="shared" si="58"/>
        <v>-856.76847620299122</v>
      </c>
      <c r="I463" s="25">
        <f t="shared" si="59"/>
        <v>-1.0865126126280609</v>
      </c>
      <c r="J463" s="25">
        <f t="shared" si="63"/>
        <v>1.0356093331746048</v>
      </c>
      <c r="K463" s="29">
        <f t="shared" si="60"/>
        <v>3012.7225696743981</v>
      </c>
    </row>
    <row r="464" spans="2:11" ht="16.3" customHeight="1" x14ac:dyDescent="0.25">
      <c r="B464" s="46">
        <f t="shared" si="62"/>
        <v>2019.7865612648384</v>
      </c>
      <c r="C464" s="55">
        <v>43756</v>
      </c>
      <c r="D464" s="18">
        <v>2986.19</v>
      </c>
      <c r="E464" s="5">
        <f t="shared" si="61"/>
        <v>-3.9226804983404544E-3</v>
      </c>
      <c r="F464" s="25">
        <f t="shared" si="56"/>
        <v>8.0017589887543625</v>
      </c>
      <c r="G464" s="25">
        <f t="shared" si="57"/>
        <v>0.33343873516150779</v>
      </c>
      <c r="H464" s="25">
        <f t="shared" si="58"/>
        <v>-854.44945406247382</v>
      </c>
      <c r="I464" s="25">
        <f t="shared" si="59"/>
        <v>-1.0982968719383803</v>
      </c>
      <c r="J464" s="25">
        <f t="shared" si="63"/>
        <v>1.0376403182013356</v>
      </c>
      <c r="K464" s="29">
        <f t="shared" si="60"/>
        <v>3013.3887965996573</v>
      </c>
    </row>
    <row r="465" spans="2:11" ht="16.3" customHeight="1" x14ac:dyDescent="0.25">
      <c r="B465" s="46">
        <f t="shared" si="62"/>
        <v>2019.7905138340084</v>
      </c>
      <c r="C465" s="55">
        <v>43759</v>
      </c>
      <c r="D465" s="18">
        <v>3006.72</v>
      </c>
      <c r="E465" s="5">
        <f t="shared" si="61"/>
        <v>6.8749811632882523E-3</v>
      </c>
      <c r="F465" s="25">
        <f t="shared" si="56"/>
        <v>8.0086104496040242</v>
      </c>
      <c r="G465" s="25">
        <f t="shared" si="57"/>
        <v>0.32948616599151137</v>
      </c>
      <c r="H465" s="25">
        <f t="shared" si="58"/>
        <v>-852.10916734581065</v>
      </c>
      <c r="I465" s="25">
        <f t="shared" si="59"/>
        <v>-1.1102216575658346</v>
      </c>
      <c r="J465" s="25">
        <f t="shared" si="63"/>
        <v>1.0395589409778077</v>
      </c>
      <c r="K465" s="29">
        <f t="shared" si="60"/>
        <v>3014.1822963965078</v>
      </c>
    </row>
    <row r="466" spans="2:11" ht="16.3" customHeight="1" x14ac:dyDescent="0.25">
      <c r="B466" s="46">
        <f t="shared" si="62"/>
        <v>2019.7944664031784</v>
      </c>
      <c r="C466" s="55">
        <v>43760</v>
      </c>
      <c r="D466" s="18">
        <v>2995.99</v>
      </c>
      <c r="E466" s="5">
        <f t="shared" si="61"/>
        <v>-3.5686728395061791E-3</v>
      </c>
      <c r="F466" s="25">
        <f t="shared" si="56"/>
        <v>8.0050353914566426</v>
      </c>
      <c r="G466" s="25">
        <f t="shared" si="57"/>
        <v>0.32553359682151495</v>
      </c>
      <c r="H466" s="25">
        <f t="shared" si="58"/>
        <v>-849.74716242436932</v>
      </c>
      <c r="I466" s="25">
        <f t="shared" si="59"/>
        <v>-1.1222903615300637</v>
      </c>
      <c r="J466" s="25">
        <f t="shared" si="63"/>
        <v>1.0413537044475516</v>
      </c>
      <c r="K466" s="29">
        <f t="shared" si="60"/>
        <v>3015.1126445655877</v>
      </c>
    </row>
    <row r="467" spans="2:11" ht="16.3" customHeight="1" x14ac:dyDescent="0.25">
      <c r="B467" s="46">
        <f t="shared" si="62"/>
        <v>2019.7984189723484</v>
      </c>
      <c r="C467" s="55">
        <v>43761</v>
      </c>
      <c r="D467" s="18">
        <v>3004.52</v>
      </c>
      <c r="E467" s="5">
        <f t="shared" si="61"/>
        <v>2.847139009142287E-3</v>
      </c>
      <c r="F467" s="25">
        <f t="shared" si="56"/>
        <v>8.0078784869547004</v>
      </c>
      <c r="G467" s="25">
        <f t="shared" si="57"/>
        <v>0.32158102765151853</v>
      </c>
      <c r="H467" s="25">
        <f t="shared" si="58"/>
        <v>-847.36297034018048</v>
      </c>
      <c r="I467" s="25">
        <f t="shared" si="59"/>
        <v>-1.1345065001672989</v>
      </c>
      <c r="J467" s="25">
        <f t="shared" si="63"/>
        <v>1.0430129460958049</v>
      </c>
      <c r="K467" s="29">
        <f t="shared" si="60"/>
        <v>3016.1894518929962</v>
      </c>
    </row>
    <row r="468" spans="2:11" ht="16.3" customHeight="1" x14ac:dyDescent="0.25">
      <c r="B468" s="46">
        <f t="shared" si="62"/>
        <v>2019.8023715415184</v>
      </c>
      <c r="C468" s="55">
        <v>43762</v>
      </c>
      <c r="D468" s="18">
        <v>3010.29</v>
      </c>
      <c r="E468" s="5">
        <f t="shared" si="61"/>
        <v>1.9204398705949643E-3</v>
      </c>
      <c r="F468" s="25">
        <f t="shared" si="56"/>
        <v>8.0097970864287209</v>
      </c>
      <c r="G468" s="25">
        <f t="shared" si="57"/>
        <v>0.3176284584815221</v>
      </c>
      <c r="H468" s="25">
        <f t="shared" si="58"/>
        <v>-844.95610609218954</v>
      </c>
      <c r="I468" s="25">
        <f t="shared" si="59"/>
        <v>-1.1468737202804642</v>
      </c>
      <c r="J468" s="25">
        <f t="shared" si="63"/>
        <v>1.044524884820889</v>
      </c>
      <c r="K468" s="29">
        <f t="shared" si="60"/>
        <v>3017.4223206053489</v>
      </c>
    </row>
    <row r="469" spans="2:11" ht="16.3" customHeight="1" x14ac:dyDescent="0.25">
      <c r="B469" s="46">
        <f t="shared" si="62"/>
        <v>2019.8063241106884</v>
      </c>
      <c r="C469" s="55">
        <v>43763</v>
      </c>
      <c r="D469" s="18">
        <v>3022.55</v>
      </c>
      <c r="E469" s="5">
        <f t="shared" si="61"/>
        <v>4.0726973148767125E-3</v>
      </c>
      <c r="F469" s="25">
        <f t="shared" si="56"/>
        <v>8.013861515495039</v>
      </c>
      <c r="G469" s="25">
        <f t="shared" si="57"/>
        <v>0.31367588931152568</v>
      </c>
      <c r="H469" s="25">
        <f t="shared" si="58"/>
        <v>-842.52606787993261</v>
      </c>
      <c r="I469" s="25">
        <f t="shared" si="59"/>
        <v>-1.1593958056743647</v>
      </c>
      <c r="J469" s="25">
        <f t="shared" si="63"/>
        <v>1.0458776739874547</v>
      </c>
      <c r="K469" s="29">
        <f t="shared" si="60"/>
        <v>3018.8207958519397</v>
      </c>
    </row>
    <row r="470" spans="2:11" ht="16.3" customHeight="1" x14ac:dyDescent="0.25">
      <c r="B470" s="46">
        <f t="shared" si="62"/>
        <v>2019.8102766798584</v>
      </c>
      <c r="C470" s="55">
        <v>43766</v>
      </c>
      <c r="D470" s="18">
        <v>3039.42</v>
      </c>
      <c r="E470" s="5">
        <f t="shared" si="61"/>
        <v>5.5813799606292333E-3</v>
      </c>
      <c r="F470" s="25">
        <f t="shared" si="56"/>
        <v>8.0194273810135819</v>
      </c>
      <c r="G470" s="25">
        <f t="shared" si="57"/>
        <v>0.30972332014152926</v>
      </c>
      <c r="H470" s="25">
        <f t="shared" si="58"/>
        <v>-840.07233630152859</v>
      </c>
      <c r="I470" s="25">
        <f t="shared" si="59"/>
        <v>-1.1720766841052581</v>
      </c>
      <c r="J470" s="25">
        <f t="shared" si="63"/>
        <v>1.0470594611212747</v>
      </c>
      <c r="K470" s="29">
        <f t="shared" si="60"/>
        <v>3020.394312249231</v>
      </c>
    </row>
    <row r="471" spans="2:11" ht="16.3" customHeight="1" x14ac:dyDescent="0.25">
      <c r="B471" s="46">
        <f t="shared" si="62"/>
        <v>2019.8142292490284</v>
      </c>
      <c r="C471" s="55">
        <v>43767</v>
      </c>
      <c r="D471" s="18">
        <v>3036.89</v>
      </c>
      <c r="E471" s="5">
        <f t="shared" si="61"/>
        <v>-8.3239565443413545E-4</v>
      </c>
      <c r="F471" s="25">
        <f t="shared" si="56"/>
        <v>8.0185946381653661</v>
      </c>
      <c r="G471" s="25">
        <f t="shared" si="57"/>
        <v>0.30577075097153283</v>
      </c>
      <c r="H471" s="25">
        <f t="shared" si="58"/>
        <v>-837.59437350260418</v>
      </c>
      <c r="I471" s="25">
        <f t="shared" si="59"/>
        <v>-1.1849204346767523</v>
      </c>
      <c r="J471" s="25">
        <f t="shared" si="63"/>
        <v>1.0480584547178022</v>
      </c>
      <c r="K471" s="29">
        <f t="shared" si="60"/>
        <v>3022.1521352265349</v>
      </c>
    </row>
    <row r="472" spans="2:11" ht="16.3" customHeight="1" x14ac:dyDescent="0.25">
      <c r="B472" s="46">
        <f t="shared" si="62"/>
        <v>2019.8181818181984</v>
      </c>
      <c r="C472" s="55">
        <v>43768</v>
      </c>
      <c r="D472" s="18">
        <v>3046.77</v>
      </c>
      <c r="E472" s="5">
        <f t="shared" si="61"/>
        <v>3.2533282404038702E-3</v>
      </c>
      <c r="F472" s="25">
        <f t="shared" si="56"/>
        <v>8.0218426879682259</v>
      </c>
      <c r="G472" s="25">
        <f t="shared" si="57"/>
        <v>0.30181818180153641</v>
      </c>
      <c r="H472" s="25">
        <f t="shared" si="58"/>
        <v>-835.09162227247464</v>
      </c>
      <c r="I472" s="25">
        <f t="shared" si="59"/>
        <v>-1.1979312957168657</v>
      </c>
      <c r="J472" s="25">
        <f t="shared" si="63"/>
        <v>1.0488629986458771</v>
      </c>
      <c r="K472" s="29">
        <f t="shared" si="60"/>
        <v>3024.103296919242</v>
      </c>
    </row>
    <row r="473" spans="2:11" ht="16.3" customHeight="1" x14ac:dyDescent="0.25">
      <c r="B473" s="46">
        <f t="shared" si="62"/>
        <v>2019.8221343873684</v>
      </c>
      <c r="C473" s="55">
        <v>43769</v>
      </c>
      <c r="D473" s="18">
        <v>3037.56</v>
      </c>
      <c r="E473" s="5">
        <f t="shared" si="61"/>
        <v>-3.0228734036373064E-3</v>
      </c>
      <c r="F473" s="25">
        <f t="shared" si="56"/>
        <v>8.0188152344179962</v>
      </c>
      <c r="G473" s="25">
        <f t="shared" si="57"/>
        <v>0.29786561263153999</v>
      </c>
      <c r="H473" s="25">
        <f t="shared" si="58"/>
        <v>-832.56350508357309</v>
      </c>
      <c r="I473" s="25">
        <f t="shared" si="59"/>
        <v>-1.2111136731743197</v>
      </c>
      <c r="J473" s="25">
        <f t="shared" si="63"/>
        <v>1.0494616546328162</v>
      </c>
      <c r="K473" s="29">
        <f t="shared" si="60"/>
        <v>3026.2565263680963</v>
      </c>
    </row>
    <row r="474" spans="2:11" ht="16.3" customHeight="1" x14ac:dyDescent="0.25">
      <c r="B474" s="46">
        <f t="shared" si="62"/>
        <v>2019.8260869565383</v>
      </c>
      <c r="C474" s="55">
        <v>43770</v>
      </c>
      <c r="D474" s="18">
        <v>3066.91</v>
      </c>
      <c r="E474" s="5">
        <f t="shared" si="61"/>
        <v>9.6623605788856547E-3</v>
      </c>
      <c r="F474" s="25">
        <f t="shared" si="56"/>
        <v>8.0284312193933189</v>
      </c>
      <c r="G474" s="25">
        <f t="shared" si="57"/>
        <v>0.29391304346154357</v>
      </c>
      <c r="H474" s="25">
        <f t="shared" si="58"/>
        <v>-830.00942306976174</v>
      </c>
      <c r="I474" s="25">
        <f t="shared" si="59"/>
        <v>-1.2244721495756747</v>
      </c>
      <c r="J474" s="25">
        <f t="shared" si="63"/>
        <v>1.0498432933165567</v>
      </c>
      <c r="K474" s="29">
        <f t="shared" si="60"/>
        <v>3028.6201738006662</v>
      </c>
    </row>
    <row r="475" spans="2:11" ht="16.3" customHeight="1" x14ac:dyDescent="0.25">
      <c r="B475" s="46">
        <f t="shared" si="62"/>
        <v>2019.8300395257083</v>
      </c>
      <c r="C475" s="55">
        <v>43773</v>
      </c>
      <c r="D475" s="18">
        <v>3078.27</v>
      </c>
      <c r="E475" s="5">
        <f t="shared" si="61"/>
        <v>3.7040539174609389E-3</v>
      </c>
      <c r="F475" s="25">
        <f t="shared" si="56"/>
        <v>8.0321284326829794</v>
      </c>
      <c r="G475" s="25">
        <f t="shared" si="57"/>
        <v>0.28996047429154714</v>
      </c>
      <c r="H475" s="25">
        <f t="shared" si="58"/>
        <v>-827.42875493875567</v>
      </c>
      <c r="I475" s="25">
        <f t="shared" si="59"/>
        <v>-1.2380114935888844</v>
      </c>
      <c r="J475" s="25">
        <f t="shared" si="63"/>
        <v>1.0499971943432385</v>
      </c>
      <c r="K475" s="29">
        <f t="shared" si="60"/>
        <v>3031.2021287953876</v>
      </c>
    </row>
    <row r="476" spans="2:11" ht="16.3" customHeight="1" x14ac:dyDescent="0.25">
      <c r="B476" s="46">
        <f t="shared" si="62"/>
        <v>2019.8339920948783</v>
      </c>
      <c r="C476" s="55">
        <v>43774</v>
      </c>
      <c r="D476" s="18">
        <v>3074.81</v>
      </c>
      <c r="E476" s="5">
        <f t="shared" si="61"/>
        <v>-1.1240079655131085E-3</v>
      </c>
      <c r="F476" s="25">
        <f t="shared" si="56"/>
        <v>8.0310037917902655</v>
      </c>
      <c r="G476" s="25">
        <f t="shared" si="57"/>
        <v>0.28600790512155072</v>
      </c>
      <c r="H476" s="25">
        <f t="shared" si="58"/>
        <v>-824.82085581345041</v>
      </c>
      <c r="I476" s="25">
        <f t="shared" si="59"/>
        <v>-1.2517366702432011</v>
      </c>
      <c r="J476" s="25">
        <f t="shared" si="63"/>
        <v>1.0499131559730646</v>
      </c>
      <c r="K476" s="29">
        <f t="shared" si="60"/>
        <v>3034.0097321604962</v>
      </c>
    </row>
    <row r="477" spans="2:11" ht="16.3" customHeight="1" x14ac:dyDescent="0.25">
      <c r="B477" s="46">
        <f t="shared" si="62"/>
        <v>2019.8379446640483</v>
      </c>
      <c r="C477" s="55">
        <v>43775</v>
      </c>
      <c r="D477" s="56">
        <v>3076.76</v>
      </c>
      <c r="E477" s="5">
        <f t="shared" si="61"/>
        <v>6.3418552691069466E-4</v>
      </c>
      <c r="F477" s="25">
        <f t="shared" si="56"/>
        <v>8.0316377767329676</v>
      </c>
      <c r="G477" s="25">
        <f t="shared" si="57"/>
        <v>0.2820553359515543</v>
      </c>
      <c r="H477" s="25">
        <f t="shared" si="58"/>
        <v>-822.18505599645198</v>
      </c>
      <c r="I477" s="25">
        <f t="shared" si="59"/>
        <v>-1.265652851860249</v>
      </c>
      <c r="J477" s="25">
        <f t="shared" si="63"/>
        <v>1.0495816146316927</v>
      </c>
      <c r="K477" s="29">
        <f t="shared" si="60"/>
        <v>3037.0496814011954</v>
      </c>
    </row>
    <row r="478" spans="2:11" ht="16.3" customHeight="1" x14ac:dyDescent="0.25">
      <c r="B478" s="46">
        <f t="shared" si="62"/>
        <v>2019.8418972332183</v>
      </c>
      <c r="C478" s="55">
        <v>43776</v>
      </c>
      <c r="D478" s="18">
        <v>3085.18</v>
      </c>
      <c r="E478" s="5">
        <f t="shared" si="61"/>
        <v>2.7366450421871117E-3</v>
      </c>
      <c r="F478" s="25">
        <f t="shared" si="56"/>
        <v>8.0343706858182014</v>
      </c>
      <c r="G478" s="25">
        <f t="shared" si="57"/>
        <v>0.27810276678155788</v>
      </c>
      <c r="H478" s="25">
        <f t="shared" si="58"/>
        <v>-819.52065965156498</v>
      </c>
      <c r="I478" s="25">
        <f t="shared" si="59"/>
        <v>-1.2797654297564864</v>
      </c>
      <c r="J478" s="25">
        <f t="shared" si="63"/>
        <v>1.048993774806684</v>
      </c>
      <c r="K478" s="29">
        <f t="shared" si="60"/>
        <v>3040.3279297000413</v>
      </c>
    </row>
    <row r="479" spans="2:11" ht="16.3" customHeight="1" x14ac:dyDescent="0.25">
      <c r="B479" s="46">
        <f t="shared" si="62"/>
        <v>2019.8458498023883</v>
      </c>
      <c r="C479" s="55">
        <v>43777</v>
      </c>
      <c r="D479" s="18">
        <v>3093.08</v>
      </c>
      <c r="E479" s="5">
        <f t="shared" si="61"/>
        <v>2.5606285532773099E-3</v>
      </c>
      <c r="F479" s="25">
        <f t="shared" si="56"/>
        <v>8.0369280432681993</v>
      </c>
      <c r="G479" s="25">
        <f t="shared" si="57"/>
        <v>0.27415019761156145</v>
      </c>
      <c r="H479" s="25">
        <f t="shared" si="58"/>
        <v>-816.8269433953925</v>
      </c>
      <c r="I479" s="25">
        <f t="shared" si="59"/>
        <v>-1.2940800267833155</v>
      </c>
      <c r="J479" s="25">
        <f t="shared" si="63"/>
        <v>1.0481417496362382</v>
      </c>
      <c r="K479" s="29">
        <f t="shared" si="60"/>
        <v>3043.8495783995327</v>
      </c>
    </row>
    <row r="480" spans="2:11" ht="16.3" customHeight="1" x14ac:dyDescent="0.25">
      <c r="B480" s="46">
        <f t="shared" si="62"/>
        <v>2019.8498023715583</v>
      </c>
      <c r="C480" s="55">
        <v>43780</v>
      </c>
      <c r="D480" s="18">
        <v>3087.01</v>
      </c>
      <c r="E480" s="5">
        <f t="shared" si="61"/>
        <v>-1.9624452002533748E-3</v>
      </c>
      <c r="F480" s="25">
        <f t="shared" si="56"/>
        <v>8.0349636686280572</v>
      </c>
      <c r="G480" s="25">
        <f t="shared" si="57"/>
        <v>0.27019762844156503</v>
      </c>
      <c r="H480" s="25">
        <f t="shared" si="58"/>
        <v>-814.10315479152337</v>
      </c>
      <c r="I480" s="25">
        <f t="shared" si="59"/>
        <v>-1.3086025107778345</v>
      </c>
      <c r="J480" s="25">
        <f t="shared" si="63"/>
        <v>1.0470187124677561</v>
      </c>
      <c r="K480" s="29">
        <f t="shared" si="60"/>
        <v>3047.6187630542408</v>
      </c>
    </row>
    <row r="481" spans="2:11" ht="16.3" customHeight="1" x14ac:dyDescent="0.25">
      <c r="B481" s="46">
        <f t="shared" si="62"/>
        <v>2019.8537549407283</v>
      </c>
      <c r="C481" s="55">
        <v>43781</v>
      </c>
      <c r="D481" s="18">
        <v>3091.84</v>
      </c>
      <c r="E481" s="5">
        <f t="shared" si="61"/>
        <v>1.5646207819216417E-3</v>
      </c>
      <c r="F481" s="25">
        <f t="shared" si="56"/>
        <v>8.0365270677177616</v>
      </c>
      <c r="G481" s="25">
        <f t="shared" si="57"/>
        <v>0.26624505927156861</v>
      </c>
      <c r="H481" s="25">
        <f t="shared" si="58"/>
        <v>-811.34851073904179</v>
      </c>
      <c r="I481" s="25">
        <f t="shared" si="59"/>
        <v>-1.3233390090047645</v>
      </c>
      <c r="J481" s="25">
        <f t="shared" si="63"/>
        <v>1.0456190595734303</v>
      </c>
      <c r="K481" s="29">
        <f t="shared" si="60"/>
        <v>3051.6385332147402</v>
      </c>
    </row>
    <row r="482" spans="2:11" ht="16.3" customHeight="1" x14ac:dyDescent="0.25">
      <c r="B482" s="46">
        <f t="shared" si="62"/>
        <v>2019.8577075098983</v>
      </c>
      <c r="C482" s="55">
        <v>43782</v>
      </c>
      <c r="D482" s="18">
        <v>3094.04</v>
      </c>
      <c r="E482" s="5">
        <f t="shared" si="61"/>
        <v>7.1155040364307917E-4</v>
      </c>
      <c r="F482" s="25">
        <f t="shared" si="56"/>
        <v>8.0372383655678963</v>
      </c>
      <c r="G482" s="25">
        <f t="shared" si="57"/>
        <v>0.26229249010157218</v>
      </c>
      <c r="H482" s="25">
        <f t="shared" si="58"/>
        <v>-808.56219574624902</v>
      </c>
      <c r="I482" s="25">
        <f t="shared" si="59"/>
        <v>-1.3382959236784988</v>
      </c>
      <c r="J482" s="25">
        <f t="shared" si="63"/>
        <v>1.0439385840952937</v>
      </c>
      <c r="K482" s="29">
        <f t="shared" si="60"/>
        <v>3055.910726219679</v>
      </c>
    </row>
    <row r="483" spans="2:11" ht="16.3" customHeight="1" x14ac:dyDescent="0.25">
      <c r="B483" s="46">
        <f t="shared" si="62"/>
        <v>2019.8616600790683</v>
      </c>
      <c r="C483" s="55">
        <v>43783</v>
      </c>
      <c r="D483" s="18">
        <v>3096.63</v>
      </c>
      <c r="E483" s="5">
        <f t="shared" si="61"/>
        <v>8.3709325024891265E-4</v>
      </c>
      <c r="F483" s="25">
        <f t="shared" si="56"/>
        <v>8.0380751092138301</v>
      </c>
      <c r="G483" s="25">
        <f t="shared" si="57"/>
        <v>0.25833992093157576</v>
      </c>
      <c r="H483" s="25">
        <f t="shared" si="58"/>
        <v>-805.74336007955924</v>
      </c>
      <c r="I483" s="25">
        <f t="shared" si="59"/>
        <v>-1.3534799486637019</v>
      </c>
      <c r="J483" s="25">
        <f t="shared" si="63"/>
        <v>1.0419746611486678</v>
      </c>
      <c r="K483" s="29">
        <f t="shared" si="60"/>
        <v>3060.4358354083124</v>
      </c>
    </row>
    <row r="484" spans="2:11" ht="16.3" customHeight="1" x14ac:dyDescent="0.25">
      <c r="B484" s="46">
        <f t="shared" si="62"/>
        <v>2019.8656126482383</v>
      </c>
      <c r="C484" s="55">
        <v>43784</v>
      </c>
      <c r="D484" s="18">
        <v>3120.46</v>
      </c>
      <c r="E484" s="5">
        <f t="shared" si="61"/>
        <v>7.6954624866386774E-3</v>
      </c>
      <c r="F484" s="25">
        <f t="shared" si="56"/>
        <v>8.0457411178229918</v>
      </c>
      <c r="G484" s="25">
        <f t="shared" si="57"/>
        <v>0.25438735176157934</v>
      </c>
      <c r="H484" s="25">
        <f t="shared" si="58"/>
        <v>-802.8911177764827</v>
      </c>
      <c r="I484" s="25">
        <f t="shared" si="59"/>
        <v>-1.368898087463486</v>
      </c>
      <c r="J484" s="25">
        <f t="shared" si="63"/>
        <v>1.0397264438357217</v>
      </c>
      <c r="K484" s="29">
        <f t="shared" si="60"/>
        <v>3065.2128733269701</v>
      </c>
    </row>
    <row r="485" spans="2:11" ht="16.3" customHeight="1" x14ac:dyDescent="0.25">
      <c r="B485" s="46">
        <f t="shared" si="62"/>
        <v>2019.8695652174083</v>
      </c>
      <c r="C485" s="55">
        <v>43787</v>
      </c>
      <c r="D485" s="18">
        <v>3122.03</v>
      </c>
      <c r="E485" s="5">
        <f t="shared" si="61"/>
        <v>5.0313094864223981E-4</v>
      </c>
      <c r="F485" s="25">
        <f t="shared" si="56"/>
        <v>8.046244122582042</v>
      </c>
      <c r="G485" s="25">
        <f t="shared" si="57"/>
        <v>0.25043478259158292</v>
      </c>
      <c r="H485" s="25">
        <f t="shared" si="58"/>
        <v>-800.00454451043402</v>
      </c>
      <c r="I485" s="25">
        <f t="shared" si="59"/>
        <v>-1.3845576726161637</v>
      </c>
      <c r="J485" s="25">
        <f t="shared" si="63"/>
        <v>1.0371950697043062</v>
      </c>
      <c r="K485" s="29">
        <f t="shared" si="60"/>
        <v>3070.2392306927386</v>
      </c>
    </row>
    <row r="486" spans="2:11" ht="16.3" customHeight="1" x14ac:dyDescent="0.25">
      <c r="B486" s="46">
        <f t="shared" si="62"/>
        <v>2019.8735177865783</v>
      </c>
      <c r="C486" s="55">
        <v>43788</v>
      </c>
      <c r="D486" s="18">
        <v>3120.18</v>
      </c>
      <c r="E486" s="5">
        <f t="shared" si="61"/>
        <v>-5.9256317203882204E-4</v>
      </c>
      <c r="F486" s="25">
        <f t="shared" si="56"/>
        <v>8.0456513833763541</v>
      </c>
      <c r="G486" s="25">
        <f t="shared" si="57"/>
        <v>0.24648221342158649</v>
      </c>
      <c r="H486" s="25">
        <f t="shared" si="58"/>
        <v>-797.082675293791</v>
      </c>
      <c r="I486" s="25">
        <f t="shared" si="59"/>
        <v>-1.4004663866350395</v>
      </c>
      <c r="J486" s="25">
        <f t="shared" si="63"/>
        <v>1.034383876924845</v>
      </c>
      <c r="K486" s="29">
        <f t="shared" si="60"/>
        <v>3075.510532099981</v>
      </c>
    </row>
    <row r="487" spans="2:11" ht="16.3" customHeight="1" x14ac:dyDescent="0.25">
      <c r="B487" s="46">
        <f t="shared" si="62"/>
        <v>2019.8774703557483</v>
      </c>
      <c r="C487" s="55">
        <v>43789</v>
      </c>
      <c r="D487" s="18">
        <v>3108.38</v>
      </c>
      <c r="E487" s="5">
        <f t="shared" si="61"/>
        <v>-3.781833099372385E-3</v>
      </c>
      <c r="F487" s="25">
        <f t="shared" si="56"/>
        <v>8.041862378516619</v>
      </c>
      <c r="G487" s="25">
        <f t="shared" si="57"/>
        <v>0.24252964425159007</v>
      </c>
      <c r="H487" s="25">
        <f t="shared" si="58"/>
        <v>-794.12450200413696</v>
      </c>
      <c r="I487" s="25">
        <f t="shared" si="59"/>
        <v>-1.4166322846409318</v>
      </c>
      <c r="J487" s="25">
        <f t="shared" si="63"/>
        <v>1.0312986291426149</v>
      </c>
      <c r="K487" s="29">
        <f t="shared" si="60"/>
        <v>3081.0204897145718</v>
      </c>
    </row>
    <row r="488" spans="2:11" ht="16.3" customHeight="1" x14ac:dyDescent="0.25">
      <c r="B488" s="46">
        <f t="shared" si="62"/>
        <v>2019.8814229249183</v>
      </c>
      <c r="C488" s="55">
        <v>43790</v>
      </c>
      <c r="D488" s="18">
        <v>3103.54</v>
      </c>
      <c r="E488" s="5">
        <f t="shared" si="61"/>
        <v>-1.5570811805506873E-3</v>
      </c>
      <c r="F488" s="25">
        <f t="shared" si="56"/>
        <v>8.0403040827771228</v>
      </c>
      <c r="G488" s="25">
        <f t="shared" si="57"/>
        <v>0.23857707508159365</v>
      </c>
      <c r="H488" s="25">
        <f t="shared" si="58"/>
        <v>-791.12897071695625</v>
      </c>
      <c r="I488" s="25">
        <f t="shared" si="59"/>
        <v>-1.4330638188543252</v>
      </c>
      <c r="J488" s="25">
        <f t="shared" si="63"/>
        <v>1.0279477475859842</v>
      </c>
      <c r="K488" s="29">
        <f t="shared" si="60"/>
        <v>3086.7607565014869</v>
      </c>
    </row>
    <row r="489" spans="2:11" ht="16.3" customHeight="1" x14ac:dyDescent="0.25">
      <c r="B489" s="46">
        <f t="shared" si="62"/>
        <v>2019.8853754940883</v>
      </c>
      <c r="C489" s="55">
        <v>43791</v>
      </c>
      <c r="D489" s="18">
        <v>3110.29</v>
      </c>
      <c r="E489" s="5">
        <f t="shared" si="61"/>
        <v>2.1749357185665403E-3</v>
      </c>
      <c r="F489" s="25">
        <f t="shared" si="56"/>
        <v>8.0424766582082015</v>
      </c>
      <c r="G489" s="25">
        <f t="shared" si="57"/>
        <v>0.23462450591159723</v>
      </c>
      <c r="H489" s="25">
        <f t="shared" si="58"/>
        <v>-788.09497882615563</v>
      </c>
      <c r="I489" s="25">
        <f t="shared" si="59"/>
        <v>-1.4497698651335849</v>
      </c>
      <c r="J489" s="25">
        <f t="shared" si="63"/>
        <v>1.0243425485639108</v>
      </c>
      <c r="K489" s="29">
        <f t="shared" si="60"/>
        <v>3092.7207808787944</v>
      </c>
    </row>
    <row r="490" spans="2:11" ht="16.3" customHeight="1" x14ac:dyDescent="0.25">
      <c r="B490" s="46">
        <f t="shared" si="62"/>
        <v>2019.8893280632583</v>
      </c>
      <c r="C490" s="55">
        <v>43794</v>
      </c>
      <c r="D490" s="18">
        <v>3133.64</v>
      </c>
      <c r="E490" s="5">
        <f t="shared" si="61"/>
        <v>7.5073385439942608E-3</v>
      </c>
      <c r="F490" s="25">
        <f t="shared" si="56"/>
        <v>8.0499559619659831</v>
      </c>
      <c r="G490" s="25">
        <f t="shared" si="57"/>
        <v>0.2306719367416008</v>
      </c>
      <c r="H490" s="25">
        <f t="shared" si="58"/>
        <v>-785.02137193165277</v>
      </c>
      <c r="I490" s="25">
        <f t="shared" si="59"/>
        <v>-1.4667597517678346</v>
      </c>
      <c r="J490" s="25">
        <f t="shared" si="63"/>
        <v>1.0204974839579668</v>
      </c>
      <c r="K490" s="29">
        <f t="shared" si="60"/>
        <v>3098.8876650905172</v>
      </c>
    </row>
    <row r="491" spans="2:11" ht="16.3" customHeight="1" x14ac:dyDescent="0.25">
      <c r="B491" s="46">
        <f t="shared" si="62"/>
        <v>2019.8932806324283</v>
      </c>
      <c r="C491" s="55">
        <v>43795</v>
      </c>
      <c r="D491" s="18">
        <v>3140.52</v>
      </c>
      <c r="E491" s="5">
        <f t="shared" si="61"/>
        <v>2.1955297992111759E-3</v>
      </c>
      <c r="F491" s="25">
        <f t="shared" si="56"/>
        <v>8.0521490865867982</v>
      </c>
      <c r="G491" s="25">
        <f t="shared" si="57"/>
        <v>0.22671936757160438</v>
      </c>
      <c r="H491" s="25">
        <f t="shared" si="58"/>
        <v>-781.90694047083844</v>
      </c>
      <c r="I491" s="25">
        <f t="shared" si="59"/>
        <v>-1.4840432907583396</v>
      </c>
      <c r="J491" s="25">
        <f t="shared" si="63"/>
        <v>1.0164303816940421</v>
      </c>
      <c r="K491" s="29">
        <f t="shared" si="60"/>
        <v>3105.2460300480052</v>
      </c>
    </row>
    <row r="492" spans="2:11" ht="16.3" customHeight="1" x14ac:dyDescent="0.25">
      <c r="B492" s="46">
        <f t="shared" si="62"/>
        <v>2019.8972332015983</v>
      </c>
      <c r="C492" s="55">
        <v>43796</v>
      </c>
      <c r="D492" s="18">
        <v>3153.63</v>
      </c>
      <c r="E492" s="5">
        <f t="shared" si="61"/>
        <v>4.1744679225096887E-3</v>
      </c>
      <c r="F492" s="25">
        <f t="shared" si="56"/>
        <v>8.0563148683928958</v>
      </c>
      <c r="G492" s="25">
        <f t="shared" si="57"/>
        <v>0.22276679840160796</v>
      </c>
      <c r="H492" s="25">
        <f t="shared" si="58"/>
        <v>-778.75041606797561</v>
      </c>
      <c r="I492" s="25">
        <f t="shared" si="59"/>
        <v>-1.5016308118510364</v>
      </c>
      <c r="J492" s="25">
        <f t="shared" si="63"/>
        <v>1.0121626824542926</v>
      </c>
      <c r="K492" s="29">
        <f t="shared" si="60"/>
        <v>3111.7778899102414</v>
      </c>
    </row>
    <row r="493" spans="2:11" ht="16.3" customHeight="1" x14ac:dyDescent="0.25">
      <c r="B493" s="46">
        <f t="shared" si="62"/>
        <v>2019.9011857707683</v>
      </c>
      <c r="C493" s="55">
        <v>43798</v>
      </c>
      <c r="D493" s="18">
        <v>3140.98</v>
      </c>
      <c r="E493" s="5">
        <f t="shared" si="61"/>
        <v>-4.0112505271703057E-3</v>
      </c>
      <c r="F493" s="25">
        <f t="shared" si="56"/>
        <v>8.0522955485179448</v>
      </c>
      <c r="G493" s="25">
        <f t="shared" si="57"/>
        <v>0.21881422923161153</v>
      </c>
      <c r="H493" s="25">
        <f t="shared" si="58"/>
        <v>-775.55046757244827</v>
      </c>
      <c r="I493" s="25">
        <f t="shared" si="59"/>
        <v>-1.5195331996157639</v>
      </c>
      <c r="J493" s="25">
        <f t="shared" si="63"/>
        <v>1.0077196680474449</v>
      </c>
      <c r="K493" s="29">
        <f t="shared" si="60"/>
        <v>3118.4625402638517</v>
      </c>
    </row>
    <row r="494" spans="2:11" ht="16.3" customHeight="1" x14ac:dyDescent="0.25">
      <c r="B494" s="46">
        <f t="shared" si="62"/>
        <v>2019.9051383399383</v>
      </c>
      <c r="C494" s="55">
        <v>43801</v>
      </c>
      <c r="D494" s="18">
        <v>3113.87</v>
      </c>
      <c r="E494" s="5">
        <f t="shared" si="61"/>
        <v>-8.6310641901572518E-3</v>
      </c>
      <c r="F494" s="25">
        <f t="shared" si="56"/>
        <v>8.043627015140828</v>
      </c>
      <c r="G494" s="25">
        <f t="shared" si="57"/>
        <v>0.21486166006161511</v>
      </c>
      <c r="H494" s="25">
        <f t="shared" si="58"/>
        <v>-772.3056967531985</v>
      </c>
      <c r="I494" s="25">
        <f t="shared" si="59"/>
        <v>-1.5377619339054729</v>
      </c>
      <c r="J494" s="25">
        <f t="shared" si="63"/>
        <v>1.0031306758809586</v>
      </c>
      <c r="K494" s="29">
        <f t="shared" si="60"/>
        <v>3125.2764644292492</v>
      </c>
    </row>
    <row r="495" spans="2:11" ht="16.3" customHeight="1" x14ac:dyDescent="0.25">
      <c r="B495" s="46">
        <f t="shared" si="62"/>
        <v>2019.9090909091083</v>
      </c>
      <c r="C495" s="55">
        <v>43802</v>
      </c>
      <c r="D495" s="18">
        <v>3093.2</v>
      </c>
      <c r="E495" s="5">
        <f t="shared" si="61"/>
        <v>-6.638042050567324E-3</v>
      </c>
      <c r="F495" s="25">
        <f t="shared" si="56"/>
        <v>8.0369668388224689</v>
      </c>
      <c r="G495" s="25">
        <f t="shared" si="57"/>
        <v>0.21090909089161869</v>
      </c>
      <c r="H495" s="25">
        <f t="shared" si="58"/>
        <v>-769.014633612588</v>
      </c>
      <c r="I495" s="25">
        <f t="shared" si="59"/>
        <v>-1.5563291340720165</v>
      </c>
      <c r="J495" s="25">
        <f t="shared" si="63"/>
        <v>0.99842929285690341</v>
      </c>
      <c r="K495" s="29">
        <f t="shared" si="60"/>
        <v>3132.1932631655732</v>
      </c>
    </row>
    <row r="496" spans="2:11" ht="16.3" customHeight="1" x14ac:dyDescent="0.25">
      <c r="B496" s="46">
        <f t="shared" si="62"/>
        <v>2019.9130434782783</v>
      </c>
      <c r="C496" s="55">
        <v>43803</v>
      </c>
      <c r="D496" s="18">
        <v>3112.76</v>
      </c>
      <c r="E496" s="5">
        <f t="shared" si="61"/>
        <v>6.3235484288117162E-3</v>
      </c>
      <c r="F496" s="25">
        <f t="shared" si="56"/>
        <v>8.0432704817484773</v>
      </c>
      <c r="G496" s="25">
        <f t="shared" si="57"/>
        <v>0.20695652172162227</v>
      </c>
      <c r="H496" s="25">
        <f t="shared" si="58"/>
        <v>-765.67573127822413</v>
      </c>
      <c r="I496" s="25">
        <f t="shared" si="59"/>
        <v>-1.5752476073650039</v>
      </c>
      <c r="J496" s="25">
        <f t="shared" si="63"/>
        <v>0.99365352072953672</v>
      </c>
      <c r="K496" s="29">
        <f t="shared" si="60"/>
        <v>3139.1836138782301</v>
      </c>
    </row>
    <row r="497" spans="2:11" ht="16.3" customHeight="1" x14ac:dyDescent="0.25">
      <c r="B497" s="46">
        <f t="shared" si="62"/>
        <v>2019.9169960474483</v>
      </c>
      <c r="C497" s="55">
        <v>43804</v>
      </c>
      <c r="D497" s="18">
        <v>3117.65</v>
      </c>
      <c r="E497" s="5">
        <f t="shared" si="61"/>
        <v>1.5709531091378302E-3</v>
      </c>
      <c r="F497" s="25">
        <f t="shared" si="56"/>
        <v>8.0448402032574542</v>
      </c>
      <c r="G497" s="25">
        <f t="shared" si="57"/>
        <v>0.20300395255162584</v>
      </c>
      <c r="H497" s="25">
        <f t="shared" si="58"/>
        <v>-762.28736042588378</v>
      </c>
      <c r="I497" s="25">
        <f t="shared" si="59"/>
        <v>-1.594530901997782</v>
      </c>
      <c r="J497" s="25">
        <f t="shared" si="63"/>
        <v>0.98884590350169688</v>
      </c>
      <c r="K497" s="29">
        <f t="shared" si="60"/>
        <v>3146.2152663517431</v>
      </c>
    </row>
    <row r="498" spans="2:11" ht="16.3" customHeight="1" x14ac:dyDescent="0.25">
      <c r="B498" s="46">
        <f t="shared" si="62"/>
        <v>2019.9209486166183</v>
      </c>
      <c r="C498" s="55">
        <v>43805</v>
      </c>
      <c r="D498" s="18">
        <v>3145.91</v>
      </c>
      <c r="E498" s="5">
        <f t="shared" si="61"/>
        <v>9.0645197504529897E-3</v>
      </c>
      <c r="F498" s="25">
        <f t="shared" si="56"/>
        <v>8.0538638929065698</v>
      </c>
      <c r="G498" s="25">
        <f t="shared" si="57"/>
        <v>0.19905138338162942</v>
      </c>
      <c r="H498" s="25">
        <f t="shared" si="58"/>
        <v>-758.84780318044807</v>
      </c>
      <c r="I498" s="25">
        <f t="shared" si="59"/>
        <v>-1.6141933654312477</v>
      </c>
      <c r="J498" s="25">
        <f t="shared" si="63"/>
        <v>0.98405360578562984</v>
      </c>
      <c r="K498" s="29">
        <f t="shared" si="60"/>
        <v>3153.2530830377764</v>
      </c>
    </row>
    <row r="499" spans="2:11" ht="16.3" customHeight="1" x14ac:dyDescent="0.25">
      <c r="B499" s="46">
        <f t="shared" si="62"/>
        <v>2019.9249011857883</v>
      </c>
      <c r="C499" s="55">
        <v>43808</v>
      </c>
      <c r="D499" s="18">
        <v>3135.96</v>
      </c>
      <c r="E499" s="5">
        <f t="shared" si="61"/>
        <v>-3.1628368262282833E-3</v>
      </c>
      <c r="F499" s="25">
        <f t="shared" si="56"/>
        <v>8.0506960416094842</v>
      </c>
      <c r="G499" s="25">
        <f t="shared" si="57"/>
        <v>0.195098814211633</v>
      </c>
      <c r="H499" s="25">
        <f t="shared" si="58"/>
        <v>-755.35524643456495</v>
      </c>
      <c r="I499" s="25">
        <f t="shared" si="59"/>
        <v>-1.6342502085035251</v>
      </c>
      <c r="J499" s="25">
        <f t="shared" si="63"/>
        <v>0.97932842920063901</v>
      </c>
      <c r="K499" s="29">
        <f t="shared" si="60"/>
        <v>3160.2591330207761</v>
      </c>
    </row>
    <row r="500" spans="2:11" ht="16.3" customHeight="1" x14ac:dyDescent="0.25">
      <c r="B500" s="46">
        <f t="shared" si="62"/>
        <v>2019.9288537549583</v>
      </c>
      <c r="C500" s="55">
        <v>43809</v>
      </c>
      <c r="D500" s="18">
        <v>3132.52</v>
      </c>
      <c r="E500" s="5">
        <f t="shared" si="61"/>
        <v>-1.0969527672547018E-3</v>
      </c>
      <c r="F500" s="25">
        <f t="shared" si="56"/>
        <v>8.0495984860109182</v>
      </c>
      <c r="G500" s="25">
        <f t="shared" si="57"/>
        <v>0.19114624504163658</v>
      </c>
      <c r="H500" s="25">
        <f t="shared" si="58"/>
        <v>-751.80777451641586</v>
      </c>
      <c r="I500" s="25">
        <f t="shared" si="59"/>
        <v>-1.6547175761235513</v>
      </c>
      <c r="J500" s="25">
        <f t="shared" si="63"/>
        <v>0.97472675181802071</v>
      </c>
      <c r="K500" s="29">
        <f t="shared" si="60"/>
        <v>3167.1928499540791</v>
      </c>
    </row>
    <row r="501" spans="2:11" ht="16.3" customHeight="1" x14ac:dyDescent="0.25">
      <c r="B501" s="46">
        <f t="shared" si="62"/>
        <v>2019.9328063241283</v>
      </c>
      <c r="C501" s="55">
        <v>43810</v>
      </c>
      <c r="D501" s="18">
        <v>3141.63</v>
      </c>
      <c r="E501" s="5">
        <f t="shared" si="61"/>
        <v>2.9082017034209287E-3</v>
      </c>
      <c r="F501" s="25">
        <f t="shared" si="56"/>
        <v>8.0525024690301326</v>
      </c>
      <c r="G501" s="25">
        <f t="shared" si="57"/>
        <v>0.18719367587164015</v>
      </c>
      <c r="H501" s="25">
        <f t="shared" si="58"/>
        <v>-748.20336112828545</v>
      </c>
      <c r="I501" s="25">
        <f t="shared" si="59"/>
        <v>-1.6756126253516468</v>
      </c>
      <c r="J501" s="25">
        <f t="shared" si="63"/>
        <v>0.97030937339283108</v>
      </c>
      <c r="K501" s="29">
        <f t="shared" si="60"/>
        <v>3174.0112654932032</v>
      </c>
    </row>
    <row r="502" spans="2:11" ht="16.3" customHeight="1" x14ac:dyDescent="0.25">
      <c r="B502" s="46">
        <f t="shared" si="62"/>
        <v>2019.9367588932982</v>
      </c>
      <c r="C502" s="55">
        <v>43811</v>
      </c>
      <c r="D502" s="18">
        <v>3168.57</v>
      </c>
      <c r="E502" s="5">
        <f t="shared" si="61"/>
        <v>8.5751663945149662E-3</v>
      </c>
      <c r="F502" s="25">
        <f t="shared" si="56"/>
        <v>8.0610410832735102</v>
      </c>
      <c r="G502" s="25">
        <f t="shared" si="57"/>
        <v>0.18324110670164373</v>
      </c>
      <c r="H502" s="25">
        <f t="shared" si="58"/>
        <v>-744.5398604663369</v>
      </c>
      <c r="I502" s="25">
        <f t="shared" si="59"/>
        <v>-1.6969536118131527</v>
      </c>
      <c r="J502" s="25">
        <f t="shared" si="63"/>
        <v>0.96614124665166978</v>
      </c>
      <c r="K502" s="29">
        <f t="shared" si="60"/>
        <v>3180.669331027193</v>
      </c>
    </row>
    <row r="503" spans="2:11" ht="16.3" customHeight="1" x14ac:dyDescent="0.25">
      <c r="B503" s="46">
        <f t="shared" si="62"/>
        <v>2019.9407114624682</v>
      </c>
      <c r="C503" s="55">
        <v>43812</v>
      </c>
      <c r="D503" s="18">
        <v>3168.8</v>
      </c>
      <c r="E503" s="5">
        <f t="shared" si="61"/>
        <v>7.2587949769144491E-5</v>
      </c>
      <c r="F503" s="25">
        <f t="shared" si="56"/>
        <v>8.0611136686377272</v>
      </c>
      <c r="G503" s="25">
        <f t="shared" si="57"/>
        <v>0.17928853753164731</v>
      </c>
      <c r="H503" s="25">
        <f t="shared" si="58"/>
        <v>-740.81499741880043</v>
      </c>
      <c r="I503" s="25">
        <f t="shared" si="59"/>
        <v>-1.7187599855356566</v>
      </c>
      <c r="J503" s="25">
        <f t="shared" si="63"/>
        <v>0.96229107225982602</v>
      </c>
      <c r="K503" s="29">
        <f t="shared" si="60"/>
        <v>3187.1203417877023</v>
      </c>
    </row>
    <row r="504" spans="2:11" ht="16.3" customHeight="1" x14ac:dyDescent="0.25">
      <c r="B504" s="46">
        <f t="shared" si="62"/>
        <v>2019.9446640316382</v>
      </c>
      <c r="C504" s="55">
        <v>43815</v>
      </c>
      <c r="D504" s="18">
        <v>3191.45</v>
      </c>
      <c r="E504" s="5">
        <f t="shared" si="61"/>
        <v>7.1478162080281602E-3</v>
      </c>
      <c r="F504" s="25">
        <f t="shared" si="56"/>
        <v>8.0682360650798621</v>
      </c>
      <c r="G504" s="25">
        <f t="shared" si="57"/>
        <v>0.17533596836165088</v>
      </c>
      <c r="H504" s="25">
        <f t="shared" si="58"/>
        <v>-737.02635672430267</v>
      </c>
      <c r="I504" s="25">
        <f t="shared" si="59"/>
        <v>-1.7410524974705437</v>
      </c>
      <c r="J504" s="25">
        <f t="shared" si="63"/>
        <v>0.95883073231407689</v>
      </c>
      <c r="K504" s="29">
        <f t="shared" si="60"/>
        <v>3193.3164786472607</v>
      </c>
    </row>
    <row r="505" spans="2:11" ht="16.3" customHeight="1" x14ac:dyDescent="0.25">
      <c r="B505" s="46">
        <f t="shared" si="62"/>
        <v>2019.9486166008082</v>
      </c>
      <c r="C505" s="55">
        <v>43816</v>
      </c>
      <c r="D505" s="18">
        <v>3192.52</v>
      </c>
      <c r="E505" s="5">
        <f t="shared" si="61"/>
        <v>3.3527080167327196E-4</v>
      </c>
      <c r="F505" s="25">
        <f t="shared" si="56"/>
        <v>8.0685712799163234</v>
      </c>
      <c r="G505" s="25">
        <f t="shared" si="57"/>
        <v>0.17138339919165446</v>
      </c>
      <c r="H505" s="25">
        <f t="shared" si="58"/>
        <v>-733.17137095385146</v>
      </c>
      <c r="I505" s="25">
        <f t="shared" si="59"/>
        <v>-1.7638533181609037</v>
      </c>
      <c r="J505" s="25">
        <f t="shared" si="63"/>
        <v>0.95583453437173416</v>
      </c>
      <c r="K505" s="29">
        <f t="shared" si="60"/>
        <v>3199.2094840296395</v>
      </c>
    </row>
    <row r="506" spans="2:11" ht="16.3" customHeight="1" x14ac:dyDescent="0.25">
      <c r="B506" s="46">
        <f t="shared" si="62"/>
        <v>2019.9525691699782</v>
      </c>
      <c r="C506" s="55">
        <v>43817</v>
      </c>
      <c r="D506" s="18">
        <v>3191.14</v>
      </c>
      <c r="E506" s="5">
        <f t="shared" si="61"/>
        <v>-4.3226040870538292E-4</v>
      </c>
      <c r="F506" s="25">
        <f t="shared" si="56"/>
        <v>8.0681389257653304</v>
      </c>
      <c r="G506" s="25">
        <f t="shared" si="57"/>
        <v>0.16743083002165804</v>
      </c>
      <c r="H506" s="25">
        <f t="shared" si="58"/>
        <v>-729.24730715847784</v>
      </c>
      <c r="I506" s="25">
        <f t="shared" si="59"/>
        <v>-1.7871861702566663</v>
      </c>
      <c r="J506" s="25">
        <f t="shared" si="63"/>
        <v>0.95337823524367049</v>
      </c>
      <c r="K506" s="29">
        <f t="shared" si="60"/>
        <v>3204.7514892450517</v>
      </c>
    </row>
    <row r="507" spans="2:11" ht="16.3" customHeight="1" x14ac:dyDescent="0.25">
      <c r="B507" s="46">
        <f t="shared" si="62"/>
        <v>2019.9565217391482</v>
      </c>
      <c r="C507" s="55">
        <v>43818</v>
      </c>
      <c r="D507" s="18">
        <v>3205.37</v>
      </c>
      <c r="E507" s="5">
        <f t="shared" si="61"/>
        <v>4.4592214694435276E-3</v>
      </c>
      <c r="F507" s="25">
        <f t="shared" si="56"/>
        <v>8.072588237357758</v>
      </c>
      <c r="G507" s="25">
        <f t="shared" si="57"/>
        <v>0.16347826085166162</v>
      </c>
      <c r="H507" s="25">
        <f t="shared" si="58"/>
        <v>-725.25125199904596</v>
      </c>
      <c r="I507" s="25">
        <f t="shared" si="59"/>
        <v>-1.8110764768623779</v>
      </c>
      <c r="J507" s="25">
        <f t="shared" si="63"/>
        <v>0.95153781121318115</v>
      </c>
      <c r="K507" s="29">
        <f t="shared" si="60"/>
        <v>3209.8960110932085</v>
      </c>
    </row>
    <row r="508" spans="2:11" ht="16.3" customHeight="1" x14ac:dyDescent="0.25">
      <c r="B508" s="46">
        <f t="shared" si="62"/>
        <v>2019.9604743083182</v>
      </c>
      <c r="C508" s="55">
        <v>43819</v>
      </c>
      <c r="D508" s="18">
        <v>3221.22</v>
      </c>
      <c r="E508" s="5">
        <f t="shared" si="61"/>
        <v>4.9448269622539391E-3</v>
      </c>
      <c r="F508" s="25">
        <f t="shared" si="56"/>
        <v>8.0775208821347508</v>
      </c>
      <c r="G508" s="25">
        <f t="shared" si="57"/>
        <v>0.15952569168166519</v>
      </c>
      <c r="H508" s="25">
        <f t="shared" si="58"/>
        <v>-721.18009514441076</v>
      </c>
      <c r="I508" s="25">
        <f t="shared" si="59"/>
        <v>-1.8355515280432919</v>
      </c>
      <c r="J508" s="25">
        <f t="shared" si="63"/>
        <v>0.95038793922876774</v>
      </c>
      <c r="K508" s="29">
        <f t="shared" si="60"/>
        <v>3214.5991355628967</v>
      </c>
    </row>
    <row r="509" spans="2:11" ht="16.3" customHeight="1" x14ac:dyDescent="0.25">
      <c r="B509" s="46">
        <f t="shared" si="62"/>
        <v>2019.9644268774882</v>
      </c>
      <c r="C509" s="55">
        <v>43822</v>
      </c>
      <c r="D509" s="18">
        <v>3224.01</v>
      </c>
      <c r="E509" s="5">
        <f t="shared" si="61"/>
        <v>8.661314657180877E-4</v>
      </c>
      <c r="F509" s="25">
        <f t="shared" si="56"/>
        <v>8.0783866393074106</v>
      </c>
      <c r="G509" s="25">
        <f t="shared" si="57"/>
        <v>0.15557312251166877</v>
      </c>
      <c r="H509" s="25">
        <f t="shared" si="58"/>
        <v>-717.03051068787408</v>
      </c>
      <c r="I509" s="25">
        <f t="shared" si="59"/>
        <v>-1.860640668224014</v>
      </c>
      <c r="J509" s="25">
        <f t="shared" si="63"/>
        <v>0.95000015228682211</v>
      </c>
      <c r="K509" s="29">
        <f t="shared" si="60"/>
        <v>3218.8209056522219</v>
      </c>
    </row>
    <row r="510" spans="2:11" ht="16.3" customHeight="1" x14ac:dyDescent="0.25">
      <c r="B510" s="46">
        <f t="shared" si="62"/>
        <v>2019.9683794466582</v>
      </c>
      <c r="C510" s="55">
        <v>43823</v>
      </c>
      <c r="D510" s="18">
        <v>3223.38</v>
      </c>
      <c r="E510" s="5">
        <f t="shared" si="61"/>
        <v>-1.9540882317365922E-4</v>
      </c>
      <c r="F510" s="25">
        <f t="shared" si="56"/>
        <v>8.078191211257991</v>
      </c>
      <c r="G510" s="25">
        <f t="shared" si="57"/>
        <v>0.15162055334167235</v>
      </c>
      <c r="H510" s="25">
        <f t="shared" si="58"/>
        <v>-712.79893628843763</v>
      </c>
      <c r="I510" s="25">
        <f t="shared" si="59"/>
        <v>-1.8863755077066879</v>
      </c>
      <c r="J510" s="25">
        <f t="shared" si="63"/>
        <v>0.95044063212423535</v>
      </c>
      <c r="K510" s="29">
        <f t="shared" si="60"/>
        <v>3222.5269284165347</v>
      </c>
    </row>
    <row r="511" spans="2:11" ht="16.3" customHeight="1" x14ac:dyDescent="0.25">
      <c r="B511" s="46">
        <f t="shared" si="62"/>
        <v>2019.9723320158282</v>
      </c>
      <c r="C511" s="55">
        <v>43825</v>
      </c>
      <c r="D511" s="18">
        <v>3239.92</v>
      </c>
      <c r="E511" s="5">
        <f t="shared" si="61"/>
        <v>5.1312597335715811E-3</v>
      </c>
      <c r="F511" s="25">
        <f t="shared" si="56"/>
        <v>8.0833093543835215</v>
      </c>
      <c r="G511" s="25">
        <f t="shared" si="57"/>
        <v>0.14766798417167593</v>
      </c>
      <c r="H511" s="25">
        <f t="shared" si="58"/>
        <v>-708.48154969099676</v>
      </c>
      <c r="I511" s="25">
        <f t="shared" si="59"/>
        <v>-1.912790162132596</v>
      </c>
      <c r="J511" s="25">
        <f t="shared" si="63"/>
        <v>0.95176760409947259</v>
      </c>
      <c r="K511" s="29">
        <f t="shared" si="60"/>
        <v>3225.6902129019186</v>
      </c>
    </row>
    <row r="512" spans="2:11" ht="16.3" customHeight="1" x14ac:dyDescent="0.25">
      <c r="B512" s="46">
        <f t="shared" si="62"/>
        <v>2019.9762845849982</v>
      </c>
      <c r="C512" s="55">
        <v>43826</v>
      </c>
      <c r="D512" s="18">
        <v>3240.02</v>
      </c>
      <c r="E512" s="5">
        <f t="shared" si="61"/>
        <v>3.086495962860473E-5</v>
      </c>
      <c r="F512" s="25">
        <f t="shared" si="56"/>
        <v>8.0833402188875976</v>
      </c>
      <c r="G512" s="25">
        <f t="shared" si="57"/>
        <v>0.1437154150016795</v>
      </c>
      <c r="H512" s="25">
        <f t="shared" si="58"/>
        <v>-704.07424221626286</v>
      </c>
      <c r="I512" s="25">
        <f t="shared" si="59"/>
        <v>-1.9399215244375558</v>
      </c>
      <c r="J512" s="25">
        <f t="shared" si="63"/>
        <v>0.95402830358510804</v>
      </c>
      <c r="K512" s="29">
        <f t="shared" si="60"/>
        <v>3228.2932451004481</v>
      </c>
    </row>
    <row r="513" spans="2:11" ht="16.3" customHeight="1" x14ac:dyDescent="0.25">
      <c r="B513" s="46">
        <f t="shared" si="62"/>
        <v>2019.9802371541682</v>
      </c>
      <c r="C513" s="55">
        <v>43829</v>
      </c>
      <c r="D513" s="18">
        <v>3230.78</v>
      </c>
      <c r="E513" s="5">
        <f t="shared" si="61"/>
        <v>-2.8518342479366739E-3</v>
      </c>
      <c r="F513" s="25">
        <f t="shared" si="56"/>
        <v>8.0804843084914779</v>
      </c>
      <c r="G513" s="25">
        <f t="shared" si="57"/>
        <v>0.13976284583168308</v>
      </c>
      <c r="H513" s="25">
        <f t="shared" si="58"/>
        <v>-699.57258873414969</v>
      </c>
      <c r="I513" s="25">
        <f t="shared" si="59"/>
        <v>-1.9678095747401796</v>
      </c>
      <c r="J513" s="25">
        <f t="shared" si="63"/>
        <v>0.95725549143153255</v>
      </c>
      <c r="K513" s="29">
        <f t="shared" si="60"/>
        <v>3230.3302977792619</v>
      </c>
    </row>
    <row r="514" spans="2:11" ht="16.3" customHeight="1" x14ac:dyDescent="0.25">
      <c r="B514" s="46">
        <f t="shared" si="62"/>
        <v>2019.9841897233382</v>
      </c>
      <c r="C514" s="55">
        <v>43830</v>
      </c>
      <c r="D514" s="18">
        <v>3221.29</v>
      </c>
      <c r="E514" s="5">
        <f t="shared" si="61"/>
        <v>-2.9373711611438216E-3</v>
      </c>
      <c r="F514" s="25">
        <f t="shared" si="56"/>
        <v>8.0775426128102463</v>
      </c>
      <c r="G514" s="25">
        <f t="shared" si="57"/>
        <v>0.13581027666168666</v>
      </c>
      <c r="H514" s="25">
        <f t="shared" si="58"/>
        <v>-694.97181354018005</v>
      </c>
      <c r="I514" s="25">
        <f t="shared" si="59"/>
        <v>-1.9964977346947743</v>
      </c>
      <c r="J514" s="25">
        <f t="shared" si="63"/>
        <v>0.9614635095477545</v>
      </c>
      <c r="K514" s="29">
        <f t="shared" si="60"/>
        <v>3231.8099611168909</v>
      </c>
    </row>
    <row r="515" spans="2:11" ht="16.3" customHeight="1" x14ac:dyDescent="0.25">
      <c r="B515" s="46">
        <f t="shared" si="62"/>
        <v>2019.9881422925082</v>
      </c>
      <c r="C515" s="55">
        <v>43832</v>
      </c>
      <c r="D515" s="18">
        <v>3257.85</v>
      </c>
      <c r="E515" s="5">
        <f t="shared" si="61"/>
        <v>1.1349490421539181E-2</v>
      </c>
      <c r="F515" s="25">
        <f t="shared" si="56"/>
        <v>8.0888281885587059</v>
      </c>
      <c r="G515" s="25">
        <f t="shared" si="57"/>
        <v>0.13185770749169023</v>
      </c>
      <c r="H515" s="25">
        <f t="shared" si="58"/>
        <v>-690.26675143872865</v>
      </c>
      <c r="I515" s="25">
        <f t="shared" si="59"/>
        <v>-2.0260332741917235</v>
      </c>
      <c r="J515" s="25">
        <f t="shared" si="63"/>
        <v>0.9666438882806343</v>
      </c>
      <c r="K515" s="29">
        <f t="shared" si="60"/>
        <v>3232.7578634384254</v>
      </c>
    </row>
    <row r="516" spans="2:11" ht="16.3" customHeight="1" x14ac:dyDescent="0.25">
      <c r="B516" s="46">
        <f t="shared" si="62"/>
        <v>2019.9920948616782</v>
      </c>
      <c r="C516" s="55">
        <v>43833</v>
      </c>
      <c r="D516" s="18">
        <v>3234.85</v>
      </c>
      <c r="E516" s="5">
        <f t="shared" si="61"/>
        <v>-7.0598707736697517E-3</v>
      </c>
      <c r="F516" s="25">
        <f t="shared" si="56"/>
        <v>8.0817432742149364</v>
      </c>
      <c r="G516" s="25">
        <f t="shared" si="57"/>
        <v>0.12790513832169381</v>
      </c>
      <c r="H516" s="25">
        <f t="shared" si="58"/>
        <v>-685.45180319389885</v>
      </c>
      <c r="I516" s="25">
        <f t="shared" si="59"/>
        <v>-2.0564677799683757</v>
      </c>
      <c r="J516" s="25">
        <f t="shared" si="63"/>
        <v>0.97276054750780894</v>
      </c>
      <c r="K516" s="29">
        <f t="shared" si="60"/>
        <v>3233.2195286348879</v>
      </c>
    </row>
    <row r="517" spans="2:11" ht="16.3" customHeight="1" x14ac:dyDescent="0.25">
      <c r="B517" s="46">
        <f t="shared" si="62"/>
        <v>2019.9960474308482</v>
      </c>
      <c r="C517" s="55">
        <v>43836</v>
      </c>
      <c r="D517" s="18">
        <v>3246.28</v>
      </c>
      <c r="E517" s="5">
        <f t="shared" si="61"/>
        <v>3.5333941295578749E-3</v>
      </c>
      <c r="F517" s="25">
        <f t="shared" si="56"/>
        <v>8.0852704429458182</v>
      </c>
      <c r="G517" s="25">
        <f t="shared" si="57"/>
        <v>0.12395256915169739</v>
      </c>
      <c r="H517" s="25">
        <f t="shared" si="58"/>
        <v>-680.52088433101665</v>
      </c>
      <c r="I517" s="25">
        <f t="shared" si="59"/>
        <v>-2.0878576977958074</v>
      </c>
      <c r="J517" s="25">
        <f t="shared" si="63"/>
        <v>0.97974467630994433</v>
      </c>
      <c r="K517" s="29">
        <f t="shared" si="60"/>
        <v>3233.2632864589509</v>
      </c>
    </row>
    <row r="518" spans="2:11" ht="16.3" customHeight="1" x14ac:dyDescent="0.25">
      <c r="B518" s="46">
        <f t="shared" si="62"/>
        <v>2020.0000000000182</v>
      </c>
      <c r="C518" s="55">
        <v>43837</v>
      </c>
      <c r="D518" s="18">
        <v>3237.18</v>
      </c>
      <c r="E518" s="5">
        <f t="shared" si="61"/>
        <v>-2.8032085956850188E-3</v>
      </c>
      <c r="F518" s="25">
        <f t="shared" si="56"/>
        <v>8.0824632961146925</v>
      </c>
      <c r="G518" s="25">
        <f t="shared" si="57"/>
        <v>0.11999999998170097</v>
      </c>
      <c r="H518" s="25">
        <f t="shared" si="58"/>
        <v>-675.46736604927639</v>
      </c>
      <c r="I518" s="25">
        <f t="shared" si="59"/>
        <v>-2.1202649625545726</v>
      </c>
      <c r="J518" s="25">
        <f t="shared" si="63"/>
        <v>0.98748943566351377</v>
      </c>
      <c r="K518" s="29">
        <f t="shared" si="60"/>
        <v>3232.9831118908801</v>
      </c>
    </row>
    <row r="519" spans="2:11" ht="16.3" customHeight="1" x14ac:dyDescent="0.25">
      <c r="B519" s="46">
        <f t="shared" si="62"/>
        <v>2020.0039525691882</v>
      </c>
      <c r="C519" s="55">
        <v>43838</v>
      </c>
      <c r="D519" s="18">
        <v>3253.05</v>
      </c>
      <c r="E519" s="5">
        <f t="shared" si="61"/>
        <v>4.9024150649640569E-3</v>
      </c>
      <c r="F519" s="25">
        <f t="shared" ref="F519:F582" si="64">LOG(D519,2.71828)</f>
        <v>8.0873537367629975</v>
      </c>
      <c r="G519" s="25">
        <f t="shared" ref="G519:G582" si="65">$E$8-B519</f>
        <v>0.11604743081170454</v>
      </c>
      <c r="H519" s="25">
        <f t="shared" ref="H519:H582" si="66">$E$6*G519^$E$4</f>
        <v>-670.28400672591147</v>
      </c>
      <c r="I519" s="25">
        <f t="shared" ref="I519:I582" si="67">LOG(G519,2.71828)</f>
        <v>-2.1537577338701945</v>
      </c>
      <c r="J519" s="25">
        <f t="shared" si="63"/>
        <v>0.99584470960045501</v>
      </c>
      <c r="K519" s="29">
        <f t="shared" ref="K519:K582" si="68">$E$5+H519*J519</f>
        <v>3232.5012179722053</v>
      </c>
    </row>
    <row r="520" spans="2:11" ht="16.3" customHeight="1" x14ac:dyDescent="0.25">
      <c r="B520" s="46">
        <f t="shared" si="62"/>
        <v>2020.0079051383582</v>
      </c>
      <c r="C520" s="55">
        <v>43839</v>
      </c>
      <c r="D520" s="18">
        <v>3274.7</v>
      </c>
      <c r="E520" s="5">
        <f t="shared" ref="E520:E583" si="69">(D520-D519)/D519</f>
        <v>6.6552927252884631E-3</v>
      </c>
      <c r="F520" s="25">
        <f t="shared" si="64"/>
        <v>8.0939869852624451</v>
      </c>
      <c r="G520" s="25">
        <f t="shared" si="65"/>
        <v>0.11209486164170812</v>
      </c>
      <c r="H520" s="25">
        <f t="shared" si="66"/>
        <v>-664.96287213689925</v>
      </c>
      <c r="I520" s="25">
        <f t="shared" si="67"/>
        <v>-2.1884112592682627</v>
      </c>
      <c r="J520" s="25">
        <f t="shared" si="63"/>
        <v>1.0046122384649521</v>
      </c>
      <c r="K520" s="29">
        <f t="shared" si="68"/>
        <v>3231.9701605264659</v>
      </c>
    </row>
    <row r="521" spans="2:11" ht="16.3" customHeight="1" x14ac:dyDescent="0.25">
      <c r="B521" s="46">
        <f t="shared" si="62"/>
        <v>2020.0118577075282</v>
      </c>
      <c r="C521" s="55">
        <v>43840</v>
      </c>
      <c r="D521" s="18">
        <v>3265.33</v>
      </c>
      <c r="E521" s="5">
        <f t="shared" si="69"/>
        <v>-2.8613308089290288E-3</v>
      </c>
      <c r="F521" s="25">
        <f t="shared" si="64"/>
        <v>8.0911215510935044</v>
      </c>
      <c r="G521" s="25">
        <f t="shared" si="65"/>
        <v>0.1081422924717117</v>
      </c>
      <c r="H521" s="25">
        <f t="shared" si="66"/>
        <v>-659.49524206504088</v>
      </c>
      <c r="I521" s="25">
        <f t="shared" si="67"/>
        <v>-2.2243088923308023</v>
      </c>
      <c r="J521" s="25">
        <f t="shared" si="63"/>
        <v>1.0135416098760317</v>
      </c>
      <c r="K521" s="29">
        <f t="shared" si="68"/>
        <v>3231.5741306518153</v>
      </c>
    </row>
    <row r="522" spans="2:11" ht="16.3" customHeight="1" x14ac:dyDescent="0.25">
      <c r="B522" s="46">
        <f t="shared" si="62"/>
        <v>2020.0158102766982</v>
      </c>
      <c r="C522" s="55">
        <v>43843</v>
      </c>
      <c r="D522" s="18">
        <v>3265.35</v>
      </c>
      <c r="E522" s="5">
        <f t="shared" si="69"/>
        <v>6.1249552112594471E-6</v>
      </c>
      <c r="F522" s="25">
        <f t="shared" si="64"/>
        <v>8.0911276760340769</v>
      </c>
      <c r="G522" s="25">
        <f t="shared" si="65"/>
        <v>0.10418972330171528</v>
      </c>
      <c r="H522" s="25">
        <f t="shared" si="66"/>
        <v>-653.87150038113407</v>
      </c>
      <c r="I522" s="25">
        <f t="shared" si="67"/>
        <v>-2.2615433005034737</v>
      </c>
      <c r="J522" s="25">
        <f t="shared" si="63"/>
        <v>1.0223277659285859</v>
      </c>
      <c r="K522" s="29">
        <f t="shared" si="68"/>
        <v>3231.5290098109826</v>
      </c>
    </row>
    <row r="523" spans="2:11" ht="16.3" customHeight="1" x14ac:dyDescent="0.25">
      <c r="B523" s="46">
        <f t="shared" si="62"/>
        <v>2020.0197628458682</v>
      </c>
      <c r="C523" s="55">
        <v>43844</v>
      </c>
      <c r="D523" s="18">
        <v>3283.15</v>
      </c>
      <c r="E523" s="5">
        <f t="shared" si="69"/>
        <v>5.4511767498124806E-3</v>
      </c>
      <c r="F523" s="25">
        <f t="shared" si="64"/>
        <v>8.0965640525514146</v>
      </c>
      <c r="G523" s="25">
        <f t="shared" si="65"/>
        <v>0.10023715413171885</v>
      </c>
      <c r="H523" s="25">
        <f t="shared" si="66"/>
        <v>-648.08100492358915</v>
      </c>
      <c r="I523" s="25">
        <f t="shared" si="67"/>
        <v>-2.3002179065906723</v>
      </c>
      <c r="J523" s="25">
        <f t="shared" si="63"/>
        <v>1.0306109159183974</v>
      </c>
      <c r="K523" s="29">
        <f t="shared" si="68"/>
        <v>3232.0806419263845</v>
      </c>
    </row>
    <row r="524" spans="2:11" ht="16.3" customHeight="1" x14ac:dyDescent="0.25">
      <c r="B524" s="46">
        <f t="shared" si="62"/>
        <v>2020.0237154150382</v>
      </c>
      <c r="C524" s="55">
        <v>43845</v>
      </c>
      <c r="D524" s="18">
        <v>3289.37</v>
      </c>
      <c r="E524" s="5">
        <f t="shared" si="69"/>
        <v>1.8945220291487748E-3</v>
      </c>
      <c r="F524" s="25">
        <f t="shared" si="64"/>
        <v>8.0984567835102528</v>
      </c>
      <c r="G524" s="25">
        <f t="shared" si="65"/>
        <v>9.628458496172243E-2</v>
      </c>
      <c r="H524" s="25">
        <f t="shared" si="66"/>
        <v>-642.11193250462395</v>
      </c>
      <c r="I524" s="25">
        <f t="shared" si="67"/>
        <v>-2.3404486203872414</v>
      </c>
      <c r="J524" s="25">
        <f t="shared" si="63"/>
        <v>1.0379800274322784</v>
      </c>
      <c r="K524" s="29">
        <f t="shared" si="68"/>
        <v>3233.500638684257</v>
      </c>
    </row>
    <row r="525" spans="2:11" ht="16.3" customHeight="1" x14ac:dyDescent="0.25">
      <c r="B525" s="46">
        <f t="shared" ref="B525:B588" si="70">B524+1/$B$9</f>
        <v>2020.0276679842082</v>
      </c>
      <c r="C525" s="55">
        <v>43846</v>
      </c>
      <c r="D525" s="18">
        <v>3316.81</v>
      </c>
      <c r="E525" s="5">
        <f t="shared" si="69"/>
        <v>8.3420229405631041E-3</v>
      </c>
      <c r="F525" s="25">
        <f t="shared" si="64"/>
        <v>8.1067642096681229</v>
      </c>
      <c r="G525" s="25">
        <f t="shared" si="65"/>
        <v>9.2332015791726008E-2</v>
      </c>
      <c r="H525" s="25">
        <f t="shared" si="66"/>
        <v>-635.95109305032645</v>
      </c>
      <c r="I525" s="25">
        <f t="shared" si="67"/>
        <v>-2.3823659334733267</v>
      </c>
      <c r="J525" s="25">
        <f t="shared" ref="J525:J588" si="71">1+$E$7*COS($E$3*I525/$E$9)-$E$2</f>
        <v>1.0439814049674629</v>
      </c>
      <c r="K525" s="29">
        <f t="shared" si="68"/>
        <v>3236.0788843867267</v>
      </c>
    </row>
    <row r="526" spans="2:11" ht="16.3" customHeight="1" x14ac:dyDescent="0.25">
      <c r="B526" s="46">
        <f t="shared" si="70"/>
        <v>2020.0316205533782</v>
      </c>
      <c r="C526" s="55">
        <v>43847</v>
      </c>
      <c r="D526" s="18">
        <v>3329.62</v>
      </c>
      <c r="E526" s="5">
        <f t="shared" si="69"/>
        <v>3.8621446510351651E-3</v>
      </c>
      <c r="F526" s="25">
        <f t="shared" si="64"/>
        <v>8.1106189179787229</v>
      </c>
      <c r="G526" s="25">
        <f t="shared" si="65"/>
        <v>8.8379446621729585E-2</v>
      </c>
      <c r="H526" s="25">
        <f t="shared" si="66"/>
        <v>-629.58370511367684</v>
      </c>
      <c r="I526" s="25">
        <f t="shared" si="67"/>
        <v>-2.4261174725854384</v>
      </c>
      <c r="J526" s="25">
        <f t="shared" si="71"/>
        <v>1.048134243724014</v>
      </c>
      <c r="K526" s="29">
        <f t="shared" si="68"/>
        <v>3240.1117593797135</v>
      </c>
    </row>
    <row r="527" spans="2:11" ht="16.3" customHeight="1" x14ac:dyDescent="0.25">
      <c r="B527" s="46">
        <f t="shared" si="70"/>
        <v>2020.0355731225482</v>
      </c>
      <c r="C527" s="55">
        <v>43851</v>
      </c>
      <c r="D527" s="18">
        <v>3320.79</v>
      </c>
      <c r="E527" s="5">
        <f t="shared" si="69"/>
        <v>-2.6519542770646284E-3</v>
      </c>
      <c r="F527" s="25">
        <f t="shared" si="64"/>
        <v>8.1079634392553679</v>
      </c>
      <c r="G527" s="25">
        <f t="shared" si="65"/>
        <v>8.4426877451733162E-2</v>
      </c>
      <c r="H527" s="25">
        <f t="shared" si="66"/>
        <v>-622.99312260521219</v>
      </c>
      <c r="I527" s="25">
        <f t="shared" si="67"/>
        <v>-2.4718711375669415</v>
      </c>
      <c r="J527" s="25">
        <f t="shared" si="71"/>
        <v>1.0499554359859695</v>
      </c>
      <c r="K527" s="29">
        <f t="shared" si="68"/>
        <v>3245.8849843387839</v>
      </c>
    </row>
    <row r="528" spans="2:11" ht="16.3" customHeight="1" x14ac:dyDescent="0.25">
      <c r="B528" s="46">
        <f t="shared" si="70"/>
        <v>2020.0395256917182</v>
      </c>
      <c r="C528" s="55">
        <v>43852</v>
      </c>
      <c r="D528" s="18">
        <v>3321.75</v>
      </c>
      <c r="E528" s="5">
        <f t="shared" si="69"/>
        <v>2.8908783753264626E-4</v>
      </c>
      <c r="F528" s="25">
        <f t="shared" si="64"/>
        <v>8.1082524855094906</v>
      </c>
      <c r="G528" s="25">
        <f t="shared" si="65"/>
        <v>8.0474308281736739E-2</v>
      </c>
      <c r="H528" s="25">
        <f t="shared" si="66"/>
        <v>-616.1604993030802</v>
      </c>
      <c r="I528" s="25">
        <f t="shared" si="67"/>
        <v>-2.519818992240149</v>
      </c>
      <c r="J528" s="25">
        <f t="shared" si="71"/>
        <v>1.0489962410557843</v>
      </c>
      <c r="K528" s="29">
        <f t="shared" si="68"/>
        <v>3253.6499523440139</v>
      </c>
    </row>
    <row r="529" spans="2:11" ht="16.3" customHeight="1" x14ac:dyDescent="0.25">
      <c r="B529" s="46">
        <f t="shared" si="70"/>
        <v>2020.0434782608882</v>
      </c>
      <c r="C529" s="55">
        <v>43853</v>
      </c>
      <c r="D529" s="18">
        <v>3325.54</v>
      </c>
      <c r="E529" s="5">
        <f t="shared" si="69"/>
        <v>1.1409648528636904E-3</v>
      </c>
      <c r="F529" s="25">
        <f t="shared" si="64"/>
        <v>8.109392800723672</v>
      </c>
      <c r="G529" s="25">
        <f t="shared" si="65"/>
        <v>7.6521739111740317E-2</v>
      </c>
      <c r="H529" s="25">
        <f t="shared" si="66"/>
        <v>-609.06437314183268</v>
      </c>
      <c r="I529" s="25">
        <f t="shared" si="67"/>
        <v>-2.5701821359633916</v>
      </c>
      <c r="J529" s="25">
        <f t="shared" si="71"/>
        <v>1.0448935757024549</v>
      </c>
      <c r="K529" s="29">
        <f t="shared" si="68"/>
        <v>3263.5925493148561</v>
      </c>
    </row>
    <row r="530" spans="2:11" ht="16.3" customHeight="1" x14ac:dyDescent="0.25">
      <c r="B530" s="46">
        <f t="shared" si="70"/>
        <v>2020.0474308300581</v>
      </c>
      <c r="C530" s="55">
        <v>43854</v>
      </c>
      <c r="D530" s="18">
        <v>3295.47</v>
      </c>
      <c r="E530" s="5">
        <f t="shared" si="69"/>
        <v>-9.0421405245464381E-3</v>
      </c>
      <c r="F530" s="25">
        <f t="shared" si="64"/>
        <v>8.100309525823846</v>
      </c>
      <c r="G530" s="25">
        <f t="shared" si="65"/>
        <v>7.2569169941743894E-2</v>
      </c>
      <c r="H530" s="25">
        <f t="shared" si="66"/>
        <v>-601.68014584475861</v>
      </c>
      <c r="I530" s="25">
        <f t="shared" si="67"/>
        <v>-2.6232168683072365</v>
      </c>
      <c r="J530" s="25">
        <f t="shared" si="71"/>
        <v>1.0374384014352187</v>
      </c>
      <c r="K530" s="29">
        <f t="shared" si="68"/>
        <v>3275.7939113195043</v>
      </c>
    </row>
    <row r="531" spans="2:11" ht="16.3" customHeight="1" x14ac:dyDescent="0.25">
      <c r="B531" s="46">
        <f t="shared" si="70"/>
        <v>2020.0513833992281</v>
      </c>
      <c r="C531" s="55">
        <v>43857</v>
      </c>
      <c r="D531" s="18">
        <v>3253.63</v>
      </c>
      <c r="E531" s="5">
        <f t="shared" si="69"/>
        <v>-1.2696216321192331E-2</v>
      </c>
      <c r="F531" s="25">
        <f t="shared" si="64"/>
        <v>8.0875320152065893</v>
      </c>
      <c r="G531" s="25">
        <f t="shared" si="65"/>
        <v>6.8616600771747471E-2</v>
      </c>
      <c r="H531" s="25">
        <f t="shared" si="66"/>
        <v>-593.97942424210555</v>
      </c>
      <c r="I531" s="25">
        <f t="shared" si="67"/>
        <v>-2.6792225819551638</v>
      </c>
      <c r="J531" s="25">
        <f t="shared" si="71"/>
        <v>1.0266625617032417</v>
      </c>
      <c r="K531" s="29">
        <f t="shared" si="68"/>
        <v>3290.1835627085834</v>
      </c>
    </row>
    <row r="532" spans="2:11" ht="16.3" customHeight="1" x14ac:dyDescent="0.25">
      <c r="B532" s="46">
        <f t="shared" si="70"/>
        <v>2020.0553359683981</v>
      </c>
      <c r="C532" s="55">
        <v>43858</v>
      </c>
      <c r="D532" s="18">
        <v>3276.24</v>
      </c>
      <c r="E532" s="5">
        <f t="shared" si="69"/>
        <v>6.9491613981920719E-3</v>
      </c>
      <c r="F532" s="25">
        <f t="shared" si="64"/>
        <v>8.0944571471214335</v>
      </c>
      <c r="G532" s="25">
        <f t="shared" si="65"/>
        <v>6.4664031601751049E-2</v>
      </c>
      <c r="H532" s="25">
        <f t="shared" si="66"/>
        <v>-585.9291761627868</v>
      </c>
      <c r="I532" s="25">
        <f t="shared" si="67"/>
        <v>-2.7385519999381343</v>
      </c>
      <c r="J532" s="25">
        <f t="shared" si="71"/>
        <v>1.0129427595094673</v>
      </c>
      <c r="K532" s="29">
        <f t="shared" si="68"/>
        <v>3306.487283420558</v>
      </c>
    </row>
    <row r="533" spans="2:11" ht="16.3" customHeight="1" x14ac:dyDescent="0.25">
      <c r="B533" s="46">
        <f t="shared" si="70"/>
        <v>2020.0592885375681</v>
      </c>
      <c r="C533" s="55">
        <v>43859</v>
      </c>
      <c r="D533" s="18">
        <v>3285.06</v>
      </c>
      <c r="E533" s="5">
        <f t="shared" si="69"/>
        <v>2.6921104680976255E-3</v>
      </c>
      <c r="F533" s="25">
        <f t="shared" si="64"/>
        <v>8.0971456421591164</v>
      </c>
      <c r="G533" s="25">
        <f t="shared" si="65"/>
        <v>6.0711462431754626E-2</v>
      </c>
      <c r="H533" s="25">
        <f t="shared" si="66"/>
        <v>-577.49063376937443</v>
      </c>
      <c r="I533" s="25">
        <f t="shared" si="67"/>
        <v>-2.8016246458387184</v>
      </c>
      <c r="J533" s="25">
        <f t="shared" si="71"/>
        <v>0.9971150399486054</v>
      </c>
      <c r="K533" s="29">
        <f t="shared" si="68"/>
        <v>3324.1754036391048</v>
      </c>
    </row>
    <row r="534" spans="2:11" ht="16.3" customHeight="1" x14ac:dyDescent="0.25">
      <c r="B534" s="46">
        <f t="shared" si="70"/>
        <v>2020.0632411067381</v>
      </c>
      <c r="C534" s="55">
        <v>43860</v>
      </c>
      <c r="D534" s="18">
        <v>3283.66</v>
      </c>
      <c r="E534" s="5">
        <f t="shared" si="69"/>
        <v>-4.2617182030163557E-4</v>
      </c>
      <c r="F534" s="25">
        <f t="shared" si="64"/>
        <v>8.0967193792150702</v>
      </c>
      <c r="G534" s="25">
        <f t="shared" si="65"/>
        <v>5.6758893261758203E-2</v>
      </c>
      <c r="H534" s="25">
        <f t="shared" si="66"/>
        <v>-568.61784676813841</v>
      </c>
      <c r="I534" s="25">
        <f t="shared" si="67"/>
        <v>-2.8689448552435297</v>
      </c>
      <c r="J534" s="25">
        <f t="shared" si="71"/>
        <v>0.98058342403252052</v>
      </c>
      <c r="K534" s="29">
        <f t="shared" si="68"/>
        <v>3342.4227648500996</v>
      </c>
    </row>
    <row r="535" spans="2:11" ht="16.3" customHeight="1" x14ac:dyDescent="0.25">
      <c r="B535" s="46">
        <f t="shared" si="70"/>
        <v>2020.0671936759081</v>
      </c>
      <c r="C535" s="55">
        <v>43861</v>
      </c>
      <c r="D535" s="18">
        <v>3225.52</v>
      </c>
      <c r="E535" s="5">
        <f t="shared" si="69"/>
        <v>-1.7705852615678808E-2</v>
      </c>
      <c r="F535" s="25">
        <f t="shared" si="64"/>
        <v>8.0788548908058289</v>
      </c>
      <c r="G535" s="25">
        <f t="shared" si="65"/>
        <v>5.280632409176178E-2</v>
      </c>
      <c r="H535" s="25">
        <f t="shared" si="66"/>
        <v>-559.25574050224941</v>
      </c>
      <c r="I535" s="25">
        <f t="shared" si="67"/>
        <v>-2.9411262993337237</v>
      </c>
      <c r="J535" s="25">
        <f t="shared" si="71"/>
        <v>0.96538975844249753</v>
      </c>
      <c r="K535" s="29">
        <f t="shared" si="68"/>
        <v>3360.1002357689531</v>
      </c>
    </row>
    <row r="536" spans="2:11" ht="16.3" customHeight="1" x14ac:dyDescent="0.25">
      <c r="B536" s="46">
        <f t="shared" si="70"/>
        <v>2020.0711462450781</v>
      </c>
      <c r="C536" s="55">
        <v>43864</v>
      </c>
      <c r="D536" s="18">
        <v>3248.92</v>
      </c>
      <c r="E536" s="5">
        <f t="shared" si="69"/>
        <v>7.2546442124060903E-3</v>
      </c>
      <c r="F536" s="25">
        <f t="shared" si="64"/>
        <v>8.0860833515309842</v>
      </c>
      <c r="G536" s="25">
        <f t="shared" si="65"/>
        <v>4.8853754921765358E-2</v>
      </c>
      <c r="H536" s="25">
        <f t="shared" si="66"/>
        <v>-549.33745799366409</v>
      </c>
      <c r="I536" s="25">
        <f t="shared" si="67"/>
        <v>-3.018926067774613</v>
      </c>
      <c r="J536" s="25">
        <f t="shared" si="71"/>
        <v>0.95418533699410346</v>
      </c>
      <c r="K536" s="29">
        <f t="shared" si="68"/>
        <v>3375.8302525208314</v>
      </c>
    </row>
    <row r="537" spans="2:11" ht="16.3" customHeight="1" x14ac:dyDescent="0.25">
      <c r="B537" s="46">
        <f t="shared" si="70"/>
        <v>2020.0750988142481</v>
      </c>
      <c r="C537" s="55">
        <v>43865</v>
      </c>
      <c r="D537" s="18">
        <v>3296.86</v>
      </c>
      <c r="E537" s="5">
        <f t="shared" si="69"/>
        <v>1.4755672654297445E-2</v>
      </c>
      <c r="F537" s="25">
        <f t="shared" si="64"/>
        <v>8.1007312283040278</v>
      </c>
      <c r="G537" s="25">
        <f t="shared" si="65"/>
        <v>4.4901185751768935E-2</v>
      </c>
      <c r="H537" s="25">
        <f t="shared" si="66"/>
        <v>-538.78063954134404</v>
      </c>
      <c r="I537" s="25">
        <f t="shared" si="67"/>
        <v>-3.1032931632958478</v>
      </c>
      <c r="J537" s="25">
        <f t="shared" si="71"/>
        <v>0.95000592023107544</v>
      </c>
      <c r="K537" s="29">
        <f t="shared" si="68"/>
        <v>3388.155202729838</v>
      </c>
    </row>
    <row r="538" spans="2:11" ht="16.3" customHeight="1" x14ac:dyDescent="0.25">
      <c r="B538" s="46">
        <f t="shared" si="70"/>
        <v>2020.0790513834181</v>
      </c>
      <c r="C538" s="55">
        <v>43866</v>
      </c>
      <c r="D538" s="18">
        <v>3334.69</v>
      </c>
      <c r="E538" s="5">
        <f t="shared" si="69"/>
        <v>1.1474554576172457E-2</v>
      </c>
      <c r="F538" s="25">
        <f t="shared" si="64"/>
        <v>8.1121404571593665</v>
      </c>
      <c r="G538" s="25">
        <f t="shared" si="65"/>
        <v>4.0948616581772512E-2</v>
      </c>
      <c r="H538" s="25">
        <f t="shared" si="66"/>
        <v>-527.48207869940097</v>
      </c>
      <c r="I538" s="25">
        <f t="shared" si="67"/>
        <v>-3.1954394017816177</v>
      </c>
      <c r="J538" s="25">
        <f t="shared" si="71"/>
        <v>0.95570261848934634</v>
      </c>
      <c r="K538" s="29">
        <f t="shared" si="68"/>
        <v>3395.8839961807789</v>
      </c>
    </row>
    <row r="539" spans="2:11" ht="16.3" customHeight="1" x14ac:dyDescent="0.25">
      <c r="B539" s="46">
        <f t="shared" si="70"/>
        <v>2020.0830039525881</v>
      </c>
      <c r="C539" s="55">
        <v>43867</v>
      </c>
      <c r="D539" s="18">
        <v>3344.26</v>
      </c>
      <c r="E539" s="5">
        <f t="shared" si="69"/>
        <v>2.8698319783848464E-3</v>
      </c>
      <c r="F539" s="25">
        <f t="shared" si="64"/>
        <v>8.1150061809592611</v>
      </c>
      <c r="G539" s="25">
        <f t="shared" si="65"/>
        <v>3.699604741177609E-2</v>
      </c>
      <c r="H539" s="25">
        <f t="shared" si="66"/>
        <v>-515.30981024033144</v>
      </c>
      <c r="I539" s="25">
        <f t="shared" si="67"/>
        <v>-3.2969464164530145</v>
      </c>
      <c r="J539" s="25">
        <f t="shared" si="71"/>
        <v>0.97284053189034259</v>
      </c>
      <c r="K539" s="29">
        <f t="shared" si="68"/>
        <v>3398.6857301174846</v>
      </c>
    </row>
    <row r="540" spans="2:11" ht="16.3" customHeight="1" x14ac:dyDescent="0.25">
      <c r="B540" s="46">
        <f t="shared" si="70"/>
        <v>2020.0869565217581</v>
      </c>
      <c r="C540" s="55">
        <v>43868</v>
      </c>
      <c r="D540" s="18">
        <v>3327.71</v>
      </c>
      <c r="E540" s="5">
        <f t="shared" si="69"/>
        <v>-4.948777906024107E-3</v>
      </c>
      <c r="F540" s="25">
        <f t="shared" si="64"/>
        <v>8.1100451139650502</v>
      </c>
      <c r="G540" s="25">
        <f t="shared" si="65"/>
        <v>3.3043478241779667E-2</v>
      </c>
      <c r="H540" s="25">
        <f t="shared" si="66"/>
        <v>-502.09096802416428</v>
      </c>
      <c r="I540" s="25">
        <f t="shared" si="67"/>
        <v>-3.4099333559095704</v>
      </c>
      <c r="J540" s="25">
        <f t="shared" si="71"/>
        <v>0.99991180380563405</v>
      </c>
      <c r="K540" s="29">
        <f t="shared" si="68"/>
        <v>3397.9533144884408</v>
      </c>
    </row>
    <row r="541" spans="2:11" ht="16.3" customHeight="1" x14ac:dyDescent="0.25">
      <c r="B541" s="46">
        <f t="shared" si="70"/>
        <v>2020.0909090909281</v>
      </c>
      <c r="C541" s="55">
        <v>43871</v>
      </c>
      <c r="D541" s="18">
        <v>3352.09</v>
      </c>
      <c r="E541" s="5">
        <f t="shared" si="69"/>
        <v>7.3263595685922481E-3</v>
      </c>
      <c r="F541" s="25">
        <f t="shared" si="64"/>
        <v>8.1173447710375566</v>
      </c>
      <c r="G541" s="25">
        <f t="shared" si="65"/>
        <v>2.9090909071783244E-2</v>
      </c>
      <c r="H541" s="25">
        <f t="shared" si="66"/>
        <v>-487.59232677289299</v>
      </c>
      <c r="I541" s="25">
        <f t="shared" si="67"/>
        <v>-3.5373319360401276</v>
      </c>
      <c r="J541" s="25">
        <f t="shared" si="71"/>
        <v>1.0300088434959249</v>
      </c>
      <c r="K541" s="29">
        <f t="shared" si="68"/>
        <v>3397.7755914031654</v>
      </c>
    </row>
    <row r="542" spans="2:11" ht="16.3" customHeight="1" x14ac:dyDescent="0.25">
      <c r="B542" s="46">
        <f t="shared" si="70"/>
        <v>2020.0948616600981</v>
      </c>
      <c r="C542" s="55">
        <v>43872</v>
      </c>
      <c r="D542" s="18">
        <v>3357.75</v>
      </c>
      <c r="E542" s="5">
        <f t="shared" si="69"/>
        <v>1.6884988171558205E-3</v>
      </c>
      <c r="F542" s="25">
        <f t="shared" si="64"/>
        <v>8.1190318470780252</v>
      </c>
      <c r="G542" s="25">
        <f t="shared" si="65"/>
        <v>2.5138339901786821E-2</v>
      </c>
      <c r="H542" s="25">
        <f t="shared" si="66"/>
        <v>-471.48741155242891</v>
      </c>
      <c r="I542" s="25">
        <f t="shared" si="67"/>
        <v>-3.6833635897622732</v>
      </c>
      <c r="J542" s="25">
        <f t="shared" si="71"/>
        <v>1.0491266418701342</v>
      </c>
      <c r="K542" s="29">
        <f t="shared" si="68"/>
        <v>3405.3499952339585</v>
      </c>
    </row>
    <row r="543" spans="2:11" ht="16.3" customHeight="1" x14ac:dyDescent="0.25">
      <c r="B543" s="46">
        <f t="shared" si="70"/>
        <v>2020.0988142292681</v>
      </c>
      <c r="C543" s="55">
        <v>43873</v>
      </c>
      <c r="D543" s="18">
        <v>3379.45</v>
      </c>
      <c r="E543" s="5">
        <f t="shared" si="69"/>
        <v>6.4626610081154993E-3</v>
      </c>
      <c r="F543" s="25">
        <f t="shared" si="64"/>
        <v>8.125473718964912</v>
      </c>
      <c r="G543" s="25">
        <f t="shared" si="65"/>
        <v>2.1185770731790399E-2</v>
      </c>
      <c r="H543" s="25">
        <f t="shared" si="66"/>
        <v>-453.29702295882322</v>
      </c>
      <c r="I543" s="25">
        <f t="shared" si="67"/>
        <v>-3.8544281072425139</v>
      </c>
      <c r="J543" s="25">
        <f t="shared" si="71"/>
        <v>1.0388928901826116</v>
      </c>
      <c r="K543" s="29">
        <f t="shared" si="68"/>
        <v>3429.0729457071347</v>
      </c>
    </row>
    <row r="544" spans="2:11" ht="16.3" customHeight="1" x14ac:dyDescent="0.25">
      <c r="B544" s="46">
        <f t="shared" si="70"/>
        <v>2020.1027667984381</v>
      </c>
      <c r="C544" s="55">
        <v>43874</v>
      </c>
      <c r="D544" s="18">
        <v>3373.94</v>
      </c>
      <c r="E544" s="5">
        <f t="shared" si="69"/>
        <v>-1.6304428235363044E-3</v>
      </c>
      <c r="F544" s="25">
        <f t="shared" si="64"/>
        <v>8.1238419444253278</v>
      </c>
      <c r="G544" s="25">
        <f t="shared" si="65"/>
        <v>1.7233201561793976E-2</v>
      </c>
      <c r="H544" s="25">
        <f t="shared" si="66"/>
        <v>-432.27175342143676</v>
      </c>
      <c r="I544" s="25">
        <f t="shared" si="67"/>
        <v>-4.0609201640716472</v>
      </c>
      <c r="J544" s="25">
        <f t="shared" si="71"/>
        <v>0.99228215185270319</v>
      </c>
      <c r="K544" s="29">
        <f t="shared" si="68"/>
        <v>3471.0644543298358</v>
      </c>
    </row>
    <row r="545" spans="2:11" ht="16.3" customHeight="1" x14ac:dyDescent="0.25">
      <c r="B545" s="46">
        <f t="shared" si="70"/>
        <v>2020.1067193676081</v>
      </c>
      <c r="C545" s="55">
        <v>43875</v>
      </c>
      <c r="D545" s="18">
        <v>3380.16</v>
      </c>
      <c r="E545" s="5">
        <f t="shared" si="69"/>
        <v>1.8435419717006821E-3</v>
      </c>
      <c r="F545" s="25">
        <f t="shared" si="64"/>
        <v>8.1256837903980852</v>
      </c>
      <c r="G545" s="25">
        <f t="shared" si="65"/>
        <v>1.3280632391797553E-2</v>
      </c>
      <c r="H545" s="25">
        <f t="shared" si="66"/>
        <v>-407.12990037460855</v>
      </c>
      <c r="I545" s="25">
        <f t="shared" si="67"/>
        <v>-4.3214514230394112</v>
      </c>
      <c r="J545" s="25">
        <f t="shared" si="71"/>
        <v>0.95022924022127198</v>
      </c>
      <c r="K545" s="29">
        <f t="shared" si="68"/>
        <v>3513.1332640956734</v>
      </c>
    </row>
    <row r="546" spans="2:11" ht="16.3" customHeight="1" x14ac:dyDescent="0.25">
      <c r="B546" s="46">
        <f t="shared" si="70"/>
        <v>2020.1106719367781</v>
      </c>
      <c r="C546" s="55">
        <v>43879</v>
      </c>
      <c r="D546" s="18">
        <v>3370.29</v>
      </c>
      <c r="E546" s="5">
        <f t="shared" si="69"/>
        <v>-2.9199801192842621E-3</v>
      </c>
      <c r="F546" s="25">
        <f t="shared" si="64"/>
        <v>8.122759536852767</v>
      </c>
      <c r="G546" s="25">
        <f t="shared" si="65"/>
        <v>9.3280632218011306E-3</v>
      </c>
      <c r="H546" s="25">
        <f t="shared" si="66"/>
        <v>-375.35717836065834</v>
      </c>
      <c r="I546" s="25">
        <f t="shared" si="67"/>
        <v>-4.6747310162301501</v>
      </c>
      <c r="J546" s="25">
        <f t="shared" si="71"/>
        <v>1.0061523142087934</v>
      </c>
      <c r="K546" s="29">
        <f t="shared" si="68"/>
        <v>3522.3335063375407</v>
      </c>
    </row>
    <row r="547" spans="2:11" ht="16.3" customHeight="1" x14ac:dyDescent="0.25">
      <c r="B547" s="46">
        <f t="shared" si="70"/>
        <v>2020.1146245059481</v>
      </c>
      <c r="C547" s="55">
        <v>43880</v>
      </c>
      <c r="D547" s="18">
        <v>3386.1</v>
      </c>
      <c r="E547" s="5">
        <f t="shared" si="69"/>
        <v>4.6909909829717759E-3</v>
      </c>
      <c r="F547" s="25">
        <f t="shared" si="64"/>
        <v>8.1274395625740024</v>
      </c>
      <c r="G547" s="25">
        <f t="shared" si="65"/>
        <v>5.3754940518047079E-3</v>
      </c>
      <c r="H547" s="25">
        <f t="shared" si="66"/>
        <v>-330.66552185992293</v>
      </c>
      <c r="I547" s="25">
        <f t="shared" si="67"/>
        <v>-5.2259083077990809</v>
      </c>
      <c r="J547" s="25">
        <f t="shared" si="71"/>
        <v>1.0111846636887682</v>
      </c>
      <c r="K547" s="29">
        <f t="shared" si="68"/>
        <v>3565.6360954846027</v>
      </c>
    </row>
    <row r="548" spans="2:11" ht="16.3" customHeight="1" x14ac:dyDescent="0.25">
      <c r="B548" s="46">
        <f t="shared" si="70"/>
        <v>2020.1185770751181</v>
      </c>
      <c r="C548" s="55">
        <v>43881</v>
      </c>
      <c r="D548" s="18">
        <v>3373.23</v>
      </c>
      <c r="E548" s="5">
        <f t="shared" si="69"/>
        <v>-3.8008328165145423E-3</v>
      </c>
      <c r="F548" s="25">
        <f t="shared" si="64"/>
        <v>8.1236314856758973</v>
      </c>
      <c r="G548" s="25">
        <f t="shared" si="65"/>
        <v>1.4229248818082851E-3</v>
      </c>
      <c r="H548" s="25">
        <f t="shared" si="66"/>
        <v>-243.57041669313057</v>
      </c>
      <c r="I548" s="25">
        <f t="shared" si="67"/>
        <v>-6.5550451591465109</v>
      </c>
      <c r="J548" s="25">
        <f t="shared" si="71"/>
        <v>0.98882002377782674</v>
      </c>
      <c r="K548" s="29">
        <f t="shared" si="68"/>
        <v>3659.1526947739235</v>
      </c>
    </row>
    <row r="549" spans="2:11" ht="16.3" customHeight="1" x14ac:dyDescent="0.25">
      <c r="B549" s="46">
        <f t="shared" si="70"/>
        <v>2020.1225296442881</v>
      </c>
      <c r="C549" s="55">
        <v>43882</v>
      </c>
      <c r="D549" s="18">
        <v>3337.75</v>
      </c>
      <c r="E549" s="5">
        <f t="shared" si="69"/>
        <v>-1.0518108756295899E-2</v>
      </c>
      <c r="F549" s="25">
        <f t="shared" si="64"/>
        <v>8.1130576635404932</v>
      </c>
      <c r="G549" s="25">
        <f t="shared" si="65"/>
        <v>-2.5296442881881376E-3</v>
      </c>
      <c r="H549" s="25" t="e">
        <f t="shared" si="66"/>
        <v>#NUM!</v>
      </c>
      <c r="I549" s="25" t="e">
        <f t="shared" si="67"/>
        <v>#NUM!</v>
      </c>
      <c r="J549" s="25" t="e">
        <f t="shared" si="71"/>
        <v>#NUM!</v>
      </c>
      <c r="K549" s="29" t="e">
        <f t="shared" si="68"/>
        <v>#NUM!</v>
      </c>
    </row>
    <row r="550" spans="2:11" ht="16.3" customHeight="1" x14ac:dyDescent="0.25">
      <c r="B550" s="46">
        <f t="shared" si="70"/>
        <v>2020.1264822134581</v>
      </c>
      <c r="C550" s="55">
        <v>43885</v>
      </c>
      <c r="D550" s="18">
        <v>3225.89</v>
      </c>
      <c r="E550" s="5">
        <f t="shared" si="69"/>
        <v>-3.3513594487304357E-2</v>
      </c>
      <c r="F550" s="25">
        <f t="shared" si="64"/>
        <v>8.0789695944905393</v>
      </c>
      <c r="G550" s="25">
        <f t="shared" si="65"/>
        <v>-6.4822134581845603E-3</v>
      </c>
      <c r="H550" s="25" t="e">
        <f t="shared" si="66"/>
        <v>#NUM!</v>
      </c>
      <c r="I550" s="25" t="e">
        <f t="shared" si="67"/>
        <v>#NUM!</v>
      </c>
      <c r="J550" s="25" t="e">
        <f t="shared" si="71"/>
        <v>#NUM!</v>
      </c>
      <c r="K550" s="29" t="e">
        <f t="shared" si="68"/>
        <v>#NUM!</v>
      </c>
    </row>
    <row r="551" spans="2:11" ht="16.3" customHeight="1" x14ac:dyDescent="0.25">
      <c r="B551" s="46">
        <f t="shared" si="70"/>
        <v>2020.1304347826281</v>
      </c>
      <c r="C551" s="55">
        <v>43886</v>
      </c>
      <c r="D551" s="18">
        <v>3128.21</v>
      </c>
      <c r="E551" s="5">
        <f t="shared" si="69"/>
        <v>-3.0280015747592089E-2</v>
      </c>
      <c r="F551" s="25">
        <f t="shared" si="64"/>
        <v>8.0482216486197515</v>
      </c>
      <c r="G551" s="25">
        <f t="shared" si="65"/>
        <v>-1.0434782628180983E-2</v>
      </c>
      <c r="H551" s="25" t="e">
        <f t="shared" si="66"/>
        <v>#NUM!</v>
      </c>
      <c r="I551" s="25" t="e">
        <f t="shared" si="67"/>
        <v>#NUM!</v>
      </c>
      <c r="J551" s="25" t="e">
        <f t="shared" si="71"/>
        <v>#NUM!</v>
      </c>
      <c r="K551" s="29" t="e">
        <f t="shared" si="68"/>
        <v>#NUM!</v>
      </c>
    </row>
    <row r="552" spans="2:11" ht="16.3" customHeight="1" x14ac:dyDescent="0.25">
      <c r="B552" s="46">
        <f t="shared" si="70"/>
        <v>2020.1343873517981</v>
      </c>
      <c r="C552" s="55">
        <v>43887</v>
      </c>
      <c r="D552" s="18">
        <v>3116.48</v>
      </c>
      <c r="E552" s="5">
        <f t="shared" si="69"/>
        <v>-3.7497482585887834E-3</v>
      </c>
      <c r="F552" s="25">
        <f t="shared" si="64"/>
        <v>8.0444648499039815</v>
      </c>
      <c r="G552" s="25">
        <f t="shared" si="65"/>
        <v>-1.4387351798177406E-2</v>
      </c>
      <c r="H552" s="25" t="e">
        <f t="shared" si="66"/>
        <v>#NUM!</v>
      </c>
      <c r="I552" s="25" t="e">
        <f t="shared" si="67"/>
        <v>#NUM!</v>
      </c>
      <c r="J552" s="25" t="e">
        <f t="shared" si="71"/>
        <v>#NUM!</v>
      </c>
      <c r="K552" s="29" t="e">
        <f t="shared" si="68"/>
        <v>#NUM!</v>
      </c>
    </row>
    <row r="553" spans="2:11" ht="16.3" customHeight="1" x14ac:dyDescent="0.25">
      <c r="B553" s="46">
        <f t="shared" si="70"/>
        <v>2020.1383399209681</v>
      </c>
      <c r="C553" s="55">
        <v>43888</v>
      </c>
      <c r="D553" s="18">
        <v>2978.39</v>
      </c>
      <c r="E553" s="5">
        <f t="shared" si="69"/>
        <v>-4.4309605709005079E-2</v>
      </c>
      <c r="F553" s="25">
        <f t="shared" si="64"/>
        <v>7.9991435456911315</v>
      </c>
      <c r="G553" s="25">
        <f t="shared" si="65"/>
        <v>-1.8339920968173828E-2</v>
      </c>
      <c r="H553" s="25" t="e">
        <f t="shared" si="66"/>
        <v>#NUM!</v>
      </c>
      <c r="I553" s="25" t="e">
        <f t="shared" si="67"/>
        <v>#NUM!</v>
      </c>
      <c r="J553" s="25" t="e">
        <f t="shared" si="71"/>
        <v>#NUM!</v>
      </c>
      <c r="K553" s="29" t="e">
        <f t="shared" si="68"/>
        <v>#NUM!</v>
      </c>
    </row>
    <row r="554" spans="2:11" ht="16.3" customHeight="1" x14ac:dyDescent="0.25">
      <c r="B554" s="46">
        <f t="shared" si="70"/>
        <v>2020.1422924901381</v>
      </c>
      <c r="C554" s="55">
        <v>43889</v>
      </c>
      <c r="D554" s="18">
        <v>2954.22</v>
      </c>
      <c r="E554" s="5">
        <f t="shared" si="69"/>
        <v>-8.1151225997938732E-3</v>
      </c>
      <c r="F554" s="25">
        <f t="shared" si="64"/>
        <v>7.9909953107706393</v>
      </c>
      <c r="G554" s="25">
        <f t="shared" si="65"/>
        <v>-2.2292490138170251E-2</v>
      </c>
      <c r="H554" s="25" t="e">
        <f t="shared" si="66"/>
        <v>#NUM!</v>
      </c>
      <c r="I554" s="25" t="e">
        <f t="shared" si="67"/>
        <v>#NUM!</v>
      </c>
      <c r="J554" s="25" t="e">
        <f t="shared" si="71"/>
        <v>#NUM!</v>
      </c>
      <c r="K554" s="29" t="e">
        <f t="shared" si="68"/>
        <v>#NUM!</v>
      </c>
    </row>
    <row r="555" spans="2:11" ht="16.3" customHeight="1" x14ac:dyDescent="0.25">
      <c r="B555" s="46">
        <f t="shared" si="70"/>
        <v>2020.1462450593081</v>
      </c>
      <c r="C555" s="55">
        <v>43892</v>
      </c>
      <c r="D555" s="18">
        <v>3090.23</v>
      </c>
      <c r="E555" s="5">
        <f t="shared" si="69"/>
        <v>4.6039225243888482E-2</v>
      </c>
      <c r="F555" s="25">
        <f t="shared" si="64"/>
        <v>8.036006206220117</v>
      </c>
      <c r="G555" s="25">
        <f t="shared" si="65"/>
        <v>-2.6245059308166674E-2</v>
      </c>
      <c r="H555" s="25" t="e">
        <f t="shared" si="66"/>
        <v>#NUM!</v>
      </c>
      <c r="I555" s="25" t="e">
        <f t="shared" si="67"/>
        <v>#NUM!</v>
      </c>
      <c r="J555" s="25" t="e">
        <f t="shared" si="71"/>
        <v>#NUM!</v>
      </c>
      <c r="K555" s="29" t="e">
        <f t="shared" si="68"/>
        <v>#NUM!</v>
      </c>
    </row>
    <row r="556" spans="2:11" ht="16.3" customHeight="1" x14ac:dyDescent="0.25">
      <c r="B556" s="46">
        <f t="shared" si="70"/>
        <v>2020.1501976284781</v>
      </c>
      <c r="C556" s="55">
        <v>43893</v>
      </c>
      <c r="D556" s="18">
        <v>3003.04</v>
      </c>
      <c r="E556" s="5">
        <f t="shared" si="69"/>
        <v>-2.821472835355299E-2</v>
      </c>
      <c r="F556" s="25">
        <f t="shared" si="64"/>
        <v>8.0073857740977452</v>
      </c>
      <c r="G556" s="25">
        <f t="shared" si="65"/>
        <v>-3.0197628478163097E-2</v>
      </c>
      <c r="H556" s="25" t="e">
        <f t="shared" si="66"/>
        <v>#NUM!</v>
      </c>
      <c r="I556" s="25" t="e">
        <f t="shared" si="67"/>
        <v>#NUM!</v>
      </c>
      <c r="J556" s="25" t="e">
        <f t="shared" si="71"/>
        <v>#NUM!</v>
      </c>
      <c r="K556" s="29" t="e">
        <f t="shared" si="68"/>
        <v>#NUM!</v>
      </c>
    </row>
    <row r="557" spans="2:11" ht="16.3" customHeight="1" x14ac:dyDescent="0.25">
      <c r="B557" s="46">
        <f t="shared" si="70"/>
        <v>2020.1541501976481</v>
      </c>
      <c r="C557" s="55">
        <v>43894</v>
      </c>
      <c r="D557" s="18">
        <v>3130.12</v>
      </c>
      <c r="E557" s="5">
        <f t="shared" si="69"/>
        <v>4.2317118653098174E-2</v>
      </c>
      <c r="F557" s="25">
        <f t="shared" si="64"/>
        <v>8.0488320355261838</v>
      </c>
      <c r="G557" s="25">
        <f t="shared" si="65"/>
        <v>-3.4150197648159519E-2</v>
      </c>
      <c r="H557" s="25" t="e">
        <f t="shared" si="66"/>
        <v>#NUM!</v>
      </c>
      <c r="I557" s="25" t="e">
        <f t="shared" si="67"/>
        <v>#NUM!</v>
      </c>
      <c r="J557" s="25" t="e">
        <f t="shared" si="71"/>
        <v>#NUM!</v>
      </c>
      <c r="K557" s="29" t="e">
        <f t="shared" si="68"/>
        <v>#NUM!</v>
      </c>
    </row>
    <row r="558" spans="2:11" ht="16.3" customHeight="1" x14ac:dyDescent="0.25">
      <c r="B558" s="46">
        <f t="shared" si="70"/>
        <v>2020.158102766818</v>
      </c>
      <c r="C558" s="55">
        <v>43895</v>
      </c>
      <c r="D558" s="18">
        <v>3023.94</v>
      </c>
      <c r="E558" s="5">
        <f t="shared" si="69"/>
        <v>-3.3922022158894817E-2</v>
      </c>
      <c r="F558" s="25">
        <f t="shared" si="64"/>
        <v>8.0143212866877374</v>
      </c>
      <c r="G558" s="25">
        <f t="shared" si="65"/>
        <v>-3.8102766818155942E-2</v>
      </c>
      <c r="H558" s="25" t="e">
        <f t="shared" si="66"/>
        <v>#NUM!</v>
      </c>
      <c r="I558" s="25" t="e">
        <f t="shared" si="67"/>
        <v>#NUM!</v>
      </c>
      <c r="J558" s="25" t="e">
        <f t="shared" si="71"/>
        <v>#NUM!</v>
      </c>
      <c r="K558" s="29" t="e">
        <f t="shared" si="68"/>
        <v>#NUM!</v>
      </c>
    </row>
    <row r="559" spans="2:11" ht="16.3" customHeight="1" x14ac:dyDescent="0.25">
      <c r="B559" s="46">
        <f t="shared" si="70"/>
        <v>2020.162055335988</v>
      </c>
      <c r="C559" s="55">
        <v>43896</v>
      </c>
      <c r="D559" s="18">
        <v>2972.37</v>
      </c>
      <c r="E559" s="5">
        <f t="shared" si="69"/>
        <v>-1.7053909799797668E-2</v>
      </c>
      <c r="F559" s="25">
        <f t="shared" si="64"/>
        <v>7.9971202726628086</v>
      </c>
      <c r="G559" s="25">
        <f t="shared" si="65"/>
        <v>-4.2055335988152365E-2</v>
      </c>
      <c r="H559" s="25" t="e">
        <f t="shared" si="66"/>
        <v>#NUM!</v>
      </c>
      <c r="I559" s="25" t="e">
        <f t="shared" si="67"/>
        <v>#NUM!</v>
      </c>
      <c r="J559" s="25" t="e">
        <f t="shared" si="71"/>
        <v>#NUM!</v>
      </c>
      <c r="K559" s="29" t="e">
        <f t="shared" si="68"/>
        <v>#NUM!</v>
      </c>
    </row>
    <row r="560" spans="2:11" ht="16.3" customHeight="1" x14ac:dyDescent="0.25">
      <c r="B560" s="46">
        <f t="shared" si="70"/>
        <v>2020.166007905158</v>
      </c>
      <c r="C560" s="55">
        <v>43899</v>
      </c>
      <c r="D560" s="18">
        <v>2746.56</v>
      </c>
      <c r="E560" s="5">
        <f t="shared" si="69"/>
        <v>-7.5969680759797723E-2</v>
      </c>
      <c r="F560" s="25">
        <f t="shared" si="64"/>
        <v>7.9181098246679502</v>
      </c>
      <c r="G560" s="25">
        <f t="shared" si="65"/>
        <v>-4.6007905158148787E-2</v>
      </c>
      <c r="H560" s="25" t="e">
        <f t="shared" si="66"/>
        <v>#NUM!</v>
      </c>
      <c r="I560" s="25" t="e">
        <f t="shared" si="67"/>
        <v>#NUM!</v>
      </c>
      <c r="J560" s="25" t="e">
        <f t="shared" si="71"/>
        <v>#NUM!</v>
      </c>
      <c r="K560" s="29" t="e">
        <f t="shared" si="68"/>
        <v>#NUM!</v>
      </c>
    </row>
    <row r="561" spans="2:11" ht="16.3" customHeight="1" x14ac:dyDescent="0.25">
      <c r="B561" s="46">
        <f t="shared" si="70"/>
        <v>2020.169960474328</v>
      </c>
      <c r="C561" s="55">
        <v>43900</v>
      </c>
      <c r="D561" s="18">
        <v>2882.23</v>
      </c>
      <c r="E561" s="5">
        <f t="shared" si="69"/>
        <v>4.9396335780030318E-2</v>
      </c>
      <c r="F561" s="25">
        <f t="shared" si="64"/>
        <v>7.9663249376357772</v>
      </c>
      <c r="G561" s="25">
        <f t="shared" si="65"/>
        <v>-4.996047432814521E-2</v>
      </c>
      <c r="H561" s="25" t="e">
        <f t="shared" si="66"/>
        <v>#NUM!</v>
      </c>
      <c r="I561" s="25" t="e">
        <f t="shared" si="67"/>
        <v>#NUM!</v>
      </c>
      <c r="J561" s="25" t="e">
        <f t="shared" si="71"/>
        <v>#NUM!</v>
      </c>
      <c r="K561" s="29" t="e">
        <f t="shared" si="68"/>
        <v>#NUM!</v>
      </c>
    </row>
    <row r="562" spans="2:11" ht="16.3" customHeight="1" x14ac:dyDescent="0.25">
      <c r="B562" s="46">
        <f t="shared" si="70"/>
        <v>2020.173913043498</v>
      </c>
      <c r="C562" s="55">
        <v>43901</v>
      </c>
      <c r="D562" s="18">
        <v>2741.38</v>
      </c>
      <c r="E562" s="5">
        <f t="shared" si="69"/>
        <v>-4.8868410917935041E-2</v>
      </c>
      <c r="F562" s="25">
        <f t="shared" si="64"/>
        <v>7.9162220470965208</v>
      </c>
      <c r="G562" s="25">
        <f t="shared" si="65"/>
        <v>-5.3913043498141633E-2</v>
      </c>
      <c r="H562" s="25" t="e">
        <f t="shared" si="66"/>
        <v>#NUM!</v>
      </c>
      <c r="I562" s="25" t="e">
        <f t="shared" si="67"/>
        <v>#NUM!</v>
      </c>
      <c r="J562" s="25" t="e">
        <f t="shared" si="71"/>
        <v>#NUM!</v>
      </c>
      <c r="K562" s="29" t="e">
        <f t="shared" si="68"/>
        <v>#NUM!</v>
      </c>
    </row>
    <row r="563" spans="2:11" ht="16.3" customHeight="1" x14ac:dyDescent="0.25">
      <c r="B563" s="46">
        <f t="shared" si="70"/>
        <v>2020.177865612668</v>
      </c>
      <c r="C563" s="55">
        <v>43902</v>
      </c>
      <c r="D563" s="18">
        <v>2480.64</v>
      </c>
      <c r="E563" s="5">
        <f t="shared" si="69"/>
        <v>-9.5112680474797442E-2</v>
      </c>
      <c r="F563" s="25">
        <f t="shared" si="64"/>
        <v>7.8162771280222918</v>
      </c>
      <c r="G563" s="25">
        <f t="shared" si="65"/>
        <v>-5.7865612668138056E-2</v>
      </c>
      <c r="H563" s="25" t="e">
        <f t="shared" si="66"/>
        <v>#NUM!</v>
      </c>
      <c r="I563" s="25" t="e">
        <f t="shared" si="67"/>
        <v>#NUM!</v>
      </c>
      <c r="J563" s="25" t="e">
        <f t="shared" si="71"/>
        <v>#NUM!</v>
      </c>
      <c r="K563" s="29" t="e">
        <f t="shared" si="68"/>
        <v>#NUM!</v>
      </c>
    </row>
    <row r="564" spans="2:11" ht="16.3" customHeight="1" x14ac:dyDescent="0.25">
      <c r="B564" s="46">
        <f t="shared" si="70"/>
        <v>2020.181818181838</v>
      </c>
      <c r="C564" s="55">
        <v>43903</v>
      </c>
      <c r="D564" s="18">
        <v>2711.02</v>
      </c>
      <c r="E564" s="5">
        <f t="shared" si="69"/>
        <v>9.2871194530443804E-2</v>
      </c>
      <c r="F564" s="25">
        <f t="shared" si="64"/>
        <v>7.9050855442002605</v>
      </c>
      <c r="G564" s="25">
        <f t="shared" si="65"/>
        <v>-6.1818181838134478E-2</v>
      </c>
      <c r="H564" s="25" t="e">
        <f t="shared" si="66"/>
        <v>#NUM!</v>
      </c>
      <c r="I564" s="25" t="e">
        <f t="shared" si="67"/>
        <v>#NUM!</v>
      </c>
      <c r="J564" s="25" t="e">
        <f t="shared" si="71"/>
        <v>#NUM!</v>
      </c>
      <c r="K564" s="29" t="e">
        <f t="shared" si="68"/>
        <v>#NUM!</v>
      </c>
    </row>
    <row r="565" spans="2:11" ht="16.3" customHeight="1" x14ac:dyDescent="0.25">
      <c r="B565" s="46">
        <f t="shared" si="70"/>
        <v>2020.185770751008</v>
      </c>
      <c r="C565" s="55">
        <v>43906</v>
      </c>
      <c r="D565" s="18">
        <v>2386.13</v>
      </c>
      <c r="E565" s="5">
        <f t="shared" si="69"/>
        <v>-0.11984050283657069</v>
      </c>
      <c r="F565" s="25">
        <f t="shared" si="64"/>
        <v>7.7774333171781702</v>
      </c>
      <c r="G565" s="25">
        <f t="shared" si="65"/>
        <v>-6.5770751008130901E-2</v>
      </c>
      <c r="H565" s="25" t="e">
        <f t="shared" si="66"/>
        <v>#NUM!</v>
      </c>
      <c r="I565" s="25" t="e">
        <f t="shared" si="67"/>
        <v>#NUM!</v>
      </c>
      <c r="J565" s="25" t="e">
        <f t="shared" si="71"/>
        <v>#NUM!</v>
      </c>
      <c r="K565" s="29" t="e">
        <f t="shared" si="68"/>
        <v>#NUM!</v>
      </c>
    </row>
    <row r="566" spans="2:11" ht="16.3" customHeight="1" x14ac:dyDescent="0.25">
      <c r="B566" s="46">
        <f t="shared" si="70"/>
        <v>2020.189723320178</v>
      </c>
      <c r="C566" s="55">
        <v>43907</v>
      </c>
      <c r="D566" s="18">
        <v>2529.19</v>
      </c>
      <c r="E566" s="5">
        <f t="shared" si="69"/>
        <v>5.9954822243549151E-2</v>
      </c>
      <c r="F566" s="25">
        <f t="shared" si="64"/>
        <v>7.8356596430350081</v>
      </c>
      <c r="G566" s="25">
        <f t="shared" si="65"/>
        <v>-6.9723320178127324E-2</v>
      </c>
      <c r="H566" s="25" t="e">
        <f t="shared" si="66"/>
        <v>#NUM!</v>
      </c>
      <c r="I566" s="25" t="e">
        <f t="shared" si="67"/>
        <v>#NUM!</v>
      </c>
      <c r="J566" s="25" t="e">
        <f t="shared" si="71"/>
        <v>#NUM!</v>
      </c>
      <c r="K566" s="29" t="e">
        <f t="shared" si="68"/>
        <v>#NUM!</v>
      </c>
    </row>
    <row r="567" spans="2:11" ht="16.3" customHeight="1" x14ac:dyDescent="0.25">
      <c r="B567" s="46">
        <f t="shared" si="70"/>
        <v>2020.193675889348</v>
      </c>
      <c r="C567" s="55">
        <v>43908</v>
      </c>
      <c r="D567" s="18">
        <v>2398.1</v>
      </c>
      <c r="E567" s="5">
        <f t="shared" si="69"/>
        <v>-5.1830823307066745E-2</v>
      </c>
      <c r="F567" s="25">
        <f t="shared" si="64"/>
        <v>7.7824372710134107</v>
      </c>
      <c r="G567" s="25">
        <f t="shared" si="65"/>
        <v>-7.3675889348123746E-2</v>
      </c>
      <c r="H567" s="25" t="e">
        <f t="shared" si="66"/>
        <v>#NUM!</v>
      </c>
      <c r="I567" s="25" t="e">
        <f t="shared" si="67"/>
        <v>#NUM!</v>
      </c>
      <c r="J567" s="25" t="e">
        <f t="shared" si="71"/>
        <v>#NUM!</v>
      </c>
      <c r="K567" s="29" t="e">
        <f t="shared" si="68"/>
        <v>#NUM!</v>
      </c>
    </row>
    <row r="568" spans="2:11" ht="16.3" customHeight="1" x14ac:dyDescent="0.25">
      <c r="B568" s="46">
        <f t="shared" si="70"/>
        <v>2020.197628458518</v>
      </c>
      <c r="C568" s="55">
        <v>43909</v>
      </c>
      <c r="D568" s="18">
        <v>2409.39</v>
      </c>
      <c r="E568" s="5">
        <f t="shared" si="69"/>
        <v>4.7078937492181158E-3</v>
      </c>
      <c r="F568" s="25">
        <f t="shared" si="64"/>
        <v>7.7871341204501796</v>
      </c>
      <c r="G568" s="25">
        <f t="shared" si="65"/>
        <v>-7.7628458518120169E-2</v>
      </c>
      <c r="H568" s="25" t="e">
        <f t="shared" si="66"/>
        <v>#NUM!</v>
      </c>
      <c r="I568" s="25" t="e">
        <f t="shared" si="67"/>
        <v>#NUM!</v>
      </c>
      <c r="J568" s="25" t="e">
        <f t="shared" si="71"/>
        <v>#NUM!</v>
      </c>
      <c r="K568" s="29" t="e">
        <f t="shared" si="68"/>
        <v>#NUM!</v>
      </c>
    </row>
    <row r="569" spans="2:11" ht="16.3" customHeight="1" x14ac:dyDescent="0.25">
      <c r="B569" s="46">
        <f t="shared" si="70"/>
        <v>2020.201581027688</v>
      </c>
      <c r="C569" s="55">
        <v>43910</v>
      </c>
      <c r="D569" s="18">
        <v>2304.92</v>
      </c>
      <c r="E569" s="5">
        <f t="shared" si="69"/>
        <v>-4.3359522534749381E-2</v>
      </c>
      <c r="F569" s="25">
        <f t="shared" si="64"/>
        <v>7.7428064558898972</v>
      </c>
      <c r="G569" s="25">
        <f t="shared" si="65"/>
        <v>-8.1581027688116592E-2</v>
      </c>
      <c r="H569" s="25" t="e">
        <f t="shared" si="66"/>
        <v>#NUM!</v>
      </c>
      <c r="I569" s="25" t="e">
        <f t="shared" si="67"/>
        <v>#NUM!</v>
      </c>
      <c r="J569" s="25" t="e">
        <f t="shared" si="71"/>
        <v>#NUM!</v>
      </c>
      <c r="K569" s="29" t="e">
        <f t="shared" si="68"/>
        <v>#NUM!</v>
      </c>
    </row>
    <row r="570" spans="2:11" ht="16.3" customHeight="1" x14ac:dyDescent="0.25">
      <c r="B570" s="46">
        <f t="shared" si="70"/>
        <v>2020.205533596858</v>
      </c>
      <c r="C570" s="55">
        <v>43913</v>
      </c>
      <c r="D570" s="18">
        <v>2237.4</v>
      </c>
      <c r="E570" s="5">
        <f t="shared" si="69"/>
        <v>-2.929385835517067E-2</v>
      </c>
      <c r="F570" s="25">
        <f t="shared" si="64"/>
        <v>7.7130749446336555</v>
      </c>
      <c r="G570" s="25">
        <f t="shared" si="65"/>
        <v>-8.5533596858113015E-2</v>
      </c>
      <c r="H570" s="25" t="e">
        <f t="shared" si="66"/>
        <v>#NUM!</v>
      </c>
      <c r="I570" s="25" t="e">
        <f t="shared" si="67"/>
        <v>#NUM!</v>
      </c>
      <c r="J570" s="25" t="e">
        <f t="shared" si="71"/>
        <v>#NUM!</v>
      </c>
      <c r="K570" s="29" t="e">
        <f t="shared" si="68"/>
        <v>#NUM!</v>
      </c>
    </row>
    <row r="571" spans="2:11" ht="16.3" customHeight="1" x14ac:dyDescent="0.25">
      <c r="B571" s="46">
        <f t="shared" si="70"/>
        <v>2020.209486166028</v>
      </c>
      <c r="C571" s="55">
        <v>43914</v>
      </c>
      <c r="D571" s="18">
        <v>2447.33</v>
      </c>
      <c r="E571" s="5">
        <f t="shared" si="69"/>
        <v>9.3827657101993311E-2</v>
      </c>
      <c r="F571" s="25">
        <f t="shared" si="64"/>
        <v>7.8027581619075317</v>
      </c>
      <c r="G571" s="25">
        <f t="shared" si="65"/>
        <v>-8.9486166028109437E-2</v>
      </c>
      <c r="H571" s="25" t="e">
        <f t="shared" si="66"/>
        <v>#NUM!</v>
      </c>
      <c r="I571" s="25" t="e">
        <f t="shared" si="67"/>
        <v>#NUM!</v>
      </c>
      <c r="J571" s="25" t="e">
        <f t="shared" si="71"/>
        <v>#NUM!</v>
      </c>
      <c r="K571" s="29" t="e">
        <f t="shared" si="68"/>
        <v>#NUM!</v>
      </c>
    </row>
    <row r="572" spans="2:11" ht="16.3" customHeight="1" x14ac:dyDescent="0.25">
      <c r="B572" s="46">
        <f t="shared" si="70"/>
        <v>2020.213438735198</v>
      </c>
      <c r="C572" s="55">
        <v>43915</v>
      </c>
      <c r="D572" s="18">
        <v>2475.56</v>
      </c>
      <c r="E572" s="5">
        <f t="shared" si="69"/>
        <v>1.1535019797084994E-2</v>
      </c>
      <c r="F572" s="25">
        <f t="shared" si="64"/>
        <v>7.8142271682966697</v>
      </c>
      <c r="G572" s="25">
        <f t="shared" si="65"/>
        <v>-9.343873519810586E-2</v>
      </c>
      <c r="H572" s="25" t="e">
        <f t="shared" si="66"/>
        <v>#NUM!</v>
      </c>
      <c r="I572" s="25" t="e">
        <f t="shared" si="67"/>
        <v>#NUM!</v>
      </c>
      <c r="J572" s="25" t="e">
        <f t="shared" si="71"/>
        <v>#NUM!</v>
      </c>
      <c r="K572" s="29" t="e">
        <f t="shared" si="68"/>
        <v>#NUM!</v>
      </c>
    </row>
    <row r="573" spans="2:11" ht="16.3" customHeight="1" x14ac:dyDescent="0.25">
      <c r="B573" s="46">
        <f t="shared" si="70"/>
        <v>2020.217391304368</v>
      </c>
      <c r="C573" s="55">
        <v>43916</v>
      </c>
      <c r="D573" s="18">
        <v>2630.07</v>
      </c>
      <c r="E573" s="5">
        <f t="shared" si="69"/>
        <v>6.2414160836336108E-2</v>
      </c>
      <c r="F573" s="25">
        <f t="shared" si="64"/>
        <v>7.8747710377733355</v>
      </c>
      <c r="G573" s="25">
        <f t="shared" si="65"/>
        <v>-9.7391304368102283E-2</v>
      </c>
      <c r="H573" s="25" t="e">
        <f t="shared" si="66"/>
        <v>#NUM!</v>
      </c>
      <c r="I573" s="25" t="e">
        <f t="shared" si="67"/>
        <v>#NUM!</v>
      </c>
      <c r="J573" s="25" t="e">
        <f t="shared" si="71"/>
        <v>#NUM!</v>
      </c>
      <c r="K573" s="29" t="e">
        <f t="shared" si="68"/>
        <v>#NUM!</v>
      </c>
    </row>
    <row r="574" spans="2:11" ht="16.3" customHeight="1" x14ac:dyDescent="0.25">
      <c r="B574" s="46">
        <f t="shared" si="70"/>
        <v>2020.221343873538</v>
      </c>
      <c r="C574" s="55">
        <v>43917</v>
      </c>
      <c r="D574" s="18">
        <v>2541.4699999999998</v>
      </c>
      <c r="E574" s="5">
        <f t="shared" si="69"/>
        <v>-3.3687316307170666E-2</v>
      </c>
      <c r="F574" s="25">
        <f t="shared" si="64"/>
        <v>7.8405032067003564</v>
      </c>
      <c r="G574" s="25">
        <f t="shared" si="65"/>
        <v>-0.10134387353809871</v>
      </c>
      <c r="H574" s="25" t="e">
        <f t="shared" si="66"/>
        <v>#NUM!</v>
      </c>
      <c r="I574" s="25" t="e">
        <f t="shared" si="67"/>
        <v>#NUM!</v>
      </c>
      <c r="J574" s="25" t="e">
        <f t="shared" si="71"/>
        <v>#NUM!</v>
      </c>
      <c r="K574" s="29" t="e">
        <f t="shared" si="68"/>
        <v>#NUM!</v>
      </c>
    </row>
    <row r="575" spans="2:11" ht="16.3" customHeight="1" x14ac:dyDescent="0.25">
      <c r="B575" s="46">
        <f t="shared" si="70"/>
        <v>2020.225296442708</v>
      </c>
      <c r="C575" s="55">
        <v>43920</v>
      </c>
      <c r="D575" s="18">
        <v>2626.65</v>
      </c>
      <c r="E575" s="5">
        <f t="shared" si="69"/>
        <v>3.3516035994916447E-2</v>
      </c>
      <c r="F575" s="25">
        <f t="shared" si="64"/>
        <v>7.8734698450969107</v>
      </c>
      <c r="G575" s="25">
        <f t="shared" si="65"/>
        <v>-0.10529644270809513</v>
      </c>
      <c r="H575" s="25" t="e">
        <f t="shared" si="66"/>
        <v>#NUM!</v>
      </c>
      <c r="I575" s="25" t="e">
        <f t="shared" si="67"/>
        <v>#NUM!</v>
      </c>
      <c r="J575" s="25" t="e">
        <f t="shared" si="71"/>
        <v>#NUM!</v>
      </c>
      <c r="K575" s="29" t="e">
        <f t="shared" si="68"/>
        <v>#NUM!</v>
      </c>
    </row>
    <row r="576" spans="2:11" ht="16.3" customHeight="1" x14ac:dyDescent="0.25">
      <c r="B576" s="46">
        <f t="shared" si="70"/>
        <v>2020.229249011878</v>
      </c>
      <c r="C576" s="55">
        <v>43921</v>
      </c>
      <c r="D576" s="18">
        <v>2584.59</v>
      </c>
      <c r="E576" s="5">
        <f t="shared" si="69"/>
        <v>-1.6012791959339821E-2</v>
      </c>
      <c r="F576" s="25">
        <f t="shared" si="64"/>
        <v>7.8573274522656238</v>
      </c>
      <c r="G576" s="25">
        <f t="shared" si="65"/>
        <v>-0.10924901187809155</v>
      </c>
      <c r="H576" s="25" t="e">
        <f t="shared" si="66"/>
        <v>#NUM!</v>
      </c>
      <c r="I576" s="25" t="e">
        <f t="shared" si="67"/>
        <v>#NUM!</v>
      </c>
      <c r="J576" s="25" t="e">
        <f t="shared" si="71"/>
        <v>#NUM!</v>
      </c>
      <c r="K576" s="29" t="e">
        <f t="shared" si="68"/>
        <v>#NUM!</v>
      </c>
    </row>
    <row r="577" spans="2:11" ht="16.3" customHeight="1" x14ac:dyDescent="0.25">
      <c r="B577" s="46">
        <f t="shared" si="70"/>
        <v>2020.233201581048</v>
      </c>
      <c r="C577" s="55">
        <v>43922</v>
      </c>
      <c r="D577" s="18">
        <v>2470.5</v>
      </c>
      <c r="E577" s="5">
        <f t="shared" si="69"/>
        <v>-4.4142397827121573E-2</v>
      </c>
      <c r="F577" s="25">
        <f t="shared" si="64"/>
        <v>7.8121810931706506</v>
      </c>
      <c r="G577" s="25">
        <f t="shared" si="65"/>
        <v>-0.11320158104808797</v>
      </c>
      <c r="H577" s="25" t="e">
        <f t="shared" si="66"/>
        <v>#NUM!</v>
      </c>
      <c r="I577" s="25" t="e">
        <f t="shared" si="67"/>
        <v>#NUM!</v>
      </c>
      <c r="J577" s="25" t="e">
        <f t="shared" si="71"/>
        <v>#NUM!</v>
      </c>
      <c r="K577" s="29" t="e">
        <f t="shared" si="68"/>
        <v>#NUM!</v>
      </c>
    </row>
    <row r="578" spans="2:11" ht="16.3" customHeight="1" x14ac:dyDescent="0.25">
      <c r="B578" s="46">
        <f t="shared" si="70"/>
        <v>2020.237154150218</v>
      </c>
      <c r="C578" s="55">
        <v>43923</v>
      </c>
      <c r="D578" s="18">
        <v>2526.9</v>
      </c>
      <c r="E578" s="5">
        <f t="shared" si="69"/>
        <v>2.282938676381303E-2</v>
      </c>
      <c r="F578" s="25">
        <f t="shared" si="64"/>
        <v>7.8347538040578693</v>
      </c>
      <c r="G578" s="25">
        <f t="shared" si="65"/>
        <v>-0.1171541502180844</v>
      </c>
      <c r="H578" s="25" t="e">
        <f t="shared" si="66"/>
        <v>#NUM!</v>
      </c>
      <c r="I578" s="25" t="e">
        <f t="shared" si="67"/>
        <v>#NUM!</v>
      </c>
      <c r="J578" s="25" t="e">
        <f t="shared" si="71"/>
        <v>#NUM!</v>
      </c>
      <c r="K578" s="29" t="e">
        <f t="shared" si="68"/>
        <v>#NUM!</v>
      </c>
    </row>
    <row r="579" spans="2:11" ht="16.3" customHeight="1" x14ac:dyDescent="0.25">
      <c r="B579" s="46">
        <f t="shared" si="70"/>
        <v>2020.241106719388</v>
      </c>
      <c r="C579" s="55">
        <v>43924</v>
      </c>
      <c r="D579" s="18">
        <v>2488.65</v>
      </c>
      <c r="E579" s="5">
        <f t="shared" si="69"/>
        <v>-1.5137124539950137E-2</v>
      </c>
      <c r="F579" s="25">
        <f t="shared" si="64"/>
        <v>7.8195009335660295</v>
      </c>
      <c r="G579" s="25">
        <f t="shared" si="65"/>
        <v>-0.12110671938808082</v>
      </c>
      <c r="H579" s="25" t="e">
        <f t="shared" si="66"/>
        <v>#NUM!</v>
      </c>
      <c r="I579" s="25" t="e">
        <f t="shared" si="67"/>
        <v>#NUM!</v>
      </c>
      <c r="J579" s="25" t="e">
        <f t="shared" si="71"/>
        <v>#NUM!</v>
      </c>
      <c r="K579" s="29" t="e">
        <f t="shared" si="68"/>
        <v>#NUM!</v>
      </c>
    </row>
    <row r="580" spans="2:11" ht="16.3" customHeight="1" x14ac:dyDescent="0.25">
      <c r="B580" s="46">
        <f t="shared" si="70"/>
        <v>2020.245059288558</v>
      </c>
      <c r="C580" s="55">
        <v>43927</v>
      </c>
      <c r="D580" s="18">
        <v>2663.68</v>
      </c>
      <c r="E580" s="5">
        <f t="shared" si="69"/>
        <v>7.0331304120707913E-2</v>
      </c>
      <c r="F580" s="25">
        <f t="shared" si="64"/>
        <v>7.8874692098527621</v>
      </c>
      <c r="G580" s="25">
        <f t="shared" si="65"/>
        <v>-0.12505928855807724</v>
      </c>
      <c r="H580" s="25" t="e">
        <f t="shared" si="66"/>
        <v>#NUM!</v>
      </c>
      <c r="I580" s="25" t="e">
        <f t="shared" si="67"/>
        <v>#NUM!</v>
      </c>
      <c r="J580" s="25" t="e">
        <f t="shared" si="71"/>
        <v>#NUM!</v>
      </c>
      <c r="K580" s="29" t="e">
        <f t="shared" si="68"/>
        <v>#NUM!</v>
      </c>
    </row>
    <row r="581" spans="2:11" ht="16.3" customHeight="1" x14ac:dyDescent="0.25">
      <c r="B581" s="46">
        <f t="shared" si="70"/>
        <v>2020.249011857728</v>
      </c>
      <c r="C581" s="55">
        <v>43928</v>
      </c>
      <c r="D581" s="18">
        <v>2659.41</v>
      </c>
      <c r="E581" s="5">
        <f t="shared" si="69"/>
        <v>-1.6030454108601567E-3</v>
      </c>
      <c r="F581" s="25">
        <f t="shared" si="64"/>
        <v>7.8858648771106514</v>
      </c>
      <c r="G581" s="25">
        <f t="shared" si="65"/>
        <v>-0.12901185772807366</v>
      </c>
      <c r="H581" s="25" t="e">
        <f t="shared" si="66"/>
        <v>#NUM!</v>
      </c>
      <c r="I581" s="25" t="e">
        <f t="shared" si="67"/>
        <v>#NUM!</v>
      </c>
      <c r="J581" s="25" t="e">
        <f t="shared" si="71"/>
        <v>#NUM!</v>
      </c>
      <c r="K581" s="29" t="e">
        <f t="shared" si="68"/>
        <v>#NUM!</v>
      </c>
    </row>
    <row r="582" spans="2:11" ht="16.3" customHeight="1" x14ac:dyDescent="0.25">
      <c r="B582" s="46">
        <f t="shared" si="70"/>
        <v>2020.252964426898</v>
      </c>
      <c r="C582" s="55">
        <v>43929</v>
      </c>
      <c r="D582" s="18">
        <v>2749.98</v>
      </c>
      <c r="E582" s="5">
        <f t="shared" si="69"/>
        <v>3.4056426049386961E-2</v>
      </c>
      <c r="F582" s="25">
        <f t="shared" si="64"/>
        <v>7.9193542448820544</v>
      </c>
      <c r="G582" s="25">
        <f t="shared" si="65"/>
        <v>-0.13296442689807009</v>
      </c>
      <c r="H582" s="25" t="e">
        <f t="shared" si="66"/>
        <v>#NUM!</v>
      </c>
      <c r="I582" s="25" t="e">
        <f t="shared" si="67"/>
        <v>#NUM!</v>
      </c>
      <c r="J582" s="25" t="e">
        <f t="shared" si="71"/>
        <v>#NUM!</v>
      </c>
      <c r="K582" s="29" t="e">
        <f t="shared" si="68"/>
        <v>#NUM!</v>
      </c>
    </row>
    <row r="583" spans="2:11" ht="16.3" customHeight="1" x14ac:dyDescent="0.25">
      <c r="B583" s="46">
        <f t="shared" si="70"/>
        <v>2020.256916996068</v>
      </c>
      <c r="C583" s="55">
        <v>43930</v>
      </c>
      <c r="D583" s="18">
        <v>2789.82</v>
      </c>
      <c r="E583" s="5">
        <f t="shared" si="69"/>
        <v>1.4487378090022526E-2</v>
      </c>
      <c r="F583" s="25">
        <f t="shared" ref="F583:F606" si="72">LOG(D583,2.71828)</f>
        <v>7.9337376932553472</v>
      </c>
      <c r="G583" s="25">
        <f t="shared" ref="G583:G606" si="73">$E$8-B583</f>
        <v>-0.13691699606806651</v>
      </c>
      <c r="H583" s="25" t="e">
        <f t="shared" ref="H583:H606" si="74">$E$6*G583^$E$4</f>
        <v>#NUM!</v>
      </c>
      <c r="I583" s="25" t="e">
        <f t="shared" ref="I583:I606" si="75">LOG(G583,2.71828)</f>
        <v>#NUM!</v>
      </c>
      <c r="J583" s="25" t="e">
        <f t="shared" si="71"/>
        <v>#NUM!</v>
      </c>
      <c r="K583" s="29" t="e">
        <f t="shared" ref="K583:K606" si="76">$E$5+H583*J583</f>
        <v>#NUM!</v>
      </c>
    </row>
    <row r="584" spans="2:11" ht="16.3" customHeight="1" x14ac:dyDescent="0.25">
      <c r="B584" s="46">
        <f t="shared" si="70"/>
        <v>2020.260869565238</v>
      </c>
      <c r="C584" s="55">
        <v>43934</v>
      </c>
      <c r="D584" s="18">
        <v>2761.63</v>
      </c>
      <c r="E584" s="5">
        <f t="shared" ref="E584:E606" si="77">(D584-D583)/D583</f>
        <v>-1.0104594561656327E-2</v>
      </c>
      <c r="F584" s="25">
        <f t="shared" si="72"/>
        <v>7.9235816939165371</v>
      </c>
      <c r="G584" s="25">
        <f t="shared" si="73"/>
        <v>-0.14086956523806293</v>
      </c>
      <c r="H584" s="25" t="e">
        <f t="shared" si="74"/>
        <v>#NUM!</v>
      </c>
      <c r="I584" s="25" t="e">
        <f t="shared" si="75"/>
        <v>#NUM!</v>
      </c>
      <c r="J584" s="25" t="e">
        <f t="shared" si="71"/>
        <v>#NUM!</v>
      </c>
      <c r="K584" s="29" t="e">
        <f t="shared" si="76"/>
        <v>#NUM!</v>
      </c>
    </row>
    <row r="585" spans="2:11" ht="16.3" customHeight="1" x14ac:dyDescent="0.25">
      <c r="B585" s="46">
        <f t="shared" si="70"/>
        <v>2020.264822134408</v>
      </c>
      <c r="C585" s="55">
        <v>43935</v>
      </c>
      <c r="D585" s="18">
        <v>2846.06</v>
      </c>
      <c r="E585" s="5">
        <f t="shared" si="77"/>
        <v>3.0572524197665811E-2</v>
      </c>
      <c r="F585" s="25">
        <f t="shared" si="72"/>
        <v>7.9536962107236056</v>
      </c>
      <c r="G585" s="25">
        <f t="shared" si="73"/>
        <v>-0.14482213440805936</v>
      </c>
      <c r="H585" s="25" t="e">
        <f t="shared" si="74"/>
        <v>#NUM!</v>
      </c>
      <c r="I585" s="25" t="e">
        <f t="shared" si="75"/>
        <v>#NUM!</v>
      </c>
      <c r="J585" s="25" t="e">
        <f t="shared" si="71"/>
        <v>#NUM!</v>
      </c>
      <c r="K585" s="29" t="e">
        <f t="shared" si="76"/>
        <v>#NUM!</v>
      </c>
    </row>
    <row r="586" spans="2:11" ht="16.3" customHeight="1" x14ac:dyDescent="0.25">
      <c r="B586" s="46">
        <f t="shared" si="70"/>
        <v>2020.2687747035779</v>
      </c>
      <c r="C586" s="55">
        <v>43936</v>
      </c>
      <c r="D586" s="18">
        <v>2783.36</v>
      </c>
      <c r="E586" s="5">
        <f t="shared" si="77"/>
        <v>-2.2030456139364531E-2</v>
      </c>
      <c r="F586" s="25">
        <f t="shared" si="72"/>
        <v>7.9314194450600661</v>
      </c>
      <c r="G586" s="25">
        <f t="shared" si="73"/>
        <v>-0.14877470357805578</v>
      </c>
      <c r="H586" s="25" t="e">
        <f t="shared" si="74"/>
        <v>#NUM!</v>
      </c>
      <c r="I586" s="25" t="e">
        <f t="shared" si="75"/>
        <v>#NUM!</v>
      </c>
      <c r="J586" s="25" t="e">
        <f t="shared" si="71"/>
        <v>#NUM!</v>
      </c>
      <c r="K586" s="29" t="e">
        <f t="shared" si="76"/>
        <v>#NUM!</v>
      </c>
    </row>
    <row r="587" spans="2:11" ht="16.3" customHeight="1" x14ac:dyDescent="0.25">
      <c r="B587" s="46">
        <f t="shared" si="70"/>
        <v>2020.2727272727479</v>
      </c>
      <c r="C587" s="55">
        <v>43937</v>
      </c>
      <c r="D587" s="18">
        <v>2799.55</v>
      </c>
      <c r="E587" s="5">
        <f t="shared" si="77"/>
        <v>5.8167107381007326E-3</v>
      </c>
      <c r="F587" s="25">
        <f t="shared" si="72"/>
        <v>7.9372193079537974</v>
      </c>
      <c r="G587" s="25">
        <f t="shared" si="73"/>
        <v>-0.1527272727480522</v>
      </c>
      <c r="H587" s="25" t="e">
        <f t="shared" si="74"/>
        <v>#NUM!</v>
      </c>
      <c r="I587" s="25" t="e">
        <f t="shared" si="75"/>
        <v>#NUM!</v>
      </c>
      <c r="J587" s="25" t="e">
        <f t="shared" si="71"/>
        <v>#NUM!</v>
      </c>
      <c r="K587" s="29" t="e">
        <f t="shared" si="76"/>
        <v>#NUM!</v>
      </c>
    </row>
    <row r="588" spans="2:11" ht="16.3" customHeight="1" x14ac:dyDescent="0.25">
      <c r="B588" s="46">
        <f t="shared" si="70"/>
        <v>2020.2766798419179</v>
      </c>
      <c r="C588" s="55">
        <v>43938</v>
      </c>
      <c r="D588" s="18">
        <v>2874.56</v>
      </c>
      <c r="E588" s="5">
        <f t="shared" si="77"/>
        <v>2.6793591827257865E-2</v>
      </c>
      <c r="F588" s="25">
        <f t="shared" si="72"/>
        <v>7.9636602548185573</v>
      </c>
      <c r="G588" s="25">
        <f t="shared" si="73"/>
        <v>-0.15667984191804862</v>
      </c>
      <c r="H588" s="25" t="e">
        <f t="shared" si="74"/>
        <v>#NUM!</v>
      </c>
      <c r="I588" s="25" t="e">
        <f t="shared" si="75"/>
        <v>#NUM!</v>
      </c>
      <c r="J588" s="25" t="e">
        <f t="shared" si="71"/>
        <v>#NUM!</v>
      </c>
      <c r="K588" s="29" t="e">
        <f t="shared" si="76"/>
        <v>#NUM!</v>
      </c>
    </row>
    <row r="589" spans="2:11" ht="16.3" customHeight="1" x14ac:dyDescent="0.25">
      <c r="B589" s="46">
        <f t="shared" ref="B589:B606" si="78">B588+1/$B$9</f>
        <v>2020.2806324110879</v>
      </c>
      <c r="C589" s="55">
        <v>43941</v>
      </c>
      <c r="D589" s="18">
        <v>2823.16</v>
      </c>
      <c r="E589" s="5">
        <f t="shared" si="77"/>
        <v>-1.7880997439608182E-2</v>
      </c>
      <c r="F589" s="25">
        <f t="shared" si="72"/>
        <v>7.9456174485822233</v>
      </c>
      <c r="G589" s="25">
        <f t="shared" si="73"/>
        <v>-0.16063241108804505</v>
      </c>
      <c r="H589" s="25" t="e">
        <f t="shared" si="74"/>
        <v>#NUM!</v>
      </c>
      <c r="I589" s="25" t="e">
        <f t="shared" si="75"/>
        <v>#NUM!</v>
      </c>
      <c r="J589" s="25" t="e">
        <f t="shared" ref="J589:J606" si="79">1+$E$7*COS($E$3*I589/$E$9)-$E$2</f>
        <v>#NUM!</v>
      </c>
      <c r="K589" s="29" t="e">
        <f t="shared" si="76"/>
        <v>#NUM!</v>
      </c>
    </row>
    <row r="590" spans="2:11" ht="16.3" customHeight="1" x14ac:dyDescent="0.25">
      <c r="B590" s="46">
        <f t="shared" si="78"/>
        <v>2020.2845849802579</v>
      </c>
      <c r="C590" s="55">
        <v>43942</v>
      </c>
      <c r="D590" s="18">
        <v>2736.56</v>
      </c>
      <c r="E590" s="5">
        <f t="shared" si="77"/>
        <v>-3.067484662576684E-2</v>
      </c>
      <c r="F590" s="25">
        <f t="shared" si="72"/>
        <v>7.9144622598458056</v>
      </c>
      <c r="G590" s="25">
        <f t="shared" si="73"/>
        <v>-0.16458498025804147</v>
      </c>
      <c r="H590" s="25" t="e">
        <f t="shared" si="74"/>
        <v>#NUM!</v>
      </c>
      <c r="I590" s="25" t="e">
        <f t="shared" si="75"/>
        <v>#NUM!</v>
      </c>
      <c r="J590" s="25" t="e">
        <f t="shared" si="79"/>
        <v>#NUM!</v>
      </c>
      <c r="K590" s="29" t="e">
        <f t="shared" si="76"/>
        <v>#NUM!</v>
      </c>
    </row>
    <row r="591" spans="2:11" ht="16.3" customHeight="1" x14ac:dyDescent="0.25">
      <c r="B591" s="46">
        <f t="shared" si="78"/>
        <v>2020.2885375494279</v>
      </c>
      <c r="C591" s="55">
        <v>43943</v>
      </c>
      <c r="D591" s="18">
        <v>2799.31</v>
      </c>
      <c r="E591" s="5">
        <f t="shared" si="77"/>
        <v>2.2930248194813926E-2</v>
      </c>
      <c r="F591" s="25">
        <f t="shared" si="72"/>
        <v>7.9371335761578301</v>
      </c>
      <c r="G591" s="25">
        <f t="shared" si="73"/>
        <v>-0.16853754942803789</v>
      </c>
      <c r="H591" s="25" t="e">
        <f t="shared" si="74"/>
        <v>#NUM!</v>
      </c>
      <c r="I591" s="25" t="e">
        <f t="shared" si="75"/>
        <v>#NUM!</v>
      </c>
      <c r="J591" s="25" t="e">
        <f t="shared" si="79"/>
        <v>#NUM!</v>
      </c>
      <c r="K591" s="29" t="e">
        <f t="shared" si="76"/>
        <v>#NUM!</v>
      </c>
    </row>
    <row r="592" spans="2:11" ht="16.3" customHeight="1" x14ac:dyDescent="0.25">
      <c r="B592" s="46">
        <f t="shared" si="78"/>
        <v>2020.2924901185979</v>
      </c>
      <c r="C592" s="55">
        <v>43944</v>
      </c>
      <c r="D592" s="18">
        <v>2797.8</v>
      </c>
      <c r="E592" s="5">
        <f t="shared" si="77"/>
        <v>-5.3941864245109097E-4</v>
      </c>
      <c r="F592" s="25">
        <f t="shared" si="72"/>
        <v>7.9365940116138631</v>
      </c>
      <c r="G592" s="25">
        <f t="shared" si="73"/>
        <v>-0.17249011859803431</v>
      </c>
      <c r="H592" s="25" t="e">
        <f t="shared" si="74"/>
        <v>#NUM!</v>
      </c>
      <c r="I592" s="25" t="e">
        <f t="shared" si="75"/>
        <v>#NUM!</v>
      </c>
      <c r="J592" s="25" t="e">
        <f t="shared" si="79"/>
        <v>#NUM!</v>
      </c>
      <c r="K592" s="29" t="e">
        <f t="shared" si="76"/>
        <v>#NUM!</v>
      </c>
    </row>
    <row r="593" spans="2:11" ht="16.3" customHeight="1" x14ac:dyDescent="0.25">
      <c r="B593" s="46">
        <f t="shared" si="78"/>
        <v>2020.2964426877679</v>
      </c>
      <c r="C593" s="55">
        <v>43945</v>
      </c>
      <c r="D593" s="18">
        <v>2836.74</v>
      </c>
      <c r="E593" s="5">
        <f t="shared" si="77"/>
        <v>1.3918078490242189E-2</v>
      </c>
      <c r="F593" s="25">
        <f t="shared" si="72"/>
        <v>7.9504161323730704</v>
      </c>
      <c r="G593" s="25">
        <f t="shared" si="73"/>
        <v>-0.17644268776803074</v>
      </c>
      <c r="H593" s="25" t="e">
        <f t="shared" si="74"/>
        <v>#NUM!</v>
      </c>
      <c r="I593" s="25" t="e">
        <f t="shared" si="75"/>
        <v>#NUM!</v>
      </c>
      <c r="J593" s="25" t="e">
        <f t="shared" si="79"/>
        <v>#NUM!</v>
      </c>
      <c r="K593" s="29" t="e">
        <f t="shared" si="76"/>
        <v>#NUM!</v>
      </c>
    </row>
    <row r="594" spans="2:11" ht="16.3" customHeight="1" x14ac:dyDescent="0.25">
      <c r="B594" s="46">
        <f t="shared" si="78"/>
        <v>2020.3003952569379</v>
      </c>
      <c r="C594" s="55">
        <v>43948</v>
      </c>
      <c r="D594" s="18">
        <v>2878.48</v>
      </c>
      <c r="E594" s="5">
        <f t="shared" si="77"/>
        <v>1.4714073196697703E-2</v>
      </c>
      <c r="F594" s="25">
        <f t="shared" si="72"/>
        <v>7.9650230137228775</v>
      </c>
      <c r="G594" s="25">
        <f t="shared" si="73"/>
        <v>-0.18039525693802716</v>
      </c>
      <c r="H594" s="25" t="e">
        <f t="shared" si="74"/>
        <v>#NUM!</v>
      </c>
      <c r="I594" s="25" t="e">
        <f t="shared" si="75"/>
        <v>#NUM!</v>
      </c>
      <c r="J594" s="25" t="e">
        <f t="shared" si="79"/>
        <v>#NUM!</v>
      </c>
      <c r="K594" s="29" t="e">
        <f t="shared" si="76"/>
        <v>#NUM!</v>
      </c>
    </row>
    <row r="595" spans="2:11" ht="16.3" customHeight="1" x14ac:dyDescent="0.25">
      <c r="B595" s="46">
        <f t="shared" si="78"/>
        <v>2020.3043478261079</v>
      </c>
      <c r="C595" s="55">
        <v>43949</v>
      </c>
      <c r="D595" s="18">
        <v>2863.39</v>
      </c>
      <c r="E595" s="5">
        <f t="shared" si="77"/>
        <v>-5.2423501292349246E-3</v>
      </c>
      <c r="F595" s="25">
        <f t="shared" si="72"/>
        <v>7.9597668707271998</v>
      </c>
      <c r="G595" s="25">
        <f t="shared" si="73"/>
        <v>-0.18434782610802358</v>
      </c>
      <c r="H595" s="25" t="e">
        <f t="shared" si="74"/>
        <v>#NUM!</v>
      </c>
      <c r="I595" s="25" t="e">
        <f t="shared" si="75"/>
        <v>#NUM!</v>
      </c>
      <c r="J595" s="25" t="e">
        <f t="shared" si="79"/>
        <v>#NUM!</v>
      </c>
      <c r="K595" s="29" t="e">
        <f t="shared" si="76"/>
        <v>#NUM!</v>
      </c>
    </row>
    <row r="596" spans="2:11" ht="16.3" customHeight="1" x14ac:dyDescent="0.25">
      <c r="B596" s="46">
        <f t="shared" si="78"/>
        <v>2020.3083003952779</v>
      </c>
      <c r="C596" s="55">
        <v>43950</v>
      </c>
      <c r="D596" s="18">
        <v>2939.51</v>
      </c>
      <c r="E596" s="5">
        <f t="shared" si="77"/>
        <v>2.6583874358714791E-2</v>
      </c>
      <c r="F596" s="25">
        <f t="shared" si="72"/>
        <v>7.9860035515826233</v>
      </c>
      <c r="G596" s="25">
        <f t="shared" si="73"/>
        <v>-0.18830039527802001</v>
      </c>
      <c r="H596" s="25" t="e">
        <f t="shared" si="74"/>
        <v>#NUM!</v>
      </c>
      <c r="I596" s="25" t="e">
        <f t="shared" si="75"/>
        <v>#NUM!</v>
      </c>
      <c r="J596" s="25" t="e">
        <f t="shared" si="79"/>
        <v>#NUM!</v>
      </c>
      <c r="K596" s="29" t="e">
        <f t="shared" si="76"/>
        <v>#NUM!</v>
      </c>
    </row>
    <row r="597" spans="2:11" ht="16.3" customHeight="1" x14ac:dyDescent="0.25">
      <c r="B597" s="46">
        <f t="shared" si="78"/>
        <v>2020.3122529644479</v>
      </c>
      <c r="C597" s="55">
        <v>43951</v>
      </c>
      <c r="D597" s="18">
        <v>2912.43</v>
      </c>
      <c r="E597" s="5">
        <f t="shared" si="77"/>
        <v>-9.2124197570344641E-3</v>
      </c>
      <c r="F597" s="25">
        <f t="shared" si="72"/>
        <v>7.9767484288318746</v>
      </c>
      <c r="G597" s="25">
        <f t="shared" si="73"/>
        <v>-0.19225296444801643</v>
      </c>
      <c r="H597" s="25" t="e">
        <f t="shared" si="74"/>
        <v>#NUM!</v>
      </c>
      <c r="I597" s="25" t="e">
        <f t="shared" si="75"/>
        <v>#NUM!</v>
      </c>
      <c r="J597" s="25" t="e">
        <f t="shared" si="79"/>
        <v>#NUM!</v>
      </c>
      <c r="K597" s="29" t="e">
        <f t="shared" si="76"/>
        <v>#NUM!</v>
      </c>
    </row>
    <row r="598" spans="2:11" ht="16.3" customHeight="1" x14ac:dyDescent="0.25">
      <c r="B598" s="46">
        <f t="shared" si="78"/>
        <v>2020.3162055336179</v>
      </c>
      <c r="C598" s="55">
        <v>43952</v>
      </c>
      <c r="D598" s="18">
        <v>2830.71</v>
      </c>
      <c r="E598" s="5">
        <f t="shared" si="77"/>
        <v>-2.8059043479156512E-2</v>
      </c>
      <c r="F598" s="25">
        <f t="shared" si="72"/>
        <v>7.9482881890011878</v>
      </c>
      <c r="G598" s="25">
        <f t="shared" si="73"/>
        <v>-0.19620553361801285</v>
      </c>
      <c r="H598" s="25" t="e">
        <f t="shared" si="74"/>
        <v>#NUM!</v>
      </c>
      <c r="I598" s="25" t="e">
        <f t="shared" si="75"/>
        <v>#NUM!</v>
      </c>
      <c r="J598" s="25" t="e">
        <f t="shared" si="79"/>
        <v>#NUM!</v>
      </c>
      <c r="K598" s="29" t="e">
        <f t="shared" si="76"/>
        <v>#NUM!</v>
      </c>
    </row>
    <row r="599" spans="2:11" ht="16.3" customHeight="1" x14ac:dyDescent="0.25">
      <c r="B599" s="46">
        <f t="shared" si="78"/>
        <v>2020.3201581027879</v>
      </c>
      <c r="C599" s="55">
        <v>43955</v>
      </c>
      <c r="D599" s="18">
        <v>2842.74</v>
      </c>
      <c r="E599" s="5">
        <f t="shared" si="77"/>
        <v>4.2498171836746774E-3</v>
      </c>
      <c r="F599" s="25">
        <f t="shared" si="72"/>
        <v>7.9525290040683769</v>
      </c>
      <c r="G599" s="25">
        <f t="shared" si="73"/>
        <v>-0.20015810278800927</v>
      </c>
      <c r="H599" s="25" t="e">
        <f t="shared" si="74"/>
        <v>#NUM!</v>
      </c>
      <c r="I599" s="25" t="e">
        <f t="shared" si="75"/>
        <v>#NUM!</v>
      </c>
      <c r="J599" s="25" t="e">
        <f t="shared" si="79"/>
        <v>#NUM!</v>
      </c>
      <c r="K599" s="29" t="e">
        <f t="shared" si="76"/>
        <v>#NUM!</v>
      </c>
    </row>
    <row r="600" spans="2:11" ht="16.3" customHeight="1" x14ac:dyDescent="0.25">
      <c r="B600" s="46">
        <f t="shared" si="78"/>
        <v>2020.3241106719579</v>
      </c>
      <c r="C600" s="55">
        <v>43956</v>
      </c>
      <c r="D600" s="18">
        <v>2868.44</v>
      </c>
      <c r="E600" s="5">
        <f t="shared" si="77"/>
        <v>9.0405735311707286E-3</v>
      </c>
      <c r="F600" s="25">
        <f t="shared" si="72"/>
        <v>7.9615289623117613</v>
      </c>
      <c r="G600" s="25">
        <f t="shared" si="73"/>
        <v>-0.2041106719580057</v>
      </c>
      <c r="H600" s="25" t="e">
        <f t="shared" si="74"/>
        <v>#NUM!</v>
      </c>
      <c r="I600" s="25" t="e">
        <f t="shared" si="75"/>
        <v>#NUM!</v>
      </c>
      <c r="J600" s="25" t="e">
        <f t="shared" si="79"/>
        <v>#NUM!</v>
      </c>
      <c r="K600" s="29" t="e">
        <f t="shared" si="76"/>
        <v>#NUM!</v>
      </c>
    </row>
    <row r="601" spans="2:11" ht="16.3" customHeight="1" x14ac:dyDescent="0.25">
      <c r="B601" s="46">
        <f t="shared" si="78"/>
        <v>2020.3280632411279</v>
      </c>
      <c r="C601" s="55">
        <v>43957</v>
      </c>
      <c r="D601" s="18">
        <v>2848.42</v>
      </c>
      <c r="E601" s="5">
        <f t="shared" si="77"/>
        <v>-6.9794034388029665E-3</v>
      </c>
      <c r="F601" s="25">
        <f t="shared" si="72"/>
        <v>7.9545250842019835</v>
      </c>
      <c r="G601" s="25">
        <f t="shared" si="73"/>
        <v>-0.20806324112800212</v>
      </c>
      <c r="H601" s="25" t="e">
        <f t="shared" si="74"/>
        <v>#NUM!</v>
      </c>
      <c r="I601" s="25" t="e">
        <f t="shared" si="75"/>
        <v>#NUM!</v>
      </c>
      <c r="J601" s="25" t="e">
        <f t="shared" si="79"/>
        <v>#NUM!</v>
      </c>
      <c r="K601" s="29" t="e">
        <f t="shared" si="76"/>
        <v>#NUM!</v>
      </c>
    </row>
    <row r="602" spans="2:11" ht="16.3" customHeight="1" x14ac:dyDescent="0.25">
      <c r="B602" s="46">
        <f t="shared" si="78"/>
        <v>2020.3320158102979</v>
      </c>
      <c r="C602" s="55">
        <v>43958</v>
      </c>
      <c r="D602" s="18">
        <v>2881.19</v>
      </c>
      <c r="E602" s="5">
        <f t="shared" si="77"/>
        <v>1.1504623615899334E-2</v>
      </c>
      <c r="F602" s="25">
        <f t="shared" si="72"/>
        <v>7.9659640405604826</v>
      </c>
      <c r="G602" s="25">
        <f t="shared" si="73"/>
        <v>-0.21201581029799854</v>
      </c>
      <c r="H602" s="25" t="e">
        <f t="shared" si="74"/>
        <v>#NUM!</v>
      </c>
      <c r="I602" s="25" t="e">
        <f t="shared" si="75"/>
        <v>#NUM!</v>
      </c>
      <c r="J602" s="25" t="e">
        <f t="shared" si="79"/>
        <v>#NUM!</v>
      </c>
      <c r="K602" s="29" t="e">
        <f t="shared" si="76"/>
        <v>#NUM!</v>
      </c>
    </row>
    <row r="603" spans="2:11" ht="16.3" customHeight="1" x14ac:dyDescent="0.25">
      <c r="B603" s="46">
        <f t="shared" si="78"/>
        <v>2020.3359683794679</v>
      </c>
      <c r="C603" s="55">
        <v>43959</v>
      </c>
      <c r="D603" s="18">
        <v>2929.8</v>
      </c>
      <c r="E603" s="5">
        <f t="shared" si="77"/>
        <v>1.6871501011734777E-2</v>
      </c>
      <c r="F603" s="25">
        <f t="shared" si="72"/>
        <v>7.9826948098770307</v>
      </c>
      <c r="G603" s="25">
        <f t="shared" si="73"/>
        <v>-0.21596837946799496</v>
      </c>
      <c r="H603" s="25" t="e">
        <f t="shared" si="74"/>
        <v>#NUM!</v>
      </c>
      <c r="I603" s="25" t="e">
        <f t="shared" si="75"/>
        <v>#NUM!</v>
      </c>
      <c r="J603" s="25" t="e">
        <f t="shared" si="79"/>
        <v>#NUM!</v>
      </c>
      <c r="K603" s="29" t="e">
        <f t="shared" si="76"/>
        <v>#NUM!</v>
      </c>
    </row>
    <row r="604" spans="2:11" ht="16.3" customHeight="1" x14ac:dyDescent="0.25">
      <c r="B604" s="46">
        <f t="shared" si="78"/>
        <v>2020.3399209486379</v>
      </c>
      <c r="C604" s="55">
        <v>43962</v>
      </c>
      <c r="D604" s="18">
        <v>2930.19</v>
      </c>
      <c r="E604" s="5">
        <f t="shared" si="77"/>
        <v>1.3311488838824243E-4</v>
      </c>
      <c r="F604" s="25">
        <f t="shared" si="72"/>
        <v>7.9828279159959523</v>
      </c>
      <c r="G604" s="25">
        <f t="shared" si="73"/>
        <v>-0.21992094863799139</v>
      </c>
      <c r="H604" s="25" t="e">
        <f t="shared" si="74"/>
        <v>#NUM!</v>
      </c>
      <c r="I604" s="25" t="e">
        <f t="shared" si="75"/>
        <v>#NUM!</v>
      </c>
      <c r="J604" s="25" t="e">
        <f t="shared" si="79"/>
        <v>#NUM!</v>
      </c>
      <c r="K604" s="29" t="e">
        <f t="shared" si="76"/>
        <v>#NUM!</v>
      </c>
    </row>
    <row r="605" spans="2:11" ht="16.3" customHeight="1" x14ac:dyDescent="0.25">
      <c r="B605" s="46">
        <f t="shared" si="78"/>
        <v>2020.3438735178079</v>
      </c>
      <c r="C605" s="55">
        <v>43963</v>
      </c>
      <c r="D605" s="18">
        <v>2870.12</v>
      </c>
      <c r="E605" s="5">
        <f t="shared" si="77"/>
        <v>-2.0500377108651713E-2</v>
      </c>
      <c r="F605" s="25">
        <f t="shared" si="72"/>
        <v>7.962114475464209</v>
      </c>
      <c r="G605" s="25">
        <f t="shared" si="73"/>
        <v>-0.22387351780798781</v>
      </c>
      <c r="H605" s="25" t="e">
        <f t="shared" si="74"/>
        <v>#NUM!</v>
      </c>
      <c r="I605" s="25" t="e">
        <f t="shared" si="75"/>
        <v>#NUM!</v>
      </c>
      <c r="J605" s="25" t="e">
        <f t="shared" si="79"/>
        <v>#NUM!</v>
      </c>
      <c r="K605" s="29" t="e">
        <f t="shared" si="76"/>
        <v>#NUM!</v>
      </c>
    </row>
    <row r="606" spans="2:11" ht="16.3" customHeight="1" x14ac:dyDescent="0.25">
      <c r="B606" s="46">
        <f t="shared" si="78"/>
        <v>2020.3478260869779</v>
      </c>
      <c r="C606" s="55">
        <v>43964</v>
      </c>
      <c r="D606" s="18">
        <v>2820</v>
      </c>
      <c r="E606" s="5">
        <f t="shared" si="77"/>
        <v>-1.7462684487059735E-2</v>
      </c>
      <c r="F606" s="25">
        <f t="shared" si="72"/>
        <v>7.9444975078200004</v>
      </c>
      <c r="G606" s="25">
        <f t="shared" si="73"/>
        <v>-0.22782608697798423</v>
      </c>
      <c r="H606" s="25" t="e">
        <f t="shared" si="74"/>
        <v>#NUM!</v>
      </c>
      <c r="I606" s="25" t="e">
        <f t="shared" si="75"/>
        <v>#NUM!</v>
      </c>
      <c r="J606" s="25" t="e">
        <f t="shared" si="79"/>
        <v>#NUM!</v>
      </c>
      <c r="K606" s="29" t="e">
        <f t="shared" si="76"/>
        <v>#NUM!</v>
      </c>
    </row>
    <row r="845" spans="1:4" s="1" customFormat="1" ht="16.3" customHeight="1" x14ac:dyDescent="0.25">
      <c r="A845" s="2"/>
      <c r="C845" s="58"/>
      <c r="D845" s="58"/>
    </row>
    <row r="846" spans="1:4" s="1" customFormat="1" ht="16.3" customHeight="1" x14ac:dyDescent="0.25">
      <c r="A846" s="2"/>
      <c r="C846" s="58"/>
      <c r="D846" s="58"/>
    </row>
    <row r="847" spans="1:4" s="1" customFormat="1" ht="16.3" customHeight="1" x14ac:dyDescent="0.25">
      <c r="A847" s="2"/>
      <c r="C847" s="58"/>
      <c r="D847" s="58"/>
    </row>
    <row r="848" spans="1:4" s="1" customFormat="1" ht="16.3" customHeight="1" x14ac:dyDescent="0.25">
      <c r="A848" s="2"/>
      <c r="C848" s="58"/>
      <c r="D848" s="58"/>
    </row>
    <row r="849" spans="1:4" s="1" customFormat="1" ht="16.3" customHeight="1" x14ac:dyDescent="0.25">
      <c r="A849" s="2"/>
      <c r="C849" s="58"/>
      <c r="D849" s="58"/>
    </row>
    <row r="850" spans="1:4" s="1" customFormat="1" ht="16.3" customHeight="1" x14ac:dyDescent="0.25">
      <c r="A850" s="2"/>
      <c r="C850" s="58"/>
      <c r="D850" s="58"/>
    </row>
    <row r="851" spans="1:4" s="1" customFormat="1" ht="16.3" customHeight="1" x14ac:dyDescent="0.25">
      <c r="A851" s="2"/>
      <c r="C851" s="58"/>
      <c r="D851" s="58"/>
    </row>
    <row r="852" spans="1:4" s="1" customFormat="1" ht="16.3" customHeight="1" x14ac:dyDescent="0.25">
      <c r="A852" s="2"/>
      <c r="C852" s="58"/>
      <c r="D852" s="58"/>
    </row>
    <row r="853" spans="1:4" s="1" customFormat="1" ht="16.3" customHeight="1" x14ac:dyDescent="0.25">
      <c r="A853" s="2"/>
      <c r="C853" s="58"/>
      <c r="D853" s="58"/>
    </row>
    <row r="854" spans="1:4" s="1" customFormat="1" ht="16.3" customHeight="1" x14ac:dyDescent="0.25">
      <c r="A854" s="2"/>
      <c r="C854" s="58"/>
      <c r="D854" s="58"/>
    </row>
    <row r="855" spans="1:4" s="1" customFormat="1" ht="16.3" customHeight="1" x14ac:dyDescent="0.25">
      <c r="A855" s="2"/>
      <c r="C855" s="58"/>
      <c r="D855" s="58"/>
    </row>
    <row r="856" spans="1:4" s="1" customFormat="1" ht="16.3" customHeight="1" x14ac:dyDescent="0.25">
      <c r="A856" s="2"/>
      <c r="C856" s="58"/>
      <c r="D856" s="58"/>
    </row>
    <row r="857" spans="1:4" s="1" customFormat="1" ht="16.3" customHeight="1" x14ac:dyDescent="0.25">
      <c r="A857" s="2"/>
      <c r="C857" s="58"/>
      <c r="D857" s="58"/>
    </row>
    <row r="858" spans="1:4" s="1" customFormat="1" ht="16.3" customHeight="1" x14ac:dyDescent="0.25">
      <c r="A858" s="2"/>
      <c r="C858" s="58"/>
      <c r="D858" s="58"/>
    </row>
    <row r="859" spans="1:4" s="1" customFormat="1" ht="16.3" customHeight="1" x14ac:dyDescent="0.25">
      <c r="A859" s="2"/>
      <c r="C859" s="58"/>
      <c r="D859" s="58"/>
    </row>
    <row r="860" spans="1:4" s="1" customFormat="1" ht="16.3" customHeight="1" x14ac:dyDescent="0.25">
      <c r="A860" s="2"/>
      <c r="C860" s="58"/>
      <c r="D860" s="58"/>
    </row>
    <row r="861" spans="1:4" s="1" customFormat="1" ht="16.3" customHeight="1" x14ac:dyDescent="0.25">
      <c r="A861" s="2"/>
      <c r="C861" s="58"/>
      <c r="D861" s="58"/>
    </row>
    <row r="862" spans="1:4" s="1" customFormat="1" ht="16.3" customHeight="1" x14ac:dyDescent="0.25">
      <c r="A862" s="2"/>
      <c r="C862" s="58"/>
      <c r="D862" s="58"/>
    </row>
    <row r="863" spans="1:4" s="1" customFormat="1" ht="16.3" customHeight="1" x14ac:dyDescent="0.25">
      <c r="A863" s="2"/>
      <c r="C863" s="58"/>
      <c r="D863" s="58"/>
    </row>
    <row r="864" spans="1:4" s="1" customFormat="1" ht="16.3" customHeight="1" x14ac:dyDescent="0.25">
      <c r="A864" s="2"/>
      <c r="C864" s="58"/>
      <c r="D864" s="58"/>
    </row>
    <row r="865" spans="1:4" s="1" customFormat="1" ht="16.3" customHeight="1" x14ac:dyDescent="0.25">
      <c r="A865" s="2"/>
      <c r="C865" s="58"/>
      <c r="D865" s="58"/>
    </row>
    <row r="866" spans="1:4" s="1" customFormat="1" ht="16.3" customHeight="1" x14ac:dyDescent="0.25">
      <c r="A866" s="2"/>
      <c r="C866" s="58"/>
      <c r="D866" s="58"/>
    </row>
    <row r="867" spans="1:4" s="1" customFormat="1" ht="16.3" customHeight="1" x14ac:dyDescent="0.25">
      <c r="A867" s="2"/>
      <c r="C867" s="58"/>
      <c r="D867" s="58"/>
    </row>
    <row r="868" spans="1:4" s="1" customFormat="1" ht="16.3" customHeight="1" x14ac:dyDescent="0.25">
      <c r="A868" s="2"/>
      <c r="C868" s="58"/>
      <c r="D868" s="58"/>
    </row>
    <row r="869" spans="1:4" s="1" customFormat="1" ht="16.3" customHeight="1" x14ac:dyDescent="0.25">
      <c r="A869" s="2"/>
      <c r="C869" s="58"/>
      <c r="D869" s="58"/>
    </row>
    <row r="870" spans="1:4" s="1" customFormat="1" ht="16.3" customHeight="1" x14ac:dyDescent="0.25">
      <c r="A870" s="2"/>
      <c r="C870" s="58"/>
      <c r="D870" s="58"/>
    </row>
    <row r="871" spans="1:4" s="1" customFormat="1" ht="16.3" customHeight="1" x14ac:dyDescent="0.25">
      <c r="A871" s="2"/>
      <c r="C871" s="58"/>
      <c r="D871" s="58"/>
    </row>
    <row r="872" spans="1:4" s="1" customFormat="1" ht="16.3" customHeight="1" x14ac:dyDescent="0.25">
      <c r="A872" s="2"/>
      <c r="C872" s="58"/>
      <c r="D872" s="58"/>
    </row>
    <row r="873" spans="1:4" s="1" customFormat="1" ht="16.3" customHeight="1" x14ac:dyDescent="0.25">
      <c r="A873" s="2"/>
      <c r="C873" s="58"/>
      <c r="D873" s="58"/>
    </row>
    <row r="874" spans="1:4" s="1" customFormat="1" ht="16.3" customHeight="1" x14ac:dyDescent="0.25">
      <c r="A874" s="2"/>
      <c r="C874" s="58"/>
      <c r="D874" s="58"/>
    </row>
    <row r="875" spans="1:4" s="1" customFormat="1" ht="16.3" customHeight="1" x14ac:dyDescent="0.25">
      <c r="A875" s="2"/>
      <c r="C875" s="58"/>
      <c r="D875" s="58"/>
    </row>
    <row r="876" spans="1:4" s="1" customFormat="1" ht="16.3" customHeight="1" x14ac:dyDescent="0.25">
      <c r="A876" s="2"/>
      <c r="C876" s="58"/>
      <c r="D876" s="58"/>
    </row>
    <row r="877" spans="1:4" s="1" customFormat="1" ht="16.3" customHeight="1" x14ac:dyDescent="0.25">
      <c r="A877" s="2"/>
      <c r="C877" s="58"/>
      <c r="D877" s="58"/>
    </row>
    <row r="878" spans="1:4" s="1" customFormat="1" ht="16.3" customHeight="1" x14ac:dyDescent="0.25">
      <c r="A878" s="2"/>
      <c r="C878" s="58"/>
      <c r="D878" s="58"/>
    </row>
    <row r="879" spans="1:4" s="1" customFormat="1" ht="16.3" customHeight="1" x14ac:dyDescent="0.25">
      <c r="A879" s="2"/>
      <c r="C879" s="58"/>
      <c r="D879" s="58"/>
    </row>
    <row r="880" spans="1:4" s="1" customFormat="1" ht="16.3" customHeight="1" x14ac:dyDescent="0.25">
      <c r="A880" s="2"/>
      <c r="C880" s="58"/>
      <c r="D880" s="58"/>
    </row>
    <row r="881" spans="1:4" s="1" customFormat="1" ht="16.3" customHeight="1" x14ac:dyDescent="0.25">
      <c r="A881" s="2"/>
      <c r="C881" s="58"/>
      <c r="D881" s="58"/>
    </row>
    <row r="882" spans="1:4" s="1" customFormat="1" ht="16.3" customHeight="1" x14ac:dyDescent="0.25">
      <c r="A882" s="2"/>
      <c r="C882" s="58"/>
      <c r="D882" s="58"/>
    </row>
    <row r="883" spans="1:4" s="1" customFormat="1" ht="16.3" customHeight="1" x14ac:dyDescent="0.25">
      <c r="A883" s="2"/>
      <c r="C883" s="58"/>
      <c r="D883" s="58"/>
    </row>
    <row r="884" spans="1:4" s="1" customFormat="1" ht="16.3" customHeight="1" x14ac:dyDescent="0.25">
      <c r="A884" s="2"/>
      <c r="C884" s="58"/>
      <c r="D884" s="58"/>
    </row>
    <row r="885" spans="1:4" s="1" customFormat="1" ht="16.3" customHeight="1" x14ac:dyDescent="0.25">
      <c r="A885" s="2"/>
      <c r="C885" s="58"/>
      <c r="D885" s="58"/>
    </row>
    <row r="886" spans="1:4" s="1" customFormat="1" ht="16.3" customHeight="1" x14ac:dyDescent="0.25">
      <c r="A886" s="2"/>
      <c r="C886" s="58"/>
      <c r="D886" s="58"/>
    </row>
    <row r="887" spans="1:4" s="1" customFormat="1" ht="16.3" customHeight="1" x14ac:dyDescent="0.25">
      <c r="A887" s="2"/>
      <c r="C887" s="58"/>
      <c r="D887" s="58"/>
    </row>
    <row r="888" spans="1:4" s="1" customFormat="1" ht="16.3" customHeight="1" x14ac:dyDescent="0.25">
      <c r="A888" s="2"/>
      <c r="C888" s="58"/>
      <c r="D888" s="58"/>
    </row>
    <row r="889" spans="1:4" s="1" customFormat="1" ht="16.3" customHeight="1" x14ac:dyDescent="0.25">
      <c r="A889" s="2"/>
      <c r="C889" s="58"/>
      <c r="D889" s="58"/>
    </row>
    <row r="890" spans="1:4" s="1" customFormat="1" ht="16.3" customHeight="1" x14ac:dyDescent="0.25">
      <c r="A890" s="2"/>
      <c r="C890" s="58"/>
      <c r="D890" s="58"/>
    </row>
    <row r="891" spans="1:4" s="1" customFormat="1" ht="16.3" customHeight="1" x14ac:dyDescent="0.25">
      <c r="A891" s="2"/>
      <c r="C891" s="58"/>
      <c r="D891" s="58"/>
    </row>
    <row r="892" spans="1:4" s="1" customFormat="1" ht="16.3" customHeight="1" x14ac:dyDescent="0.25">
      <c r="A892" s="2"/>
      <c r="C892" s="58"/>
      <c r="D892" s="58"/>
    </row>
    <row r="893" spans="1:4" s="1" customFormat="1" ht="16.3" customHeight="1" x14ac:dyDescent="0.25">
      <c r="A893" s="2"/>
      <c r="C893" s="58"/>
      <c r="D893" s="58"/>
    </row>
    <row r="894" spans="1:4" s="1" customFormat="1" ht="16.3" customHeight="1" x14ac:dyDescent="0.25">
      <c r="A894" s="2"/>
      <c r="C894" s="58"/>
      <c r="D894" s="58"/>
    </row>
    <row r="895" spans="1:4" s="1" customFormat="1" ht="16.3" customHeight="1" x14ac:dyDescent="0.25">
      <c r="A895" s="2"/>
      <c r="C895" s="58"/>
      <c r="D895" s="58"/>
    </row>
    <row r="896" spans="1:4" s="1" customFormat="1" ht="16.3" customHeight="1" x14ac:dyDescent="0.25">
      <c r="A896" s="2"/>
      <c r="C896" s="58"/>
      <c r="D896" s="58"/>
    </row>
    <row r="897" spans="1:4" s="1" customFormat="1" ht="16.3" customHeight="1" x14ac:dyDescent="0.25">
      <c r="A897" s="2"/>
      <c r="C897" s="58"/>
      <c r="D897" s="58"/>
    </row>
    <row r="898" spans="1:4" s="1" customFormat="1" ht="16.3" customHeight="1" x14ac:dyDescent="0.25">
      <c r="A898" s="2"/>
      <c r="C898" s="58"/>
      <c r="D898" s="58"/>
    </row>
    <row r="899" spans="1:4" s="1" customFormat="1" ht="16.3" customHeight="1" x14ac:dyDescent="0.25">
      <c r="A899" s="2"/>
      <c r="C899" s="58"/>
      <c r="D899" s="58"/>
    </row>
    <row r="900" spans="1:4" s="1" customFormat="1" ht="16.3" customHeight="1" x14ac:dyDescent="0.25">
      <c r="A900" s="2"/>
      <c r="C900" s="58"/>
      <c r="D900" s="58"/>
    </row>
    <row r="901" spans="1:4" s="1" customFormat="1" ht="16.3" customHeight="1" x14ac:dyDescent="0.25">
      <c r="A901" s="2"/>
      <c r="C901" s="58"/>
      <c r="D901" s="58"/>
    </row>
    <row r="902" spans="1:4" s="1" customFormat="1" ht="16.3" customHeight="1" x14ac:dyDescent="0.25">
      <c r="A902" s="2"/>
      <c r="C902" s="58"/>
      <c r="D902" s="58"/>
    </row>
    <row r="903" spans="1:4" s="1" customFormat="1" ht="16.3" customHeight="1" x14ac:dyDescent="0.25">
      <c r="A903" s="2"/>
      <c r="C903" s="58"/>
      <c r="D903" s="58"/>
    </row>
    <row r="904" spans="1:4" s="1" customFormat="1" ht="16.3" customHeight="1" x14ac:dyDescent="0.25">
      <c r="A904" s="2"/>
      <c r="C904" s="58"/>
      <c r="D904" s="58"/>
    </row>
    <row r="905" spans="1:4" s="1" customFormat="1" ht="16.3" customHeight="1" x14ac:dyDescent="0.25">
      <c r="A905" s="2"/>
      <c r="C905" s="58"/>
      <c r="D905" s="58"/>
    </row>
    <row r="906" spans="1:4" s="1" customFormat="1" ht="16.3" customHeight="1" x14ac:dyDescent="0.25">
      <c r="A906" s="2"/>
      <c r="C906" s="58"/>
      <c r="D906" s="58"/>
    </row>
    <row r="907" spans="1:4" s="1" customFormat="1" ht="16.3" customHeight="1" x14ac:dyDescent="0.25">
      <c r="A907" s="2"/>
      <c r="C907" s="58"/>
      <c r="D907" s="58"/>
    </row>
    <row r="908" spans="1:4" s="1" customFormat="1" ht="16.3" customHeight="1" x14ac:dyDescent="0.25">
      <c r="A908" s="2"/>
      <c r="C908" s="58"/>
      <c r="D908" s="58"/>
    </row>
    <row r="909" spans="1:4" s="1" customFormat="1" ht="16.3" customHeight="1" x14ac:dyDescent="0.25">
      <c r="A909" s="2"/>
      <c r="C909" s="58"/>
      <c r="D909" s="58"/>
    </row>
    <row r="910" spans="1:4" s="1" customFormat="1" ht="16.3" customHeight="1" x14ac:dyDescent="0.25">
      <c r="A910" s="2"/>
      <c r="C910" s="58"/>
      <c r="D910" s="58"/>
    </row>
    <row r="911" spans="1:4" s="1" customFormat="1" ht="16.3" customHeight="1" x14ac:dyDescent="0.25">
      <c r="A911" s="2"/>
      <c r="C911" s="58"/>
      <c r="D911" s="58"/>
    </row>
    <row r="912" spans="1:4" s="1" customFormat="1" ht="16.3" customHeight="1" x14ac:dyDescent="0.25">
      <c r="A912" s="2"/>
      <c r="C912" s="58"/>
      <c r="D912" s="58"/>
    </row>
    <row r="913" spans="1:4" s="1" customFormat="1" ht="16.3" customHeight="1" x14ac:dyDescent="0.25">
      <c r="A913" s="2"/>
      <c r="C913" s="58"/>
      <c r="D913" s="58"/>
    </row>
    <row r="914" spans="1:4" s="1" customFormat="1" ht="16.3" customHeight="1" x14ac:dyDescent="0.25">
      <c r="A914" s="2"/>
      <c r="C914" s="58"/>
      <c r="D914" s="58"/>
    </row>
    <row r="915" spans="1:4" s="1" customFormat="1" ht="16.3" customHeight="1" x14ac:dyDescent="0.25">
      <c r="A915" s="2"/>
      <c r="C915" s="58"/>
      <c r="D915" s="58"/>
    </row>
    <row r="916" spans="1:4" s="1" customFormat="1" ht="16.3" customHeight="1" x14ac:dyDescent="0.25">
      <c r="A916" s="2"/>
      <c r="C916" s="58"/>
      <c r="D916" s="58"/>
    </row>
    <row r="917" spans="1:4" s="1" customFormat="1" ht="16.3" customHeight="1" x14ac:dyDescent="0.25">
      <c r="A917" s="2"/>
      <c r="C917" s="58"/>
      <c r="D917" s="58"/>
    </row>
    <row r="918" spans="1:4" s="1" customFormat="1" ht="16.3" customHeight="1" x14ac:dyDescent="0.25">
      <c r="A918" s="2"/>
      <c r="C918" s="58"/>
      <c r="D918" s="58"/>
    </row>
    <row r="919" spans="1:4" s="1" customFormat="1" ht="16.3" customHeight="1" x14ac:dyDescent="0.25">
      <c r="A919" s="2"/>
      <c r="C919" s="58"/>
      <c r="D919" s="58"/>
    </row>
    <row r="920" spans="1:4" s="1" customFormat="1" ht="16.3" customHeight="1" x14ac:dyDescent="0.25">
      <c r="A920" s="2"/>
      <c r="C920" s="58"/>
      <c r="D920" s="58"/>
    </row>
    <row r="921" spans="1:4" s="1" customFormat="1" ht="16.3" customHeight="1" x14ac:dyDescent="0.25">
      <c r="A921" s="2"/>
      <c r="C921" s="58"/>
      <c r="D921" s="58"/>
    </row>
    <row r="922" spans="1:4" s="1" customFormat="1" ht="16.3" customHeight="1" x14ac:dyDescent="0.25">
      <c r="A922" s="2"/>
      <c r="C922" s="58"/>
      <c r="D922" s="58"/>
    </row>
    <row r="923" spans="1:4" s="1" customFormat="1" ht="16.3" customHeight="1" x14ac:dyDescent="0.25">
      <c r="A923" s="2"/>
      <c r="C923" s="58"/>
      <c r="D923" s="58"/>
    </row>
    <row r="924" spans="1:4" s="1" customFormat="1" ht="16.3" customHeight="1" x14ac:dyDescent="0.25">
      <c r="A924" s="2"/>
      <c r="C924" s="58"/>
      <c r="D924" s="58"/>
    </row>
    <row r="925" spans="1:4" s="1" customFormat="1" ht="16.3" customHeight="1" x14ac:dyDescent="0.25">
      <c r="A925" s="2"/>
      <c r="C925" s="58"/>
      <c r="D925" s="58"/>
    </row>
    <row r="926" spans="1:4" s="1" customFormat="1" ht="16.3" customHeight="1" x14ac:dyDescent="0.25">
      <c r="A926" s="2"/>
      <c r="C926" s="58"/>
      <c r="D926" s="58"/>
    </row>
    <row r="927" spans="1:4" s="1" customFormat="1" ht="16.3" customHeight="1" x14ac:dyDescent="0.25">
      <c r="A927" s="2"/>
      <c r="C927" s="58"/>
      <c r="D927" s="58"/>
    </row>
    <row r="928" spans="1:4" s="1" customFormat="1" ht="16.3" customHeight="1" x14ac:dyDescent="0.25">
      <c r="A928" s="2"/>
      <c r="C928" s="58"/>
      <c r="D928" s="58"/>
    </row>
    <row r="929" spans="1:4" s="1" customFormat="1" ht="16.3" customHeight="1" x14ac:dyDescent="0.25">
      <c r="A929" s="2"/>
      <c r="C929" s="58"/>
      <c r="D929" s="58"/>
    </row>
    <row r="930" spans="1:4" s="1" customFormat="1" ht="16.3" customHeight="1" x14ac:dyDescent="0.25">
      <c r="A930" s="2"/>
      <c r="C930" s="58"/>
      <c r="D930" s="58"/>
    </row>
    <row r="931" spans="1:4" s="1" customFormat="1" ht="16.3" customHeight="1" x14ac:dyDescent="0.25">
      <c r="A931" s="2"/>
      <c r="C931" s="58"/>
      <c r="D931" s="58"/>
    </row>
    <row r="932" spans="1:4" s="1" customFormat="1" ht="16.3" customHeight="1" x14ac:dyDescent="0.25">
      <c r="A932" s="2"/>
      <c r="C932" s="58"/>
      <c r="D932" s="58"/>
    </row>
    <row r="933" spans="1:4" s="1" customFormat="1" ht="16.3" customHeight="1" x14ac:dyDescent="0.25">
      <c r="A933" s="2"/>
      <c r="C933" s="58"/>
      <c r="D933" s="58"/>
    </row>
    <row r="934" spans="1:4" s="1" customFormat="1" ht="16.3" customHeight="1" x14ac:dyDescent="0.25">
      <c r="A934" s="2"/>
      <c r="C934" s="58"/>
      <c r="D934" s="58"/>
    </row>
    <row r="935" spans="1:4" s="1" customFormat="1" ht="16.3" customHeight="1" x14ac:dyDescent="0.25">
      <c r="A935" s="2"/>
      <c r="C935" s="58"/>
      <c r="D935" s="58"/>
    </row>
    <row r="936" spans="1:4" s="1" customFormat="1" ht="16.3" customHeight="1" x14ac:dyDescent="0.25">
      <c r="A936" s="2"/>
      <c r="C936" s="58"/>
      <c r="D936" s="58"/>
    </row>
    <row r="937" spans="1:4" s="1" customFormat="1" ht="16.3" customHeight="1" x14ac:dyDescent="0.25">
      <c r="A937" s="2"/>
      <c r="C937" s="58"/>
      <c r="D937" s="58"/>
    </row>
    <row r="938" spans="1:4" s="1" customFormat="1" ht="16.3" customHeight="1" x14ac:dyDescent="0.25">
      <c r="A938" s="2"/>
      <c r="C938" s="58"/>
      <c r="D938" s="58"/>
    </row>
    <row r="939" spans="1:4" s="1" customFormat="1" ht="16.3" customHeight="1" x14ac:dyDescent="0.25">
      <c r="A939" s="2"/>
      <c r="C939" s="58"/>
      <c r="D939" s="58"/>
    </row>
    <row r="940" spans="1:4" s="1" customFormat="1" ht="16.3" customHeight="1" x14ac:dyDescent="0.25">
      <c r="A940" s="2"/>
      <c r="C940" s="58"/>
      <c r="D940" s="58"/>
    </row>
    <row r="941" spans="1:4" s="1" customFormat="1" ht="16.3" customHeight="1" x14ac:dyDescent="0.25">
      <c r="A941" s="2"/>
      <c r="C941" s="58"/>
      <c r="D941" s="58"/>
    </row>
    <row r="942" spans="1:4" s="1" customFormat="1" ht="16.3" customHeight="1" x14ac:dyDescent="0.25">
      <c r="A942" s="2"/>
      <c r="C942" s="58"/>
      <c r="D942" s="58"/>
    </row>
    <row r="943" spans="1:4" s="1" customFormat="1" ht="16.3" customHeight="1" x14ac:dyDescent="0.25">
      <c r="A943" s="2"/>
      <c r="C943" s="58"/>
      <c r="D943" s="58"/>
    </row>
    <row r="944" spans="1:4" s="1" customFormat="1" ht="16.3" customHeight="1" x14ac:dyDescent="0.25">
      <c r="A944" s="2"/>
      <c r="C944" s="58"/>
      <c r="D944" s="58"/>
    </row>
    <row r="945" spans="1:4" s="1" customFormat="1" ht="16.3" customHeight="1" x14ac:dyDescent="0.25">
      <c r="A945" s="2"/>
      <c r="C945" s="58"/>
      <c r="D945" s="58"/>
    </row>
    <row r="946" spans="1:4" s="1" customFormat="1" ht="16.3" customHeight="1" x14ac:dyDescent="0.25">
      <c r="A946" s="2"/>
      <c r="C946" s="58"/>
      <c r="D946" s="58"/>
    </row>
    <row r="947" spans="1:4" s="1" customFormat="1" ht="16.3" customHeight="1" x14ac:dyDescent="0.25">
      <c r="A947" s="2"/>
      <c r="C947" s="58"/>
      <c r="D947" s="58"/>
    </row>
    <row r="948" spans="1:4" s="1" customFormat="1" ht="16.3" customHeight="1" x14ac:dyDescent="0.25">
      <c r="A948" s="2"/>
      <c r="C948" s="58"/>
      <c r="D948" s="58"/>
    </row>
    <row r="949" spans="1:4" s="1" customFormat="1" ht="16.3" customHeight="1" x14ac:dyDescent="0.25">
      <c r="A949" s="2"/>
      <c r="C949" s="58"/>
      <c r="D949" s="58"/>
    </row>
    <row r="950" spans="1:4" s="1" customFormat="1" ht="16.3" customHeight="1" x14ac:dyDescent="0.25">
      <c r="A950" s="2"/>
      <c r="C950" s="58"/>
      <c r="D950" s="58"/>
    </row>
    <row r="951" spans="1:4" s="1" customFormat="1" ht="16.3" customHeight="1" x14ac:dyDescent="0.25">
      <c r="A951" s="2"/>
      <c r="C951" s="58"/>
      <c r="D951" s="58"/>
    </row>
    <row r="952" spans="1:4" s="1" customFormat="1" ht="16.3" customHeight="1" x14ac:dyDescent="0.25">
      <c r="A952" s="2"/>
      <c r="C952" s="58"/>
      <c r="D952" s="58"/>
    </row>
    <row r="953" spans="1:4" s="1" customFormat="1" ht="16.3" customHeight="1" x14ac:dyDescent="0.25">
      <c r="A953" s="2"/>
      <c r="C953" s="58"/>
      <c r="D953" s="58"/>
    </row>
    <row r="954" spans="1:4" s="1" customFormat="1" ht="16.3" customHeight="1" x14ac:dyDescent="0.25">
      <c r="A954" s="2"/>
      <c r="C954" s="58"/>
      <c r="D954" s="58"/>
    </row>
    <row r="955" spans="1:4" s="1" customFormat="1" ht="16.3" customHeight="1" x14ac:dyDescent="0.25">
      <c r="A955" s="2"/>
      <c r="C955" s="58"/>
      <c r="D955" s="58"/>
    </row>
    <row r="956" spans="1:4" s="1" customFormat="1" ht="16.3" customHeight="1" x14ac:dyDescent="0.25">
      <c r="A956" s="2"/>
      <c r="C956" s="58"/>
      <c r="D956" s="58"/>
    </row>
    <row r="957" spans="1:4" s="1" customFormat="1" ht="16.3" customHeight="1" x14ac:dyDescent="0.25">
      <c r="A957" s="2"/>
      <c r="C957" s="58"/>
      <c r="D957" s="58"/>
    </row>
    <row r="958" spans="1:4" s="1" customFormat="1" ht="16.3" customHeight="1" x14ac:dyDescent="0.25">
      <c r="A958" s="2"/>
      <c r="C958" s="58"/>
      <c r="D958" s="58"/>
    </row>
    <row r="959" spans="1:4" s="1" customFormat="1" ht="16.3" customHeight="1" x14ac:dyDescent="0.25">
      <c r="A959" s="2"/>
      <c r="C959" s="58"/>
      <c r="D959" s="58"/>
    </row>
    <row r="960" spans="1:4" s="1" customFormat="1" ht="16.3" customHeight="1" x14ac:dyDescent="0.25">
      <c r="A960" s="2"/>
      <c r="C960" s="58"/>
      <c r="D960" s="58"/>
    </row>
    <row r="961" spans="1:4" s="1" customFormat="1" ht="16.3" customHeight="1" x14ac:dyDescent="0.25">
      <c r="A961" s="2"/>
      <c r="C961" s="58"/>
      <c r="D961" s="58"/>
    </row>
    <row r="962" spans="1:4" s="1" customFormat="1" ht="16.3" customHeight="1" x14ac:dyDescent="0.25">
      <c r="A962" s="2"/>
      <c r="C962" s="58"/>
      <c r="D962" s="58"/>
    </row>
    <row r="963" spans="1:4" s="1" customFormat="1" ht="16.3" customHeight="1" x14ac:dyDescent="0.25">
      <c r="A963" s="2"/>
      <c r="C963" s="58"/>
      <c r="D963" s="58"/>
    </row>
    <row r="964" spans="1:4" s="1" customFormat="1" ht="16.3" customHeight="1" x14ac:dyDescent="0.25">
      <c r="A964" s="2"/>
      <c r="C964" s="58"/>
      <c r="D964" s="58"/>
    </row>
    <row r="965" spans="1:4" s="1" customFormat="1" ht="16.3" customHeight="1" x14ac:dyDescent="0.25">
      <c r="A965" s="2"/>
      <c r="C965" s="58"/>
      <c r="D965" s="58"/>
    </row>
    <row r="966" spans="1:4" s="1" customFormat="1" ht="16.3" customHeight="1" x14ac:dyDescent="0.25">
      <c r="A966" s="2"/>
      <c r="C966" s="58"/>
      <c r="D966" s="58"/>
    </row>
    <row r="967" spans="1:4" s="1" customFormat="1" ht="16.3" customHeight="1" x14ac:dyDescent="0.25">
      <c r="A967" s="2"/>
      <c r="C967" s="58"/>
      <c r="D967" s="58"/>
    </row>
    <row r="968" spans="1:4" s="1" customFormat="1" ht="16.3" customHeight="1" x14ac:dyDescent="0.25">
      <c r="A968" s="2"/>
      <c r="C968" s="58"/>
      <c r="D968" s="58"/>
    </row>
    <row r="969" spans="1:4" s="1" customFormat="1" ht="16.3" customHeight="1" x14ac:dyDescent="0.25">
      <c r="A969" s="2"/>
      <c r="C969" s="58"/>
      <c r="D969" s="58"/>
    </row>
    <row r="970" spans="1:4" s="1" customFormat="1" ht="16.3" customHeight="1" x14ac:dyDescent="0.25">
      <c r="A970" s="2"/>
      <c r="C970" s="58"/>
      <c r="D970" s="58"/>
    </row>
    <row r="971" spans="1:4" s="1" customFormat="1" ht="16.3" customHeight="1" x14ac:dyDescent="0.25">
      <c r="A971" s="2"/>
      <c r="C971" s="58"/>
      <c r="D971" s="58"/>
    </row>
    <row r="972" spans="1:4" s="1" customFormat="1" ht="16.3" customHeight="1" x14ac:dyDescent="0.25">
      <c r="A972" s="2"/>
      <c r="C972" s="58"/>
      <c r="D972" s="58"/>
    </row>
    <row r="973" spans="1:4" s="1" customFormat="1" ht="16.3" customHeight="1" x14ac:dyDescent="0.25">
      <c r="A973" s="2"/>
      <c r="C973" s="58"/>
      <c r="D973" s="58"/>
    </row>
    <row r="974" spans="1:4" s="1" customFormat="1" ht="16.3" customHeight="1" x14ac:dyDescent="0.25">
      <c r="A974" s="2"/>
      <c r="C974" s="58"/>
      <c r="D974" s="58"/>
    </row>
    <row r="975" spans="1:4" s="1" customFormat="1" ht="16.3" customHeight="1" x14ac:dyDescent="0.25">
      <c r="A975" s="2"/>
      <c r="C975" s="58"/>
      <c r="D975" s="58"/>
    </row>
    <row r="976" spans="1:4" s="1" customFormat="1" ht="16.3" customHeight="1" x14ac:dyDescent="0.25">
      <c r="A976" s="2"/>
      <c r="C976" s="58"/>
      <c r="D976" s="58"/>
    </row>
    <row r="977" spans="1:4" s="1" customFormat="1" ht="16.3" customHeight="1" x14ac:dyDescent="0.25">
      <c r="A977" s="2"/>
      <c r="C977" s="58"/>
      <c r="D977" s="58"/>
    </row>
    <row r="978" spans="1:4" s="1" customFormat="1" ht="16.3" customHeight="1" x14ac:dyDescent="0.25">
      <c r="A978" s="2"/>
      <c r="C978" s="58"/>
      <c r="D978" s="58"/>
    </row>
    <row r="979" spans="1:4" s="1" customFormat="1" ht="16.3" customHeight="1" x14ac:dyDescent="0.25">
      <c r="A979" s="2"/>
      <c r="C979" s="58"/>
      <c r="D979" s="58"/>
    </row>
    <row r="980" spans="1:4" s="1" customFormat="1" ht="16.3" customHeight="1" x14ac:dyDescent="0.25">
      <c r="A980" s="2"/>
      <c r="C980" s="58"/>
      <c r="D980" s="58"/>
    </row>
    <row r="981" spans="1:4" s="1" customFormat="1" ht="16.3" customHeight="1" x14ac:dyDescent="0.25">
      <c r="A981" s="2"/>
      <c r="C981" s="58"/>
      <c r="D981" s="58"/>
    </row>
    <row r="982" spans="1:4" s="1" customFormat="1" ht="16.3" customHeight="1" x14ac:dyDescent="0.25">
      <c r="A982" s="2"/>
      <c r="C982" s="58"/>
      <c r="D982" s="58"/>
    </row>
    <row r="983" spans="1:4" s="1" customFormat="1" ht="16.3" customHeight="1" x14ac:dyDescent="0.25">
      <c r="A983" s="2"/>
      <c r="C983" s="58"/>
      <c r="D983" s="58"/>
    </row>
    <row r="984" spans="1:4" s="1" customFormat="1" ht="16.3" customHeight="1" x14ac:dyDescent="0.25">
      <c r="A984" s="2"/>
      <c r="C984" s="58"/>
      <c r="D984" s="58"/>
    </row>
    <row r="985" spans="1:4" s="1" customFormat="1" ht="16.3" customHeight="1" x14ac:dyDescent="0.25">
      <c r="A985" s="2"/>
      <c r="C985" s="58"/>
      <c r="D985" s="58"/>
    </row>
    <row r="986" spans="1:4" s="1" customFormat="1" ht="16.3" customHeight="1" x14ac:dyDescent="0.25">
      <c r="A986" s="2"/>
      <c r="C986" s="58"/>
      <c r="D986" s="58"/>
    </row>
    <row r="987" spans="1:4" s="1" customFormat="1" ht="16.3" customHeight="1" x14ac:dyDescent="0.25">
      <c r="A987" s="2"/>
      <c r="C987" s="58"/>
      <c r="D987" s="58"/>
    </row>
    <row r="988" spans="1:4" s="1" customFormat="1" ht="16.3" customHeight="1" x14ac:dyDescent="0.25">
      <c r="A988" s="2"/>
      <c r="C988" s="58"/>
      <c r="D988" s="58"/>
    </row>
    <row r="989" spans="1:4" s="1" customFormat="1" ht="16.3" customHeight="1" x14ac:dyDescent="0.25">
      <c r="A989" s="2"/>
      <c r="C989" s="58"/>
      <c r="D989" s="58"/>
    </row>
    <row r="990" spans="1:4" s="1" customFormat="1" ht="16.3" customHeight="1" x14ac:dyDescent="0.25">
      <c r="A990" s="2"/>
      <c r="C990" s="58"/>
      <c r="D990" s="58"/>
    </row>
    <row r="991" spans="1:4" s="1" customFormat="1" ht="16.3" customHeight="1" x14ac:dyDescent="0.25">
      <c r="A991" s="2"/>
      <c r="C991" s="58"/>
      <c r="D991" s="58"/>
    </row>
    <row r="992" spans="1:4" s="1" customFormat="1" ht="16.3" customHeight="1" x14ac:dyDescent="0.25">
      <c r="A992" s="2"/>
      <c r="C992" s="58"/>
      <c r="D992" s="58"/>
    </row>
    <row r="993" spans="1:4" s="1" customFormat="1" ht="16.3" customHeight="1" x14ac:dyDescent="0.25">
      <c r="A993" s="2"/>
      <c r="C993" s="58"/>
      <c r="D993" s="58"/>
    </row>
    <row r="994" spans="1:4" s="1" customFormat="1" ht="16.3" customHeight="1" x14ac:dyDescent="0.25">
      <c r="A994" s="2"/>
      <c r="C994" s="58"/>
      <c r="D994" s="58"/>
    </row>
    <row r="995" spans="1:4" s="1" customFormat="1" ht="16.3" customHeight="1" x14ac:dyDescent="0.25">
      <c r="A995" s="2"/>
      <c r="C995" s="58"/>
      <c r="D995" s="58"/>
    </row>
    <row r="996" spans="1:4" s="1" customFormat="1" ht="16.3" customHeight="1" x14ac:dyDescent="0.25">
      <c r="A996" s="2"/>
      <c r="C996" s="58"/>
      <c r="D996" s="58"/>
    </row>
    <row r="997" spans="1:4" s="1" customFormat="1" ht="16.3" customHeight="1" x14ac:dyDescent="0.25">
      <c r="A997" s="2"/>
      <c r="C997" s="58"/>
      <c r="D997" s="58"/>
    </row>
    <row r="998" spans="1:4" s="1" customFormat="1" ht="16.3" customHeight="1" x14ac:dyDescent="0.25">
      <c r="A998" s="2"/>
      <c r="C998" s="58"/>
      <c r="D998" s="58"/>
    </row>
    <row r="999" spans="1:4" s="1" customFormat="1" ht="16.3" customHeight="1" x14ac:dyDescent="0.25">
      <c r="A999" s="2"/>
      <c r="C999" s="58"/>
      <c r="D999" s="58"/>
    </row>
    <row r="1000" spans="1:4" s="1" customFormat="1" ht="16.3" customHeight="1" x14ac:dyDescent="0.25">
      <c r="A1000" s="2"/>
      <c r="C1000" s="58"/>
      <c r="D1000" s="58"/>
    </row>
    <row r="1001" spans="1:4" s="1" customFormat="1" ht="16.3" customHeight="1" x14ac:dyDescent="0.25">
      <c r="A1001" s="2"/>
      <c r="C1001" s="58"/>
      <c r="D1001" s="58"/>
    </row>
    <row r="1002" spans="1:4" s="1" customFormat="1" ht="16.3" customHeight="1" x14ac:dyDescent="0.25">
      <c r="A1002" s="2"/>
      <c r="C1002" s="58"/>
      <c r="D1002" s="58"/>
    </row>
    <row r="1003" spans="1:4" s="1" customFormat="1" ht="16.3" customHeight="1" x14ac:dyDescent="0.25">
      <c r="A1003" s="2"/>
      <c r="C1003" s="58"/>
      <c r="D1003" s="58"/>
    </row>
    <row r="1004" spans="1:4" s="1" customFormat="1" ht="16.3" customHeight="1" x14ac:dyDescent="0.25">
      <c r="A1004" s="2"/>
      <c r="C1004" s="58"/>
      <c r="D1004" s="58"/>
    </row>
    <row r="1005" spans="1:4" s="1" customFormat="1" ht="16.3" customHeight="1" x14ac:dyDescent="0.25">
      <c r="A1005" s="2"/>
      <c r="C1005" s="58"/>
      <c r="D1005" s="58"/>
    </row>
    <row r="1006" spans="1:4" s="1" customFormat="1" ht="16.3" customHeight="1" x14ac:dyDescent="0.25">
      <c r="A1006" s="2"/>
      <c r="C1006" s="58"/>
      <c r="D1006" s="58"/>
    </row>
    <row r="1007" spans="1:4" s="1" customFormat="1" ht="16.3" customHeight="1" x14ac:dyDescent="0.25">
      <c r="A1007" s="2"/>
      <c r="C1007" s="58"/>
      <c r="D1007" s="58"/>
    </row>
    <row r="1008" spans="1:4" s="1" customFormat="1" ht="16.3" customHeight="1" x14ac:dyDescent="0.25">
      <c r="A1008" s="2"/>
      <c r="C1008" s="58"/>
      <c r="D1008" s="58"/>
    </row>
    <row r="1009" spans="1:4" s="1" customFormat="1" ht="16.3" customHeight="1" x14ac:dyDescent="0.25">
      <c r="A1009" s="2"/>
      <c r="C1009" s="58"/>
      <c r="D1009" s="58"/>
    </row>
    <row r="1010" spans="1:4" s="1" customFormat="1" ht="16.3" customHeight="1" x14ac:dyDescent="0.25">
      <c r="A1010" s="2"/>
      <c r="C1010" s="58"/>
      <c r="D1010" s="58"/>
    </row>
    <row r="1011" spans="1:4" s="1" customFormat="1" ht="16.3" customHeight="1" x14ac:dyDescent="0.25">
      <c r="A1011" s="2"/>
      <c r="C1011" s="58"/>
      <c r="D1011" s="58"/>
    </row>
    <row r="1012" spans="1:4" s="1" customFormat="1" ht="16.3" customHeight="1" x14ac:dyDescent="0.25">
      <c r="A1012" s="2"/>
      <c r="C1012" s="58"/>
      <c r="D1012" s="58"/>
    </row>
    <row r="1013" spans="1:4" s="1" customFormat="1" ht="16.3" customHeight="1" x14ac:dyDescent="0.25">
      <c r="A1013" s="2"/>
      <c r="C1013" s="58"/>
      <c r="D1013" s="58"/>
    </row>
    <row r="1014" spans="1:4" s="1" customFormat="1" ht="16.3" customHeight="1" x14ac:dyDescent="0.25">
      <c r="A1014" s="2"/>
      <c r="C1014" s="58"/>
      <c r="D1014" s="58"/>
    </row>
    <row r="1015" spans="1:4" s="1" customFormat="1" ht="16.3" customHeight="1" x14ac:dyDescent="0.25">
      <c r="A1015" s="2"/>
      <c r="C1015" s="58"/>
      <c r="D1015" s="58"/>
    </row>
    <row r="1016" spans="1:4" s="1" customFormat="1" ht="16.3" customHeight="1" x14ac:dyDescent="0.25">
      <c r="A1016" s="2"/>
      <c r="C1016" s="58"/>
      <c r="D1016" s="58"/>
    </row>
    <row r="1017" spans="1:4" s="1" customFormat="1" ht="16.3" customHeight="1" x14ac:dyDescent="0.25">
      <c r="A1017" s="2"/>
      <c r="C1017" s="58"/>
      <c r="D1017" s="58"/>
    </row>
    <row r="1018" spans="1:4" s="1" customFormat="1" ht="16.3" customHeight="1" x14ac:dyDescent="0.25">
      <c r="A1018" s="2"/>
      <c r="C1018" s="58"/>
      <c r="D1018" s="58"/>
    </row>
    <row r="1019" spans="1:4" s="1" customFormat="1" ht="16.3" customHeight="1" x14ac:dyDescent="0.25">
      <c r="A1019" s="2"/>
      <c r="C1019" s="58"/>
      <c r="D1019" s="58"/>
    </row>
    <row r="1020" spans="1:4" s="1" customFormat="1" ht="16.3" customHeight="1" x14ac:dyDescent="0.25">
      <c r="A1020" s="2"/>
      <c r="C1020" s="58"/>
      <c r="D1020" s="58"/>
    </row>
    <row r="1021" spans="1:4" s="24" customFormat="1" ht="16.3" customHeight="1" x14ac:dyDescent="0.25">
      <c r="A1021" s="2"/>
      <c r="C1021" s="54"/>
      <c r="D1021" s="54"/>
    </row>
    <row r="1022" spans="1:4" s="24" customFormat="1" ht="16.3" customHeight="1" x14ac:dyDescent="0.25">
      <c r="A1022" s="2"/>
      <c r="C1022" s="54"/>
      <c r="D1022" s="54"/>
    </row>
    <row r="1023" spans="1:4" s="24" customFormat="1" ht="16.3" customHeight="1" x14ac:dyDescent="0.25">
      <c r="A1023" s="2"/>
      <c r="C1023" s="54"/>
      <c r="D1023" s="54"/>
    </row>
    <row r="1024" spans="1:4" s="24" customFormat="1" ht="16.3" customHeight="1" x14ac:dyDescent="0.25">
      <c r="A1024" s="2"/>
      <c r="C1024" s="54"/>
      <c r="D1024" s="54"/>
    </row>
    <row r="1025" spans="1:4" s="24" customFormat="1" ht="16.3" customHeight="1" x14ac:dyDescent="0.25">
      <c r="A1025" s="2"/>
      <c r="C1025" s="54"/>
      <c r="D1025" s="54"/>
    </row>
    <row r="1026" spans="1:4" s="24" customFormat="1" ht="16.3" customHeight="1" x14ac:dyDescent="0.25">
      <c r="A1026" s="2"/>
      <c r="C1026" s="54"/>
      <c r="D1026" s="54"/>
    </row>
    <row r="1027" spans="1:4" s="24" customFormat="1" ht="16.3" customHeight="1" x14ac:dyDescent="0.25">
      <c r="A1027" s="2"/>
      <c r="C1027" s="54"/>
      <c r="D1027" s="54"/>
    </row>
    <row r="1028" spans="1:4" s="24" customFormat="1" ht="16.3" customHeight="1" x14ac:dyDescent="0.25">
      <c r="A1028" s="2"/>
      <c r="C1028" s="54"/>
      <c r="D1028" s="54"/>
    </row>
    <row r="1029" spans="1:4" s="24" customFormat="1" ht="16.3" customHeight="1" x14ac:dyDescent="0.25">
      <c r="A1029" s="2"/>
      <c r="C1029" s="54"/>
      <c r="D1029" s="54"/>
    </row>
    <row r="1030" spans="1:4" s="24" customFormat="1" ht="16.3" customHeight="1" x14ac:dyDescent="0.25">
      <c r="A1030" s="2"/>
      <c r="C1030" s="54"/>
      <c r="D1030" s="54"/>
    </row>
    <row r="1031" spans="1:4" s="24" customFormat="1" ht="16.3" customHeight="1" x14ac:dyDescent="0.25">
      <c r="A1031" s="2"/>
      <c r="C1031" s="54"/>
      <c r="D1031" s="54"/>
    </row>
    <row r="1032" spans="1:4" s="24" customFormat="1" ht="16.3" customHeight="1" x14ac:dyDescent="0.25">
      <c r="A1032" s="2"/>
      <c r="C1032" s="54"/>
      <c r="D1032" s="54"/>
    </row>
    <row r="1033" spans="1:4" s="24" customFormat="1" ht="16.3" customHeight="1" x14ac:dyDescent="0.25">
      <c r="A1033" s="2"/>
      <c r="C1033" s="54"/>
      <c r="D1033" s="54"/>
    </row>
    <row r="1034" spans="1:4" s="24" customFormat="1" ht="16.3" customHeight="1" x14ac:dyDescent="0.25">
      <c r="A1034" s="2"/>
      <c r="C1034" s="54"/>
      <c r="D1034" s="54"/>
    </row>
    <row r="1035" spans="1:4" s="24" customFormat="1" ht="16.3" customHeight="1" x14ac:dyDescent="0.25">
      <c r="A1035" s="2"/>
      <c r="C1035" s="54"/>
      <c r="D1035" s="54"/>
    </row>
    <row r="1036" spans="1:4" s="24" customFormat="1" ht="16.3" customHeight="1" x14ac:dyDescent="0.25">
      <c r="A1036" s="2"/>
      <c r="C1036" s="54"/>
      <c r="D1036" s="54"/>
    </row>
    <row r="1037" spans="1:4" s="24" customFormat="1" ht="16.3" customHeight="1" x14ac:dyDescent="0.25">
      <c r="A1037" s="2"/>
      <c r="C1037" s="54"/>
      <c r="D1037" s="54"/>
    </row>
    <row r="1038" spans="1:4" s="24" customFormat="1" ht="16.3" customHeight="1" x14ac:dyDescent="0.25">
      <c r="A1038" s="2"/>
      <c r="C1038" s="54"/>
      <c r="D1038" s="54"/>
    </row>
    <row r="1039" spans="1:4" s="24" customFormat="1" ht="16.3" customHeight="1" x14ac:dyDescent="0.25">
      <c r="A1039" s="2"/>
      <c r="C1039" s="54"/>
      <c r="D1039" s="54"/>
    </row>
    <row r="1040" spans="1:4" s="24" customFormat="1" ht="16.3" customHeight="1" x14ac:dyDescent="0.25">
      <c r="A1040" s="2"/>
      <c r="C1040" s="54"/>
      <c r="D1040" s="54"/>
    </row>
    <row r="1041" spans="1:4" s="24" customFormat="1" ht="16.3" customHeight="1" x14ac:dyDescent="0.25">
      <c r="A1041" s="2"/>
      <c r="C1041" s="54"/>
      <c r="D1041" s="54"/>
    </row>
    <row r="1042" spans="1:4" s="24" customFormat="1" ht="16.3" customHeight="1" x14ac:dyDescent="0.25">
      <c r="A1042" s="2"/>
      <c r="C1042" s="54"/>
      <c r="D1042" s="54"/>
    </row>
    <row r="1043" spans="1:4" s="24" customFormat="1" ht="16.3" customHeight="1" x14ac:dyDescent="0.25">
      <c r="A1043" s="2"/>
      <c r="C1043" s="54"/>
      <c r="D1043" s="54"/>
    </row>
    <row r="1044" spans="1:4" s="24" customFormat="1" ht="16.3" customHeight="1" x14ac:dyDescent="0.25">
      <c r="A1044" s="2"/>
      <c r="C1044" s="54"/>
      <c r="D1044" s="54"/>
    </row>
    <row r="1045" spans="1:4" s="24" customFormat="1" ht="16.3" customHeight="1" x14ac:dyDescent="0.25">
      <c r="A1045" s="2"/>
      <c r="C1045" s="54"/>
      <c r="D1045" s="54"/>
    </row>
    <row r="1046" spans="1:4" s="24" customFormat="1" ht="16.3" customHeight="1" x14ac:dyDescent="0.25">
      <c r="A1046" s="2"/>
      <c r="C1046" s="54"/>
      <c r="D1046" s="54"/>
    </row>
    <row r="1047" spans="1:4" s="24" customFormat="1" ht="16.3" customHeight="1" x14ac:dyDescent="0.25">
      <c r="A1047" s="2"/>
      <c r="C1047" s="54"/>
      <c r="D1047" s="54"/>
    </row>
    <row r="1048" spans="1:4" s="24" customFormat="1" ht="16.3" customHeight="1" x14ac:dyDescent="0.25">
      <c r="A1048" s="2"/>
      <c r="C1048" s="54"/>
      <c r="D1048" s="54"/>
    </row>
    <row r="1049" spans="1:4" s="24" customFormat="1" ht="16.3" customHeight="1" x14ac:dyDescent="0.25">
      <c r="A1049" s="2"/>
      <c r="C1049" s="54"/>
      <c r="D1049" s="54"/>
    </row>
    <row r="1050" spans="1:4" s="24" customFormat="1" ht="16.3" customHeight="1" x14ac:dyDescent="0.25">
      <c r="A1050" s="2"/>
      <c r="C1050" s="54"/>
      <c r="D1050" s="54"/>
    </row>
    <row r="1051" spans="1:4" s="24" customFormat="1" ht="16.3" customHeight="1" x14ac:dyDescent="0.25">
      <c r="A1051" s="2"/>
      <c r="C1051" s="54"/>
      <c r="D1051" s="54"/>
    </row>
    <row r="1052" spans="1:4" s="24" customFormat="1" ht="16.3" customHeight="1" x14ac:dyDescent="0.25">
      <c r="A1052" s="2"/>
      <c r="C1052" s="54"/>
      <c r="D1052" s="54"/>
    </row>
    <row r="1053" spans="1:4" s="24" customFormat="1" ht="16.3" customHeight="1" x14ac:dyDescent="0.25">
      <c r="A1053" s="2"/>
      <c r="C1053" s="54"/>
      <c r="D1053" s="54"/>
    </row>
    <row r="1054" spans="1:4" s="24" customFormat="1" ht="16.3" customHeight="1" x14ac:dyDescent="0.25">
      <c r="A1054" s="2"/>
      <c r="C1054" s="54"/>
      <c r="D1054" s="54"/>
    </row>
    <row r="1055" spans="1:4" s="24" customFormat="1" ht="16.3" customHeight="1" x14ac:dyDescent="0.25">
      <c r="A1055" s="2"/>
      <c r="C1055" s="54"/>
      <c r="D1055" s="54"/>
    </row>
    <row r="1056" spans="1:4" s="24" customFormat="1" ht="16.3" customHeight="1" x14ac:dyDescent="0.25">
      <c r="A1056" s="2"/>
      <c r="C1056" s="54"/>
      <c r="D1056" s="54"/>
    </row>
    <row r="1057" spans="1:4" s="24" customFormat="1" ht="16.3" customHeight="1" x14ac:dyDescent="0.25">
      <c r="A1057" s="2"/>
      <c r="C1057" s="54"/>
      <c r="D1057" s="54"/>
    </row>
    <row r="1058" spans="1:4" s="24" customFormat="1" ht="16.3" customHeight="1" x14ac:dyDescent="0.25">
      <c r="A1058" s="2"/>
      <c r="C1058" s="54"/>
      <c r="D1058" s="54"/>
    </row>
    <row r="1059" spans="1:4" s="24" customFormat="1" ht="16.3" customHeight="1" x14ac:dyDescent="0.25">
      <c r="A1059" s="2"/>
      <c r="C1059" s="54"/>
      <c r="D1059" s="54"/>
    </row>
    <row r="1060" spans="1:4" s="24" customFormat="1" ht="16.3" customHeight="1" x14ac:dyDescent="0.25">
      <c r="A1060" s="2"/>
      <c r="C1060" s="54"/>
      <c r="D1060" s="54"/>
    </row>
    <row r="1061" spans="1:4" s="24" customFormat="1" ht="16.3" customHeight="1" x14ac:dyDescent="0.25">
      <c r="A1061" s="2"/>
      <c r="C1061" s="54"/>
      <c r="D1061" s="54"/>
    </row>
    <row r="1062" spans="1:4" s="24" customFormat="1" ht="16.3" customHeight="1" x14ac:dyDescent="0.25">
      <c r="A1062" s="2"/>
      <c r="C1062" s="54"/>
      <c r="D1062" s="54"/>
    </row>
    <row r="1063" spans="1:4" s="24" customFormat="1" ht="16.3" customHeight="1" x14ac:dyDescent="0.25">
      <c r="A1063" s="2"/>
      <c r="C1063" s="54"/>
      <c r="D1063" s="54"/>
    </row>
    <row r="1064" spans="1:4" s="24" customFormat="1" ht="16.3" customHeight="1" x14ac:dyDescent="0.25">
      <c r="A1064" s="2"/>
      <c r="C1064" s="54"/>
      <c r="D1064" s="54"/>
    </row>
    <row r="1065" spans="1:4" s="24" customFormat="1" ht="16.3" customHeight="1" x14ac:dyDescent="0.25">
      <c r="A1065" s="2"/>
      <c r="C1065" s="54"/>
      <c r="D1065" s="54"/>
    </row>
    <row r="1066" spans="1:4" s="24" customFormat="1" ht="16.3" customHeight="1" x14ac:dyDescent="0.25">
      <c r="A1066" s="2"/>
      <c r="C1066" s="54"/>
      <c r="D1066" s="54"/>
    </row>
    <row r="1067" spans="1:4" s="24" customFormat="1" ht="16.3" customHeight="1" x14ac:dyDescent="0.25">
      <c r="A1067" s="2"/>
      <c r="C1067" s="54"/>
      <c r="D1067" s="54"/>
    </row>
    <row r="1068" spans="1:4" s="24" customFormat="1" ht="16.3" customHeight="1" x14ac:dyDescent="0.25">
      <c r="A1068" s="2"/>
      <c r="C1068" s="54"/>
      <c r="D1068" s="54"/>
    </row>
    <row r="1069" spans="1:4" s="24" customFormat="1" ht="16.3" customHeight="1" x14ac:dyDescent="0.25">
      <c r="A1069" s="2"/>
      <c r="C1069" s="54"/>
      <c r="D1069" s="54"/>
    </row>
    <row r="1070" spans="1:4" s="24" customFormat="1" ht="16.3" customHeight="1" x14ac:dyDescent="0.25">
      <c r="A1070" s="2"/>
      <c r="C1070" s="54"/>
      <c r="D1070" s="54"/>
    </row>
    <row r="1071" spans="1:4" s="24" customFormat="1" ht="16.3" customHeight="1" x14ac:dyDescent="0.25">
      <c r="A1071" s="2"/>
      <c r="C1071" s="54"/>
      <c r="D1071" s="54"/>
    </row>
    <row r="1072" spans="1:4" s="24" customFormat="1" ht="16.3" customHeight="1" x14ac:dyDescent="0.25">
      <c r="A1072" s="2"/>
      <c r="C1072" s="54"/>
      <c r="D1072" s="54"/>
    </row>
    <row r="1073" spans="1:4" s="24" customFormat="1" ht="16.3" customHeight="1" x14ac:dyDescent="0.25">
      <c r="A1073" s="2"/>
      <c r="C1073" s="54"/>
      <c r="D1073" s="54"/>
    </row>
    <row r="1074" spans="1:4" s="24" customFormat="1" ht="16.3" customHeight="1" x14ac:dyDescent="0.25">
      <c r="A1074" s="2"/>
      <c r="C1074" s="54"/>
      <c r="D1074" s="54"/>
    </row>
    <row r="1075" spans="1:4" s="24" customFormat="1" ht="16.3" customHeight="1" x14ac:dyDescent="0.25">
      <c r="A1075" s="2"/>
      <c r="C1075" s="54"/>
      <c r="D1075" s="54"/>
    </row>
    <row r="1076" spans="1:4" s="24" customFormat="1" ht="16.3" customHeight="1" x14ac:dyDescent="0.25">
      <c r="A1076" s="2"/>
      <c r="C1076" s="54"/>
      <c r="D1076" s="54"/>
    </row>
    <row r="1077" spans="1:4" s="24" customFormat="1" ht="16.3" customHeight="1" x14ac:dyDescent="0.25">
      <c r="A1077" s="2"/>
      <c r="C1077" s="54"/>
      <c r="D1077" s="54"/>
    </row>
    <row r="1078" spans="1:4" s="24" customFormat="1" ht="16.3" customHeight="1" x14ac:dyDescent="0.25">
      <c r="A1078" s="2"/>
      <c r="C1078" s="54"/>
      <c r="D1078" s="54"/>
    </row>
    <row r="1079" spans="1:4" s="24" customFormat="1" ht="16.3" customHeight="1" x14ac:dyDescent="0.25">
      <c r="A1079" s="2"/>
      <c r="C1079" s="54"/>
      <c r="D1079" s="54"/>
    </row>
    <row r="1080" spans="1:4" s="24" customFormat="1" ht="16.3" customHeight="1" x14ac:dyDescent="0.25">
      <c r="A1080" s="2"/>
      <c r="C1080" s="54"/>
      <c r="D1080" s="54"/>
    </row>
    <row r="1081" spans="1:4" s="24" customFormat="1" ht="16.3" customHeight="1" x14ac:dyDescent="0.25">
      <c r="A1081" s="2"/>
      <c r="C1081" s="54"/>
      <c r="D1081" s="54"/>
    </row>
    <row r="1082" spans="1:4" s="24" customFormat="1" ht="16.3" customHeight="1" x14ac:dyDescent="0.25">
      <c r="A1082" s="2"/>
      <c r="C1082" s="54"/>
      <c r="D1082" s="54"/>
    </row>
    <row r="1083" spans="1:4" s="24" customFormat="1" ht="16.3" customHeight="1" x14ac:dyDescent="0.25">
      <c r="A1083" s="2"/>
      <c r="C1083" s="54"/>
      <c r="D1083" s="54"/>
    </row>
    <row r="1084" spans="1:4" s="24" customFormat="1" ht="16.3" customHeight="1" x14ac:dyDescent="0.25">
      <c r="A1084" s="2"/>
      <c r="C1084" s="54"/>
      <c r="D1084" s="54"/>
    </row>
    <row r="1085" spans="1:4" s="24" customFormat="1" ht="16.3" customHeight="1" x14ac:dyDescent="0.25">
      <c r="A1085" s="2"/>
      <c r="C1085" s="54"/>
      <c r="D1085" s="54"/>
    </row>
    <row r="1086" spans="1:4" s="24" customFormat="1" ht="16.3" customHeight="1" x14ac:dyDescent="0.25">
      <c r="A1086" s="2"/>
      <c r="C1086" s="54"/>
      <c r="D1086" s="54"/>
    </row>
    <row r="1087" spans="1:4" s="24" customFormat="1" ht="16.3" customHeight="1" x14ac:dyDescent="0.25">
      <c r="A1087" s="2"/>
      <c r="C1087" s="54"/>
      <c r="D1087" s="54"/>
    </row>
    <row r="1088" spans="1:4" s="24" customFormat="1" ht="16.3" customHeight="1" x14ac:dyDescent="0.25">
      <c r="A1088" s="2"/>
      <c r="C1088" s="54"/>
      <c r="D1088" s="54"/>
    </row>
    <row r="1089" spans="1:4" s="24" customFormat="1" ht="16.3" customHeight="1" x14ac:dyDescent="0.25">
      <c r="A1089" s="2"/>
      <c r="C1089" s="54"/>
      <c r="D1089" s="54"/>
    </row>
    <row r="1090" spans="1:4" s="24" customFormat="1" ht="16.3" customHeight="1" x14ac:dyDescent="0.25">
      <c r="A1090" s="2"/>
      <c r="C1090" s="54"/>
      <c r="D1090" s="54"/>
    </row>
    <row r="1091" spans="1:4" s="24" customFormat="1" ht="16.3" customHeight="1" x14ac:dyDescent="0.25">
      <c r="A1091" s="2"/>
      <c r="C1091" s="54"/>
      <c r="D1091" s="54"/>
    </row>
    <row r="1092" spans="1:4" s="24" customFormat="1" ht="16.3" customHeight="1" x14ac:dyDescent="0.25">
      <c r="A1092" s="2"/>
      <c r="C1092" s="54"/>
      <c r="D1092" s="54"/>
    </row>
    <row r="1093" spans="1:4" s="24" customFormat="1" ht="16.3" customHeight="1" x14ac:dyDescent="0.25">
      <c r="A1093" s="2"/>
      <c r="C1093" s="54"/>
      <c r="D1093" s="54"/>
    </row>
    <row r="1094" spans="1:4" s="24" customFormat="1" ht="16.3" customHeight="1" x14ac:dyDescent="0.25">
      <c r="A1094" s="2"/>
      <c r="C1094" s="54"/>
      <c r="D1094" s="54"/>
    </row>
    <row r="1095" spans="1:4" s="24" customFormat="1" ht="16.3" customHeight="1" x14ac:dyDescent="0.25">
      <c r="A1095" s="2"/>
      <c r="C1095" s="54"/>
      <c r="D1095" s="54"/>
    </row>
    <row r="1096" spans="1:4" s="24" customFormat="1" ht="16.3" customHeight="1" x14ac:dyDescent="0.25">
      <c r="A1096" s="2"/>
      <c r="C1096" s="54"/>
      <c r="D1096" s="54"/>
    </row>
    <row r="1097" spans="1:4" s="24" customFormat="1" ht="16.3" customHeight="1" x14ac:dyDescent="0.25">
      <c r="A1097" s="2"/>
      <c r="C1097" s="54"/>
      <c r="D1097" s="54"/>
    </row>
    <row r="1098" spans="1:4" s="24" customFormat="1" ht="16.3" customHeight="1" x14ac:dyDescent="0.25">
      <c r="A1098" s="2"/>
      <c r="C1098" s="54"/>
      <c r="D1098" s="54"/>
    </row>
    <row r="1099" spans="1:4" s="24" customFormat="1" ht="16.3" customHeight="1" x14ac:dyDescent="0.25">
      <c r="A1099" s="2"/>
      <c r="C1099" s="54"/>
      <c r="D1099" s="54"/>
    </row>
    <row r="1100" spans="1:4" s="24" customFormat="1" ht="16.3" customHeight="1" x14ac:dyDescent="0.25">
      <c r="A1100" s="2"/>
      <c r="C1100" s="54"/>
      <c r="D1100" s="54"/>
    </row>
    <row r="1101" spans="1:4" s="24" customFormat="1" ht="16.3" customHeight="1" x14ac:dyDescent="0.25">
      <c r="A1101" s="2"/>
      <c r="C1101" s="54"/>
      <c r="D1101" s="54"/>
    </row>
    <row r="1102" spans="1:4" s="24" customFormat="1" ht="16.3" customHeight="1" x14ac:dyDescent="0.25">
      <c r="A1102" s="2"/>
      <c r="C1102" s="54"/>
      <c r="D1102" s="54"/>
    </row>
    <row r="1103" spans="1:4" s="24" customFormat="1" ht="16.3" customHeight="1" x14ac:dyDescent="0.25">
      <c r="A1103" s="2"/>
      <c r="C1103" s="54"/>
      <c r="D1103" s="54"/>
    </row>
    <row r="1104" spans="1:4" s="24" customFormat="1" ht="16.3" customHeight="1" x14ac:dyDescent="0.25">
      <c r="A1104" s="2"/>
      <c r="C1104" s="54"/>
      <c r="D1104" s="54"/>
    </row>
    <row r="1105" spans="1:4" s="24" customFormat="1" ht="16.3" customHeight="1" x14ac:dyDescent="0.25">
      <c r="A1105" s="2"/>
      <c r="C1105" s="54"/>
      <c r="D1105" s="54"/>
    </row>
    <row r="1106" spans="1:4" s="24" customFormat="1" ht="16.3" customHeight="1" x14ac:dyDescent="0.25">
      <c r="A1106" s="2"/>
      <c r="C1106" s="54"/>
      <c r="D1106" s="54"/>
    </row>
    <row r="1107" spans="1:4" s="24" customFormat="1" ht="16.3" customHeight="1" x14ac:dyDescent="0.25">
      <c r="A1107" s="2"/>
      <c r="C1107" s="54"/>
      <c r="D1107" s="54"/>
    </row>
    <row r="1108" spans="1:4" s="24" customFormat="1" ht="16.3" customHeight="1" x14ac:dyDescent="0.25">
      <c r="A1108" s="2"/>
      <c r="C1108" s="54"/>
      <c r="D1108" s="54"/>
    </row>
    <row r="1109" spans="1:4" s="24" customFormat="1" ht="16.3" customHeight="1" x14ac:dyDescent="0.25">
      <c r="A1109" s="2"/>
      <c r="C1109" s="54"/>
      <c r="D1109" s="54"/>
    </row>
    <row r="1110" spans="1:4" s="24" customFormat="1" ht="16.3" customHeight="1" x14ac:dyDescent="0.25">
      <c r="A1110" s="2"/>
      <c r="C1110" s="54"/>
      <c r="D1110" s="54"/>
    </row>
    <row r="1111" spans="1:4" s="24" customFormat="1" ht="16.3" customHeight="1" x14ac:dyDescent="0.25">
      <c r="A1111" s="2"/>
      <c r="C1111" s="54"/>
      <c r="D1111" s="54"/>
    </row>
    <row r="1112" spans="1:4" s="24" customFormat="1" ht="16.3" customHeight="1" x14ac:dyDescent="0.25">
      <c r="A1112" s="2"/>
      <c r="C1112" s="54"/>
      <c r="D1112" s="54"/>
    </row>
    <row r="1113" spans="1:4" s="24" customFormat="1" ht="16.3" customHeight="1" x14ac:dyDescent="0.25">
      <c r="A1113" s="2"/>
      <c r="C1113" s="54"/>
      <c r="D1113" s="54"/>
    </row>
    <row r="1114" spans="1:4" s="24" customFormat="1" ht="16.3" customHeight="1" x14ac:dyDescent="0.25">
      <c r="A1114" s="2"/>
      <c r="C1114" s="54"/>
      <c r="D1114" s="54"/>
    </row>
    <row r="1115" spans="1:4" s="24" customFormat="1" ht="16.3" customHeight="1" x14ac:dyDescent="0.25">
      <c r="A1115" s="2"/>
      <c r="C1115" s="54"/>
      <c r="D1115" s="54"/>
    </row>
    <row r="1116" spans="1:4" s="24" customFormat="1" ht="16.3" customHeight="1" x14ac:dyDescent="0.25">
      <c r="A1116" s="2"/>
      <c r="C1116" s="54"/>
      <c r="D1116" s="54"/>
    </row>
    <row r="1117" spans="1:4" s="24" customFormat="1" ht="16.3" customHeight="1" x14ac:dyDescent="0.25">
      <c r="A1117" s="2"/>
      <c r="C1117" s="54"/>
      <c r="D1117" s="54"/>
    </row>
    <row r="1118" spans="1:4" s="24" customFormat="1" ht="16.3" customHeight="1" x14ac:dyDescent="0.25">
      <c r="A1118" s="2"/>
      <c r="C1118" s="54"/>
      <c r="D1118" s="54"/>
    </row>
    <row r="1119" spans="1:4" s="24" customFormat="1" ht="16.3" customHeight="1" x14ac:dyDescent="0.25">
      <c r="A1119" s="2"/>
      <c r="C1119" s="54"/>
      <c r="D1119" s="54"/>
    </row>
    <row r="1120" spans="1:4" s="24" customFormat="1" ht="16.3" customHeight="1" x14ac:dyDescent="0.25">
      <c r="A1120" s="2"/>
      <c r="C1120" s="54"/>
      <c r="D1120" s="54"/>
    </row>
    <row r="1121" spans="1:4" s="24" customFormat="1" ht="16.3" customHeight="1" x14ac:dyDescent="0.25">
      <c r="A1121" s="2"/>
      <c r="C1121" s="54"/>
      <c r="D1121" s="54"/>
    </row>
    <row r="1122" spans="1:4" s="24" customFormat="1" ht="16.3" customHeight="1" x14ac:dyDescent="0.25">
      <c r="A1122" s="2"/>
      <c r="C1122" s="54"/>
      <c r="D1122" s="54"/>
    </row>
    <row r="1123" spans="1:4" s="24" customFormat="1" ht="16.3" customHeight="1" x14ac:dyDescent="0.25">
      <c r="A1123" s="2"/>
      <c r="C1123" s="54"/>
      <c r="D1123" s="54"/>
    </row>
    <row r="1124" spans="1:4" s="24" customFormat="1" ht="16.3" customHeight="1" x14ac:dyDescent="0.25">
      <c r="A1124" s="2"/>
      <c r="C1124" s="54"/>
      <c r="D1124" s="54"/>
    </row>
    <row r="1125" spans="1:4" s="24" customFormat="1" ht="16.3" customHeight="1" x14ac:dyDescent="0.25">
      <c r="A1125" s="2"/>
      <c r="C1125" s="54"/>
      <c r="D1125" s="54"/>
    </row>
    <row r="1126" spans="1:4" s="24" customFormat="1" ht="16.3" customHeight="1" x14ac:dyDescent="0.25">
      <c r="A1126" s="2"/>
      <c r="C1126" s="54"/>
      <c r="D1126" s="54"/>
    </row>
    <row r="1127" spans="1:4" s="24" customFormat="1" ht="16.3" customHeight="1" x14ac:dyDescent="0.25">
      <c r="A1127" s="2"/>
      <c r="C1127" s="54"/>
      <c r="D1127" s="54"/>
    </row>
    <row r="1128" spans="1:4" s="24" customFormat="1" ht="16.3" customHeight="1" x14ac:dyDescent="0.25">
      <c r="A1128" s="2"/>
      <c r="C1128" s="54"/>
      <c r="D1128" s="54"/>
    </row>
    <row r="1129" spans="1:4" s="24" customFormat="1" ht="16.3" customHeight="1" x14ac:dyDescent="0.25">
      <c r="A1129" s="2"/>
      <c r="C1129" s="54"/>
      <c r="D1129" s="54"/>
    </row>
    <row r="1130" spans="1:4" s="24" customFormat="1" ht="16.3" customHeight="1" x14ac:dyDescent="0.25">
      <c r="A1130" s="2"/>
      <c r="C1130" s="54"/>
      <c r="D1130" s="54"/>
    </row>
    <row r="1131" spans="1:4" s="24" customFormat="1" ht="16.3" customHeight="1" x14ac:dyDescent="0.25">
      <c r="A1131" s="2"/>
      <c r="C1131" s="54"/>
      <c r="D1131" s="54"/>
    </row>
    <row r="1132" spans="1:4" s="24" customFormat="1" ht="16.3" customHeight="1" x14ac:dyDescent="0.25">
      <c r="A1132" s="2"/>
      <c r="C1132" s="54"/>
      <c r="D1132" s="54"/>
    </row>
    <row r="1133" spans="1:4" s="24" customFormat="1" ht="16.3" customHeight="1" x14ac:dyDescent="0.25">
      <c r="A1133" s="2"/>
      <c r="C1133" s="54"/>
      <c r="D1133" s="54"/>
    </row>
    <row r="1134" spans="1:4" s="24" customFormat="1" ht="16.3" customHeight="1" x14ac:dyDescent="0.25">
      <c r="A1134" s="2"/>
      <c r="C1134" s="54"/>
      <c r="D1134" s="54"/>
    </row>
    <row r="1135" spans="1:4" s="24" customFormat="1" ht="16.3" customHeight="1" x14ac:dyDescent="0.25">
      <c r="A1135" s="2"/>
      <c r="C1135" s="54"/>
      <c r="D1135" s="54"/>
    </row>
    <row r="1136" spans="1:4" s="24" customFormat="1" ht="16.3" customHeight="1" x14ac:dyDescent="0.25">
      <c r="A1136" s="2"/>
      <c r="C1136" s="54"/>
      <c r="D1136" s="54"/>
    </row>
    <row r="1137" spans="1:4" s="24" customFormat="1" ht="16.3" customHeight="1" x14ac:dyDescent="0.25">
      <c r="A1137" s="2"/>
      <c r="C1137" s="54"/>
      <c r="D1137" s="54"/>
    </row>
    <row r="1138" spans="1:4" s="24" customFormat="1" ht="16.3" customHeight="1" x14ac:dyDescent="0.25">
      <c r="A1138" s="2"/>
      <c r="C1138" s="54"/>
      <c r="D1138" s="54"/>
    </row>
    <row r="1139" spans="1:4" s="24" customFormat="1" ht="16.3" customHeight="1" x14ac:dyDescent="0.25">
      <c r="A1139" s="2"/>
      <c r="C1139" s="54"/>
      <c r="D1139" s="54"/>
    </row>
    <row r="1140" spans="1:4" s="24" customFormat="1" ht="16.3" customHeight="1" x14ac:dyDescent="0.25">
      <c r="A1140" s="2"/>
      <c r="C1140" s="54"/>
      <c r="D1140" s="54"/>
    </row>
    <row r="1141" spans="1:4" s="24" customFormat="1" ht="16.3" customHeight="1" x14ac:dyDescent="0.25">
      <c r="A1141" s="2"/>
      <c r="C1141" s="54"/>
      <c r="D1141" s="54"/>
    </row>
    <row r="1142" spans="1:4" s="24" customFormat="1" ht="16.3" customHeight="1" x14ac:dyDescent="0.25">
      <c r="A1142" s="2"/>
      <c r="C1142" s="54"/>
      <c r="D1142" s="54"/>
    </row>
    <row r="1143" spans="1:4" s="24" customFormat="1" ht="16.3" customHeight="1" x14ac:dyDescent="0.25">
      <c r="A1143" s="2"/>
      <c r="C1143" s="54"/>
      <c r="D1143" s="54"/>
    </row>
    <row r="1144" spans="1:4" s="24" customFormat="1" ht="16.3" customHeight="1" x14ac:dyDescent="0.25">
      <c r="A1144" s="2"/>
      <c r="C1144" s="54"/>
      <c r="D1144" s="54"/>
    </row>
    <row r="1145" spans="1:4" s="24" customFormat="1" ht="16.3" customHeight="1" x14ac:dyDescent="0.25">
      <c r="A1145" s="2"/>
      <c r="C1145" s="54"/>
      <c r="D1145" s="54"/>
    </row>
    <row r="1146" spans="1:4" s="24" customFormat="1" ht="16.3" customHeight="1" x14ac:dyDescent="0.25">
      <c r="A1146" s="2"/>
      <c r="C1146" s="54"/>
      <c r="D1146" s="54"/>
    </row>
    <row r="1147" spans="1:4" s="24" customFormat="1" ht="16.3" customHeight="1" x14ac:dyDescent="0.25">
      <c r="A1147" s="2"/>
      <c r="C1147" s="54"/>
      <c r="D1147" s="54"/>
    </row>
    <row r="1148" spans="1:4" s="24" customFormat="1" ht="16.3" customHeight="1" x14ac:dyDescent="0.25">
      <c r="A1148" s="2"/>
      <c r="C1148" s="54"/>
      <c r="D1148" s="54"/>
    </row>
    <row r="1149" spans="1:4" s="24" customFormat="1" ht="16.3" customHeight="1" x14ac:dyDescent="0.25">
      <c r="A1149" s="2"/>
      <c r="C1149" s="54"/>
      <c r="D1149" s="54"/>
    </row>
    <row r="1150" spans="1:4" s="24" customFormat="1" ht="16.3" customHeight="1" x14ac:dyDescent="0.25">
      <c r="A1150" s="2"/>
      <c r="C1150" s="54"/>
      <c r="D1150" s="54"/>
    </row>
    <row r="1151" spans="1:4" s="24" customFormat="1" ht="16.3" customHeight="1" x14ac:dyDescent="0.25">
      <c r="A1151" s="2"/>
      <c r="C1151" s="54"/>
      <c r="D1151" s="54"/>
    </row>
    <row r="1152" spans="1:4" s="24" customFormat="1" ht="16.3" customHeight="1" x14ac:dyDescent="0.25">
      <c r="A1152" s="2"/>
      <c r="C1152" s="54"/>
      <c r="D1152" s="54"/>
    </row>
    <row r="1153" spans="1:4" s="24" customFormat="1" ht="16.3" customHeight="1" x14ac:dyDescent="0.25">
      <c r="A1153" s="2"/>
      <c r="C1153" s="54"/>
      <c r="D1153" s="54"/>
    </row>
    <row r="1154" spans="1:4" s="24" customFormat="1" ht="16.3" customHeight="1" x14ac:dyDescent="0.25">
      <c r="A1154" s="2"/>
      <c r="C1154" s="54"/>
      <c r="D1154" s="54"/>
    </row>
    <row r="1155" spans="1:4" s="24" customFormat="1" ht="16.3" customHeight="1" x14ac:dyDescent="0.25">
      <c r="A1155" s="2"/>
      <c r="C1155" s="54"/>
      <c r="D1155" s="54"/>
    </row>
    <row r="1156" spans="1:4" s="24" customFormat="1" ht="16.3" customHeight="1" x14ac:dyDescent="0.25">
      <c r="A1156" s="2"/>
      <c r="C1156" s="54"/>
      <c r="D1156" s="54"/>
    </row>
    <row r="1157" spans="1:4" s="24" customFormat="1" ht="16.3" customHeight="1" x14ac:dyDescent="0.25">
      <c r="A1157" s="2"/>
      <c r="C1157" s="54"/>
      <c r="D1157" s="54"/>
    </row>
    <row r="1158" spans="1:4" s="24" customFormat="1" ht="16.3" customHeight="1" x14ac:dyDescent="0.25">
      <c r="A1158" s="2"/>
      <c r="C1158" s="54"/>
      <c r="D1158" s="54"/>
    </row>
    <row r="1159" spans="1:4" s="24" customFormat="1" ht="16.3" customHeight="1" x14ac:dyDescent="0.25">
      <c r="A1159" s="2"/>
      <c r="C1159" s="54"/>
      <c r="D1159" s="54"/>
    </row>
    <row r="1160" spans="1:4" s="24" customFormat="1" ht="16.3" customHeight="1" x14ac:dyDescent="0.25">
      <c r="A1160" s="2"/>
      <c r="C1160" s="54"/>
      <c r="D1160" s="54"/>
    </row>
    <row r="1161" spans="1:4" s="24" customFormat="1" ht="16.3" customHeight="1" x14ac:dyDescent="0.25">
      <c r="A1161" s="2"/>
      <c r="C1161" s="54"/>
      <c r="D1161" s="54"/>
    </row>
    <row r="1162" spans="1:4" s="24" customFormat="1" ht="16.3" customHeight="1" x14ac:dyDescent="0.25">
      <c r="A1162" s="2"/>
      <c r="C1162" s="54"/>
      <c r="D1162" s="54"/>
    </row>
    <row r="1163" spans="1:4" s="24" customFormat="1" ht="16.3" customHeight="1" x14ac:dyDescent="0.25">
      <c r="A1163" s="2"/>
      <c r="C1163" s="54"/>
      <c r="D1163" s="54"/>
    </row>
    <row r="1164" spans="1:4" s="24" customFormat="1" ht="16.3" customHeight="1" x14ac:dyDescent="0.25">
      <c r="A1164" s="2"/>
      <c r="C1164" s="54"/>
      <c r="D1164" s="54"/>
    </row>
    <row r="1165" spans="1:4" s="24" customFormat="1" ht="16.3" customHeight="1" x14ac:dyDescent="0.25">
      <c r="A1165" s="2"/>
      <c r="C1165" s="54"/>
      <c r="D1165" s="54"/>
    </row>
    <row r="1166" spans="1:4" s="24" customFormat="1" ht="16.3" customHeight="1" x14ac:dyDescent="0.25">
      <c r="A1166" s="2"/>
      <c r="C1166" s="54"/>
      <c r="D1166" s="54"/>
    </row>
    <row r="1167" spans="1:4" s="24" customFormat="1" ht="16.3" customHeight="1" x14ac:dyDescent="0.25">
      <c r="A1167" s="2"/>
      <c r="C1167" s="54"/>
      <c r="D1167" s="54"/>
    </row>
    <row r="1168" spans="1:4" s="24" customFormat="1" ht="16.3" customHeight="1" x14ac:dyDescent="0.25">
      <c r="A1168" s="2"/>
      <c r="C1168" s="54"/>
      <c r="D1168" s="54"/>
    </row>
    <row r="1169" spans="1:4" s="24" customFormat="1" ht="16.3" customHeight="1" x14ac:dyDescent="0.25">
      <c r="A1169" s="2"/>
      <c r="C1169" s="54"/>
      <c r="D1169" s="54"/>
    </row>
    <row r="1170" spans="1:4" s="24" customFormat="1" ht="16.3" customHeight="1" x14ac:dyDescent="0.25">
      <c r="A1170" s="2"/>
      <c r="C1170" s="54"/>
      <c r="D1170" s="54"/>
    </row>
    <row r="1171" spans="1:4" s="24" customFormat="1" ht="16.3" customHeight="1" x14ac:dyDescent="0.25">
      <c r="A1171" s="2"/>
      <c r="C1171" s="54"/>
      <c r="D1171" s="54"/>
    </row>
    <row r="1172" spans="1:4" s="24" customFormat="1" ht="16.3" customHeight="1" x14ac:dyDescent="0.25">
      <c r="A1172" s="2"/>
      <c r="C1172" s="54"/>
      <c r="D1172" s="54"/>
    </row>
    <row r="1173" spans="1:4" s="24" customFormat="1" ht="16.3" customHeight="1" x14ac:dyDescent="0.25">
      <c r="A1173" s="2"/>
      <c r="C1173" s="54"/>
      <c r="D1173" s="54"/>
    </row>
    <row r="1174" spans="1:4" s="24" customFormat="1" ht="16.3" customHeight="1" x14ac:dyDescent="0.25">
      <c r="A1174" s="2"/>
      <c r="C1174" s="54"/>
      <c r="D1174" s="54"/>
    </row>
    <row r="1175" spans="1:4" s="24" customFormat="1" ht="16.3" customHeight="1" x14ac:dyDescent="0.25">
      <c r="A1175" s="2"/>
      <c r="C1175" s="54"/>
      <c r="D1175" s="54"/>
    </row>
    <row r="1176" spans="1:4" s="24" customFormat="1" ht="16.3" customHeight="1" x14ac:dyDescent="0.25">
      <c r="A1176" s="2"/>
      <c r="C1176" s="54"/>
      <c r="D1176" s="54"/>
    </row>
    <row r="1177" spans="1:4" s="24" customFormat="1" ht="16.3" customHeight="1" x14ac:dyDescent="0.25">
      <c r="A1177" s="2"/>
      <c r="C1177" s="54"/>
      <c r="D1177" s="54"/>
    </row>
    <row r="1178" spans="1:4" s="24" customFormat="1" ht="16.3" customHeight="1" x14ac:dyDescent="0.25">
      <c r="A1178" s="2"/>
      <c r="C1178" s="54"/>
      <c r="D1178" s="54"/>
    </row>
    <row r="1179" spans="1:4" s="24" customFormat="1" ht="16.3" customHeight="1" x14ac:dyDescent="0.25">
      <c r="A1179" s="2"/>
      <c r="C1179" s="54"/>
      <c r="D1179" s="54"/>
    </row>
    <row r="1180" spans="1:4" s="24" customFormat="1" ht="16.3" customHeight="1" x14ac:dyDescent="0.25">
      <c r="A1180" s="2"/>
      <c r="C1180" s="54"/>
      <c r="D1180" s="54"/>
    </row>
    <row r="1181" spans="1:4" s="24" customFormat="1" ht="16.3" customHeight="1" x14ac:dyDescent="0.25">
      <c r="A1181" s="2"/>
      <c r="C1181" s="54"/>
      <c r="D1181" s="54"/>
    </row>
    <row r="1182" spans="1:4" s="24" customFormat="1" ht="16.3" customHeight="1" x14ac:dyDescent="0.25">
      <c r="A1182" s="2"/>
      <c r="C1182" s="54"/>
      <c r="D1182" s="54"/>
    </row>
    <row r="1183" spans="1:4" s="24" customFormat="1" ht="16.3" customHeight="1" x14ac:dyDescent="0.25">
      <c r="A1183" s="2"/>
      <c r="C1183" s="54"/>
      <c r="D1183" s="54"/>
    </row>
    <row r="1184" spans="1:4" s="24" customFormat="1" ht="16.3" customHeight="1" x14ac:dyDescent="0.25">
      <c r="A1184" s="2"/>
      <c r="C1184" s="54"/>
      <c r="D1184" s="54"/>
    </row>
    <row r="1185" spans="1:4" s="24" customFormat="1" ht="16.3" customHeight="1" x14ac:dyDescent="0.25">
      <c r="A1185" s="2"/>
      <c r="C1185" s="54"/>
      <c r="D1185" s="54"/>
    </row>
    <row r="1186" spans="1:4" s="24" customFormat="1" ht="16.3" customHeight="1" x14ac:dyDescent="0.25">
      <c r="A1186" s="2"/>
      <c r="C1186" s="54"/>
      <c r="D1186" s="54"/>
    </row>
    <row r="1187" spans="1:4" s="24" customFormat="1" ht="16.3" customHeight="1" x14ac:dyDescent="0.25">
      <c r="A1187" s="2"/>
      <c r="C1187" s="54"/>
      <c r="D1187" s="54"/>
    </row>
    <row r="1188" spans="1:4" s="24" customFormat="1" ht="16.3" customHeight="1" x14ac:dyDescent="0.25">
      <c r="A1188" s="2"/>
      <c r="C1188" s="54"/>
      <c r="D1188" s="54"/>
    </row>
    <row r="1189" spans="1:4" s="24" customFormat="1" ht="16.3" customHeight="1" x14ac:dyDescent="0.25">
      <c r="A1189" s="2"/>
      <c r="C1189" s="54"/>
      <c r="D1189" s="54"/>
    </row>
    <row r="1190" spans="1:4" s="24" customFormat="1" ht="16.3" customHeight="1" x14ac:dyDescent="0.25">
      <c r="A1190" s="2"/>
      <c r="C1190" s="54"/>
      <c r="D1190" s="54"/>
    </row>
    <row r="1191" spans="1:4" s="24" customFormat="1" ht="16.3" customHeight="1" x14ac:dyDescent="0.25">
      <c r="A1191" s="2"/>
      <c r="C1191" s="54"/>
      <c r="D1191" s="54"/>
    </row>
    <row r="1192" spans="1:4" s="24" customFormat="1" ht="16.3" customHeight="1" x14ac:dyDescent="0.25">
      <c r="A1192" s="2"/>
      <c r="C1192" s="54"/>
      <c r="D1192" s="54"/>
    </row>
    <row r="1193" spans="1:4" s="24" customFormat="1" ht="16.3" customHeight="1" x14ac:dyDescent="0.25">
      <c r="A1193" s="2"/>
      <c r="C1193" s="54"/>
      <c r="D1193" s="54"/>
    </row>
    <row r="1194" spans="1:4" s="24" customFormat="1" ht="16.3" customHeight="1" x14ac:dyDescent="0.25">
      <c r="A1194" s="2"/>
      <c r="C1194" s="54"/>
      <c r="D1194" s="54"/>
    </row>
    <row r="1195" spans="1:4" s="24" customFormat="1" ht="16.3" customHeight="1" x14ac:dyDescent="0.25">
      <c r="A1195" s="2"/>
      <c r="C1195" s="54"/>
      <c r="D1195" s="54"/>
    </row>
    <row r="1196" spans="1:4" s="24" customFormat="1" ht="16.3" customHeight="1" x14ac:dyDescent="0.25">
      <c r="A1196" s="2"/>
      <c r="C1196" s="54"/>
      <c r="D1196" s="54"/>
    </row>
    <row r="1197" spans="1:4" s="24" customFormat="1" ht="16.3" customHeight="1" x14ac:dyDescent="0.25">
      <c r="A1197" s="2"/>
      <c r="C1197" s="54"/>
      <c r="D1197" s="54"/>
    </row>
    <row r="1198" spans="1:4" s="24" customFormat="1" ht="16.3" customHeight="1" x14ac:dyDescent="0.25">
      <c r="A1198" s="2"/>
      <c r="C1198" s="54"/>
      <c r="D1198" s="54"/>
    </row>
    <row r="1199" spans="1:4" s="24" customFormat="1" ht="16.3" customHeight="1" x14ac:dyDescent="0.25">
      <c r="A1199" s="2"/>
      <c r="C1199" s="54"/>
      <c r="D1199" s="54"/>
    </row>
    <row r="1200" spans="1:4" s="24" customFormat="1" ht="16.3" customHeight="1" x14ac:dyDescent="0.25">
      <c r="A1200" s="2"/>
      <c r="C1200" s="54"/>
      <c r="D1200" s="54"/>
    </row>
    <row r="1201" spans="1:4" s="24" customFormat="1" ht="16.3" customHeight="1" x14ac:dyDescent="0.25">
      <c r="A1201" s="2"/>
      <c r="C1201" s="54"/>
      <c r="D1201" s="54"/>
    </row>
    <row r="1202" spans="1:4" s="24" customFormat="1" ht="16.3" customHeight="1" x14ac:dyDescent="0.25">
      <c r="A1202" s="2"/>
      <c r="C1202" s="54"/>
      <c r="D1202" s="54"/>
    </row>
    <row r="1203" spans="1:4" s="24" customFormat="1" ht="16.3" customHeight="1" x14ac:dyDescent="0.25">
      <c r="A1203" s="2"/>
      <c r="C1203" s="54"/>
      <c r="D1203" s="54"/>
    </row>
    <row r="1204" spans="1:4" s="24" customFormat="1" ht="16.3" customHeight="1" x14ac:dyDescent="0.25">
      <c r="A1204" s="2"/>
      <c r="C1204" s="54"/>
      <c r="D1204" s="54"/>
    </row>
    <row r="1205" spans="1:4" s="24" customFormat="1" ht="16.3" customHeight="1" x14ac:dyDescent="0.25">
      <c r="A1205" s="2"/>
      <c r="C1205" s="54"/>
      <c r="D1205" s="54"/>
    </row>
    <row r="1206" spans="1:4" s="24" customFormat="1" ht="16.3" customHeight="1" x14ac:dyDescent="0.25">
      <c r="A1206" s="2"/>
      <c r="C1206" s="54"/>
      <c r="D1206" s="54"/>
    </row>
    <row r="1207" spans="1:4" s="24" customFormat="1" ht="16.3" customHeight="1" x14ac:dyDescent="0.25">
      <c r="A1207" s="2"/>
      <c r="C1207" s="54"/>
      <c r="D1207" s="54"/>
    </row>
    <row r="1208" spans="1:4" s="24" customFormat="1" ht="16.3" customHeight="1" x14ac:dyDescent="0.25">
      <c r="A1208" s="2"/>
      <c r="C1208" s="54"/>
      <c r="D1208" s="54"/>
    </row>
    <row r="1209" spans="1:4" s="24" customFormat="1" ht="16.3" customHeight="1" x14ac:dyDescent="0.25">
      <c r="A1209" s="2"/>
      <c r="C1209" s="54"/>
      <c r="D1209" s="54"/>
    </row>
    <row r="1210" spans="1:4" s="24" customFormat="1" ht="16.3" customHeight="1" x14ac:dyDescent="0.25">
      <c r="A1210" s="2"/>
      <c r="C1210" s="54"/>
      <c r="D1210" s="54"/>
    </row>
    <row r="1211" spans="1:4" s="24" customFormat="1" ht="16.3" customHeight="1" x14ac:dyDescent="0.25">
      <c r="A1211" s="2"/>
      <c r="C1211" s="54"/>
      <c r="D1211" s="54"/>
    </row>
    <row r="1212" spans="1:4" s="24" customFormat="1" ht="16.3" customHeight="1" x14ac:dyDescent="0.25">
      <c r="A1212" s="2"/>
      <c r="C1212" s="54"/>
      <c r="D1212" s="54"/>
    </row>
    <row r="1213" spans="1:4" s="24" customFormat="1" ht="16.3" customHeight="1" x14ac:dyDescent="0.25">
      <c r="A1213" s="2"/>
      <c r="C1213" s="54"/>
      <c r="D1213" s="54"/>
    </row>
    <row r="1214" spans="1:4" s="24" customFormat="1" ht="16.3" customHeight="1" x14ac:dyDescent="0.25">
      <c r="A1214" s="2"/>
      <c r="C1214" s="54"/>
      <c r="D1214" s="54"/>
    </row>
    <row r="1215" spans="1:4" s="24" customFormat="1" ht="16.3" customHeight="1" x14ac:dyDescent="0.25">
      <c r="A1215" s="2"/>
      <c r="C1215" s="54"/>
      <c r="D1215" s="54"/>
    </row>
    <row r="1216" spans="1:4" s="24" customFormat="1" ht="16.3" customHeight="1" x14ac:dyDescent="0.25">
      <c r="A1216" s="2"/>
      <c r="C1216" s="54"/>
      <c r="D1216" s="54"/>
    </row>
    <row r="1217" spans="1:4" s="24" customFormat="1" ht="16.3" customHeight="1" x14ac:dyDescent="0.25">
      <c r="A1217" s="2"/>
      <c r="C1217" s="54"/>
      <c r="D1217" s="54"/>
    </row>
    <row r="1218" spans="1:4" s="24" customFormat="1" ht="16.3" customHeight="1" x14ac:dyDescent="0.25">
      <c r="A1218" s="2"/>
      <c r="C1218" s="54"/>
      <c r="D1218" s="54"/>
    </row>
    <row r="1219" spans="1:4" s="24" customFormat="1" ht="16.3" customHeight="1" x14ac:dyDescent="0.25">
      <c r="A1219" s="2"/>
      <c r="C1219" s="54"/>
      <c r="D1219" s="54"/>
    </row>
    <row r="1220" spans="1:4" s="24" customFormat="1" ht="16.3" customHeight="1" x14ac:dyDescent="0.25">
      <c r="A1220" s="2"/>
      <c r="C1220" s="54"/>
      <c r="D1220" s="54"/>
    </row>
    <row r="1221" spans="1:4" s="24" customFormat="1" ht="16.3" customHeight="1" x14ac:dyDescent="0.25">
      <c r="A1221" s="2"/>
      <c r="C1221" s="54"/>
      <c r="D1221" s="54"/>
    </row>
    <row r="1222" spans="1:4" s="24" customFormat="1" ht="16.3" customHeight="1" x14ac:dyDescent="0.25">
      <c r="A1222" s="2"/>
      <c r="C1222" s="54"/>
      <c r="D1222" s="54"/>
    </row>
    <row r="1223" spans="1:4" s="24" customFormat="1" ht="16.3" customHeight="1" x14ac:dyDescent="0.25">
      <c r="A1223" s="2"/>
      <c r="C1223" s="54"/>
      <c r="D1223" s="54"/>
    </row>
    <row r="1224" spans="1:4" s="24" customFormat="1" ht="16.3" customHeight="1" x14ac:dyDescent="0.25">
      <c r="A1224" s="2"/>
      <c r="C1224" s="54"/>
      <c r="D1224" s="54"/>
    </row>
    <row r="1225" spans="1:4" s="24" customFormat="1" ht="16.3" customHeight="1" x14ac:dyDescent="0.25">
      <c r="A1225" s="2"/>
      <c r="C1225" s="54"/>
      <c r="D1225" s="54"/>
    </row>
    <row r="1226" spans="1:4" s="24" customFormat="1" ht="16.3" customHeight="1" x14ac:dyDescent="0.25">
      <c r="A1226" s="2"/>
      <c r="C1226" s="54"/>
      <c r="D1226" s="54"/>
    </row>
    <row r="1227" spans="1:4" s="24" customFormat="1" ht="16.3" customHeight="1" x14ac:dyDescent="0.25">
      <c r="A1227" s="2"/>
      <c r="C1227" s="54"/>
      <c r="D1227" s="54"/>
    </row>
    <row r="1228" spans="1:4" s="24" customFormat="1" ht="16.3" customHeight="1" x14ac:dyDescent="0.25">
      <c r="A1228" s="2"/>
      <c r="C1228" s="54"/>
      <c r="D1228" s="54"/>
    </row>
    <row r="1229" spans="1:4" s="24" customFormat="1" ht="16.3" customHeight="1" x14ac:dyDescent="0.25">
      <c r="A1229" s="2"/>
      <c r="C1229" s="54"/>
      <c r="D1229" s="54"/>
    </row>
    <row r="1230" spans="1:4" s="24" customFormat="1" ht="16.3" customHeight="1" x14ac:dyDescent="0.25">
      <c r="A1230" s="2"/>
      <c r="C1230" s="54"/>
      <c r="D1230" s="54"/>
    </row>
    <row r="1231" spans="1:4" s="24" customFormat="1" ht="16.3" customHeight="1" x14ac:dyDescent="0.25">
      <c r="A1231" s="2"/>
      <c r="C1231" s="54"/>
      <c r="D1231" s="54"/>
    </row>
    <row r="1232" spans="1:4" s="24" customFormat="1" ht="16.3" customHeight="1" x14ac:dyDescent="0.25">
      <c r="A1232" s="2"/>
      <c r="C1232" s="54"/>
      <c r="D1232" s="54"/>
    </row>
    <row r="1233" spans="1:4" s="24" customFormat="1" ht="16.3" customHeight="1" x14ac:dyDescent="0.25">
      <c r="A1233" s="2"/>
      <c r="C1233" s="54"/>
      <c r="D1233" s="54"/>
    </row>
    <row r="1234" spans="1:4" s="24" customFormat="1" ht="16.3" customHeight="1" x14ac:dyDescent="0.25">
      <c r="A1234" s="2"/>
      <c r="C1234" s="54"/>
      <c r="D1234" s="54"/>
    </row>
    <row r="1235" spans="1:4" s="24" customFormat="1" ht="16.3" customHeight="1" x14ac:dyDescent="0.25">
      <c r="A1235" s="2"/>
      <c r="C1235" s="54"/>
      <c r="D1235" s="54"/>
    </row>
    <row r="1236" spans="1:4" s="24" customFormat="1" ht="16.3" customHeight="1" x14ac:dyDescent="0.25">
      <c r="A1236" s="2"/>
      <c r="C1236" s="54"/>
      <c r="D1236" s="54"/>
    </row>
    <row r="1237" spans="1:4" s="24" customFormat="1" ht="16.3" customHeight="1" x14ac:dyDescent="0.25">
      <c r="A1237" s="2"/>
      <c r="C1237" s="54"/>
      <c r="D1237" s="54"/>
    </row>
    <row r="1238" spans="1:4" s="24" customFormat="1" ht="16.3" customHeight="1" x14ac:dyDescent="0.25">
      <c r="A1238" s="2"/>
      <c r="C1238" s="54"/>
      <c r="D1238" s="54"/>
    </row>
    <row r="1239" spans="1:4" s="24" customFormat="1" ht="16.3" customHeight="1" x14ac:dyDescent="0.25">
      <c r="A1239" s="2"/>
      <c r="C1239" s="54"/>
      <c r="D1239" s="54"/>
    </row>
    <row r="1240" spans="1:4" s="24" customFormat="1" ht="16.3" customHeight="1" x14ac:dyDescent="0.25">
      <c r="A1240" s="2"/>
      <c r="C1240" s="54"/>
      <c r="D1240" s="54"/>
    </row>
    <row r="1241" spans="1:4" s="24" customFormat="1" ht="16.3" customHeight="1" x14ac:dyDescent="0.25">
      <c r="A1241" s="2"/>
      <c r="C1241" s="54"/>
      <c r="D1241" s="54"/>
    </row>
    <row r="1242" spans="1:4" s="24" customFormat="1" ht="16.3" customHeight="1" x14ac:dyDescent="0.25">
      <c r="A1242" s="2"/>
      <c r="C1242" s="54"/>
      <c r="D1242" s="54"/>
    </row>
    <row r="1243" spans="1:4" s="24" customFormat="1" ht="16.3" customHeight="1" x14ac:dyDescent="0.25">
      <c r="A1243" s="2"/>
      <c r="C1243" s="54"/>
      <c r="D1243" s="54"/>
    </row>
    <row r="1244" spans="1:4" s="24" customFormat="1" ht="16.3" customHeight="1" x14ac:dyDescent="0.25">
      <c r="A1244" s="2"/>
      <c r="C1244" s="54"/>
      <c r="D1244" s="54"/>
    </row>
    <row r="1245" spans="1:4" s="24" customFormat="1" ht="16.3" customHeight="1" x14ac:dyDescent="0.25">
      <c r="A1245" s="2"/>
      <c r="C1245" s="54"/>
      <c r="D1245" s="54"/>
    </row>
    <row r="1246" spans="1:4" s="24" customFormat="1" ht="16.3" customHeight="1" x14ac:dyDescent="0.25">
      <c r="A1246" s="2"/>
      <c r="C1246" s="54"/>
      <c r="D1246" s="54"/>
    </row>
    <row r="1247" spans="1:4" s="24" customFormat="1" ht="16.3" customHeight="1" x14ac:dyDescent="0.25">
      <c r="A1247" s="2"/>
      <c r="C1247" s="54"/>
      <c r="D1247" s="54"/>
    </row>
    <row r="1248" spans="1:4" s="24" customFormat="1" ht="16.3" customHeight="1" x14ac:dyDescent="0.25">
      <c r="A1248" s="2"/>
      <c r="C1248" s="54"/>
      <c r="D1248" s="54"/>
    </row>
    <row r="1249" spans="1:4" s="24" customFormat="1" ht="16.3" customHeight="1" x14ac:dyDescent="0.25">
      <c r="A1249" s="2"/>
      <c r="C1249" s="54"/>
      <c r="D1249" s="54"/>
    </row>
    <row r="1250" spans="1:4" s="24" customFormat="1" ht="16.3" customHeight="1" x14ac:dyDescent="0.25">
      <c r="A1250" s="2"/>
      <c r="C1250" s="54"/>
      <c r="D1250" s="54"/>
    </row>
    <row r="1251" spans="1:4" s="24" customFormat="1" ht="16.3" customHeight="1" x14ac:dyDescent="0.25">
      <c r="A1251" s="2"/>
      <c r="C1251" s="54"/>
      <c r="D1251" s="54"/>
    </row>
    <row r="1252" spans="1:4" s="24" customFormat="1" ht="16.3" customHeight="1" x14ac:dyDescent="0.25">
      <c r="A1252" s="2"/>
      <c r="C1252" s="54"/>
      <c r="D1252" s="54"/>
    </row>
    <row r="1253" spans="1:4" s="24" customFormat="1" ht="16.3" customHeight="1" x14ac:dyDescent="0.25">
      <c r="A1253" s="2"/>
      <c r="C1253" s="54"/>
      <c r="D1253" s="54"/>
    </row>
    <row r="1254" spans="1:4" s="24" customFormat="1" ht="16.3" customHeight="1" x14ac:dyDescent="0.25">
      <c r="A1254" s="2"/>
      <c r="C1254" s="54"/>
      <c r="D1254" s="54"/>
    </row>
    <row r="1255" spans="1:4" s="24" customFormat="1" ht="16.3" customHeight="1" x14ac:dyDescent="0.25">
      <c r="A1255" s="2"/>
      <c r="C1255" s="54"/>
      <c r="D1255" s="54"/>
    </row>
    <row r="1256" spans="1:4" s="24" customFormat="1" ht="16.3" customHeight="1" x14ac:dyDescent="0.25">
      <c r="A1256" s="2"/>
      <c r="C1256" s="54"/>
      <c r="D1256" s="54"/>
    </row>
    <row r="1257" spans="1:4" s="24" customFormat="1" ht="16.3" customHeight="1" x14ac:dyDescent="0.25">
      <c r="A1257" s="2"/>
      <c r="C1257" s="54"/>
      <c r="D1257" s="54"/>
    </row>
    <row r="1258" spans="1:4" s="24" customFormat="1" ht="16.3" customHeight="1" x14ac:dyDescent="0.25">
      <c r="A1258" s="2"/>
      <c r="C1258" s="54"/>
      <c r="D1258" s="54"/>
    </row>
    <row r="1259" spans="1:4" s="24" customFormat="1" ht="16.3" customHeight="1" x14ac:dyDescent="0.25">
      <c r="A1259" s="2"/>
      <c r="C1259" s="54"/>
      <c r="D1259" s="54"/>
    </row>
    <row r="1260" spans="1:4" s="24" customFormat="1" ht="16.3" customHeight="1" x14ac:dyDescent="0.25">
      <c r="A1260" s="2"/>
      <c r="C1260" s="54"/>
      <c r="D1260" s="54"/>
    </row>
    <row r="1261" spans="1:4" s="24" customFormat="1" ht="16.3" customHeight="1" x14ac:dyDescent="0.25">
      <c r="A1261" s="2"/>
      <c r="C1261" s="54"/>
      <c r="D1261" s="54"/>
    </row>
    <row r="1262" spans="1:4" s="24" customFormat="1" ht="16.3" customHeight="1" x14ac:dyDescent="0.25">
      <c r="A1262" s="2"/>
      <c r="C1262" s="54"/>
      <c r="D1262" s="54"/>
    </row>
    <row r="1263" spans="1:4" s="24" customFormat="1" ht="16.3" customHeight="1" x14ac:dyDescent="0.25">
      <c r="A1263" s="2"/>
      <c r="C1263" s="54"/>
      <c r="D1263" s="54"/>
    </row>
    <row r="1264" spans="1:4" s="24" customFormat="1" ht="16.3" customHeight="1" x14ac:dyDescent="0.25">
      <c r="A1264" s="2"/>
      <c r="C1264" s="54"/>
      <c r="D1264" s="54"/>
    </row>
    <row r="1265" spans="1:4" s="24" customFormat="1" ht="16.3" customHeight="1" x14ac:dyDescent="0.25">
      <c r="A1265" s="2"/>
      <c r="C1265" s="54"/>
      <c r="D1265" s="54"/>
    </row>
    <row r="1266" spans="1:4" s="24" customFormat="1" ht="16.3" customHeight="1" x14ac:dyDescent="0.25">
      <c r="A1266" s="2"/>
      <c r="C1266" s="54"/>
      <c r="D1266" s="54"/>
    </row>
    <row r="1267" spans="1:4" s="24" customFormat="1" ht="16.3" customHeight="1" x14ac:dyDescent="0.25">
      <c r="A1267" s="2"/>
      <c r="C1267" s="54"/>
      <c r="D1267" s="54"/>
    </row>
    <row r="1268" spans="1:4" s="24" customFormat="1" ht="16.3" customHeight="1" x14ac:dyDescent="0.25">
      <c r="A1268" s="2"/>
      <c r="C1268" s="54"/>
      <c r="D1268" s="54"/>
    </row>
    <row r="1269" spans="1:4" s="24" customFormat="1" ht="16.3" customHeight="1" x14ac:dyDescent="0.25">
      <c r="A1269" s="2"/>
      <c r="C1269" s="54"/>
      <c r="D1269" s="54"/>
    </row>
    <row r="1270" spans="1:4" s="24" customFormat="1" ht="16.3" customHeight="1" x14ac:dyDescent="0.25">
      <c r="A1270" s="2"/>
      <c r="C1270" s="54"/>
      <c r="D1270" s="54"/>
    </row>
    <row r="1271" spans="1:4" s="24" customFormat="1" ht="16.3" customHeight="1" x14ac:dyDescent="0.25">
      <c r="A1271" s="2"/>
      <c r="C1271" s="54"/>
      <c r="D1271" s="54"/>
    </row>
    <row r="1272" spans="1:4" s="24" customFormat="1" ht="16.3" customHeight="1" x14ac:dyDescent="0.25">
      <c r="A1272" s="2"/>
      <c r="C1272" s="54"/>
      <c r="D1272" s="54"/>
    </row>
    <row r="1273" spans="1:4" s="24" customFormat="1" ht="16.3" customHeight="1" x14ac:dyDescent="0.25">
      <c r="A1273" s="2"/>
      <c r="C1273" s="54"/>
      <c r="D1273" s="54"/>
    </row>
    <row r="1274" spans="1:4" s="24" customFormat="1" ht="16.3" customHeight="1" x14ac:dyDescent="0.25">
      <c r="A1274" s="2"/>
      <c r="C1274" s="54"/>
      <c r="D1274" s="54"/>
    </row>
    <row r="1275" spans="1:4" s="24" customFormat="1" ht="16.3" customHeight="1" x14ac:dyDescent="0.25">
      <c r="A1275" s="2"/>
      <c r="C1275" s="54"/>
      <c r="D1275" s="54"/>
    </row>
    <row r="1276" spans="1:4" s="24" customFormat="1" ht="16.3" customHeight="1" x14ac:dyDescent="0.25">
      <c r="A1276" s="2"/>
      <c r="C1276" s="54"/>
      <c r="D1276" s="54"/>
    </row>
    <row r="1277" spans="1:4" s="24" customFormat="1" ht="16.3" customHeight="1" x14ac:dyDescent="0.25">
      <c r="A1277" s="2"/>
      <c r="C1277" s="54"/>
      <c r="D1277" s="54"/>
    </row>
    <row r="1278" spans="1:4" s="24" customFormat="1" ht="16.3" customHeight="1" x14ac:dyDescent="0.25">
      <c r="A1278" s="2"/>
      <c r="C1278" s="54"/>
      <c r="D1278" s="54"/>
    </row>
    <row r="1279" spans="1:4" s="24" customFormat="1" ht="16.3" customHeight="1" x14ac:dyDescent="0.25">
      <c r="A1279" s="2"/>
      <c r="C1279" s="54"/>
      <c r="D1279" s="54"/>
    </row>
    <row r="1280" spans="1:4" s="24" customFormat="1" ht="16.3" customHeight="1" x14ac:dyDescent="0.25">
      <c r="A1280" s="2"/>
      <c r="C1280" s="54"/>
      <c r="D1280" s="54"/>
    </row>
    <row r="1281" spans="1:4" s="24" customFormat="1" ht="16.3" customHeight="1" x14ac:dyDescent="0.25">
      <c r="A1281" s="2"/>
      <c r="C1281" s="54"/>
      <c r="D1281" s="54"/>
    </row>
    <row r="1282" spans="1:4" s="24" customFormat="1" ht="16.3" customHeight="1" x14ac:dyDescent="0.25">
      <c r="A1282" s="2"/>
      <c r="C1282" s="54"/>
      <c r="D1282" s="54"/>
    </row>
    <row r="1283" spans="1:4" s="24" customFormat="1" ht="16.3" customHeight="1" x14ac:dyDescent="0.25">
      <c r="A1283" s="2"/>
      <c r="C1283" s="54"/>
      <c r="D1283" s="54"/>
    </row>
    <row r="1284" spans="1:4" s="24" customFormat="1" ht="16.3" customHeight="1" x14ac:dyDescent="0.25">
      <c r="A1284" s="2"/>
      <c r="C1284" s="54"/>
      <c r="D1284" s="54"/>
    </row>
    <row r="1285" spans="1:4" s="24" customFormat="1" ht="16.3" customHeight="1" x14ac:dyDescent="0.25">
      <c r="A1285" s="2"/>
      <c r="C1285" s="54"/>
      <c r="D1285" s="54"/>
    </row>
    <row r="1286" spans="1:4" s="24" customFormat="1" ht="16.3" customHeight="1" x14ac:dyDescent="0.25">
      <c r="A1286" s="2"/>
      <c r="C1286" s="54"/>
      <c r="D1286" s="54"/>
    </row>
    <row r="1287" spans="1:4" s="24" customFormat="1" ht="16.3" customHeight="1" x14ac:dyDescent="0.25">
      <c r="A1287" s="2"/>
      <c r="C1287" s="54"/>
      <c r="D1287" s="54"/>
    </row>
    <row r="1288" spans="1:4" s="24" customFormat="1" ht="16.3" customHeight="1" x14ac:dyDescent="0.25">
      <c r="A1288" s="2"/>
      <c r="C1288" s="54"/>
      <c r="D1288" s="54"/>
    </row>
    <row r="1289" spans="1:4" s="24" customFormat="1" ht="16.3" customHeight="1" x14ac:dyDescent="0.25">
      <c r="A1289" s="2"/>
      <c r="C1289" s="54"/>
      <c r="D1289" s="54"/>
    </row>
    <row r="1290" spans="1:4" s="24" customFormat="1" ht="16.3" customHeight="1" x14ac:dyDescent="0.25">
      <c r="A1290" s="2"/>
      <c r="C1290" s="54"/>
      <c r="D1290" s="54"/>
    </row>
    <row r="1291" spans="1:4" s="24" customFormat="1" ht="16.3" customHeight="1" x14ac:dyDescent="0.25">
      <c r="A1291" s="2"/>
      <c r="C1291" s="54"/>
      <c r="D1291" s="54"/>
    </row>
    <row r="1292" spans="1:4" s="24" customFormat="1" ht="16.3" customHeight="1" x14ac:dyDescent="0.25">
      <c r="A1292" s="2"/>
      <c r="C1292" s="54"/>
      <c r="D1292" s="54"/>
    </row>
    <row r="1293" spans="1:4" s="24" customFormat="1" ht="16.3" customHeight="1" x14ac:dyDescent="0.25">
      <c r="A1293" s="2"/>
      <c r="C1293" s="54"/>
      <c r="D1293" s="54"/>
    </row>
    <row r="1294" spans="1:4" s="24" customFormat="1" ht="16.3" customHeight="1" x14ac:dyDescent="0.25">
      <c r="A1294" s="2"/>
      <c r="C1294" s="54"/>
      <c r="D1294" s="54"/>
    </row>
    <row r="1295" spans="1:4" s="24" customFormat="1" ht="16.3" customHeight="1" x14ac:dyDescent="0.25">
      <c r="A1295" s="2"/>
      <c r="C1295" s="54"/>
      <c r="D1295" s="54"/>
    </row>
    <row r="1296" spans="1:4" s="24" customFormat="1" ht="16.3" customHeight="1" x14ac:dyDescent="0.25">
      <c r="A1296" s="2"/>
      <c r="C1296" s="54"/>
      <c r="D1296" s="54"/>
    </row>
    <row r="1297" spans="1:4" s="24" customFormat="1" ht="16.3" customHeight="1" x14ac:dyDescent="0.25">
      <c r="A1297" s="2"/>
      <c r="C1297" s="54"/>
      <c r="D1297" s="54"/>
    </row>
    <row r="1298" spans="1:4" s="24" customFormat="1" ht="16.3" customHeight="1" x14ac:dyDescent="0.25">
      <c r="A1298" s="2"/>
      <c r="C1298" s="54"/>
      <c r="D1298" s="54"/>
    </row>
    <row r="1299" spans="1:4" s="24" customFormat="1" ht="16.3" customHeight="1" x14ac:dyDescent="0.25">
      <c r="A1299" s="2"/>
      <c r="C1299" s="54"/>
      <c r="D1299" s="54"/>
    </row>
    <row r="1300" spans="1:4" s="24" customFormat="1" ht="16.3" customHeight="1" x14ac:dyDescent="0.25">
      <c r="A1300" s="2"/>
      <c r="C1300" s="54"/>
      <c r="D1300" s="54"/>
    </row>
    <row r="1301" spans="1:4" s="24" customFormat="1" ht="16.3" customHeight="1" x14ac:dyDescent="0.25">
      <c r="A1301" s="2"/>
      <c r="C1301" s="54"/>
      <c r="D1301" s="54"/>
    </row>
    <row r="1302" spans="1:4" s="24" customFormat="1" ht="16.3" customHeight="1" x14ac:dyDescent="0.25">
      <c r="A1302" s="2"/>
      <c r="C1302" s="54"/>
      <c r="D1302" s="54"/>
    </row>
    <row r="1303" spans="1:4" s="24" customFormat="1" ht="16.3" customHeight="1" x14ac:dyDescent="0.25">
      <c r="A1303" s="2"/>
      <c r="C1303" s="54"/>
      <c r="D1303" s="54"/>
    </row>
    <row r="1304" spans="1:4" s="24" customFormat="1" ht="16.3" customHeight="1" x14ac:dyDescent="0.25">
      <c r="A1304" s="2"/>
      <c r="C1304" s="54"/>
      <c r="D1304" s="54"/>
    </row>
    <row r="1305" spans="1:4" s="24" customFormat="1" ht="16.3" customHeight="1" x14ac:dyDescent="0.25">
      <c r="A1305" s="2"/>
      <c r="C1305" s="54"/>
      <c r="D1305" s="54"/>
    </row>
    <row r="1306" spans="1:4" s="24" customFormat="1" ht="16.3" customHeight="1" x14ac:dyDescent="0.25">
      <c r="A1306" s="2"/>
      <c r="C1306" s="54"/>
      <c r="D1306" s="54"/>
    </row>
    <row r="1307" spans="1:4" s="24" customFormat="1" ht="16.3" customHeight="1" x14ac:dyDescent="0.25">
      <c r="A1307" s="2"/>
      <c r="C1307" s="54"/>
      <c r="D1307" s="54"/>
    </row>
    <row r="1308" spans="1:4" s="24" customFormat="1" ht="16.3" customHeight="1" x14ac:dyDescent="0.25">
      <c r="A1308" s="2"/>
      <c r="C1308" s="54"/>
      <c r="D1308" s="54"/>
    </row>
    <row r="1309" spans="1:4" s="24" customFormat="1" ht="16.3" customHeight="1" x14ac:dyDescent="0.25">
      <c r="A1309" s="2"/>
      <c r="C1309" s="54"/>
      <c r="D1309" s="54"/>
    </row>
    <row r="1310" spans="1:4" s="24" customFormat="1" ht="16.3" customHeight="1" x14ac:dyDescent="0.25">
      <c r="A1310" s="2"/>
      <c r="C1310" s="54"/>
      <c r="D1310" s="54"/>
    </row>
    <row r="1311" spans="1:4" s="24" customFormat="1" ht="16.3" customHeight="1" x14ac:dyDescent="0.25">
      <c r="A1311" s="2"/>
      <c r="C1311" s="54"/>
      <c r="D1311" s="54"/>
    </row>
    <row r="1312" spans="1:4" s="24" customFormat="1" ht="16.3" customHeight="1" x14ac:dyDescent="0.25">
      <c r="A1312" s="2"/>
      <c r="C1312" s="54"/>
      <c r="D1312" s="54"/>
    </row>
    <row r="1313" spans="1:4" s="24" customFormat="1" ht="16.3" customHeight="1" x14ac:dyDescent="0.25">
      <c r="A1313" s="2"/>
      <c r="C1313" s="54"/>
      <c r="D1313" s="54"/>
    </row>
    <row r="1314" spans="1:4" s="24" customFormat="1" ht="16.3" customHeight="1" x14ac:dyDescent="0.25">
      <c r="A1314" s="2"/>
      <c r="C1314" s="54"/>
      <c r="D1314" s="54"/>
    </row>
    <row r="1315" spans="1:4" s="24" customFormat="1" ht="16.3" customHeight="1" x14ac:dyDescent="0.25">
      <c r="A1315" s="2"/>
      <c r="C1315" s="54"/>
      <c r="D1315" s="54"/>
    </row>
    <row r="1316" spans="1:4" s="24" customFormat="1" ht="16.3" customHeight="1" x14ac:dyDescent="0.25">
      <c r="A1316" s="2"/>
      <c r="C1316" s="54"/>
      <c r="D1316" s="54"/>
    </row>
    <row r="1317" spans="1:4" s="24" customFormat="1" ht="16.3" customHeight="1" x14ac:dyDescent="0.25">
      <c r="A1317" s="2"/>
      <c r="C1317" s="54"/>
      <c r="D1317" s="54"/>
    </row>
    <row r="1318" spans="1:4" s="24" customFormat="1" ht="16.3" customHeight="1" x14ac:dyDescent="0.25">
      <c r="A1318" s="2"/>
      <c r="C1318" s="54"/>
      <c r="D1318" s="54"/>
    </row>
    <row r="1319" spans="1:4" s="24" customFormat="1" ht="16.3" customHeight="1" x14ac:dyDescent="0.25">
      <c r="A1319" s="2"/>
      <c r="C1319" s="54"/>
      <c r="D1319" s="54"/>
    </row>
    <row r="1320" spans="1:4" s="24" customFormat="1" ht="16.3" customHeight="1" x14ac:dyDescent="0.25">
      <c r="A1320" s="2"/>
      <c r="C1320" s="54"/>
      <c r="D1320" s="54"/>
    </row>
    <row r="1321" spans="1:4" s="24" customFormat="1" ht="16.3" customHeight="1" x14ac:dyDescent="0.25">
      <c r="A1321" s="2"/>
      <c r="C1321" s="54"/>
      <c r="D1321" s="54"/>
    </row>
    <row r="1322" spans="1:4" s="24" customFormat="1" ht="16.3" customHeight="1" x14ac:dyDescent="0.25">
      <c r="A1322" s="2"/>
      <c r="C1322" s="54"/>
      <c r="D1322" s="54"/>
    </row>
    <row r="1323" spans="1:4" s="24" customFormat="1" ht="16.3" customHeight="1" x14ac:dyDescent="0.25">
      <c r="A1323" s="2"/>
      <c r="C1323" s="54"/>
      <c r="D1323" s="54"/>
    </row>
    <row r="1324" spans="1:4" s="24" customFormat="1" ht="16.3" customHeight="1" x14ac:dyDescent="0.25">
      <c r="A1324" s="2"/>
      <c r="C1324" s="54"/>
      <c r="D1324" s="54"/>
    </row>
    <row r="1325" spans="1:4" s="24" customFormat="1" ht="16.3" customHeight="1" x14ac:dyDescent="0.25">
      <c r="A1325" s="2"/>
      <c r="C1325" s="54"/>
      <c r="D1325" s="54"/>
    </row>
    <row r="1326" spans="1:4" s="24" customFormat="1" ht="16.3" customHeight="1" x14ac:dyDescent="0.25">
      <c r="A1326" s="2"/>
      <c r="C1326" s="54"/>
      <c r="D1326" s="54"/>
    </row>
    <row r="1327" spans="1:4" s="24" customFormat="1" ht="16.3" customHeight="1" x14ac:dyDescent="0.25">
      <c r="A1327" s="2"/>
      <c r="C1327" s="54"/>
      <c r="D1327" s="54"/>
    </row>
    <row r="1328" spans="1:4" s="24" customFormat="1" ht="16.3" customHeight="1" x14ac:dyDescent="0.25">
      <c r="A1328" s="2"/>
      <c r="C1328" s="54"/>
      <c r="D1328" s="54"/>
    </row>
    <row r="1329" spans="1:4" s="24" customFormat="1" ht="16.3" customHeight="1" x14ac:dyDescent="0.25">
      <c r="A1329" s="2"/>
      <c r="C1329" s="54"/>
      <c r="D1329" s="54"/>
    </row>
    <row r="1330" spans="1:4" s="24" customFormat="1" ht="16.3" customHeight="1" x14ac:dyDescent="0.25">
      <c r="A1330" s="2"/>
      <c r="C1330" s="54"/>
      <c r="D1330" s="54"/>
    </row>
    <row r="1331" spans="1:4" s="24" customFormat="1" ht="16.3" customHeight="1" x14ac:dyDescent="0.25">
      <c r="A1331" s="2"/>
      <c r="C1331" s="54"/>
      <c r="D1331" s="54"/>
    </row>
    <row r="1332" spans="1:4" s="24" customFormat="1" ht="16.3" customHeight="1" x14ac:dyDescent="0.25">
      <c r="A1332" s="2"/>
      <c r="C1332" s="54"/>
      <c r="D1332" s="54"/>
    </row>
    <row r="1333" spans="1:4" s="24" customFormat="1" ht="16.3" customHeight="1" x14ac:dyDescent="0.25">
      <c r="A1333" s="2"/>
      <c r="C1333" s="54"/>
      <c r="D1333" s="54"/>
    </row>
    <row r="1334" spans="1:4" s="24" customFormat="1" ht="16.3" customHeight="1" x14ac:dyDescent="0.25">
      <c r="A1334" s="2"/>
      <c r="C1334" s="54"/>
      <c r="D1334" s="54"/>
    </row>
    <row r="1335" spans="1:4" s="24" customFormat="1" ht="16.3" customHeight="1" x14ac:dyDescent="0.25">
      <c r="A1335" s="2"/>
      <c r="C1335" s="54"/>
      <c r="D1335" s="54"/>
    </row>
    <row r="1336" spans="1:4" s="24" customFormat="1" ht="16.3" customHeight="1" x14ac:dyDescent="0.25">
      <c r="A1336" s="2"/>
      <c r="C1336" s="54"/>
      <c r="D1336" s="54"/>
    </row>
    <row r="1337" spans="1:4" s="24" customFormat="1" ht="16.3" customHeight="1" x14ac:dyDescent="0.25">
      <c r="A1337" s="2"/>
      <c r="C1337" s="54"/>
      <c r="D1337" s="54"/>
    </row>
    <row r="1338" spans="1:4" s="24" customFormat="1" ht="16.3" customHeight="1" x14ac:dyDescent="0.25">
      <c r="A1338" s="2"/>
      <c r="C1338" s="54"/>
      <c r="D1338" s="54"/>
    </row>
    <row r="1339" spans="1:4" s="24" customFormat="1" ht="16.3" customHeight="1" x14ac:dyDescent="0.25">
      <c r="A1339" s="2"/>
      <c r="C1339" s="54"/>
      <c r="D1339" s="54"/>
    </row>
    <row r="1340" spans="1:4" s="24" customFormat="1" ht="16.3" customHeight="1" x14ac:dyDescent="0.25">
      <c r="A1340" s="2"/>
      <c r="C1340" s="54"/>
      <c r="D1340" s="54"/>
    </row>
    <row r="1341" spans="1:4" s="24" customFormat="1" ht="16.3" customHeight="1" x14ac:dyDescent="0.25">
      <c r="A1341" s="2"/>
      <c r="C1341" s="54"/>
      <c r="D1341" s="54"/>
    </row>
    <row r="1342" spans="1:4" s="24" customFormat="1" ht="16.3" customHeight="1" x14ac:dyDescent="0.25">
      <c r="A1342" s="2"/>
      <c r="C1342" s="54"/>
      <c r="D1342" s="54"/>
    </row>
    <row r="1343" spans="1:4" s="24" customFormat="1" ht="16.3" customHeight="1" x14ac:dyDescent="0.25">
      <c r="A1343" s="2"/>
      <c r="C1343" s="54"/>
      <c r="D1343" s="54"/>
    </row>
    <row r="1344" spans="1:4" s="24" customFormat="1" ht="16.3" customHeight="1" x14ac:dyDescent="0.25">
      <c r="A1344" s="2"/>
      <c r="C1344" s="54"/>
      <c r="D1344" s="54"/>
    </row>
    <row r="1345" spans="1:4" s="24" customFormat="1" ht="16.3" customHeight="1" x14ac:dyDescent="0.25">
      <c r="A1345" s="2"/>
      <c r="C1345" s="54"/>
      <c r="D1345" s="54"/>
    </row>
    <row r="1346" spans="1:4" s="24" customFormat="1" ht="16.3" customHeight="1" x14ac:dyDescent="0.25">
      <c r="A1346" s="2"/>
      <c r="C1346" s="54"/>
      <c r="D1346" s="54"/>
    </row>
    <row r="1347" spans="1:4" s="24" customFormat="1" ht="16.3" customHeight="1" x14ac:dyDescent="0.25">
      <c r="A1347" s="2"/>
      <c r="C1347" s="54"/>
      <c r="D1347" s="54"/>
    </row>
    <row r="1348" spans="1:4" s="24" customFormat="1" ht="16.3" customHeight="1" x14ac:dyDescent="0.25">
      <c r="A1348" s="2"/>
      <c r="C1348" s="54"/>
      <c r="D1348" s="54"/>
    </row>
    <row r="1349" spans="1:4" s="24" customFormat="1" ht="16.3" customHeight="1" x14ac:dyDescent="0.25">
      <c r="A1349" s="2"/>
      <c r="C1349" s="54"/>
      <c r="D1349" s="54"/>
    </row>
    <row r="1350" spans="1:4" s="24" customFormat="1" ht="16.3" customHeight="1" x14ac:dyDescent="0.25">
      <c r="A1350" s="2"/>
      <c r="C1350" s="54"/>
      <c r="D1350" s="54"/>
    </row>
    <row r="1351" spans="1:4" s="24" customFormat="1" ht="16.3" customHeight="1" x14ac:dyDescent="0.25">
      <c r="A1351" s="2"/>
      <c r="C1351" s="54"/>
      <c r="D1351" s="54"/>
    </row>
    <row r="1352" spans="1:4" s="24" customFormat="1" ht="16.3" customHeight="1" x14ac:dyDescent="0.25">
      <c r="A1352" s="2"/>
      <c r="C1352" s="54"/>
      <c r="D1352" s="54"/>
    </row>
    <row r="1353" spans="1:4" s="24" customFormat="1" ht="16.3" customHeight="1" x14ac:dyDescent="0.25">
      <c r="A1353" s="2"/>
      <c r="C1353" s="54"/>
      <c r="D1353" s="54"/>
    </row>
    <row r="1354" spans="1:4" s="24" customFormat="1" ht="16.3" customHeight="1" x14ac:dyDescent="0.25">
      <c r="A1354" s="2"/>
      <c r="C1354" s="54"/>
      <c r="D1354" s="54"/>
    </row>
    <row r="1355" spans="1:4" s="24" customFormat="1" ht="16.3" customHeight="1" x14ac:dyDescent="0.25">
      <c r="A1355" s="2"/>
      <c r="C1355" s="54"/>
      <c r="D1355" s="54"/>
    </row>
    <row r="1356" spans="1:4" s="24" customFormat="1" ht="16.3" customHeight="1" x14ac:dyDescent="0.25">
      <c r="A1356" s="2"/>
      <c r="C1356" s="54"/>
      <c r="D1356" s="54"/>
    </row>
    <row r="1357" spans="1:4" s="24" customFormat="1" ht="16.3" customHeight="1" x14ac:dyDescent="0.25">
      <c r="A1357" s="2"/>
      <c r="C1357" s="54"/>
      <c r="D1357" s="54"/>
    </row>
    <row r="1358" spans="1:4" s="24" customFormat="1" ht="16.3" customHeight="1" x14ac:dyDescent="0.25">
      <c r="A1358" s="2"/>
      <c r="C1358" s="54"/>
      <c r="D1358" s="54"/>
    </row>
    <row r="1359" spans="1:4" s="24" customFormat="1" ht="16.3" customHeight="1" x14ac:dyDescent="0.25">
      <c r="A1359" s="2"/>
      <c r="C1359" s="54"/>
      <c r="D1359" s="54"/>
    </row>
    <row r="1360" spans="1:4" s="24" customFormat="1" ht="16.3" customHeight="1" x14ac:dyDescent="0.25">
      <c r="A1360" s="2"/>
      <c r="C1360" s="54"/>
      <c r="D1360" s="54"/>
    </row>
    <row r="1361" spans="1:4" s="24" customFormat="1" ht="16.3" customHeight="1" x14ac:dyDescent="0.25">
      <c r="A1361" s="2"/>
      <c r="C1361" s="54"/>
      <c r="D1361" s="54"/>
    </row>
    <row r="1362" spans="1:4" s="24" customFormat="1" ht="16.3" customHeight="1" x14ac:dyDescent="0.25">
      <c r="A1362" s="2"/>
      <c r="C1362" s="54"/>
      <c r="D1362" s="54"/>
    </row>
    <row r="1363" spans="1:4" s="24" customFormat="1" ht="16.3" customHeight="1" x14ac:dyDescent="0.25">
      <c r="A1363" s="2"/>
      <c r="C1363" s="54"/>
      <c r="D1363" s="54"/>
    </row>
    <row r="1364" spans="1:4" s="24" customFormat="1" ht="16.3" customHeight="1" x14ac:dyDescent="0.25">
      <c r="A1364" s="2"/>
      <c r="C1364" s="54"/>
      <c r="D1364" s="54"/>
    </row>
    <row r="1365" spans="1:4" s="24" customFormat="1" ht="16.3" customHeight="1" x14ac:dyDescent="0.25">
      <c r="A1365" s="2"/>
      <c r="C1365" s="54"/>
      <c r="D1365" s="54"/>
    </row>
    <row r="1366" spans="1:4" s="24" customFormat="1" ht="16.3" customHeight="1" x14ac:dyDescent="0.25">
      <c r="A1366" s="2"/>
      <c r="C1366" s="54"/>
      <c r="D1366" s="54"/>
    </row>
    <row r="1367" spans="1:4" s="24" customFormat="1" ht="16.3" customHeight="1" x14ac:dyDescent="0.25">
      <c r="A1367" s="2"/>
      <c r="C1367" s="54"/>
      <c r="D1367" s="54"/>
    </row>
    <row r="1368" spans="1:4" s="24" customFormat="1" ht="16.3" customHeight="1" x14ac:dyDescent="0.25">
      <c r="A1368" s="2"/>
      <c r="C1368" s="54"/>
      <c r="D1368" s="54"/>
    </row>
    <row r="1369" spans="1:4" s="24" customFormat="1" ht="16.3" customHeight="1" x14ac:dyDescent="0.25">
      <c r="A1369" s="2"/>
      <c r="C1369" s="54"/>
      <c r="D1369" s="54"/>
    </row>
    <row r="1370" spans="1:4" s="24" customFormat="1" ht="16.3" customHeight="1" x14ac:dyDescent="0.25">
      <c r="A1370" s="2"/>
      <c r="C1370" s="54"/>
      <c r="D1370" s="54"/>
    </row>
    <row r="1371" spans="1:4" s="24" customFormat="1" ht="16.3" customHeight="1" x14ac:dyDescent="0.25">
      <c r="A1371" s="2"/>
      <c r="C1371" s="54"/>
      <c r="D1371" s="54"/>
    </row>
    <row r="1372" spans="1:4" s="24" customFormat="1" ht="16.3" customHeight="1" x14ac:dyDescent="0.25">
      <c r="A1372" s="2"/>
      <c r="C1372" s="54"/>
      <c r="D1372" s="54"/>
    </row>
    <row r="1373" spans="1:4" s="24" customFormat="1" ht="16.3" customHeight="1" x14ac:dyDescent="0.25">
      <c r="A1373" s="2"/>
      <c r="C1373" s="54"/>
      <c r="D1373" s="54"/>
    </row>
    <row r="1374" spans="1:4" s="24" customFormat="1" ht="16.3" customHeight="1" x14ac:dyDescent="0.25">
      <c r="A1374" s="2"/>
      <c r="C1374" s="54"/>
      <c r="D1374" s="54"/>
    </row>
    <row r="1375" spans="1:4" s="24" customFormat="1" ht="16.3" customHeight="1" x14ac:dyDescent="0.25">
      <c r="A1375" s="2"/>
      <c r="C1375" s="54"/>
      <c r="D1375" s="54"/>
    </row>
    <row r="1376" spans="1:4" s="24" customFormat="1" ht="16.3" customHeight="1" x14ac:dyDescent="0.25">
      <c r="A1376" s="2"/>
      <c r="C1376" s="54"/>
      <c r="D1376" s="54"/>
    </row>
    <row r="1377" spans="1:4" s="24" customFormat="1" ht="16.3" customHeight="1" x14ac:dyDescent="0.25">
      <c r="A1377" s="2"/>
      <c r="C1377" s="54"/>
      <c r="D1377" s="54"/>
    </row>
    <row r="1378" spans="1:4" s="24" customFormat="1" ht="16.3" customHeight="1" x14ac:dyDescent="0.25">
      <c r="A1378" s="2"/>
      <c r="C1378" s="54"/>
      <c r="D1378" s="54"/>
    </row>
    <row r="1379" spans="1:4" s="24" customFormat="1" ht="16.3" customHeight="1" x14ac:dyDescent="0.25">
      <c r="A1379" s="2"/>
      <c r="C1379" s="54"/>
      <c r="D1379" s="54"/>
    </row>
    <row r="1380" spans="1:4" s="24" customFormat="1" ht="16.3" customHeight="1" x14ac:dyDescent="0.25">
      <c r="A1380" s="2"/>
      <c r="C1380" s="54"/>
      <c r="D1380" s="54"/>
    </row>
    <row r="1381" spans="1:4" s="24" customFormat="1" ht="16.3" customHeight="1" x14ac:dyDescent="0.25">
      <c r="A1381" s="2"/>
      <c r="C1381" s="54"/>
      <c r="D1381" s="54"/>
    </row>
    <row r="1382" spans="1:4" s="24" customFormat="1" ht="16.3" customHeight="1" x14ac:dyDescent="0.25">
      <c r="A1382" s="2"/>
      <c r="C1382" s="54"/>
      <c r="D1382" s="54"/>
    </row>
    <row r="1383" spans="1:4" s="24" customFormat="1" ht="16.3" customHeight="1" x14ac:dyDescent="0.25">
      <c r="A1383" s="2"/>
      <c r="C1383" s="54"/>
      <c r="D1383" s="54"/>
    </row>
    <row r="1384" spans="1:4" s="24" customFormat="1" ht="16.3" customHeight="1" x14ac:dyDescent="0.25">
      <c r="A1384" s="2"/>
      <c r="C1384" s="54"/>
      <c r="D1384" s="54"/>
    </row>
    <row r="1385" spans="1:4" s="24" customFormat="1" ht="16.3" customHeight="1" x14ac:dyDescent="0.25">
      <c r="A1385" s="2"/>
      <c r="C1385" s="54"/>
      <c r="D1385" s="54"/>
    </row>
    <row r="1386" spans="1:4" s="24" customFormat="1" ht="16.3" customHeight="1" x14ac:dyDescent="0.25">
      <c r="A1386" s="2"/>
      <c r="C1386" s="54"/>
      <c r="D1386" s="54"/>
    </row>
    <row r="1387" spans="1:4" s="24" customFormat="1" ht="16.3" customHeight="1" x14ac:dyDescent="0.25">
      <c r="A1387" s="2"/>
      <c r="C1387" s="54"/>
      <c r="D1387" s="54"/>
    </row>
    <row r="1388" spans="1:4" s="24" customFormat="1" ht="16.3" customHeight="1" x14ac:dyDescent="0.25">
      <c r="A1388" s="2"/>
      <c r="C1388" s="54"/>
      <c r="D1388" s="54"/>
    </row>
    <row r="1389" spans="1:4" s="24" customFormat="1" ht="16.3" customHeight="1" x14ac:dyDescent="0.25">
      <c r="A1389" s="2"/>
      <c r="C1389" s="54"/>
      <c r="D1389" s="54"/>
    </row>
    <row r="1390" spans="1:4" s="24" customFormat="1" ht="16.3" customHeight="1" x14ac:dyDescent="0.25">
      <c r="A1390" s="2"/>
      <c r="C1390" s="54"/>
      <c r="D1390" s="54"/>
    </row>
    <row r="1391" spans="1:4" s="24" customFormat="1" ht="16.3" customHeight="1" x14ac:dyDescent="0.25">
      <c r="A1391" s="2"/>
      <c r="C1391" s="54"/>
      <c r="D1391" s="54"/>
    </row>
    <row r="1392" spans="1:4" s="24" customFormat="1" ht="16.3" customHeight="1" x14ac:dyDescent="0.25">
      <c r="A1392" s="2"/>
      <c r="C1392" s="54"/>
      <c r="D1392" s="54"/>
    </row>
    <row r="1393" spans="1:4" s="24" customFormat="1" ht="16.3" customHeight="1" x14ac:dyDescent="0.25">
      <c r="A1393" s="2"/>
      <c r="C1393" s="54"/>
      <c r="D1393" s="54"/>
    </row>
    <row r="1394" spans="1:4" s="24" customFormat="1" ht="16.3" customHeight="1" x14ac:dyDescent="0.25">
      <c r="A1394" s="2"/>
      <c r="C1394" s="54"/>
      <c r="D1394" s="54"/>
    </row>
    <row r="1395" spans="1:4" s="24" customFormat="1" ht="16.3" customHeight="1" x14ac:dyDescent="0.25">
      <c r="A1395" s="2"/>
      <c r="C1395" s="54"/>
      <c r="D1395" s="54"/>
    </row>
    <row r="1396" spans="1:4" s="24" customFormat="1" ht="16.3" customHeight="1" x14ac:dyDescent="0.25">
      <c r="A1396" s="2"/>
      <c r="C1396" s="54"/>
      <c r="D1396" s="54"/>
    </row>
    <row r="1397" spans="1:4" s="24" customFormat="1" ht="16.3" customHeight="1" x14ac:dyDescent="0.25">
      <c r="A1397" s="2"/>
      <c r="C1397" s="54"/>
      <c r="D1397" s="54"/>
    </row>
    <row r="1398" spans="1:4" s="24" customFormat="1" ht="16.3" customHeight="1" x14ac:dyDescent="0.25">
      <c r="A1398" s="2"/>
      <c r="C1398" s="54"/>
      <c r="D1398" s="54"/>
    </row>
    <row r="1399" spans="1:4" s="24" customFormat="1" ht="16.3" customHeight="1" x14ac:dyDescent="0.25">
      <c r="A1399" s="2"/>
      <c r="C1399" s="54"/>
      <c r="D1399" s="54"/>
    </row>
    <row r="1400" spans="1:4" s="24" customFormat="1" ht="16.3" customHeight="1" x14ac:dyDescent="0.25">
      <c r="A1400" s="2"/>
      <c r="C1400" s="54"/>
      <c r="D1400" s="54"/>
    </row>
    <row r="1401" spans="1:4" s="24" customFormat="1" ht="16.3" customHeight="1" x14ac:dyDescent="0.25">
      <c r="A1401" s="2"/>
      <c r="C1401" s="54"/>
      <c r="D1401" s="54"/>
    </row>
    <row r="1402" spans="1:4" s="24" customFormat="1" ht="16.3" customHeight="1" x14ac:dyDescent="0.25">
      <c r="A1402" s="2"/>
      <c r="C1402" s="54"/>
      <c r="D1402" s="54"/>
    </row>
    <row r="1403" spans="1:4" s="24" customFormat="1" ht="16.3" customHeight="1" x14ac:dyDescent="0.25">
      <c r="A1403" s="2"/>
      <c r="C1403" s="54"/>
      <c r="D1403" s="54"/>
    </row>
    <row r="1404" spans="1:4" s="24" customFormat="1" ht="16.3" customHeight="1" x14ac:dyDescent="0.25">
      <c r="A1404" s="2"/>
      <c r="C1404" s="54"/>
      <c r="D1404" s="54"/>
    </row>
    <row r="1405" spans="1:4" s="24" customFormat="1" ht="16.3" customHeight="1" x14ac:dyDescent="0.25">
      <c r="A1405" s="2"/>
      <c r="C1405" s="54"/>
      <c r="D1405" s="54"/>
    </row>
    <row r="1406" spans="1:4" s="24" customFormat="1" ht="16.3" customHeight="1" x14ac:dyDescent="0.25">
      <c r="A1406" s="2"/>
      <c r="C1406" s="54"/>
      <c r="D1406" s="54"/>
    </row>
    <row r="1407" spans="1:4" s="24" customFormat="1" ht="16.3" customHeight="1" x14ac:dyDescent="0.25">
      <c r="A1407" s="2"/>
      <c r="C1407" s="54"/>
      <c r="D1407" s="54"/>
    </row>
    <row r="1408" spans="1:4" s="24" customFormat="1" ht="16.3" customHeight="1" x14ac:dyDescent="0.25">
      <c r="A1408" s="2"/>
      <c r="C1408" s="54"/>
      <c r="D1408" s="54"/>
    </row>
    <row r="1409" spans="1:4" s="24" customFormat="1" ht="16.3" customHeight="1" x14ac:dyDescent="0.25">
      <c r="A1409" s="2"/>
      <c r="C1409" s="54"/>
      <c r="D1409" s="54"/>
    </row>
    <row r="1410" spans="1:4" s="24" customFormat="1" ht="16.3" customHeight="1" x14ac:dyDescent="0.25">
      <c r="A1410" s="2"/>
      <c r="C1410" s="54"/>
      <c r="D1410" s="54"/>
    </row>
    <row r="1411" spans="1:4" s="24" customFormat="1" ht="16.3" customHeight="1" x14ac:dyDescent="0.25">
      <c r="A1411" s="2"/>
      <c r="C1411" s="54"/>
      <c r="D1411" s="54"/>
    </row>
    <row r="1412" spans="1:4" s="24" customFormat="1" ht="16.3" customHeight="1" x14ac:dyDescent="0.25">
      <c r="A1412" s="2"/>
      <c r="C1412" s="54"/>
      <c r="D1412" s="54"/>
    </row>
    <row r="1413" spans="1:4" s="24" customFormat="1" ht="16.3" customHeight="1" x14ac:dyDescent="0.25">
      <c r="A1413" s="2"/>
      <c r="C1413" s="54"/>
      <c r="D1413" s="54"/>
    </row>
    <row r="1414" spans="1:4" s="24" customFormat="1" ht="16.3" customHeight="1" x14ac:dyDescent="0.25">
      <c r="A1414" s="2"/>
      <c r="C1414" s="54"/>
      <c r="D1414" s="54"/>
    </row>
    <row r="1415" spans="1:4" s="24" customFormat="1" ht="16.3" customHeight="1" x14ac:dyDescent="0.25">
      <c r="A1415" s="2"/>
      <c r="C1415" s="54"/>
      <c r="D1415" s="54"/>
    </row>
    <row r="1416" spans="1:4" s="24" customFormat="1" ht="16.3" customHeight="1" x14ac:dyDescent="0.25">
      <c r="A1416" s="2"/>
      <c r="C1416" s="54"/>
      <c r="D1416" s="54"/>
    </row>
    <row r="1417" spans="1:4" s="24" customFormat="1" ht="16.3" customHeight="1" x14ac:dyDescent="0.25">
      <c r="A1417" s="2"/>
      <c r="C1417" s="54"/>
      <c r="D1417" s="54"/>
    </row>
    <row r="1418" spans="1:4" s="24" customFormat="1" ht="16.3" customHeight="1" x14ac:dyDescent="0.25">
      <c r="A1418" s="2"/>
      <c r="C1418" s="54"/>
      <c r="D1418" s="54"/>
    </row>
    <row r="1419" spans="1:4" s="24" customFormat="1" ht="16.3" customHeight="1" x14ac:dyDescent="0.25">
      <c r="A1419" s="2"/>
      <c r="C1419" s="54"/>
      <c r="D1419" s="54"/>
    </row>
    <row r="1420" spans="1:4" s="24" customFormat="1" ht="16.3" customHeight="1" x14ac:dyDescent="0.25">
      <c r="A1420" s="2"/>
      <c r="C1420" s="54"/>
      <c r="D1420" s="54"/>
    </row>
    <row r="1421" spans="1:4" s="24" customFormat="1" ht="16.3" customHeight="1" x14ac:dyDescent="0.25">
      <c r="A1421" s="2"/>
      <c r="C1421" s="54"/>
      <c r="D1421" s="54"/>
    </row>
    <row r="1422" spans="1:4" s="24" customFormat="1" ht="16.3" customHeight="1" x14ac:dyDescent="0.25">
      <c r="A1422" s="2"/>
      <c r="C1422" s="54"/>
      <c r="D1422" s="54"/>
    </row>
    <row r="1423" spans="1:4" s="24" customFormat="1" ht="16.3" customHeight="1" x14ac:dyDescent="0.25">
      <c r="A1423" s="2"/>
      <c r="C1423" s="54"/>
      <c r="D1423" s="54"/>
    </row>
    <row r="1424" spans="1:4" s="24" customFormat="1" ht="16.3" customHeight="1" x14ac:dyDescent="0.25">
      <c r="A1424" s="2"/>
      <c r="C1424" s="54"/>
      <c r="D1424" s="54"/>
    </row>
    <row r="1425" spans="1:4" s="24" customFormat="1" ht="16.3" customHeight="1" x14ac:dyDescent="0.25">
      <c r="A1425" s="2"/>
      <c r="C1425" s="54"/>
      <c r="D1425" s="54"/>
    </row>
    <row r="1426" spans="1:4" s="24" customFormat="1" ht="16.3" customHeight="1" x14ac:dyDescent="0.25">
      <c r="A1426" s="2"/>
      <c r="C1426" s="54"/>
      <c r="D1426" s="54"/>
    </row>
    <row r="1427" spans="1:4" s="24" customFormat="1" ht="16.3" customHeight="1" x14ac:dyDescent="0.25">
      <c r="A1427" s="2"/>
      <c r="C1427" s="54"/>
      <c r="D1427" s="54"/>
    </row>
    <row r="1428" spans="1:4" s="24" customFormat="1" ht="16.3" customHeight="1" x14ac:dyDescent="0.25">
      <c r="A1428" s="2"/>
      <c r="C1428" s="54"/>
      <c r="D1428" s="54"/>
    </row>
    <row r="1429" spans="1:4" s="24" customFormat="1" ht="16.3" customHeight="1" x14ac:dyDescent="0.25">
      <c r="A1429" s="2"/>
      <c r="C1429" s="54"/>
      <c r="D1429" s="54"/>
    </row>
    <row r="1430" spans="1:4" s="24" customFormat="1" ht="16.3" customHeight="1" x14ac:dyDescent="0.25">
      <c r="A1430" s="2"/>
      <c r="C1430" s="54"/>
      <c r="D1430" s="54"/>
    </row>
    <row r="1431" spans="1:4" s="24" customFormat="1" ht="16.3" customHeight="1" x14ac:dyDescent="0.25">
      <c r="A1431" s="2"/>
      <c r="C1431" s="54"/>
      <c r="D1431" s="54"/>
    </row>
    <row r="1432" spans="1:4" s="24" customFormat="1" ht="16.3" customHeight="1" x14ac:dyDescent="0.25">
      <c r="A1432" s="2"/>
      <c r="C1432" s="54"/>
      <c r="D1432" s="54"/>
    </row>
    <row r="1433" spans="1:4" s="24" customFormat="1" ht="16.3" customHeight="1" x14ac:dyDescent="0.25">
      <c r="A1433" s="2"/>
      <c r="C1433" s="54"/>
      <c r="D1433" s="54"/>
    </row>
    <row r="1434" spans="1:4" s="24" customFormat="1" ht="16.3" customHeight="1" x14ac:dyDescent="0.25">
      <c r="A1434" s="2"/>
      <c r="C1434" s="54"/>
      <c r="D1434" s="54"/>
    </row>
    <row r="1435" spans="1:4" s="24" customFormat="1" ht="16.3" customHeight="1" x14ac:dyDescent="0.25">
      <c r="A1435" s="2"/>
      <c r="C1435" s="54"/>
      <c r="D1435" s="54"/>
    </row>
    <row r="1436" spans="1:4" s="24" customFormat="1" ht="16.3" customHeight="1" x14ac:dyDescent="0.25">
      <c r="A1436" s="2"/>
      <c r="C1436" s="54"/>
      <c r="D1436" s="54"/>
    </row>
    <row r="1437" spans="1:4" s="24" customFormat="1" ht="16.3" customHeight="1" x14ac:dyDescent="0.25">
      <c r="A1437" s="2"/>
      <c r="C1437" s="54"/>
      <c r="D1437" s="54"/>
    </row>
    <row r="1438" spans="1:4" s="24" customFormat="1" ht="16.3" customHeight="1" x14ac:dyDescent="0.25">
      <c r="A1438" s="2"/>
      <c r="C1438" s="54"/>
      <c r="D1438" s="54"/>
    </row>
    <row r="1439" spans="1:4" s="24" customFormat="1" ht="16.3" customHeight="1" x14ac:dyDescent="0.25">
      <c r="A1439" s="2"/>
      <c r="C1439" s="54"/>
      <c r="D1439" s="54"/>
    </row>
    <row r="1440" spans="1:4" s="24" customFormat="1" ht="16.3" customHeight="1" x14ac:dyDescent="0.25">
      <c r="A1440" s="2"/>
      <c r="C1440" s="54"/>
      <c r="D1440" s="54"/>
    </row>
    <row r="1441" spans="1:4" s="24" customFormat="1" ht="16.3" customHeight="1" x14ac:dyDescent="0.25">
      <c r="A1441" s="2"/>
      <c r="C1441" s="54"/>
      <c r="D1441" s="54"/>
    </row>
    <row r="1442" spans="1:4" s="24" customFormat="1" ht="16.3" customHeight="1" x14ac:dyDescent="0.25">
      <c r="A1442" s="2"/>
      <c r="C1442" s="54"/>
      <c r="D1442" s="54"/>
    </row>
    <row r="1443" spans="1:4" s="24" customFormat="1" ht="16.3" customHeight="1" x14ac:dyDescent="0.25">
      <c r="A1443" s="2"/>
      <c r="C1443" s="54"/>
      <c r="D1443" s="54"/>
    </row>
    <row r="1444" spans="1:4" s="24" customFormat="1" ht="16.3" customHeight="1" x14ac:dyDescent="0.25">
      <c r="A1444" s="2"/>
      <c r="C1444" s="54"/>
      <c r="D1444" s="54"/>
    </row>
    <row r="1445" spans="1:4" s="24" customFormat="1" ht="16.3" customHeight="1" x14ac:dyDescent="0.25">
      <c r="A1445" s="2"/>
      <c r="C1445" s="54"/>
      <c r="D1445" s="54"/>
    </row>
    <row r="1446" spans="1:4" s="24" customFormat="1" ht="16.3" customHeight="1" x14ac:dyDescent="0.25">
      <c r="A1446" s="2"/>
      <c r="C1446" s="54"/>
      <c r="D1446" s="54"/>
    </row>
    <row r="1447" spans="1:4" s="24" customFormat="1" ht="16.3" customHeight="1" x14ac:dyDescent="0.25">
      <c r="A1447" s="2"/>
      <c r="C1447" s="54"/>
      <c r="D1447" s="54"/>
    </row>
    <row r="1448" spans="1:4" s="24" customFormat="1" ht="16.3" customHeight="1" x14ac:dyDescent="0.25">
      <c r="A1448" s="2"/>
      <c r="C1448" s="54"/>
      <c r="D1448" s="54"/>
    </row>
    <row r="1449" spans="1:4" s="24" customFormat="1" ht="16.3" customHeight="1" x14ac:dyDescent="0.25">
      <c r="A1449" s="2"/>
      <c r="C1449" s="54"/>
      <c r="D1449" s="54"/>
    </row>
    <row r="1450" spans="1:4" s="24" customFormat="1" ht="16.3" customHeight="1" x14ac:dyDescent="0.25">
      <c r="A1450" s="2"/>
      <c r="C1450" s="54"/>
      <c r="D1450" s="54"/>
    </row>
    <row r="1451" spans="1:4" s="24" customFormat="1" ht="16.3" customHeight="1" x14ac:dyDescent="0.25">
      <c r="A1451" s="2"/>
      <c r="C1451" s="54"/>
      <c r="D1451" s="54"/>
    </row>
    <row r="1452" spans="1:4" s="24" customFormat="1" ht="16.3" customHeight="1" x14ac:dyDescent="0.25">
      <c r="A1452" s="2"/>
      <c r="C1452" s="54"/>
      <c r="D1452" s="54"/>
    </row>
    <row r="1453" spans="1:4" s="24" customFormat="1" ht="16.3" customHeight="1" x14ac:dyDescent="0.25">
      <c r="A1453" s="2"/>
      <c r="C1453" s="54"/>
      <c r="D1453" s="54"/>
    </row>
    <row r="1454" spans="1:4" s="24" customFormat="1" ht="16.3" customHeight="1" x14ac:dyDescent="0.25">
      <c r="A1454" s="2"/>
      <c r="C1454" s="54"/>
      <c r="D1454" s="54"/>
    </row>
    <row r="1455" spans="1:4" s="24" customFormat="1" ht="16.3" customHeight="1" x14ac:dyDescent="0.25">
      <c r="A1455" s="2"/>
      <c r="C1455" s="54"/>
      <c r="D1455" s="54"/>
    </row>
    <row r="1456" spans="1:4" s="24" customFormat="1" ht="16.3" customHeight="1" x14ac:dyDescent="0.25">
      <c r="A1456" s="2"/>
      <c r="C1456" s="54"/>
      <c r="D1456" s="54"/>
    </row>
    <row r="1457" spans="1:4" s="24" customFormat="1" ht="16.3" customHeight="1" x14ac:dyDescent="0.25">
      <c r="A1457" s="2"/>
      <c r="C1457" s="54"/>
      <c r="D1457" s="54"/>
    </row>
    <row r="1458" spans="1:4" s="24" customFormat="1" ht="16.3" customHeight="1" x14ac:dyDescent="0.25">
      <c r="A1458" s="2"/>
      <c r="C1458" s="54"/>
      <c r="D1458" s="54"/>
    </row>
    <row r="1459" spans="1:4" s="24" customFormat="1" ht="16.3" customHeight="1" x14ac:dyDescent="0.25">
      <c r="A1459" s="2"/>
      <c r="C1459" s="54"/>
      <c r="D1459" s="54"/>
    </row>
    <row r="1460" spans="1:4" s="24" customFormat="1" ht="16.3" customHeight="1" x14ac:dyDescent="0.25">
      <c r="A1460" s="2"/>
      <c r="C1460" s="54"/>
      <c r="D1460" s="54"/>
    </row>
    <row r="1461" spans="1:4" s="24" customFormat="1" ht="16.3" customHeight="1" x14ac:dyDescent="0.25">
      <c r="A1461" s="2"/>
      <c r="C1461" s="54"/>
      <c r="D1461" s="54"/>
    </row>
    <row r="1462" spans="1:4" s="24" customFormat="1" ht="16.3" customHeight="1" x14ac:dyDescent="0.25">
      <c r="A1462" s="2"/>
      <c r="C1462" s="54"/>
      <c r="D1462" s="54"/>
    </row>
    <row r="1463" spans="1:4" s="24" customFormat="1" ht="16.3" customHeight="1" x14ac:dyDescent="0.25">
      <c r="A1463" s="2"/>
      <c r="C1463" s="54"/>
      <c r="D1463" s="54"/>
    </row>
    <row r="1464" spans="1:4" s="24" customFormat="1" ht="16.3" customHeight="1" x14ac:dyDescent="0.25">
      <c r="A1464" s="2"/>
      <c r="C1464" s="54"/>
      <c r="D1464" s="54"/>
    </row>
    <row r="1465" spans="1:4" s="24" customFormat="1" ht="16.3" customHeight="1" x14ac:dyDescent="0.25">
      <c r="A1465" s="2"/>
      <c r="C1465" s="54"/>
      <c r="D1465" s="54"/>
    </row>
    <row r="1466" spans="1:4" s="24" customFormat="1" ht="16.3" customHeight="1" x14ac:dyDescent="0.25">
      <c r="A1466" s="2"/>
      <c r="C1466" s="54"/>
      <c r="D1466" s="54"/>
    </row>
    <row r="1467" spans="1:4" s="24" customFormat="1" ht="16.3" customHeight="1" x14ac:dyDescent="0.25">
      <c r="A1467" s="2"/>
      <c r="C1467" s="54"/>
      <c r="D1467" s="54"/>
    </row>
    <row r="1468" spans="1:4" s="24" customFormat="1" ht="16.3" customHeight="1" x14ac:dyDescent="0.25">
      <c r="A1468" s="2"/>
      <c r="C1468" s="54"/>
      <c r="D1468" s="54"/>
    </row>
    <row r="1469" spans="1:4" s="24" customFormat="1" ht="16.3" customHeight="1" x14ac:dyDescent="0.25">
      <c r="A1469" s="2"/>
      <c r="C1469" s="54"/>
      <c r="D1469" s="54"/>
    </row>
    <row r="1470" spans="1:4" s="24" customFormat="1" ht="16.3" customHeight="1" x14ac:dyDescent="0.25">
      <c r="A1470" s="2"/>
      <c r="C1470" s="54"/>
      <c r="D1470" s="54"/>
    </row>
    <row r="1471" spans="1:4" s="24" customFormat="1" ht="16.3" customHeight="1" x14ac:dyDescent="0.25">
      <c r="A1471" s="2"/>
      <c r="C1471" s="54"/>
      <c r="D1471" s="54"/>
    </row>
    <row r="1472" spans="1:4" s="24" customFormat="1" ht="16.3" customHeight="1" x14ac:dyDescent="0.25">
      <c r="A1472" s="2"/>
      <c r="C1472" s="54"/>
      <c r="D1472" s="54"/>
    </row>
    <row r="1473" spans="1:4" s="24" customFormat="1" ht="16.3" customHeight="1" x14ac:dyDescent="0.25">
      <c r="A1473" s="2"/>
      <c r="C1473" s="54"/>
      <c r="D1473" s="54"/>
    </row>
    <row r="1474" spans="1:4" s="24" customFormat="1" ht="16.3" customHeight="1" x14ac:dyDescent="0.25">
      <c r="A1474" s="2"/>
      <c r="C1474" s="54"/>
      <c r="D1474" s="54"/>
    </row>
    <row r="1475" spans="1:4" s="24" customFormat="1" ht="16.3" customHeight="1" x14ac:dyDescent="0.25">
      <c r="A1475" s="2"/>
      <c r="C1475" s="54"/>
      <c r="D1475" s="54"/>
    </row>
    <row r="1476" spans="1:4" s="24" customFormat="1" ht="16.3" customHeight="1" x14ac:dyDescent="0.25">
      <c r="A1476" s="2"/>
      <c r="C1476" s="54"/>
      <c r="D1476" s="54"/>
    </row>
    <row r="1477" spans="1:4" s="24" customFormat="1" ht="16.3" customHeight="1" x14ac:dyDescent="0.25">
      <c r="A1477" s="2"/>
      <c r="C1477" s="54"/>
      <c r="D1477" s="54"/>
    </row>
    <row r="1478" spans="1:4" s="24" customFormat="1" ht="16.3" customHeight="1" x14ac:dyDescent="0.25">
      <c r="A1478" s="2"/>
      <c r="C1478" s="54"/>
      <c r="D1478" s="54"/>
    </row>
    <row r="1479" spans="1:4" s="24" customFormat="1" ht="16.3" customHeight="1" x14ac:dyDescent="0.25">
      <c r="A1479" s="2"/>
      <c r="C1479" s="54"/>
      <c r="D1479" s="54"/>
    </row>
    <row r="1480" spans="1:4" s="24" customFormat="1" ht="16.3" customHeight="1" x14ac:dyDescent="0.25">
      <c r="A1480" s="2"/>
      <c r="C1480" s="54"/>
      <c r="D1480" s="54"/>
    </row>
    <row r="1481" spans="1:4" s="24" customFormat="1" ht="16.3" customHeight="1" x14ac:dyDescent="0.25">
      <c r="A1481" s="2"/>
      <c r="C1481" s="54"/>
      <c r="D1481" s="54"/>
    </row>
    <row r="1482" spans="1:4" s="24" customFormat="1" ht="16.3" customHeight="1" x14ac:dyDescent="0.25">
      <c r="A1482" s="2"/>
      <c r="C1482" s="54"/>
      <c r="D1482" s="54"/>
    </row>
    <row r="1483" spans="1:4" s="24" customFormat="1" ht="16.3" customHeight="1" x14ac:dyDescent="0.25">
      <c r="A1483" s="2"/>
      <c r="C1483" s="54"/>
      <c r="D1483" s="54"/>
    </row>
    <row r="1484" spans="1:4" s="24" customFormat="1" ht="16.3" customHeight="1" x14ac:dyDescent="0.25">
      <c r="A1484" s="2"/>
      <c r="C1484" s="54"/>
      <c r="D1484" s="54"/>
    </row>
    <row r="1485" spans="1:4" s="24" customFormat="1" ht="16.3" customHeight="1" x14ac:dyDescent="0.25">
      <c r="A1485" s="2"/>
      <c r="C1485" s="54"/>
      <c r="D1485" s="54"/>
    </row>
    <row r="1486" spans="1:4" s="24" customFormat="1" ht="16.3" customHeight="1" x14ac:dyDescent="0.25">
      <c r="A1486" s="2"/>
      <c r="C1486" s="54"/>
      <c r="D1486" s="54"/>
    </row>
    <row r="1487" spans="1:4" s="24" customFormat="1" ht="16.3" customHeight="1" x14ac:dyDescent="0.25">
      <c r="A1487" s="2"/>
      <c r="C1487" s="54"/>
      <c r="D1487" s="54"/>
    </row>
    <row r="1488" spans="1:4" s="24" customFormat="1" ht="16.3" customHeight="1" x14ac:dyDescent="0.25">
      <c r="A1488" s="2"/>
      <c r="C1488" s="54"/>
      <c r="D1488" s="54"/>
    </row>
    <row r="1489" spans="1:4" s="24" customFormat="1" ht="16.3" customHeight="1" x14ac:dyDescent="0.25">
      <c r="A1489" s="2"/>
      <c r="C1489" s="54"/>
      <c r="D1489" s="54"/>
    </row>
    <row r="1490" spans="1:4" s="24" customFormat="1" ht="16.3" customHeight="1" x14ac:dyDescent="0.25">
      <c r="A1490" s="2"/>
      <c r="C1490" s="54"/>
      <c r="D1490" s="54"/>
    </row>
    <row r="1491" spans="1:4" s="24" customFormat="1" ht="16.3" customHeight="1" x14ac:dyDescent="0.25">
      <c r="A1491" s="2"/>
      <c r="C1491" s="54"/>
      <c r="D1491" s="54"/>
    </row>
    <row r="1492" spans="1:4" s="24" customFormat="1" ht="16.3" customHeight="1" x14ac:dyDescent="0.25">
      <c r="A1492" s="2"/>
      <c r="C1492" s="54"/>
      <c r="D1492" s="54"/>
    </row>
    <row r="1493" spans="1:4" s="24" customFormat="1" ht="16.3" customHeight="1" x14ac:dyDescent="0.25">
      <c r="A1493" s="2"/>
      <c r="C1493" s="54"/>
      <c r="D1493" s="54"/>
    </row>
    <row r="1494" spans="1:4" s="24" customFormat="1" ht="16.3" customHeight="1" x14ac:dyDescent="0.25">
      <c r="A1494" s="2"/>
      <c r="C1494" s="54"/>
      <c r="D1494" s="54"/>
    </row>
    <row r="1495" spans="1:4" s="24" customFormat="1" ht="16.3" customHeight="1" x14ac:dyDescent="0.25">
      <c r="A1495" s="2"/>
      <c r="C1495" s="54"/>
      <c r="D1495" s="54"/>
    </row>
    <row r="1496" spans="1:4" s="24" customFormat="1" ht="16.3" customHeight="1" x14ac:dyDescent="0.25">
      <c r="A1496" s="2"/>
      <c r="C1496" s="54"/>
      <c r="D1496" s="54"/>
    </row>
    <row r="1497" spans="1:4" s="24" customFormat="1" ht="16.3" customHeight="1" x14ac:dyDescent="0.25">
      <c r="A1497" s="2"/>
      <c r="C1497" s="54"/>
      <c r="D1497" s="54"/>
    </row>
    <row r="1498" spans="1:4" s="24" customFormat="1" ht="16.3" customHeight="1" x14ac:dyDescent="0.25">
      <c r="A1498" s="2"/>
      <c r="C1498" s="54"/>
      <c r="D1498" s="54"/>
    </row>
    <row r="1499" spans="1:4" s="24" customFormat="1" ht="16.3" customHeight="1" x14ac:dyDescent="0.25">
      <c r="A1499" s="2"/>
      <c r="C1499" s="54"/>
      <c r="D1499" s="54"/>
    </row>
    <row r="1500" spans="1:4" s="24" customFormat="1" ht="16.3" customHeight="1" x14ac:dyDescent="0.25">
      <c r="A1500" s="2"/>
      <c r="C1500" s="54"/>
      <c r="D1500" s="54"/>
    </row>
    <row r="1501" spans="1:4" s="24" customFormat="1" ht="16.3" customHeight="1" x14ac:dyDescent="0.25">
      <c r="A1501" s="2"/>
      <c r="C1501" s="54"/>
      <c r="D1501" s="54"/>
    </row>
    <row r="1502" spans="1:4" s="24" customFormat="1" ht="16.3" customHeight="1" x14ac:dyDescent="0.25">
      <c r="A1502" s="2"/>
      <c r="C1502" s="54"/>
      <c r="D1502" s="54"/>
    </row>
    <row r="1503" spans="1:4" s="24" customFormat="1" ht="16.3" customHeight="1" x14ac:dyDescent="0.25">
      <c r="A1503" s="2"/>
      <c r="C1503" s="54"/>
      <c r="D1503" s="54"/>
    </row>
    <row r="1504" spans="1:4" s="24" customFormat="1" ht="16.3" customHeight="1" x14ac:dyDescent="0.25">
      <c r="A1504" s="2"/>
      <c r="C1504" s="54"/>
      <c r="D1504" s="54"/>
    </row>
    <row r="1505" spans="1:4" s="24" customFormat="1" ht="16.3" customHeight="1" x14ac:dyDescent="0.25">
      <c r="A1505" s="2"/>
      <c r="C1505" s="54"/>
      <c r="D1505" s="54"/>
    </row>
    <row r="1506" spans="1:4" s="24" customFormat="1" ht="16.3" customHeight="1" x14ac:dyDescent="0.25">
      <c r="A1506" s="2"/>
      <c r="C1506" s="54"/>
      <c r="D1506" s="54"/>
    </row>
    <row r="1507" spans="1:4" s="24" customFormat="1" ht="16.3" customHeight="1" x14ac:dyDescent="0.25">
      <c r="A1507" s="2"/>
      <c r="C1507" s="54"/>
      <c r="D1507" s="54"/>
    </row>
    <row r="1508" spans="1:4" s="24" customFormat="1" ht="16.3" customHeight="1" x14ac:dyDescent="0.25">
      <c r="A1508" s="2"/>
      <c r="C1508" s="54"/>
      <c r="D1508" s="54"/>
    </row>
    <row r="1509" spans="1:4" s="24" customFormat="1" ht="16.3" customHeight="1" x14ac:dyDescent="0.25">
      <c r="A1509" s="2"/>
      <c r="C1509" s="54"/>
      <c r="D1509" s="54"/>
    </row>
    <row r="1510" spans="1:4" s="24" customFormat="1" ht="16.3" customHeight="1" x14ac:dyDescent="0.25">
      <c r="A1510" s="2"/>
      <c r="C1510" s="54"/>
      <c r="D1510" s="54"/>
    </row>
    <row r="1511" spans="1:4" s="24" customFormat="1" ht="16.3" customHeight="1" x14ac:dyDescent="0.25">
      <c r="A1511" s="2"/>
      <c r="C1511" s="54"/>
      <c r="D1511" s="54"/>
    </row>
    <row r="1512" spans="1:4" s="24" customFormat="1" ht="16.3" customHeight="1" x14ac:dyDescent="0.25">
      <c r="A1512" s="2"/>
      <c r="C1512" s="54"/>
      <c r="D1512" s="54"/>
    </row>
    <row r="1513" spans="1:4" s="24" customFormat="1" ht="16.3" customHeight="1" x14ac:dyDescent="0.25">
      <c r="A1513" s="2"/>
      <c r="C1513" s="54"/>
      <c r="D1513" s="54"/>
    </row>
    <row r="1514" spans="1:4" s="24" customFormat="1" ht="16.3" customHeight="1" x14ac:dyDescent="0.25">
      <c r="A1514" s="2"/>
      <c r="C1514" s="54"/>
      <c r="D1514" s="54"/>
    </row>
    <row r="1515" spans="1:4" s="24" customFormat="1" ht="16.3" customHeight="1" x14ac:dyDescent="0.25">
      <c r="A1515" s="2"/>
      <c r="C1515" s="54"/>
      <c r="D1515" s="54"/>
    </row>
    <row r="1516" spans="1:4" s="24" customFormat="1" ht="16.3" customHeight="1" x14ac:dyDescent="0.25">
      <c r="A1516" s="2"/>
      <c r="C1516" s="54"/>
      <c r="D1516" s="54"/>
    </row>
    <row r="1517" spans="1:4" s="24" customFormat="1" ht="16.3" customHeight="1" x14ac:dyDescent="0.25">
      <c r="A1517" s="2"/>
      <c r="C1517" s="54"/>
      <c r="D1517" s="54"/>
    </row>
    <row r="1518" spans="1:4" s="24" customFormat="1" ht="16.3" customHeight="1" x14ac:dyDescent="0.25">
      <c r="A1518" s="2"/>
      <c r="C1518" s="54"/>
      <c r="D1518" s="54"/>
    </row>
    <row r="1519" spans="1:4" s="24" customFormat="1" ht="16.3" customHeight="1" x14ac:dyDescent="0.25">
      <c r="A1519" s="2"/>
      <c r="C1519" s="54"/>
      <c r="D1519" s="54"/>
    </row>
    <row r="1520" spans="1:4" s="24" customFormat="1" ht="16.3" customHeight="1" x14ac:dyDescent="0.25">
      <c r="A1520" s="2"/>
      <c r="C1520" s="54"/>
      <c r="D1520" s="54"/>
    </row>
    <row r="1521" spans="1:4" s="24" customFormat="1" ht="16.3" customHeight="1" x14ac:dyDescent="0.25">
      <c r="A1521" s="2"/>
      <c r="C1521" s="54"/>
      <c r="D1521" s="54"/>
    </row>
    <row r="1522" spans="1:4" s="24" customFormat="1" ht="16.3" customHeight="1" x14ac:dyDescent="0.25">
      <c r="A1522" s="2"/>
      <c r="C1522" s="54"/>
      <c r="D1522" s="54"/>
    </row>
    <row r="1523" spans="1:4" s="24" customFormat="1" ht="16.3" customHeight="1" x14ac:dyDescent="0.25">
      <c r="A1523" s="2"/>
      <c r="C1523" s="54"/>
      <c r="D1523" s="54"/>
    </row>
    <row r="1524" spans="1:4" s="24" customFormat="1" ht="16.3" customHeight="1" x14ac:dyDescent="0.25">
      <c r="A1524" s="2"/>
      <c r="C1524" s="54"/>
      <c r="D1524" s="54"/>
    </row>
    <row r="1525" spans="1:4" s="24" customFormat="1" ht="16.3" customHeight="1" x14ac:dyDescent="0.25">
      <c r="A1525" s="2"/>
      <c r="C1525" s="54"/>
      <c r="D1525" s="54"/>
    </row>
    <row r="1526" spans="1:4" s="24" customFormat="1" ht="16.3" customHeight="1" x14ac:dyDescent="0.25">
      <c r="A1526" s="2"/>
      <c r="C1526" s="54"/>
      <c r="D1526" s="54"/>
    </row>
    <row r="1527" spans="1:4" s="24" customFormat="1" ht="16.3" customHeight="1" x14ac:dyDescent="0.25">
      <c r="A1527" s="2"/>
      <c r="C1527" s="54"/>
      <c r="D1527" s="54"/>
    </row>
    <row r="1528" spans="1:4" s="24" customFormat="1" ht="16.3" customHeight="1" x14ac:dyDescent="0.25">
      <c r="A1528" s="2"/>
      <c r="C1528" s="54"/>
      <c r="D1528" s="54"/>
    </row>
    <row r="1529" spans="1:4" s="24" customFormat="1" ht="16.3" customHeight="1" x14ac:dyDescent="0.25">
      <c r="A1529" s="2"/>
      <c r="C1529" s="54"/>
      <c r="D1529" s="54"/>
    </row>
    <row r="1530" spans="1:4" s="24" customFormat="1" ht="16.3" customHeight="1" x14ac:dyDescent="0.25">
      <c r="A1530" s="2"/>
      <c r="C1530" s="54"/>
      <c r="D1530" s="54"/>
    </row>
    <row r="1531" spans="1:4" s="24" customFormat="1" ht="16.3" customHeight="1" x14ac:dyDescent="0.25">
      <c r="A1531" s="2"/>
      <c r="C1531" s="54"/>
      <c r="D1531" s="54"/>
    </row>
    <row r="1532" spans="1:4" s="24" customFormat="1" ht="16.3" customHeight="1" x14ac:dyDescent="0.25">
      <c r="A1532" s="2"/>
      <c r="C1532" s="54"/>
      <c r="D1532" s="54"/>
    </row>
    <row r="1533" spans="1:4" s="24" customFormat="1" ht="16.3" customHeight="1" x14ac:dyDescent="0.25">
      <c r="A1533" s="2"/>
      <c r="C1533" s="54"/>
      <c r="D1533" s="54"/>
    </row>
    <row r="1534" spans="1:4" s="24" customFormat="1" ht="16.3" customHeight="1" x14ac:dyDescent="0.25">
      <c r="A1534" s="2"/>
      <c r="C1534" s="54"/>
      <c r="D1534" s="54"/>
    </row>
    <row r="1535" spans="1:4" s="24" customFormat="1" ht="16.3" customHeight="1" x14ac:dyDescent="0.25">
      <c r="A1535" s="2"/>
      <c r="C1535" s="54"/>
      <c r="D1535" s="54"/>
    </row>
    <row r="1536" spans="1:4" s="24" customFormat="1" ht="16.3" customHeight="1" x14ac:dyDescent="0.25">
      <c r="A1536" s="2"/>
      <c r="C1536" s="54"/>
      <c r="D1536" s="54"/>
    </row>
    <row r="1537" spans="1:4" s="24" customFormat="1" ht="16.3" customHeight="1" x14ac:dyDescent="0.25">
      <c r="A1537" s="2"/>
      <c r="C1537" s="54"/>
      <c r="D1537" s="54"/>
    </row>
    <row r="1538" spans="1:4" s="24" customFormat="1" ht="16.3" customHeight="1" x14ac:dyDescent="0.25">
      <c r="A1538" s="2"/>
      <c r="C1538" s="54"/>
      <c r="D1538" s="54"/>
    </row>
    <row r="1539" spans="1:4" s="24" customFormat="1" ht="16.3" customHeight="1" x14ac:dyDescent="0.25">
      <c r="A1539" s="2"/>
      <c r="C1539" s="54"/>
      <c r="D1539" s="54"/>
    </row>
    <row r="1540" spans="1:4" s="24" customFormat="1" ht="16.3" customHeight="1" x14ac:dyDescent="0.25">
      <c r="A1540" s="2"/>
      <c r="C1540" s="54"/>
      <c r="D1540" s="54"/>
    </row>
    <row r="1541" spans="1:4" s="24" customFormat="1" ht="16.3" customHeight="1" x14ac:dyDescent="0.25">
      <c r="A1541" s="2"/>
      <c r="C1541" s="54"/>
      <c r="D1541" s="54"/>
    </row>
    <row r="1542" spans="1:4" s="24" customFormat="1" ht="16.3" customHeight="1" x14ac:dyDescent="0.25">
      <c r="A1542" s="2"/>
      <c r="C1542" s="54"/>
      <c r="D1542" s="54"/>
    </row>
    <row r="1543" spans="1:4" s="24" customFormat="1" ht="16.3" customHeight="1" x14ac:dyDescent="0.25">
      <c r="A1543" s="2"/>
      <c r="C1543" s="54"/>
      <c r="D1543" s="54"/>
    </row>
    <row r="1544" spans="1:4" s="24" customFormat="1" ht="16.3" customHeight="1" x14ac:dyDescent="0.25">
      <c r="A1544" s="2"/>
      <c r="C1544" s="54"/>
      <c r="D1544" s="54"/>
    </row>
    <row r="1545" spans="1:4" s="24" customFormat="1" ht="16.3" customHeight="1" x14ac:dyDescent="0.25">
      <c r="A1545" s="2"/>
      <c r="C1545" s="54"/>
      <c r="D1545" s="54"/>
    </row>
    <row r="1546" spans="1:4" s="24" customFormat="1" ht="16.3" customHeight="1" x14ac:dyDescent="0.25">
      <c r="A1546" s="2"/>
      <c r="C1546" s="54"/>
      <c r="D1546" s="54"/>
    </row>
    <row r="1547" spans="1:4" s="24" customFormat="1" ht="16.3" customHeight="1" x14ac:dyDescent="0.25">
      <c r="A1547" s="2"/>
      <c r="C1547" s="54"/>
      <c r="D1547" s="54"/>
    </row>
    <row r="1548" spans="1:4" s="24" customFormat="1" ht="16.3" customHeight="1" x14ac:dyDescent="0.25">
      <c r="A1548" s="2"/>
      <c r="C1548" s="54"/>
      <c r="D1548" s="54"/>
    </row>
    <row r="1549" spans="1:4" s="24" customFormat="1" ht="16.3" customHeight="1" x14ac:dyDescent="0.25">
      <c r="A1549" s="2"/>
      <c r="C1549" s="54"/>
      <c r="D1549" s="54"/>
    </row>
    <row r="1550" spans="1:4" s="24" customFormat="1" ht="16.3" customHeight="1" x14ac:dyDescent="0.25">
      <c r="A1550" s="2"/>
      <c r="C1550" s="54"/>
      <c r="D1550" s="54"/>
    </row>
    <row r="1551" spans="1:4" s="24" customFormat="1" ht="16.3" customHeight="1" x14ac:dyDescent="0.25">
      <c r="A1551" s="2"/>
      <c r="C1551" s="54"/>
      <c r="D1551" s="54"/>
    </row>
    <row r="1552" spans="1:4" s="24" customFormat="1" ht="16.3" customHeight="1" x14ac:dyDescent="0.25">
      <c r="A1552" s="2"/>
      <c r="C1552" s="54"/>
      <c r="D1552" s="54"/>
    </row>
    <row r="1553" spans="1:4" s="24" customFormat="1" ht="16.3" customHeight="1" x14ac:dyDescent="0.25">
      <c r="A1553" s="2"/>
      <c r="C1553" s="54"/>
      <c r="D1553" s="54"/>
    </row>
    <row r="1554" spans="1:4" s="24" customFormat="1" ht="16.3" customHeight="1" x14ac:dyDescent="0.25">
      <c r="A1554" s="2"/>
      <c r="C1554" s="54"/>
      <c r="D1554" s="54"/>
    </row>
    <row r="1555" spans="1:4" s="24" customFormat="1" ht="16.3" customHeight="1" x14ac:dyDescent="0.25">
      <c r="A1555" s="2"/>
      <c r="C1555" s="54"/>
      <c r="D1555" s="54"/>
    </row>
    <row r="1556" spans="1:4" s="24" customFormat="1" ht="16.3" customHeight="1" x14ac:dyDescent="0.25">
      <c r="A1556" s="2"/>
      <c r="C1556" s="54"/>
      <c r="D1556" s="54"/>
    </row>
    <row r="1557" spans="1:4" s="24" customFormat="1" ht="16.3" customHeight="1" x14ac:dyDescent="0.25">
      <c r="A1557" s="2"/>
      <c r="C1557" s="54"/>
      <c r="D1557" s="54"/>
    </row>
    <row r="1558" spans="1:4" s="24" customFormat="1" ht="16.3" customHeight="1" x14ac:dyDescent="0.25">
      <c r="A1558" s="2"/>
      <c r="C1558" s="54"/>
      <c r="D1558" s="54"/>
    </row>
    <row r="1559" spans="1:4" s="24" customFormat="1" ht="16.3" customHeight="1" x14ac:dyDescent="0.25">
      <c r="A1559" s="2"/>
      <c r="C1559" s="54"/>
      <c r="D1559" s="54"/>
    </row>
    <row r="1560" spans="1:4" s="24" customFormat="1" ht="16.3" customHeight="1" x14ac:dyDescent="0.25">
      <c r="A1560" s="2"/>
      <c r="C1560" s="54"/>
      <c r="D1560" s="54"/>
    </row>
    <row r="1561" spans="1:4" s="24" customFormat="1" ht="16.3" customHeight="1" x14ac:dyDescent="0.25">
      <c r="A1561" s="2"/>
      <c r="C1561" s="54"/>
      <c r="D1561" s="54"/>
    </row>
    <row r="1562" spans="1:4" s="24" customFormat="1" ht="16.3" customHeight="1" x14ac:dyDescent="0.25">
      <c r="A1562" s="2"/>
      <c r="C1562" s="54"/>
      <c r="D1562" s="54"/>
    </row>
    <row r="1563" spans="1:4" s="24" customFormat="1" ht="16.3" customHeight="1" x14ac:dyDescent="0.25">
      <c r="A1563" s="2"/>
      <c r="C1563" s="54"/>
      <c r="D1563" s="54"/>
    </row>
    <row r="1564" spans="1:4" s="24" customFormat="1" ht="16.3" customHeight="1" x14ac:dyDescent="0.25">
      <c r="A1564" s="2"/>
      <c r="C1564" s="54"/>
      <c r="D1564" s="54"/>
    </row>
    <row r="1565" spans="1:4" s="24" customFormat="1" ht="16.3" customHeight="1" x14ac:dyDescent="0.25">
      <c r="A1565" s="2"/>
      <c r="C1565" s="54"/>
      <c r="D1565" s="54"/>
    </row>
    <row r="1566" spans="1:4" s="24" customFormat="1" ht="16.3" customHeight="1" x14ac:dyDescent="0.25">
      <c r="A1566" s="2"/>
      <c r="C1566" s="54"/>
      <c r="D1566" s="54"/>
    </row>
    <row r="1567" spans="1:4" s="24" customFormat="1" ht="16.3" customHeight="1" x14ac:dyDescent="0.25">
      <c r="A1567" s="2"/>
      <c r="C1567" s="54"/>
      <c r="D1567" s="54"/>
    </row>
    <row r="1568" spans="1:4" s="24" customFormat="1" ht="16.3" customHeight="1" x14ac:dyDescent="0.25">
      <c r="A1568" s="2"/>
      <c r="C1568" s="54"/>
      <c r="D1568" s="54"/>
    </row>
    <row r="1569" spans="1:4" s="24" customFormat="1" ht="16.3" customHeight="1" x14ac:dyDescent="0.25">
      <c r="A1569" s="2"/>
      <c r="C1569" s="54"/>
      <c r="D1569" s="54"/>
    </row>
    <row r="1570" spans="1:4" s="24" customFormat="1" ht="16.3" customHeight="1" x14ac:dyDescent="0.25">
      <c r="A1570" s="2"/>
      <c r="C1570" s="54"/>
      <c r="D1570" s="54"/>
    </row>
    <row r="1571" spans="1:4" s="24" customFormat="1" ht="16.3" customHeight="1" x14ac:dyDescent="0.25">
      <c r="A1571" s="2"/>
      <c r="C1571" s="54"/>
      <c r="D1571" s="54"/>
    </row>
    <row r="1572" spans="1:4" s="24" customFormat="1" ht="16.3" customHeight="1" x14ac:dyDescent="0.25">
      <c r="A1572" s="2"/>
      <c r="C1572" s="54"/>
      <c r="D1572" s="54"/>
    </row>
    <row r="1573" spans="1:4" s="24" customFormat="1" ht="16.3" customHeight="1" x14ac:dyDescent="0.25">
      <c r="A1573" s="2"/>
      <c r="C1573" s="54"/>
      <c r="D1573" s="54"/>
    </row>
    <row r="1574" spans="1:4" s="24" customFormat="1" ht="16.3" customHeight="1" x14ac:dyDescent="0.25">
      <c r="A1574" s="2"/>
      <c r="C1574" s="54"/>
      <c r="D1574" s="54"/>
    </row>
    <row r="1575" spans="1:4" s="24" customFormat="1" ht="16.3" customHeight="1" x14ac:dyDescent="0.25">
      <c r="A1575" s="2"/>
      <c r="C1575" s="54"/>
      <c r="D1575" s="54"/>
    </row>
    <row r="1576" spans="1:4" s="24" customFormat="1" ht="16.3" customHeight="1" x14ac:dyDescent="0.25">
      <c r="A1576" s="2"/>
      <c r="C1576" s="54"/>
      <c r="D1576" s="54"/>
    </row>
    <row r="1577" spans="1:4" s="24" customFormat="1" ht="16.3" customHeight="1" x14ac:dyDescent="0.25">
      <c r="A1577" s="2"/>
      <c r="C1577" s="54"/>
      <c r="D1577" s="54"/>
    </row>
    <row r="1578" spans="1:4" s="24" customFormat="1" ht="16.3" customHeight="1" x14ac:dyDescent="0.25">
      <c r="A1578" s="2"/>
      <c r="C1578" s="54"/>
      <c r="D1578" s="54"/>
    </row>
    <row r="1579" spans="1:4" s="24" customFormat="1" ht="16.3" customHeight="1" x14ac:dyDescent="0.25">
      <c r="A1579" s="2"/>
      <c r="C1579" s="54"/>
      <c r="D1579" s="54"/>
    </row>
    <row r="1580" spans="1:4" s="24" customFormat="1" ht="16.3" customHeight="1" x14ac:dyDescent="0.25">
      <c r="A1580" s="2"/>
      <c r="C1580" s="54"/>
      <c r="D1580" s="54"/>
    </row>
    <row r="1581" spans="1:4" s="24" customFormat="1" ht="16.3" customHeight="1" x14ac:dyDescent="0.25">
      <c r="A1581" s="2"/>
      <c r="C1581" s="54"/>
      <c r="D1581" s="54"/>
    </row>
    <row r="1582" spans="1:4" s="24" customFormat="1" ht="16.3" customHeight="1" x14ac:dyDescent="0.25">
      <c r="A1582" s="2"/>
      <c r="C1582" s="54"/>
      <c r="D1582" s="54"/>
    </row>
    <row r="1583" spans="1:4" s="24" customFormat="1" ht="16.3" customHeight="1" x14ac:dyDescent="0.25">
      <c r="A1583" s="2"/>
      <c r="C1583" s="54"/>
      <c r="D1583" s="54"/>
    </row>
    <row r="1584" spans="1:4" s="24" customFormat="1" ht="16.3" customHeight="1" x14ac:dyDescent="0.25">
      <c r="A1584" s="2"/>
      <c r="C1584" s="54"/>
      <c r="D1584" s="54"/>
    </row>
    <row r="1585" spans="1:4" s="24" customFormat="1" ht="16.3" customHeight="1" x14ac:dyDescent="0.25">
      <c r="A1585" s="2"/>
      <c r="C1585" s="54"/>
      <c r="D1585" s="54"/>
    </row>
    <row r="1586" spans="1:4" s="24" customFormat="1" ht="16.3" customHeight="1" x14ac:dyDescent="0.25">
      <c r="A1586" s="2"/>
      <c r="C1586" s="54"/>
      <c r="D1586" s="54"/>
    </row>
    <row r="1587" spans="1:4" s="24" customFormat="1" ht="16.3" customHeight="1" x14ac:dyDescent="0.25">
      <c r="A1587" s="2"/>
      <c r="C1587" s="54"/>
      <c r="D1587" s="54"/>
    </row>
    <row r="1588" spans="1:4" s="24" customFormat="1" ht="16.3" customHeight="1" x14ac:dyDescent="0.25">
      <c r="A1588" s="2"/>
      <c r="C1588" s="54"/>
      <c r="D1588" s="54"/>
    </row>
    <row r="1589" spans="1:4" s="24" customFormat="1" ht="16.3" customHeight="1" x14ac:dyDescent="0.25">
      <c r="A1589" s="2"/>
      <c r="C1589" s="54"/>
      <c r="D1589" s="54"/>
    </row>
    <row r="1590" spans="1:4" s="24" customFormat="1" ht="16.3" customHeight="1" x14ac:dyDescent="0.25">
      <c r="A1590" s="2"/>
      <c r="C1590" s="54"/>
      <c r="D1590" s="54"/>
    </row>
    <row r="1591" spans="1:4" s="24" customFormat="1" ht="16.3" customHeight="1" x14ac:dyDescent="0.25">
      <c r="A1591" s="2"/>
      <c r="C1591" s="54"/>
      <c r="D1591" s="54"/>
    </row>
    <row r="1592" spans="1:4" s="24" customFormat="1" ht="16.3" customHeight="1" x14ac:dyDescent="0.25">
      <c r="A1592" s="2"/>
      <c r="C1592" s="54"/>
      <c r="D1592" s="54"/>
    </row>
    <row r="1593" spans="1:4" s="24" customFormat="1" ht="16.3" customHeight="1" x14ac:dyDescent="0.25">
      <c r="A1593" s="2"/>
      <c r="C1593" s="54"/>
      <c r="D1593" s="54"/>
    </row>
    <row r="1594" spans="1:4" s="24" customFormat="1" ht="16.3" customHeight="1" x14ac:dyDescent="0.25">
      <c r="A1594" s="2"/>
      <c r="C1594" s="54"/>
      <c r="D1594" s="54"/>
    </row>
    <row r="1595" spans="1:4" s="24" customFormat="1" ht="16.3" customHeight="1" x14ac:dyDescent="0.25">
      <c r="A1595" s="2"/>
      <c r="C1595" s="54"/>
      <c r="D1595" s="54"/>
    </row>
    <row r="1596" spans="1:4" s="24" customFormat="1" ht="16.3" customHeight="1" x14ac:dyDescent="0.25">
      <c r="A1596" s="2"/>
      <c r="C1596" s="54"/>
      <c r="D1596" s="54"/>
    </row>
    <row r="1597" spans="1:4" s="24" customFormat="1" ht="16.3" customHeight="1" x14ac:dyDescent="0.25">
      <c r="A1597" s="2"/>
      <c r="C1597" s="54"/>
      <c r="D1597" s="54"/>
    </row>
    <row r="1598" spans="1:4" s="24" customFormat="1" ht="16.3" customHeight="1" x14ac:dyDescent="0.25">
      <c r="A1598" s="2"/>
      <c r="C1598" s="54"/>
      <c r="D1598" s="54"/>
    </row>
    <row r="1599" spans="1:4" s="24" customFormat="1" ht="16.3" customHeight="1" x14ac:dyDescent="0.25">
      <c r="A1599" s="2"/>
      <c r="C1599" s="54"/>
      <c r="D1599" s="54"/>
    </row>
    <row r="1600" spans="1:4" s="24" customFormat="1" ht="16.3" customHeight="1" x14ac:dyDescent="0.25">
      <c r="A1600" s="2"/>
      <c r="C1600" s="54"/>
      <c r="D1600" s="54"/>
    </row>
    <row r="1601" spans="1:4" s="24" customFormat="1" ht="16.3" customHeight="1" x14ac:dyDescent="0.25">
      <c r="A1601" s="2"/>
      <c r="C1601" s="54"/>
      <c r="D1601" s="54"/>
    </row>
    <row r="1602" spans="1:4" s="24" customFormat="1" ht="16.3" customHeight="1" x14ac:dyDescent="0.25">
      <c r="A1602" s="2"/>
      <c r="C1602" s="54"/>
      <c r="D1602" s="54"/>
    </row>
    <row r="1603" spans="1:4" s="24" customFormat="1" ht="16.3" customHeight="1" x14ac:dyDescent="0.25">
      <c r="A1603" s="2"/>
      <c r="C1603" s="54"/>
      <c r="D1603" s="54"/>
    </row>
    <row r="1604" spans="1:4" s="24" customFormat="1" ht="16.3" customHeight="1" x14ac:dyDescent="0.25">
      <c r="A1604" s="2"/>
      <c r="C1604" s="54"/>
      <c r="D1604" s="54"/>
    </row>
    <row r="1605" spans="1:4" s="24" customFormat="1" ht="16.3" customHeight="1" x14ac:dyDescent="0.25">
      <c r="A1605" s="2"/>
      <c r="C1605" s="54"/>
      <c r="D1605" s="54"/>
    </row>
    <row r="1606" spans="1:4" s="24" customFormat="1" ht="16.3" customHeight="1" x14ac:dyDescent="0.25">
      <c r="A1606" s="2"/>
      <c r="C1606" s="54"/>
      <c r="D1606" s="54"/>
    </row>
    <row r="1607" spans="1:4" s="24" customFormat="1" ht="16.3" customHeight="1" x14ac:dyDescent="0.25">
      <c r="A1607" s="2"/>
      <c r="C1607" s="54"/>
      <c r="D1607" s="54"/>
    </row>
    <row r="1608" spans="1:4" s="24" customFormat="1" ht="16.3" customHeight="1" x14ac:dyDescent="0.25">
      <c r="A1608" s="2"/>
      <c r="C1608" s="54"/>
      <c r="D1608" s="54"/>
    </row>
    <row r="1609" spans="1:4" s="24" customFormat="1" ht="16.3" customHeight="1" x14ac:dyDescent="0.25">
      <c r="A1609" s="2"/>
      <c r="C1609" s="54"/>
      <c r="D1609" s="54"/>
    </row>
    <row r="1610" spans="1:4" s="24" customFormat="1" ht="16.3" customHeight="1" x14ac:dyDescent="0.25">
      <c r="A1610" s="2"/>
      <c r="C1610" s="54"/>
      <c r="D1610" s="54"/>
    </row>
    <row r="1611" spans="1:4" s="24" customFormat="1" ht="16.3" customHeight="1" x14ac:dyDescent="0.25">
      <c r="A1611" s="2"/>
      <c r="C1611" s="54"/>
      <c r="D1611" s="54"/>
    </row>
    <row r="1612" spans="1:4" s="24" customFormat="1" ht="16.3" customHeight="1" x14ac:dyDescent="0.25">
      <c r="A1612" s="2"/>
      <c r="C1612" s="54"/>
      <c r="D1612" s="54"/>
    </row>
    <row r="1613" spans="1:4" s="24" customFormat="1" ht="16.3" customHeight="1" x14ac:dyDescent="0.25">
      <c r="A1613" s="2"/>
      <c r="C1613" s="54"/>
      <c r="D1613" s="54"/>
    </row>
    <row r="1614" spans="1:4" s="24" customFormat="1" ht="16.3" customHeight="1" x14ac:dyDescent="0.25">
      <c r="A1614" s="2"/>
      <c r="C1614" s="54"/>
      <c r="D1614" s="54"/>
    </row>
    <row r="1615" spans="1:4" s="24" customFormat="1" ht="16.3" customHeight="1" x14ac:dyDescent="0.25">
      <c r="A1615" s="2"/>
      <c r="C1615" s="54"/>
      <c r="D1615" s="54"/>
    </row>
    <row r="1616" spans="1:4" s="24" customFormat="1" ht="16.3" customHeight="1" x14ac:dyDescent="0.25">
      <c r="A1616" s="2"/>
      <c r="C1616" s="54"/>
      <c r="D1616" s="54"/>
    </row>
    <row r="1617" spans="1:4" s="24" customFormat="1" ht="16.3" customHeight="1" x14ac:dyDescent="0.25">
      <c r="A1617" s="2"/>
      <c r="C1617" s="54"/>
      <c r="D1617" s="54"/>
    </row>
    <row r="1618" spans="1:4" s="24" customFormat="1" ht="16.3" customHeight="1" x14ac:dyDescent="0.25">
      <c r="A1618" s="2"/>
      <c r="C1618" s="54"/>
      <c r="D1618" s="54"/>
    </row>
    <row r="1619" spans="1:4" s="24" customFormat="1" ht="16.3" customHeight="1" x14ac:dyDescent="0.25">
      <c r="A1619" s="2"/>
      <c r="C1619" s="54"/>
      <c r="D1619" s="54"/>
    </row>
    <row r="1620" spans="1:4" s="24" customFormat="1" ht="16.3" customHeight="1" x14ac:dyDescent="0.25">
      <c r="A1620" s="2"/>
      <c r="C1620" s="54"/>
      <c r="D1620" s="54"/>
    </row>
    <row r="1621" spans="1:4" s="24" customFormat="1" ht="16.3" customHeight="1" x14ac:dyDescent="0.25">
      <c r="A1621" s="2"/>
      <c r="C1621" s="54"/>
      <c r="D1621" s="54"/>
    </row>
    <row r="1622" spans="1:4" s="24" customFormat="1" ht="16.3" customHeight="1" x14ac:dyDescent="0.25">
      <c r="A1622" s="2"/>
      <c r="C1622" s="54"/>
      <c r="D1622" s="54"/>
    </row>
    <row r="1623" spans="1:4" s="24" customFormat="1" ht="16.3" customHeight="1" x14ac:dyDescent="0.25">
      <c r="A1623" s="2"/>
      <c r="C1623" s="54"/>
      <c r="D1623" s="54"/>
    </row>
    <row r="1624" spans="1:4" s="24" customFormat="1" ht="16.3" customHeight="1" x14ac:dyDescent="0.25">
      <c r="A1624" s="2"/>
      <c r="C1624" s="54"/>
      <c r="D1624" s="54"/>
    </row>
    <row r="1625" spans="1:4" s="24" customFormat="1" ht="16.3" customHeight="1" x14ac:dyDescent="0.25">
      <c r="A1625" s="2"/>
      <c r="C1625" s="54"/>
      <c r="D1625" s="54"/>
    </row>
    <row r="1626" spans="1:4" s="24" customFormat="1" ht="16.3" customHeight="1" x14ac:dyDescent="0.25">
      <c r="A1626" s="2"/>
      <c r="C1626" s="54"/>
      <c r="D1626" s="54"/>
    </row>
    <row r="1627" spans="1:4" s="24" customFormat="1" ht="16.3" customHeight="1" x14ac:dyDescent="0.25">
      <c r="A1627" s="2"/>
      <c r="C1627" s="54"/>
      <c r="D1627" s="54"/>
    </row>
    <row r="1628" spans="1:4" s="24" customFormat="1" ht="16.3" customHeight="1" x14ac:dyDescent="0.25">
      <c r="A1628" s="2"/>
      <c r="C1628" s="54"/>
      <c r="D1628" s="54"/>
    </row>
    <row r="1629" spans="1:4" s="24" customFormat="1" ht="16.3" customHeight="1" x14ac:dyDescent="0.25">
      <c r="A1629" s="2"/>
      <c r="C1629" s="54"/>
      <c r="D1629" s="54"/>
    </row>
    <row r="1630" spans="1:4" s="24" customFormat="1" ht="16.3" customHeight="1" x14ac:dyDescent="0.25">
      <c r="A1630" s="2"/>
      <c r="C1630" s="54"/>
      <c r="D1630" s="54"/>
    </row>
    <row r="1631" spans="1:4" s="24" customFormat="1" ht="16.3" customHeight="1" x14ac:dyDescent="0.25">
      <c r="A1631" s="2"/>
      <c r="C1631" s="54"/>
      <c r="D1631" s="54"/>
    </row>
    <row r="1632" spans="1:4" s="24" customFormat="1" ht="16.3" customHeight="1" x14ac:dyDescent="0.25">
      <c r="A1632" s="2"/>
      <c r="C1632" s="54"/>
      <c r="D1632" s="54"/>
    </row>
    <row r="1633" spans="1:4" s="24" customFormat="1" ht="16.3" customHeight="1" x14ac:dyDescent="0.25">
      <c r="A1633" s="2"/>
      <c r="C1633" s="54"/>
      <c r="D1633" s="54"/>
    </row>
    <row r="1634" spans="1:4" s="24" customFormat="1" ht="16.3" customHeight="1" x14ac:dyDescent="0.25">
      <c r="A1634" s="2"/>
      <c r="C1634" s="54"/>
      <c r="D1634" s="54"/>
    </row>
    <row r="1635" spans="1:4" s="24" customFormat="1" ht="16.3" customHeight="1" x14ac:dyDescent="0.25">
      <c r="A1635" s="2"/>
      <c r="C1635" s="54"/>
      <c r="D1635" s="54"/>
    </row>
    <row r="1636" spans="1:4" s="24" customFormat="1" ht="16.3" customHeight="1" x14ac:dyDescent="0.25">
      <c r="A1636" s="2"/>
      <c r="C1636" s="54"/>
      <c r="D1636" s="54"/>
    </row>
    <row r="1637" spans="1:4" s="24" customFormat="1" ht="16.3" customHeight="1" x14ac:dyDescent="0.25">
      <c r="A1637" s="2"/>
      <c r="C1637" s="54"/>
      <c r="D1637" s="54"/>
    </row>
    <row r="1638" spans="1:4" s="24" customFormat="1" ht="16.3" customHeight="1" x14ac:dyDescent="0.25">
      <c r="A1638" s="2"/>
      <c r="C1638" s="54"/>
      <c r="D1638" s="54"/>
    </row>
    <row r="1639" spans="1:4" s="24" customFormat="1" ht="16.3" customHeight="1" x14ac:dyDescent="0.25">
      <c r="A1639" s="2"/>
      <c r="C1639" s="54"/>
      <c r="D1639" s="54"/>
    </row>
    <row r="1640" spans="1:4" s="24" customFormat="1" ht="16.3" customHeight="1" x14ac:dyDescent="0.25">
      <c r="A1640" s="2"/>
      <c r="C1640" s="54"/>
      <c r="D1640" s="54"/>
    </row>
    <row r="1641" spans="1:4" s="24" customFormat="1" ht="16.3" customHeight="1" x14ac:dyDescent="0.25">
      <c r="A1641" s="2"/>
      <c r="C1641" s="54"/>
      <c r="D1641" s="54"/>
    </row>
    <row r="1642" spans="1:4" s="24" customFormat="1" ht="16.3" customHeight="1" x14ac:dyDescent="0.25">
      <c r="A1642" s="2"/>
      <c r="C1642" s="54"/>
      <c r="D1642" s="54"/>
    </row>
    <row r="1643" spans="1:4" s="24" customFormat="1" ht="16.3" customHeight="1" x14ac:dyDescent="0.25">
      <c r="A1643" s="2"/>
      <c r="C1643" s="54"/>
      <c r="D1643" s="54"/>
    </row>
    <row r="1644" spans="1:4" s="24" customFormat="1" ht="16.3" customHeight="1" x14ac:dyDescent="0.25">
      <c r="A1644" s="2"/>
      <c r="C1644" s="54"/>
      <c r="D1644" s="54"/>
    </row>
    <row r="1645" spans="1:4" s="24" customFormat="1" ht="16.3" customHeight="1" x14ac:dyDescent="0.25">
      <c r="A1645" s="2"/>
      <c r="C1645" s="54"/>
      <c r="D1645" s="54"/>
    </row>
    <row r="1646" spans="1:4" s="24" customFormat="1" ht="16.3" customHeight="1" x14ac:dyDescent="0.25">
      <c r="A1646" s="2"/>
      <c r="C1646" s="54"/>
      <c r="D1646" s="54"/>
    </row>
    <row r="1647" spans="1:4" s="24" customFormat="1" ht="16.3" customHeight="1" x14ac:dyDescent="0.25">
      <c r="A1647" s="2"/>
      <c r="C1647" s="54"/>
      <c r="D1647" s="54"/>
    </row>
    <row r="1648" spans="1:4" s="24" customFormat="1" ht="16.3" customHeight="1" x14ac:dyDescent="0.25">
      <c r="A1648" s="2"/>
      <c r="C1648" s="54"/>
      <c r="D1648" s="54"/>
    </row>
    <row r="1649" spans="1:4" s="24" customFormat="1" ht="16.3" customHeight="1" x14ac:dyDescent="0.25">
      <c r="A1649" s="2"/>
      <c r="C1649" s="54"/>
      <c r="D1649" s="54"/>
    </row>
    <row r="1650" spans="1:4" s="24" customFormat="1" ht="16.3" customHeight="1" x14ac:dyDescent="0.25">
      <c r="A1650" s="2"/>
      <c r="C1650" s="54"/>
      <c r="D1650" s="54"/>
    </row>
    <row r="1651" spans="1:4" s="24" customFormat="1" ht="16.3" customHeight="1" x14ac:dyDescent="0.25">
      <c r="A1651" s="2"/>
      <c r="C1651" s="54"/>
      <c r="D1651" s="54"/>
    </row>
    <row r="1652" spans="1:4" s="24" customFormat="1" ht="16.3" customHeight="1" x14ac:dyDescent="0.25">
      <c r="A1652" s="2"/>
      <c r="C1652" s="54"/>
      <c r="D1652" s="54"/>
    </row>
    <row r="1653" spans="1:4" s="24" customFormat="1" ht="16.3" customHeight="1" x14ac:dyDescent="0.25">
      <c r="A1653" s="2"/>
      <c r="C1653" s="54"/>
      <c r="D1653" s="54"/>
    </row>
    <row r="1654" spans="1:4" s="24" customFormat="1" ht="16.3" customHeight="1" x14ac:dyDescent="0.25">
      <c r="A1654" s="2"/>
      <c r="C1654" s="54"/>
      <c r="D1654" s="54"/>
    </row>
    <row r="1655" spans="1:4" s="24" customFormat="1" ht="16.3" customHeight="1" x14ac:dyDescent="0.25">
      <c r="A1655" s="2"/>
      <c r="C1655" s="54"/>
      <c r="D1655" s="54"/>
    </row>
    <row r="1656" spans="1:4" s="24" customFormat="1" ht="16.3" customHeight="1" x14ac:dyDescent="0.25">
      <c r="A1656" s="2"/>
      <c r="C1656" s="54"/>
      <c r="D1656" s="54"/>
    </row>
    <row r="1657" spans="1:4" s="24" customFormat="1" ht="16.3" customHeight="1" x14ac:dyDescent="0.25">
      <c r="A1657" s="2"/>
      <c r="C1657" s="54"/>
      <c r="D1657" s="54"/>
    </row>
    <row r="1658" spans="1:4" s="24" customFormat="1" ht="16.3" customHeight="1" x14ac:dyDescent="0.25">
      <c r="A1658" s="2"/>
      <c r="C1658" s="54"/>
      <c r="D1658" s="54"/>
    </row>
    <row r="1659" spans="1:4" s="24" customFormat="1" ht="16.3" customHeight="1" x14ac:dyDescent="0.25">
      <c r="A1659" s="2"/>
      <c r="C1659" s="54"/>
      <c r="D1659" s="54"/>
    </row>
    <row r="1660" spans="1:4" s="24" customFormat="1" ht="16.3" customHeight="1" x14ac:dyDescent="0.25">
      <c r="A1660" s="2"/>
      <c r="C1660" s="54"/>
      <c r="D1660" s="54"/>
    </row>
    <row r="1661" spans="1:4" s="24" customFormat="1" ht="16.3" customHeight="1" x14ac:dyDescent="0.25">
      <c r="A1661" s="2"/>
      <c r="C1661" s="54"/>
      <c r="D1661" s="54"/>
    </row>
    <row r="1662" spans="1:4" s="24" customFormat="1" ht="16.3" customHeight="1" x14ac:dyDescent="0.25">
      <c r="A1662" s="2"/>
      <c r="C1662" s="54"/>
      <c r="D1662" s="54"/>
    </row>
    <row r="1663" spans="1:4" s="24" customFormat="1" ht="16.3" customHeight="1" x14ac:dyDescent="0.25">
      <c r="A1663" s="2"/>
      <c r="C1663" s="54"/>
      <c r="D1663" s="54"/>
    </row>
    <row r="1664" spans="1:4" s="24" customFormat="1" ht="16.3" customHeight="1" x14ac:dyDescent="0.25">
      <c r="A1664" s="2"/>
      <c r="C1664" s="54"/>
      <c r="D1664" s="54"/>
    </row>
    <row r="1665" spans="1:4" s="24" customFormat="1" ht="16.3" customHeight="1" x14ac:dyDescent="0.25">
      <c r="A1665" s="2"/>
      <c r="C1665" s="54"/>
      <c r="D1665" s="54"/>
    </row>
    <row r="1666" spans="1:4" s="24" customFormat="1" ht="16.3" customHeight="1" x14ac:dyDescent="0.25">
      <c r="A1666" s="2"/>
      <c r="C1666" s="54"/>
      <c r="D1666" s="54"/>
    </row>
    <row r="1667" spans="1:4" s="24" customFormat="1" ht="16.3" customHeight="1" x14ac:dyDescent="0.25">
      <c r="A1667" s="2"/>
      <c r="C1667" s="54"/>
      <c r="D1667" s="54"/>
    </row>
    <row r="1668" spans="1:4" s="24" customFormat="1" ht="16.3" customHeight="1" x14ac:dyDescent="0.25">
      <c r="A1668" s="2"/>
      <c r="C1668" s="54"/>
      <c r="D1668" s="54"/>
    </row>
    <row r="1669" spans="1:4" s="24" customFormat="1" ht="16.3" customHeight="1" x14ac:dyDescent="0.25">
      <c r="A1669" s="2"/>
      <c r="C1669" s="54"/>
      <c r="D1669" s="54"/>
    </row>
    <row r="1670" spans="1:4" s="24" customFormat="1" ht="16.3" customHeight="1" x14ac:dyDescent="0.25">
      <c r="A1670" s="2"/>
      <c r="C1670" s="54"/>
      <c r="D1670" s="54"/>
    </row>
    <row r="1671" spans="1:4" s="24" customFormat="1" ht="16.3" customHeight="1" x14ac:dyDescent="0.25">
      <c r="A1671" s="2"/>
      <c r="C1671" s="54"/>
      <c r="D1671" s="54"/>
    </row>
    <row r="1672" spans="1:4" s="24" customFormat="1" ht="16.3" customHeight="1" x14ac:dyDescent="0.25">
      <c r="A1672" s="2"/>
      <c r="C1672" s="54"/>
      <c r="D1672" s="54"/>
    </row>
    <row r="1673" spans="1:4" s="24" customFormat="1" ht="16.3" customHeight="1" x14ac:dyDescent="0.25">
      <c r="A1673" s="2"/>
      <c r="C1673" s="54"/>
      <c r="D1673" s="54"/>
    </row>
    <row r="1674" spans="1:4" s="24" customFormat="1" ht="16.3" customHeight="1" x14ac:dyDescent="0.25">
      <c r="A1674" s="2"/>
      <c r="C1674" s="54"/>
      <c r="D1674" s="54"/>
    </row>
    <row r="1675" spans="1:4" s="24" customFormat="1" ht="16.3" customHeight="1" x14ac:dyDescent="0.25">
      <c r="A1675" s="2"/>
      <c r="C1675" s="54"/>
      <c r="D1675" s="54"/>
    </row>
    <row r="1676" spans="1:4" s="24" customFormat="1" ht="16.3" customHeight="1" x14ac:dyDescent="0.25">
      <c r="A1676" s="2"/>
      <c r="C1676" s="54"/>
      <c r="D1676" s="54"/>
    </row>
    <row r="1677" spans="1:4" s="24" customFormat="1" ht="16.3" customHeight="1" x14ac:dyDescent="0.25">
      <c r="A1677" s="2"/>
      <c r="C1677" s="54"/>
      <c r="D1677" s="54"/>
    </row>
    <row r="1678" spans="1:4" s="24" customFormat="1" ht="16.3" customHeight="1" x14ac:dyDescent="0.25">
      <c r="A1678" s="2"/>
      <c r="C1678" s="54"/>
      <c r="D1678" s="54"/>
    </row>
    <row r="1679" spans="1:4" s="24" customFormat="1" ht="16.3" customHeight="1" x14ac:dyDescent="0.25">
      <c r="A1679" s="2"/>
      <c r="C1679" s="54"/>
      <c r="D1679" s="54"/>
    </row>
    <row r="1680" spans="1:4" s="24" customFormat="1" ht="16.3" customHeight="1" x14ac:dyDescent="0.25">
      <c r="A1680" s="2"/>
      <c r="C1680" s="54"/>
      <c r="D1680" s="54"/>
    </row>
    <row r="1681" spans="1:4" s="24" customFormat="1" ht="16.3" customHeight="1" x14ac:dyDescent="0.25">
      <c r="A1681" s="2"/>
      <c r="C1681" s="54"/>
      <c r="D1681" s="54"/>
    </row>
    <row r="1682" spans="1:4" s="24" customFormat="1" ht="16.3" customHeight="1" x14ac:dyDescent="0.25">
      <c r="A1682" s="2"/>
      <c r="C1682" s="54"/>
      <c r="D1682" s="54"/>
    </row>
    <row r="1683" spans="1:4" s="24" customFormat="1" ht="16.3" customHeight="1" x14ac:dyDescent="0.25">
      <c r="A1683" s="2"/>
      <c r="C1683" s="54"/>
      <c r="D1683" s="54"/>
    </row>
    <row r="1684" spans="1:4" s="24" customFormat="1" ht="16.3" customHeight="1" x14ac:dyDescent="0.25">
      <c r="A1684" s="2"/>
      <c r="C1684" s="54"/>
      <c r="D1684" s="54"/>
    </row>
    <row r="1685" spans="1:4" s="24" customFormat="1" ht="16.3" customHeight="1" x14ac:dyDescent="0.25">
      <c r="A1685" s="2"/>
      <c r="C1685" s="54"/>
      <c r="D1685" s="54"/>
    </row>
    <row r="1686" spans="1:4" s="24" customFormat="1" ht="16.3" customHeight="1" x14ac:dyDescent="0.25">
      <c r="A1686" s="2"/>
      <c r="C1686" s="54"/>
      <c r="D1686" s="54"/>
    </row>
    <row r="1687" spans="1:4" s="24" customFormat="1" ht="16.3" customHeight="1" x14ac:dyDescent="0.25">
      <c r="A1687" s="2"/>
      <c r="C1687" s="54"/>
      <c r="D1687" s="54"/>
    </row>
    <row r="1688" spans="1:4" s="24" customFormat="1" ht="16.3" customHeight="1" x14ac:dyDescent="0.25">
      <c r="A1688" s="2"/>
      <c r="C1688" s="54"/>
      <c r="D1688" s="54"/>
    </row>
    <row r="1689" spans="1:4" s="24" customFormat="1" ht="16.3" customHeight="1" x14ac:dyDescent="0.25">
      <c r="A1689" s="2"/>
      <c r="C1689" s="54"/>
      <c r="D1689" s="54"/>
    </row>
    <row r="1690" spans="1:4" s="24" customFormat="1" ht="16.3" customHeight="1" x14ac:dyDescent="0.25">
      <c r="A1690" s="2"/>
      <c r="C1690" s="54"/>
      <c r="D1690" s="54"/>
    </row>
    <row r="1691" spans="1:4" s="24" customFormat="1" ht="16.3" customHeight="1" x14ac:dyDescent="0.25">
      <c r="A1691" s="2"/>
      <c r="C1691" s="54"/>
      <c r="D1691" s="54"/>
    </row>
    <row r="1692" spans="1:4" s="24" customFormat="1" ht="16.3" customHeight="1" x14ac:dyDescent="0.25">
      <c r="A1692" s="2"/>
      <c r="C1692" s="54"/>
      <c r="D1692" s="54"/>
    </row>
    <row r="1693" spans="1:4" s="24" customFormat="1" ht="16.3" customHeight="1" x14ac:dyDescent="0.25">
      <c r="A1693" s="2"/>
      <c r="C1693" s="54"/>
      <c r="D1693" s="54"/>
    </row>
    <row r="1694" spans="1:4" s="24" customFormat="1" ht="16.3" customHeight="1" x14ac:dyDescent="0.25">
      <c r="A1694" s="2"/>
      <c r="C1694" s="54"/>
      <c r="D1694" s="54"/>
    </row>
    <row r="1695" spans="1:4" s="24" customFormat="1" ht="16.3" customHeight="1" x14ac:dyDescent="0.25">
      <c r="A1695" s="2"/>
      <c r="C1695" s="54"/>
      <c r="D1695" s="54"/>
    </row>
    <row r="1696" spans="1:4" s="24" customFormat="1" ht="16.3" customHeight="1" x14ac:dyDescent="0.25">
      <c r="A1696" s="2"/>
      <c r="C1696" s="54"/>
      <c r="D1696" s="54"/>
    </row>
    <row r="1697" spans="1:4" s="24" customFormat="1" ht="16.3" customHeight="1" x14ac:dyDescent="0.25">
      <c r="A1697" s="2"/>
      <c r="C1697" s="54"/>
      <c r="D1697" s="54"/>
    </row>
    <row r="1698" spans="1:4" s="24" customFormat="1" ht="16.3" customHeight="1" x14ac:dyDescent="0.25">
      <c r="A1698" s="2"/>
      <c r="C1698" s="54"/>
      <c r="D1698" s="54"/>
    </row>
    <row r="1699" spans="1:4" s="24" customFormat="1" ht="16.3" customHeight="1" x14ac:dyDescent="0.25">
      <c r="A1699" s="2"/>
      <c r="C1699" s="54"/>
      <c r="D1699" s="54"/>
    </row>
    <row r="1700" spans="1:4" s="24" customFormat="1" ht="16.3" customHeight="1" x14ac:dyDescent="0.25">
      <c r="A1700" s="2"/>
      <c r="C1700" s="54"/>
      <c r="D1700" s="54"/>
    </row>
    <row r="1701" spans="1:4" s="24" customFormat="1" ht="16.3" customHeight="1" x14ac:dyDescent="0.25">
      <c r="A1701" s="2"/>
      <c r="C1701" s="54"/>
      <c r="D1701" s="54"/>
    </row>
    <row r="1702" spans="1:4" s="24" customFormat="1" ht="16.3" customHeight="1" x14ac:dyDescent="0.25">
      <c r="A1702" s="2"/>
      <c r="C1702" s="54"/>
      <c r="D1702" s="54"/>
    </row>
    <row r="1703" spans="1:4" s="24" customFormat="1" ht="16.3" customHeight="1" x14ac:dyDescent="0.25">
      <c r="A1703" s="2"/>
      <c r="C1703" s="54"/>
      <c r="D1703" s="54"/>
    </row>
    <row r="1704" spans="1:4" s="24" customFormat="1" ht="16.3" customHeight="1" x14ac:dyDescent="0.25">
      <c r="A1704" s="2"/>
      <c r="C1704" s="54"/>
      <c r="D1704" s="54"/>
    </row>
    <row r="1705" spans="1:4" s="24" customFormat="1" ht="16.3" customHeight="1" x14ac:dyDescent="0.25">
      <c r="A1705" s="2"/>
      <c r="C1705" s="54"/>
      <c r="D1705" s="54"/>
    </row>
    <row r="1706" spans="1:4" s="24" customFormat="1" ht="16.3" customHeight="1" x14ac:dyDescent="0.25">
      <c r="A1706" s="2"/>
      <c r="C1706" s="54"/>
      <c r="D1706" s="54"/>
    </row>
    <row r="1707" spans="1:4" s="24" customFormat="1" ht="16.3" customHeight="1" x14ac:dyDescent="0.25">
      <c r="A1707" s="2"/>
      <c r="C1707" s="54"/>
      <c r="D1707" s="54"/>
    </row>
    <row r="1708" spans="1:4" s="24" customFormat="1" ht="16.3" customHeight="1" x14ac:dyDescent="0.25">
      <c r="A1708" s="2"/>
      <c r="C1708" s="54"/>
      <c r="D1708" s="54"/>
    </row>
    <row r="1709" spans="1:4" s="24" customFormat="1" ht="16.3" customHeight="1" x14ac:dyDescent="0.25">
      <c r="A1709" s="2"/>
      <c r="C1709" s="54"/>
      <c r="D1709" s="54"/>
    </row>
    <row r="1710" spans="1:4" s="24" customFormat="1" ht="16.3" customHeight="1" x14ac:dyDescent="0.25">
      <c r="A1710" s="2"/>
      <c r="C1710" s="54"/>
      <c r="D1710" s="54"/>
    </row>
    <row r="1711" spans="1:4" s="24" customFormat="1" ht="16.3" customHeight="1" x14ac:dyDescent="0.25">
      <c r="A1711" s="2"/>
      <c r="C1711" s="54"/>
      <c r="D1711" s="54"/>
    </row>
    <row r="1712" spans="1:4" s="24" customFormat="1" ht="16.3" customHeight="1" x14ac:dyDescent="0.25">
      <c r="A1712" s="2"/>
      <c r="C1712" s="54"/>
      <c r="D1712" s="54"/>
    </row>
    <row r="1713" spans="1:4" s="24" customFormat="1" ht="16.3" customHeight="1" x14ac:dyDescent="0.25">
      <c r="A1713" s="2"/>
      <c r="C1713" s="54"/>
      <c r="D1713" s="54"/>
    </row>
    <row r="1714" spans="1:4" s="24" customFormat="1" ht="16.3" customHeight="1" x14ac:dyDescent="0.25">
      <c r="A1714" s="2"/>
      <c r="C1714" s="54"/>
      <c r="D1714" s="54"/>
    </row>
    <row r="1715" spans="1:4" s="24" customFormat="1" ht="16.3" customHeight="1" x14ac:dyDescent="0.25">
      <c r="A1715" s="2"/>
      <c r="C1715" s="54"/>
      <c r="D1715" s="54"/>
    </row>
    <row r="1716" spans="1:4" s="24" customFormat="1" ht="16.3" customHeight="1" x14ac:dyDescent="0.25">
      <c r="A1716" s="2"/>
      <c r="C1716" s="54"/>
      <c r="D1716" s="54"/>
    </row>
    <row r="1717" spans="1:4" s="24" customFormat="1" ht="16.3" customHeight="1" x14ac:dyDescent="0.25">
      <c r="A1717" s="2"/>
      <c r="C1717" s="54"/>
      <c r="D1717" s="54"/>
    </row>
    <row r="1718" spans="1:4" s="24" customFormat="1" ht="16.3" customHeight="1" x14ac:dyDescent="0.25">
      <c r="A1718" s="2"/>
      <c r="C1718" s="54"/>
      <c r="D1718" s="54"/>
    </row>
    <row r="1719" spans="1:4" s="24" customFormat="1" ht="16.3" customHeight="1" x14ac:dyDescent="0.25">
      <c r="A1719" s="2"/>
      <c r="C1719" s="54"/>
      <c r="D1719" s="54"/>
    </row>
    <row r="1720" spans="1:4" s="24" customFormat="1" ht="16.3" customHeight="1" x14ac:dyDescent="0.25">
      <c r="A1720" s="2"/>
      <c r="C1720" s="54"/>
      <c r="D1720" s="54"/>
    </row>
    <row r="1721" spans="1:4" s="24" customFormat="1" ht="16.3" customHeight="1" x14ac:dyDescent="0.25">
      <c r="A1721" s="2"/>
      <c r="C1721" s="54"/>
      <c r="D1721" s="54"/>
    </row>
    <row r="1722" spans="1:4" s="24" customFormat="1" ht="16.3" customHeight="1" x14ac:dyDescent="0.25">
      <c r="A1722" s="2"/>
      <c r="C1722" s="54"/>
      <c r="D1722" s="54"/>
    </row>
    <row r="1723" spans="1:4" s="24" customFormat="1" ht="16.3" customHeight="1" x14ac:dyDescent="0.25">
      <c r="A1723" s="2"/>
      <c r="C1723" s="54"/>
      <c r="D1723" s="54"/>
    </row>
    <row r="1724" spans="1:4" s="24" customFormat="1" ht="16.3" customHeight="1" x14ac:dyDescent="0.25">
      <c r="A1724" s="2"/>
      <c r="C1724" s="54"/>
      <c r="D1724" s="54"/>
    </row>
    <row r="1725" spans="1:4" s="24" customFormat="1" ht="16.3" customHeight="1" x14ac:dyDescent="0.25">
      <c r="A1725" s="2"/>
      <c r="C1725" s="54"/>
      <c r="D1725" s="54"/>
    </row>
    <row r="1726" spans="1:4" s="24" customFormat="1" ht="16.3" customHeight="1" x14ac:dyDescent="0.25">
      <c r="A1726" s="2"/>
      <c r="C1726" s="54"/>
      <c r="D1726" s="54"/>
    </row>
    <row r="1727" spans="1:4" s="24" customFormat="1" ht="16.3" customHeight="1" x14ac:dyDescent="0.25">
      <c r="A1727" s="2"/>
      <c r="C1727" s="54"/>
      <c r="D1727" s="54"/>
    </row>
    <row r="1728" spans="1:4" s="24" customFormat="1" ht="16.3" customHeight="1" x14ac:dyDescent="0.25">
      <c r="A1728" s="2"/>
      <c r="C1728" s="54"/>
      <c r="D1728" s="54"/>
    </row>
    <row r="1729" spans="1:4" s="24" customFormat="1" ht="16.3" customHeight="1" x14ac:dyDescent="0.25">
      <c r="A1729" s="2"/>
      <c r="C1729" s="54"/>
      <c r="D1729" s="54"/>
    </row>
    <row r="1730" spans="1:4" s="24" customFormat="1" ht="16.3" customHeight="1" x14ac:dyDescent="0.25">
      <c r="A1730" s="2"/>
      <c r="C1730" s="54"/>
      <c r="D1730" s="54"/>
    </row>
    <row r="1731" spans="1:4" s="24" customFormat="1" ht="16.3" customHeight="1" x14ac:dyDescent="0.25">
      <c r="A1731" s="2"/>
      <c r="C1731" s="54"/>
      <c r="D1731" s="54"/>
    </row>
    <row r="1732" spans="1:4" s="24" customFormat="1" ht="16.3" customHeight="1" x14ac:dyDescent="0.25">
      <c r="A1732" s="2"/>
      <c r="C1732" s="54"/>
      <c r="D1732" s="54"/>
    </row>
    <row r="1733" spans="1:4" s="24" customFormat="1" ht="16.3" customHeight="1" x14ac:dyDescent="0.25">
      <c r="A1733" s="2"/>
      <c r="C1733" s="54"/>
      <c r="D1733" s="54"/>
    </row>
    <row r="1734" spans="1:4" s="24" customFormat="1" ht="16.3" customHeight="1" x14ac:dyDescent="0.25">
      <c r="A1734" s="2"/>
      <c r="C1734" s="54"/>
      <c r="D1734" s="54"/>
    </row>
    <row r="1735" spans="1:4" s="24" customFormat="1" ht="16.3" customHeight="1" x14ac:dyDescent="0.25">
      <c r="A1735" s="2"/>
      <c r="C1735" s="54"/>
      <c r="D1735" s="54"/>
    </row>
    <row r="1736" spans="1:4" s="24" customFormat="1" ht="16.3" customHeight="1" x14ac:dyDescent="0.25">
      <c r="A1736" s="2"/>
      <c r="C1736" s="54"/>
      <c r="D1736" s="54"/>
    </row>
    <row r="1737" spans="1:4" s="24" customFormat="1" ht="16.3" customHeight="1" x14ac:dyDescent="0.25">
      <c r="A1737" s="2"/>
      <c r="C1737" s="54"/>
      <c r="D1737" s="54"/>
    </row>
    <row r="1738" spans="1:4" s="24" customFormat="1" ht="16.3" customHeight="1" x14ac:dyDescent="0.25">
      <c r="A1738" s="2"/>
      <c r="C1738" s="54"/>
      <c r="D1738" s="54"/>
    </row>
    <row r="1739" spans="1:4" s="24" customFormat="1" ht="16.3" customHeight="1" x14ac:dyDescent="0.25">
      <c r="A1739" s="2"/>
      <c r="C1739" s="54"/>
      <c r="D1739" s="54"/>
    </row>
    <row r="1740" spans="1:4" s="24" customFormat="1" ht="16.3" customHeight="1" x14ac:dyDescent="0.25">
      <c r="A1740" s="2"/>
      <c r="C1740" s="54"/>
      <c r="D1740" s="54"/>
    </row>
    <row r="1741" spans="1:4" s="24" customFormat="1" ht="16.3" customHeight="1" x14ac:dyDescent="0.25">
      <c r="A1741" s="2"/>
      <c r="C1741" s="54"/>
      <c r="D1741" s="54"/>
    </row>
    <row r="1742" spans="1:4" s="24" customFormat="1" ht="16.3" customHeight="1" x14ac:dyDescent="0.25">
      <c r="A1742" s="2"/>
      <c r="C1742" s="54"/>
      <c r="D1742" s="54"/>
    </row>
    <row r="1743" spans="1:4" s="24" customFormat="1" ht="16.3" customHeight="1" x14ac:dyDescent="0.25">
      <c r="A1743" s="2"/>
      <c r="C1743" s="54"/>
      <c r="D1743" s="54"/>
    </row>
    <row r="1744" spans="1:4" s="24" customFormat="1" ht="16.3" customHeight="1" x14ac:dyDescent="0.25">
      <c r="A1744" s="2"/>
      <c r="C1744" s="54"/>
      <c r="D1744" s="54"/>
    </row>
    <row r="1745" spans="1:4" s="24" customFormat="1" ht="16.3" customHeight="1" x14ac:dyDescent="0.25">
      <c r="A1745" s="2"/>
      <c r="C1745" s="54"/>
      <c r="D1745" s="54"/>
    </row>
    <row r="1746" spans="1:4" s="24" customFormat="1" ht="16.3" customHeight="1" x14ac:dyDescent="0.25">
      <c r="A1746" s="2"/>
      <c r="C1746" s="54"/>
      <c r="D1746" s="54"/>
    </row>
    <row r="1747" spans="1:4" s="24" customFormat="1" ht="16.3" customHeight="1" x14ac:dyDescent="0.25">
      <c r="A1747" s="2"/>
      <c r="C1747" s="54"/>
      <c r="D1747" s="54"/>
    </row>
    <row r="1748" spans="1:4" s="24" customFormat="1" ht="16.3" customHeight="1" x14ac:dyDescent="0.25">
      <c r="A1748" s="2"/>
      <c r="C1748" s="54"/>
      <c r="D1748" s="54"/>
    </row>
    <row r="1749" spans="1:4" s="24" customFormat="1" ht="16.3" customHeight="1" x14ac:dyDescent="0.25">
      <c r="A1749" s="2"/>
      <c r="C1749" s="54"/>
      <c r="D1749" s="54"/>
    </row>
    <row r="1750" spans="1:4" s="24" customFormat="1" ht="16.3" customHeight="1" x14ac:dyDescent="0.25">
      <c r="A1750" s="2"/>
      <c r="C1750" s="54"/>
      <c r="D1750" s="54"/>
    </row>
    <row r="1751" spans="1:4" s="24" customFormat="1" ht="16.3" customHeight="1" x14ac:dyDescent="0.25">
      <c r="A1751" s="2"/>
      <c r="C1751" s="54"/>
      <c r="D1751" s="54"/>
    </row>
    <row r="1752" spans="1:4" s="24" customFormat="1" ht="16.3" customHeight="1" x14ac:dyDescent="0.25">
      <c r="A1752" s="2"/>
      <c r="C1752" s="54"/>
      <c r="D1752" s="54"/>
    </row>
    <row r="1753" spans="1:4" s="24" customFormat="1" ht="16.3" customHeight="1" x14ac:dyDescent="0.25">
      <c r="A1753" s="2"/>
      <c r="C1753" s="54"/>
      <c r="D1753" s="54"/>
    </row>
    <row r="1754" spans="1:4" s="24" customFormat="1" ht="16.3" customHeight="1" x14ac:dyDescent="0.25">
      <c r="A1754" s="2"/>
      <c r="C1754" s="54"/>
      <c r="D1754" s="54"/>
    </row>
    <row r="1755" spans="1:4" s="24" customFormat="1" ht="16.3" customHeight="1" x14ac:dyDescent="0.25">
      <c r="A1755" s="2"/>
      <c r="C1755" s="54"/>
      <c r="D1755" s="54"/>
    </row>
    <row r="1756" spans="1:4" s="24" customFormat="1" ht="16.3" customHeight="1" x14ac:dyDescent="0.25">
      <c r="A1756" s="2"/>
      <c r="C1756" s="54"/>
      <c r="D1756" s="54"/>
    </row>
    <row r="1757" spans="1:4" s="24" customFormat="1" ht="16.3" customHeight="1" x14ac:dyDescent="0.25">
      <c r="A1757" s="2"/>
      <c r="C1757" s="54"/>
      <c r="D1757" s="54"/>
    </row>
    <row r="1758" spans="1:4" s="24" customFormat="1" ht="16.3" customHeight="1" x14ac:dyDescent="0.25">
      <c r="A1758" s="2"/>
      <c r="C1758" s="54"/>
      <c r="D1758" s="54"/>
    </row>
    <row r="1759" spans="1:4" s="24" customFormat="1" ht="16.3" customHeight="1" x14ac:dyDescent="0.25">
      <c r="A1759" s="2"/>
      <c r="C1759" s="54"/>
      <c r="D1759" s="54"/>
    </row>
    <row r="1760" spans="1:4" s="24" customFormat="1" ht="16.3" customHeight="1" x14ac:dyDescent="0.25">
      <c r="A1760" s="2"/>
      <c r="C1760" s="54"/>
      <c r="D1760" s="54"/>
    </row>
    <row r="1761" spans="1:4" s="24" customFormat="1" ht="16.3" customHeight="1" x14ac:dyDescent="0.25">
      <c r="A1761" s="2"/>
      <c r="C1761" s="54"/>
      <c r="D1761" s="54"/>
    </row>
    <row r="1762" spans="1:4" s="24" customFormat="1" ht="16.3" customHeight="1" x14ac:dyDescent="0.25">
      <c r="A1762" s="2"/>
      <c r="C1762" s="54"/>
      <c r="D1762" s="54"/>
    </row>
    <row r="1763" spans="1:4" s="24" customFormat="1" ht="16.3" customHeight="1" x14ac:dyDescent="0.25">
      <c r="A1763" s="2"/>
      <c r="C1763" s="54"/>
      <c r="D1763" s="54"/>
    </row>
    <row r="1764" spans="1:4" s="24" customFormat="1" ht="16.3" customHeight="1" x14ac:dyDescent="0.25">
      <c r="A1764" s="2"/>
      <c r="C1764" s="54"/>
      <c r="D1764" s="54"/>
    </row>
    <row r="1765" spans="1:4" s="24" customFormat="1" ht="16.3" customHeight="1" x14ac:dyDescent="0.25">
      <c r="A1765" s="2"/>
      <c r="C1765" s="54"/>
      <c r="D1765" s="54"/>
    </row>
    <row r="1766" spans="1:4" s="24" customFormat="1" ht="16.3" customHeight="1" x14ac:dyDescent="0.25">
      <c r="A1766" s="2"/>
      <c r="C1766" s="54"/>
      <c r="D1766" s="54"/>
    </row>
    <row r="1767" spans="1:4" s="24" customFormat="1" ht="16.3" customHeight="1" x14ac:dyDescent="0.25">
      <c r="A1767" s="2"/>
      <c r="C1767" s="54"/>
      <c r="D1767" s="54"/>
    </row>
    <row r="1768" spans="1:4" s="24" customFormat="1" ht="16.3" customHeight="1" x14ac:dyDescent="0.25">
      <c r="A1768" s="2"/>
      <c r="C1768" s="54"/>
      <c r="D1768" s="54"/>
    </row>
    <row r="1769" spans="1:4" s="24" customFormat="1" ht="16.3" customHeight="1" x14ac:dyDescent="0.25">
      <c r="A1769" s="2"/>
      <c r="C1769" s="54"/>
      <c r="D1769" s="54"/>
    </row>
    <row r="1770" spans="1:4" s="24" customFormat="1" ht="16.3" customHeight="1" x14ac:dyDescent="0.25">
      <c r="A1770" s="2"/>
      <c r="C1770" s="54"/>
      <c r="D1770" s="54"/>
    </row>
    <row r="1771" spans="1:4" s="24" customFormat="1" ht="16.3" customHeight="1" x14ac:dyDescent="0.25">
      <c r="A1771" s="2"/>
      <c r="C1771" s="54"/>
      <c r="D1771" s="54"/>
    </row>
    <row r="1772" spans="1:4" s="24" customFormat="1" ht="16.3" customHeight="1" x14ac:dyDescent="0.25">
      <c r="A1772" s="2"/>
      <c r="C1772" s="54"/>
      <c r="D1772" s="54"/>
    </row>
    <row r="1773" spans="1:4" s="24" customFormat="1" ht="16.3" customHeight="1" x14ac:dyDescent="0.25">
      <c r="A1773" s="2"/>
      <c r="C1773" s="54"/>
      <c r="D1773" s="54"/>
    </row>
    <row r="1774" spans="1:4" s="24" customFormat="1" ht="16.3" customHeight="1" x14ac:dyDescent="0.25">
      <c r="A1774" s="2"/>
      <c r="C1774" s="54"/>
      <c r="D1774" s="54"/>
    </row>
    <row r="1775" spans="1:4" s="24" customFormat="1" ht="16.3" customHeight="1" x14ac:dyDescent="0.25">
      <c r="A1775" s="2"/>
      <c r="C1775" s="54"/>
      <c r="D1775" s="54"/>
    </row>
    <row r="1776" spans="1:4" s="24" customFormat="1" ht="16.3" customHeight="1" x14ac:dyDescent="0.25">
      <c r="A1776" s="2"/>
      <c r="C1776" s="54"/>
      <c r="D1776" s="54"/>
    </row>
    <row r="1777" spans="1:4" s="24" customFormat="1" ht="16.3" customHeight="1" x14ac:dyDescent="0.25">
      <c r="A1777" s="2"/>
      <c r="C1777" s="54"/>
      <c r="D1777" s="54"/>
    </row>
    <row r="1778" spans="1:4" s="24" customFormat="1" ht="16.3" customHeight="1" x14ac:dyDescent="0.25">
      <c r="A1778" s="2"/>
      <c r="C1778" s="54"/>
      <c r="D1778" s="54"/>
    </row>
    <row r="1779" spans="1:4" s="24" customFormat="1" ht="16.3" customHeight="1" x14ac:dyDescent="0.25">
      <c r="A1779" s="2"/>
      <c r="C1779" s="54"/>
      <c r="D1779" s="54"/>
    </row>
    <row r="1780" spans="1:4" s="24" customFormat="1" ht="16.3" customHeight="1" x14ac:dyDescent="0.25">
      <c r="A1780" s="2"/>
      <c r="C1780" s="54"/>
      <c r="D1780" s="54"/>
    </row>
    <row r="1781" spans="1:4" s="24" customFormat="1" ht="16.3" customHeight="1" x14ac:dyDescent="0.25">
      <c r="A1781" s="2"/>
      <c r="C1781" s="54"/>
      <c r="D1781" s="54"/>
    </row>
    <row r="1782" spans="1:4" s="24" customFormat="1" ht="16.3" customHeight="1" x14ac:dyDescent="0.25">
      <c r="A1782" s="2"/>
      <c r="C1782" s="54"/>
      <c r="D1782" s="54"/>
    </row>
    <row r="1783" spans="1:4" s="24" customFormat="1" ht="16.3" customHeight="1" x14ac:dyDescent="0.25">
      <c r="A1783" s="2"/>
      <c r="C1783" s="54"/>
      <c r="D1783" s="54"/>
    </row>
    <row r="1784" spans="1:4" s="24" customFormat="1" ht="16.3" customHeight="1" x14ac:dyDescent="0.25">
      <c r="A1784" s="2"/>
      <c r="C1784" s="54"/>
      <c r="D1784" s="54"/>
    </row>
    <row r="1785" spans="1:4" s="24" customFormat="1" ht="16.3" customHeight="1" x14ac:dyDescent="0.25">
      <c r="A1785" s="2"/>
      <c r="C1785" s="54"/>
      <c r="D1785" s="54"/>
    </row>
    <row r="1786" spans="1:4" s="24" customFormat="1" ht="16.3" customHeight="1" x14ac:dyDescent="0.25">
      <c r="A1786" s="2"/>
      <c r="C1786" s="54"/>
      <c r="D1786" s="54"/>
    </row>
    <row r="1787" spans="1:4" s="24" customFormat="1" ht="16.3" customHeight="1" x14ac:dyDescent="0.25">
      <c r="A1787" s="2"/>
      <c r="C1787" s="54"/>
      <c r="D1787" s="54"/>
    </row>
    <row r="1788" spans="1:4" s="24" customFormat="1" ht="16.3" customHeight="1" x14ac:dyDescent="0.25">
      <c r="A1788" s="2"/>
      <c r="C1788" s="54"/>
      <c r="D1788" s="54"/>
    </row>
    <row r="1789" spans="1:4" s="24" customFormat="1" ht="16.3" customHeight="1" x14ac:dyDescent="0.25">
      <c r="A1789" s="2"/>
      <c r="C1789" s="54"/>
      <c r="D1789" s="54"/>
    </row>
    <row r="1790" spans="1:4" s="24" customFormat="1" ht="16.3" customHeight="1" x14ac:dyDescent="0.25">
      <c r="A1790" s="2"/>
      <c r="C1790" s="54"/>
      <c r="D1790" s="54"/>
    </row>
    <row r="1791" spans="1:4" s="24" customFormat="1" ht="16.3" customHeight="1" x14ac:dyDescent="0.25">
      <c r="A1791" s="2"/>
      <c r="C1791" s="54"/>
      <c r="D1791" s="54"/>
    </row>
    <row r="1792" spans="1:4" s="24" customFormat="1" ht="16.3" customHeight="1" x14ac:dyDescent="0.25">
      <c r="A1792" s="2"/>
      <c r="C1792" s="54"/>
      <c r="D1792" s="54"/>
    </row>
    <row r="1793" spans="1:4" s="24" customFormat="1" ht="16.3" customHeight="1" x14ac:dyDescent="0.25">
      <c r="A1793" s="2"/>
      <c r="C1793" s="54"/>
      <c r="D1793" s="54"/>
    </row>
    <row r="1794" spans="1:4" s="24" customFormat="1" ht="16.3" customHeight="1" x14ac:dyDescent="0.25">
      <c r="A1794" s="2"/>
      <c r="C1794" s="54"/>
      <c r="D1794" s="54"/>
    </row>
    <row r="1795" spans="1:4" s="24" customFormat="1" ht="16.3" customHeight="1" x14ac:dyDescent="0.25">
      <c r="A1795" s="2"/>
      <c r="C1795" s="54"/>
      <c r="D1795" s="54"/>
    </row>
    <row r="1796" spans="1:4" s="24" customFormat="1" ht="16.3" customHeight="1" x14ac:dyDescent="0.25">
      <c r="A1796" s="2"/>
      <c r="C1796" s="54"/>
      <c r="D1796" s="54"/>
    </row>
    <row r="1797" spans="1:4" s="24" customFormat="1" ht="16.3" customHeight="1" x14ac:dyDescent="0.25">
      <c r="A1797" s="2"/>
      <c r="C1797" s="54"/>
      <c r="D1797" s="54"/>
    </row>
    <row r="1798" spans="1:4" s="24" customFormat="1" ht="16.3" customHeight="1" x14ac:dyDescent="0.25">
      <c r="A1798" s="2"/>
      <c r="C1798" s="54"/>
      <c r="D1798" s="54"/>
    </row>
    <row r="1799" spans="1:4" s="24" customFormat="1" ht="16.3" customHeight="1" x14ac:dyDescent="0.25">
      <c r="A1799" s="2"/>
      <c r="C1799" s="54"/>
      <c r="D1799" s="54"/>
    </row>
    <row r="1800" spans="1:4" s="24" customFormat="1" ht="16.3" customHeight="1" x14ac:dyDescent="0.25">
      <c r="A1800" s="2"/>
      <c r="C1800" s="54"/>
      <c r="D1800" s="54"/>
    </row>
    <row r="1801" spans="1:4" s="24" customFormat="1" ht="16.3" customHeight="1" x14ac:dyDescent="0.25">
      <c r="A1801" s="2"/>
      <c r="C1801" s="54"/>
      <c r="D1801" s="54"/>
    </row>
    <row r="1802" spans="1:4" s="24" customFormat="1" ht="16.3" customHeight="1" x14ac:dyDescent="0.25">
      <c r="A1802" s="2"/>
      <c r="C1802" s="54"/>
      <c r="D1802" s="54"/>
    </row>
    <row r="1803" spans="1:4" s="24" customFormat="1" ht="16.3" customHeight="1" x14ac:dyDescent="0.25">
      <c r="A1803" s="2"/>
      <c r="C1803" s="54"/>
      <c r="D1803" s="54"/>
    </row>
    <row r="1804" spans="1:4" s="24" customFormat="1" ht="16.3" customHeight="1" x14ac:dyDescent="0.25">
      <c r="A1804" s="2"/>
      <c r="C1804" s="54"/>
      <c r="D1804" s="54"/>
    </row>
    <row r="1805" spans="1:4" s="24" customFormat="1" ht="16.3" customHeight="1" x14ac:dyDescent="0.25">
      <c r="A1805" s="2"/>
      <c r="C1805" s="54"/>
      <c r="D1805" s="54"/>
    </row>
    <row r="1806" spans="1:4" s="24" customFormat="1" ht="16.3" customHeight="1" x14ac:dyDescent="0.25">
      <c r="A1806" s="2"/>
      <c r="C1806" s="54"/>
      <c r="D1806" s="54"/>
    </row>
    <row r="1807" spans="1:4" s="24" customFormat="1" ht="16.3" customHeight="1" x14ac:dyDescent="0.25">
      <c r="A1807" s="2"/>
      <c r="C1807" s="54"/>
      <c r="D1807" s="54"/>
    </row>
    <row r="1808" spans="1:4" s="24" customFormat="1" ht="16.3" customHeight="1" x14ac:dyDescent="0.25">
      <c r="A1808" s="2"/>
      <c r="C1808" s="54"/>
      <c r="D1808" s="54"/>
    </row>
    <row r="1809" spans="1:4" s="24" customFormat="1" ht="16.3" customHeight="1" x14ac:dyDescent="0.25">
      <c r="A1809" s="2"/>
      <c r="C1809" s="54"/>
      <c r="D1809" s="54"/>
    </row>
    <row r="1810" spans="1:4" s="24" customFormat="1" ht="16.3" customHeight="1" x14ac:dyDescent="0.25">
      <c r="A1810" s="2"/>
      <c r="C1810" s="54"/>
      <c r="D1810" s="54"/>
    </row>
    <row r="1811" spans="1:4" s="24" customFormat="1" ht="16.3" customHeight="1" x14ac:dyDescent="0.25">
      <c r="A1811" s="2"/>
      <c r="C1811" s="54"/>
      <c r="D1811" s="54"/>
    </row>
    <row r="1812" spans="1:4" s="24" customFormat="1" ht="16.3" customHeight="1" x14ac:dyDescent="0.25">
      <c r="A1812" s="2"/>
      <c r="C1812" s="54"/>
      <c r="D1812" s="54"/>
    </row>
    <row r="1813" spans="1:4" s="24" customFormat="1" ht="16.3" customHeight="1" x14ac:dyDescent="0.25">
      <c r="A1813" s="2"/>
      <c r="C1813" s="54"/>
      <c r="D1813" s="54"/>
    </row>
    <row r="1814" spans="1:4" s="24" customFormat="1" ht="16.3" customHeight="1" x14ac:dyDescent="0.25">
      <c r="A1814" s="2"/>
      <c r="C1814" s="54"/>
      <c r="D1814" s="54"/>
    </row>
    <row r="1815" spans="1:4" s="24" customFormat="1" ht="16.3" customHeight="1" x14ac:dyDescent="0.25">
      <c r="A1815" s="2"/>
      <c r="C1815" s="54"/>
      <c r="D1815" s="54"/>
    </row>
    <row r="1816" spans="1:4" s="24" customFormat="1" ht="16.3" customHeight="1" x14ac:dyDescent="0.25">
      <c r="A1816" s="2"/>
      <c r="C1816" s="54"/>
      <c r="D1816" s="54"/>
    </row>
    <row r="1817" spans="1:4" s="24" customFormat="1" ht="16.3" customHeight="1" x14ac:dyDescent="0.25">
      <c r="A1817" s="2"/>
      <c r="C1817" s="54"/>
      <c r="D1817" s="54"/>
    </row>
    <row r="1818" spans="1:4" s="24" customFormat="1" ht="16.3" customHeight="1" x14ac:dyDescent="0.25">
      <c r="A1818" s="2"/>
      <c r="C1818" s="54"/>
      <c r="D1818" s="54"/>
    </row>
    <row r="1819" spans="1:4" s="24" customFormat="1" ht="16.3" customHeight="1" x14ac:dyDescent="0.25">
      <c r="A1819" s="2"/>
      <c r="C1819" s="54"/>
      <c r="D1819" s="54"/>
    </row>
    <row r="1820" spans="1:4" s="24" customFormat="1" ht="16.3" customHeight="1" x14ac:dyDescent="0.25">
      <c r="A1820" s="2"/>
      <c r="C1820" s="54"/>
      <c r="D1820" s="54"/>
    </row>
    <row r="1821" spans="1:4" s="24" customFormat="1" ht="16.3" customHeight="1" x14ac:dyDescent="0.25">
      <c r="A1821" s="2"/>
      <c r="C1821" s="54"/>
      <c r="D1821" s="54"/>
    </row>
    <row r="1822" spans="1:4" s="24" customFormat="1" ht="16.3" customHeight="1" x14ac:dyDescent="0.25">
      <c r="A1822" s="2"/>
      <c r="C1822" s="54"/>
      <c r="D1822" s="54"/>
    </row>
    <row r="1823" spans="1:4" s="24" customFormat="1" ht="16.3" customHeight="1" x14ac:dyDescent="0.25">
      <c r="A1823" s="2"/>
      <c r="C1823" s="54"/>
      <c r="D1823" s="54"/>
    </row>
    <row r="1824" spans="1:4" s="24" customFormat="1" ht="16.3" customHeight="1" x14ac:dyDescent="0.25">
      <c r="A1824" s="2"/>
      <c r="C1824" s="54"/>
      <c r="D1824" s="54"/>
    </row>
    <row r="1825" spans="1:4" s="24" customFormat="1" ht="16.3" customHeight="1" x14ac:dyDescent="0.25">
      <c r="A1825" s="2"/>
      <c r="C1825" s="54"/>
      <c r="D1825" s="54"/>
    </row>
    <row r="1826" spans="1:4" s="24" customFormat="1" ht="16.3" customHeight="1" x14ac:dyDescent="0.25">
      <c r="A1826" s="2"/>
      <c r="C1826" s="54"/>
      <c r="D1826" s="54"/>
    </row>
    <row r="1827" spans="1:4" s="24" customFormat="1" ht="16.3" customHeight="1" x14ac:dyDescent="0.25">
      <c r="A1827" s="2"/>
      <c r="C1827" s="54"/>
      <c r="D1827" s="54"/>
    </row>
    <row r="1828" spans="1:4" s="24" customFormat="1" ht="16.3" customHeight="1" x14ac:dyDescent="0.25">
      <c r="A1828" s="2"/>
      <c r="C1828" s="54"/>
      <c r="D1828" s="54"/>
    </row>
    <row r="1829" spans="1:4" s="24" customFormat="1" ht="16.3" customHeight="1" x14ac:dyDescent="0.25">
      <c r="A1829" s="2"/>
      <c r="C1829" s="54"/>
      <c r="D1829" s="54"/>
    </row>
    <row r="1830" spans="1:4" s="24" customFormat="1" ht="16.3" customHeight="1" x14ac:dyDescent="0.25">
      <c r="A1830" s="2"/>
      <c r="C1830" s="54"/>
      <c r="D1830" s="54"/>
    </row>
    <row r="1831" spans="1:4" s="24" customFormat="1" ht="16.3" customHeight="1" x14ac:dyDescent="0.25">
      <c r="A1831" s="2"/>
      <c r="C1831" s="54"/>
      <c r="D1831" s="54"/>
    </row>
    <row r="1832" spans="1:4" s="24" customFormat="1" ht="16.3" customHeight="1" x14ac:dyDescent="0.25">
      <c r="A1832" s="2"/>
      <c r="C1832" s="54"/>
      <c r="D1832" s="54"/>
    </row>
    <row r="1833" spans="1:4" s="24" customFormat="1" ht="16.3" customHeight="1" x14ac:dyDescent="0.25">
      <c r="A1833" s="2"/>
      <c r="C1833" s="54"/>
      <c r="D1833" s="54"/>
    </row>
    <row r="1834" spans="1:4" s="24" customFormat="1" ht="16.3" customHeight="1" x14ac:dyDescent="0.25">
      <c r="A1834" s="2"/>
      <c r="C1834" s="54"/>
      <c r="D1834" s="54"/>
    </row>
    <row r="1835" spans="1:4" s="24" customFormat="1" ht="16.3" customHeight="1" x14ac:dyDescent="0.25">
      <c r="A1835" s="2"/>
      <c r="C1835" s="54"/>
      <c r="D1835" s="54"/>
    </row>
    <row r="1836" spans="1:4" s="24" customFormat="1" ht="16.3" customHeight="1" x14ac:dyDescent="0.25">
      <c r="A1836" s="2"/>
      <c r="C1836" s="54"/>
      <c r="D1836" s="54"/>
    </row>
    <row r="1837" spans="1:4" s="24" customFormat="1" ht="16.3" customHeight="1" x14ac:dyDescent="0.25">
      <c r="A1837" s="2"/>
      <c r="C1837" s="54"/>
      <c r="D1837" s="54"/>
    </row>
    <row r="1838" spans="1:4" s="24" customFormat="1" ht="16.3" customHeight="1" x14ac:dyDescent="0.25">
      <c r="A1838" s="2"/>
      <c r="C1838" s="54"/>
      <c r="D1838" s="54"/>
    </row>
    <row r="1839" spans="1:4" s="24" customFormat="1" ht="16.3" customHeight="1" x14ac:dyDescent="0.25">
      <c r="A1839" s="2"/>
      <c r="C1839" s="54"/>
      <c r="D1839" s="54"/>
    </row>
    <row r="1840" spans="1:4" s="24" customFormat="1" ht="16.3" customHeight="1" x14ac:dyDescent="0.25">
      <c r="A1840" s="2"/>
      <c r="C1840" s="54"/>
      <c r="D1840" s="54"/>
    </row>
    <row r="1841" spans="1:4" s="24" customFormat="1" ht="16.3" customHeight="1" x14ac:dyDescent="0.25">
      <c r="A1841" s="2"/>
      <c r="C1841" s="54"/>
      <c r="D1841" s="54"/>
    </row>
    <row r="1842" spans="1:4" s="24" customFormat="1" ht="16.3" customHeight="1" x14ac:dyDescent="0.25">
      <c r="A1842" s="2"/>
      <c r="C1842" s="54"/>
      <c r="D1842" s="54"/>
    </row>
    <row r="1843" spans="1:4" s="24" customFormat="1" ht="16.3" customHeight="1" x14ac:dyDescent="0.25">
      <c r="A1843" s="2"/>
      <c r="C1843" s="54"/>
      <c r="D1843" s="54"/>
    </row>
    <row r="1844" spans="1:4" s="24" customFormat="1" ht="16.3" customHeight="1" x14ac:dyDescent="0.25">
      <c r="A1844" s="2"/>
      <c r="C1844" s="54"/>
      <c r="D1844" s="54"/>
    </row>
    <row r="1845" spans="1:4" s="24" customFormat="1" ht="16.3" customHeight="1" x14ac:dyDescent="0.25">
      <c r="A1845" s="2"/>
      <c r="C1845" s="54"/>
      <c r="D1845" s="54"/>
    </row>
    <row r="1846" spans="1:4" s="24" customFormat="1" ht="16.3" customHeight="1" x14ac:dyDescent="0.25">
      <c r="A1846" s="2"/>
      <c r="C1846" s="54"/>
      <c r="D1846" s="54"/>
    </row>
    <row r="1847" spans="1:4" s="24" customFormat="1" ht="16.3" customHeight="1" x14ac:dyDescent="0.25">
      <c r="A1847" s="2"/>
      <c r="C1847" s="54"/>
      <c r="D1847" s="54"/>
    </row>
    <row r="1848" spans="1:4" s="24" customFormat="1" ht="16.3" customHeight="1" x14ac:dyDescent="0.25">
      <c r="A1848" s="2"/>
      <c r="C1848" s="54"/>
      <c r="D1848" s="54"/>
    </row>
    <row r="1849" spans="1:4" s="24" customFormat="1" ht="16.3" customHeight="1" x14ac:dyDescent="0.25">
      <c r="A1849" s="2"/>
      <c r="C1849" s="54"/>
      <c r="D1849" s="54"/>
    </row>
    <row r="1850" spans="1:4" s="24" customFormat="1" ht="16.3" customHeight="1" x14ac:dyDescent="0.25">
      <c r="A1850" s="2"/>
      <c r="C1850" s="54"/>
      <c r="D1850" s="54"/>
    </row>
    <row r="1851" spans="1:4" s="24" customFormat="1" ht="16.3" customHeight="1" x14ac:dyDescent="0.25">
      <c r="A1851" s="2"/>
      <c r="C1851" s="54"/>
      <c r="D1851" s="54"/>
    </row>
    <row r="1852" spans="1:4" s="24" customFormat="1" ht="16.3" customHeight="1" x14ac:dyDescent="0.25">
      <c r="A1852" s="2"/>
      <c r="C1852" s="54"/>
      <c r="D1852" s="54"/>
    </row>
    <row r="1853" spans="1:4" s="24" customFormat="1" ht="16.3" customHeight="1" x14ac:dyDescent="0.25">
      <c r="A1853" s="2"/>
      <c r="C1853" s="54"/>
      <c r="D1853" s="54"/>
    </row>
    <row r="1854" spans="1:4" s="24" customFormat="1" ht="16.3" customHeight="1" x14ac:dyDescent="0.25">
      <c r="A1854" s="2"/>
      <c r="C1854" s="54"/>
      <c r="D1854" s="54"/>
    </row>
    <row r="1855" spans="1:4" s="24" customFormat="1" ht="16.3" customHeight="1" x14ac:dyDescent="0.25">
      <c r="A1855" s="2"/>
      <c r="C1855" s="54"/>
      <c r="D1855" s="54"/>
    </row>
    <row r="1856" spans="1:4" s="24" customFormat="1" ht="16.3" customHeight="1" x14ac:dyDescent="0.25">
      <c r="A1856" s="2"/>
      <c r="C1856" s="54"/>
      <c r="D1856" s="54"/>
    </row>
    <row r="1857" spans="1:4" s="24" customFormat="1" ht="16.3" customHeight="1" x14ac:dyDescent="0.25">
      <c r="A1857" s="2"/>
      <c r="C1857" s="54"/>
      <c r="D1857" s="54"/>
    </row>
    <row r="1858" spans="1:4" s="24" customFormat="1" ht="16.3" customHeight="1" x14ac:dyDescent="0.25">
      <c r="A1858" s="2"/>
      <c r="C1858" s="54"/>
      <c r="D1858" s="54"/>
    </row>
    <row r="1859" spans="1:4" s="24" customFormat="1" ht="16.3" customHeight="1" x14ac:dyDescent="0.25">
      <c r="A1859" s="2"/>
      <c r="C1859" s="54"/>
      <c r="D1859" s="54"/>
    </row>
    <row r="1860" spans="1:4" s="24" customFormat="1" ht="16.3" customHeight="1" x14ac:dyDescent="0.25">
      <c r="A1860" s="2"/>
      <c r="C1860" s="54"/>
      <c r="D1860" s="54"/>
    </row>
    <row r="1861" spans="1:4" s="24" customFormat="1" ht="16.3" customHeight="1" x14ac:dyDescent="0.25">
      <c r="A1861" s="2"/>
      <c r="C1861" s="54"/>
      <c r="D1861" s="54"/>
    </row>
    <row r="1862" spans="1:4" s="24" customFormat="1" ht="16.3" customHeight="1" x14ac:dyDescent="0.25">
      <c r="A1862" s="2"/>
      <c r="C1862" s="54"/>
      <c r="D1862" s="54"/>
    </row>
    <row r="1863" spans="1:4" s="24" customFormat="1" ht="16.3" customHeight="1" x14ac:dyDescent="0.25">
      <c r="A1863" s="2"/>
      <c r="C1863" s="54"/>
      <c r="D1863" s="54"/>
    </row>
    <row r="1864" spans="1:4" s="24" customFormat="1" ht="16.3" customHeight="1" x14ac:dyDescent="0.25">
      <c r="A1864" s="2"/>
      <c r="C1864" s="54"/>
      <c r="D1864" s="54"/>
    </row>
    <row r="1865" spans="1:4" s="24" customFormat="1" ht="16.3" customHeight="1" x14ac:dyDescent="0.25">
      <c r="A1865" s="2"/>
      <c r="C1865" s="54"/>
      <c r="D1865" s="54"/>
    </row>
    <row r="1866" spans="1:4" s="24" customFormat="1" ht="16.3" customHeight="1" x14ac:dyDescent="0.25">
      <c r="A1866" s="2"/>
      <c r="C1866" s="54"/>
      <c r="D1866" s="54"/>
    </row>
    <row r="1867" spans="1:4" s="24" customFormat="1" ht="16.3" customHeight="1" x14ac:dyDescent="0.25">
      <c r="A1867" s="2"/>
      <c r="C1867" s="54"/>
      <c r="D1867" s="54"/>
    </row>
    <row r="1868" spans="1:4" s="24" customFormat="1" ht="16.3" customHeight="1" x14ac:dyDescent="0.25">
      <c r="A1868" s="2"/>
      <c r="C1868" s="54"/>
      <c r="D1868" s="54"/>
    </row>
    <row r="1869" spans="1:4" s="24" customFormat="1" ht="16.3" customHeight="1" x14ac:dyDescent="0.25">
      <c r="A1869" s="2"/>
      <c r="C1869" s="54"/>
      <c r="D1869" s="54"/>
    </row>
    <row r="1870" spans="1:4" s="24" customFormat="1" ht="16.3" customHeight="1" x14ac:dyDescent="0.25">
      <c r="A1870" s="2"/>
      <c r="C1870" s="54"/>
      <c r="D1870" s="54"/>
    </row>
    <row r="1871" spans="1:4" s="24" customFormat="1" ht="16.3" customHeight="1" x14ac:dyDescent="0.25">
      <c r="A1871" s="2"/>
      <c r="C1871" s="54"/>
      <c r="D1871" s="54"/>
    </row>
    <row r="1872" spans="1:4" s="24" customFormat="1" ht="16.3" customHeight="1" x14ac:dyDescent="0.25">
      <c r="A1872" s="2"/>
      <c r="C1872" s="54"/>
      <c r="D1872" s="54"/>
    </row>
    <row r="1873" spans="1:4" s="24" customFormat="1" ht="16.3" customHeight="1" x14ac:dyDescent="0.25">
      <c r="A1873" s="2"/>
      <c r="C1873" s="54"/>
      <c r="D1873" s="54"/>
    </row>
    <row r="1874" spans="1:4" s="24" customFormat="1" ht="16.3" customHeight="1" x14ac:dyDescent="0.25">
      <c r="A1874" s="2"/>
      <c r="C1874" s="54"/>
      <c r="D1874" s="54"/>
    </row>
    <row r="1875" spans="1:4" s="24" customFormat="1" ht="16.3" customHeight="1" x14ac:dyDescent="0.25">
      <c r="A1875" s="2"/>
      <c r="C1875" s="54"/>
      <c r="D1875" s="54"/>
    </row>
    <row r="1876" spans="1:4" s="24" customFormat="1" ht="16.3" customHeight="1" x14ac:dyDescent="0.25">
      <c r="A1876" s="2"/>
      <c r="C1876" s="54"/>
      <c r="D1876" s="54"/>
    </row>
    <row r="1877" spans="1:4" s="24" customFormat="1" ht="16.3" customHeight="1" x14ac:dyDescent="0.25">
      <c r="A1877" s="2"/>
      <c r="C1877" s="54"/>
      <c r="D1877" s="54"/>
    </row>
    <row r="1878" spans="1:4" s="24" customFormat="1" ht="16.3" customHeight="1" x14ac:dyDescent="0.25">
      <c r="A1878" s="2"/>
      <c r="C1878" s="54"/>
      <c r="D1878" s="54"/>
    </row>
    <row r="1879" spans="1:4" s="24" customFormat="1" ht="16.3" customHeight="1" x14ac:dyDescent="0.25">
      <c r="A1879" s="2"/>
      <c r="C1879" s="54"/>
      <c r="D1879" s="54"/>
    </row>
    <row r="1880" spans="1:4" s="24" customFormat="1" ht="16.3" customHeight="1" x14ac:dyDescent="0.25">
      <c r="A1880" s="2"/>
      <c r="C1880" s="54"/>
      <c r="D1880" s="54"/>
    </row>
    <row r="1881" spans="1:4" s="24" customFormat="1" ht="16.3" customHeight="1" x14ac:dyDescent="0.25">
      <c r="A1881" s="2"/>
      <c r="C1881" s="54"/>
      <c r="D1881" s="54"/>
    </row>
    <row r="1882" spans="1:4" s="24" customFormat="1" ht="16.3" customHeight="1" x14ac:dyDescent="0.25">
      <c r="A1882" s="2"/>
      <c r="C1882" s="54"/>
      <c r="D1882" s="54"/>
    </row>
    <row r="1883" spans="1:4" s="24" customFormat="1" ht="16.3" customHeight="1" x14ac:dyDescent="0.25">
      <c r="A1883" s="2"/>
      <c r="C1883" s="54"/>
      <c r="D1883" s="54"/>
    </row>
    <row r="1884" spans="1:4" s="24" customFormat="1" ht="16.3" customHeight="1" x14ac:dyDescent="0.25">
      <c r="A1884" s="2"/>
      <c r="C1884" s="54"/>
      <c r="D1884" s="54"/>
    </row>
    <row r="1885" spans="1:4" s="24" customFormat="1" ht="16.3" customHeight="1" x14ac:dyDescent="0.25">
      <c r="A1885" s="2"/>
      <c r="C1885" s="54"/>
      <c r="D1885" s="54"/>
    </row>
    <row r="1886" spans="1:4" s="24" customFormat="1" ht="16.3" customHeight="1" x14ac:dyDescent="0.25">
      <c r="A1886" s="2"/>
      <c r="C1886" s="54"/>
      <c r="D1886" s="54"/>
    </row>
    <row r="1887" spans="1:4" s="24" customFormat="1" ht="16.3" customHeight="1" x14ac:dyDescent="0.25">
      <c r="A1887" s="2"/>
      <c r="C1887" s="54"/>
      <c r="D1887" s="54"/>
    </row>
    <row r="1888" spans="1:4" s="24" customFormat="1" ht="16.3" customHeight="1" x14ac:dyDescent="0.25">
      <c r="A1888" s="2"/>
      <c r="C1888" s="54"/>
      <c r="D1888" s="54"/>
    </row>
    <row r="1889" spans="1:4" s="24" customFormat="1" ht="16.3" customHeight="1" x14ac:dyDescent="0.25">
      <c r="A1889" s="2"/>
      <c r="C1889" s="54"/>
      <c r="D1889" s="54"/>
    </row>
    <row r="1890" spans="1:4" s="24" customFormat="1" ht="16.3" customHeight="1" x14ac:dyDescent="0.25">
      <c r="A1890" s="2"/>
      <c r="C1890" s="54"/>
      <c r="D1890" s="54"/>
    </row>
    <row r="1891" spans="1:4" s="24" customFormat="1" ht="16.3" customHeight="1" x14ac:dyDescent="0.25">
      <c r="A1891" s="2"/>
      <c r="C1891" s="54"/>
      <c r="D1891" s="54"/>
    </row>
    <row r="1892" spans="1:4" s="24" customFormat="1" ht="16.3" customHeight="1" x14ac:dyDescent="0.25">
      <c r="A1892" s="2"/>
      <c r="C1892" s="54"/>
      <c r="D1892" s="54"/>
    </row>
    <row r="1893" spans="1:4" s="24" customFormat="1" ht="16.3" customHeight="1" x14ac:dyDescent="0.25">
      <c r="A1893" s="2"/>
      <c r="C1893" s="54"/>
      <c r="D1893" s="54"/>
    </row>
    <row r="1894" spans="1:4" s="24" customFormat="1" ht="16.3" customHeight="1" x14ac:dyDescent="0.25">
      <c r="A1894" s="2"/>
      <c r="C1894" s="54"/>
      <c r="D1894" s="54"/>
    </row>
    <row r="1895" spans="1:4" s="24" customFormat="1" ht="16.3" customHeight="1" x14ac:dyDescent="0.25">
      <c r="A1895" s="2"/>
      <c r="C1895" s="54"/>
      <c r="D1895" s="54"/>
    </row>
    <row r="1896" spans="1:4" s="24" customFormat="1" ht="16.3" customHeight="1" x14ac:dyDescent="0.25">
      <c r="A1896" s="2"/>
      <c r="C1896" s="54"/>
      <c r="D1896" s="54"/>
    </row>
    <row r="1897" spans="1:4" s="24" customFormat="1" ht="16.3" customHeight="1" x14ac:dyDescent="0.25">
      <c r="A1897" s="2"/>
      <c r="C1897" s="54"/>
      <c r="D1897" s="54"/>
    </row>
    <row r="1898" spans="1:4" s="24" customFormat="1" ht="16.3" customHeight="1" x14ac:dyDescent="0.25">
      <c r="A1898" s="2"/>
      <c r="C1898" s="54"/>
      <c r="D1898" s="54"/>
    </row>
    <row r="1899" spans="1:4" s="24" customFormat="1" ht="16.3" customHeight="1" x14ac:dyDescent="0.25">
      <c r="A1899" s="2"/>
      <c r="C1899" s="54"/>
      <c r="D1899" s="54"/>
    </row>
    <row r="1900" spans="1:4" s="24" customFormat="1" ht="16.3" customHeight="1" x14ac:dyDescent="0.25">
      <c r="A1900" s="2"/>
      <c r="C1900" s="54"/>
      <c r="D1900" s="54"/>
    </row>
    <row r="1901" spans="1:4" s="24" customFormat="1" ht="16.3" customHeight="1" x14ac:dyDescent="0.25">
      <c r="A1901" s="2"/>
      <c r="C1901" s="54"/>
      <c r="D1901" s="54"/>
    </row>
    <row r="1902" spans="1:4" s="24" customFormat="1" ht="16.3" customHeight="1" x14ac:dyDescent="0.25">
      <c r="A1902" s="2"/>
      <c r="C1902" s="54"/>
      <c r="D1902" s="54"/>
    </row>
    <row r="1903" spans="1:4" s="24" customFormat="1" ht="16.3" customHeight="1" x14ac:dyDescent="0.25">
      <c r="A1903" s="2"/>
      <c r="C1903" s="54"/>
      <c r="D1903" s="54"/>
    </row>
    <row r="1904" spans="1:4" s="24" customFormat="1" ht="16.3" customHeight="1" x14ac:dyDescent="0.25">
      <c r="A1904" s="2"/>
      <c r="C1904" s="54"/>
      <c r="D1904" s="54"/>
    </row>
    <row r="1905" spans="1:4" s="24" customFormat="1" ht="16.3" customHeight="1" x14ac:dyDescent="0.25">
      <c r="A1905" s="2"/>
      <c r="C1905" s="54"/>
      <c r="D1905" s="54"/>
    </row>
    <row r="1906" spans="1:4" s="24" customFormat="1" ht="16.3" customHeight="1" x14ac:dyDescent="0.25">
      <c r="A1906" s="2"/>
      <c r="C1906" s="54"/>
      <c r="D1906" s="54"/>
    </row>
    <row r="1907" spans="1:4" s="24" customFormat="1" ht="16.3" customHeight="1" x14ac:dyDescent="0.25">
      <c r="A1907" s="2"/>
      <c r="C1907" s="54"/>
      <c r="D1907" s="54"/>
    </row>
    <row r="1908" spans="1:4" s="24" customFormat="1" ht="16.3" customHeight="1" x14ac:dyDescent="0.25">
      <c r="A1908" s="2"/>
      <c r="C1908" s="54"/>
      <c r="D1908" s="54"/>
    </row>
    <row r="1909" spans="1:4" s="24" customFormat="1" ht="16.3" customHeight="1" x14ac:dyDescent="0.25">
      <c r="A1909" s="2"/>
      <c r="C1909" s="54"/>
      <c r="D1909" s="54"/>
    </row>
    <row r="1910" spans="1:4" s="24" customFormat="1" ht="16.3" customHeight="1" x14ac:dyDescent="0.25">
      <c r="A1910" s="2"/>
      <c r="C1910" s="54"/>
      <c r="D1910" s="54"/>
    </row>
    <row r="1911" spans="1:4" s="24" customFormat="1" ht="16.3" customHeight="1" x14ac:dyDescent="0.25">
      <c r="A1911" s="2"/>
      <c r="C1911" s="54"/>
      <c r="D1911" s="54"/>
    </row>
    <row r="1912" spans="1:4" s="24" customFormat="1" ht="16.3" customHeight="1" x14ac:dyDescent="0.25">
      <c r="A1912" s="2"/>
      <c r="C1912" s="54"/>
      <c r="D1912" s="54"/>
    </row>
    <row r="1913" spans="1:4" s="24" customFormat="1" ht="16.3" customHeight="1" x14ac:dyDescent="0.25">
      <c r="A1913" s="2"/>
      <c r="C1913" s="54"/>
      <c r="D1913" s="54"/>
    </row>
    <row r="1914" spans="1:4" s="24" customFormat="1" ht="16.3" customHeight="1" x14ac:dyDescent="0.25">
      <c r="A1914" s="2"/>
      <c r="C1914" s="54"/>
      <c r="D1914" s="54"/>
    </row>
    <row r="1915" spans="1:4" s="24" customFormat="1" ht="16.3" customHeight="1" x14ac:dyDescent="0.25">
      <c r="A1915" s="2"/>
      <c r="C1915" s="54"/>
      <c r="D1915" s="54"/>
    </row>
    <row r="1916" spans="1:4" s="24" customFormat="1" ht="16.3" customHeight="1" x14ac:dyDescent="0.25">
      <c r="A1916" s="2"/>
      <c r="C1916" s="54"/>
      <c r="D1916" s="54"/>
    </row>
    <row r="1917" spans="1:4" s="24" customFormat="1" ht="16.3" customHeight="1" x14ac:dyDescent="0.25">
      <c r="A1917" s="2"/>
      <c r="C1917" s="54"/>
      <c r="D1917" s="54"/>
    </row>
    <row r="1918" spans="1:4" s="24" customFormat="1" ht="16.3" customHeight="1" x14ac:dyDescent="0.25">
      <c r="A1918" s="2"/>
      <c r="C1918" s="54"/>
      <c r="D1918" s="54"/>
    </row>
    <row r="1919" spans="1:4" s="24" customFormat="1" ht="16.3" customHeight="1" x14ac:dyDescent="0.25">
      <c r="A1919" s="2"/>
      <c r="C1919" s="54"/>
      <c r="D1919" s="54"/>
    </row>
    <row r="1920" spans="1:4" s="24" customFormat="1" ht="16.3" customHeight="1" x14ac:dyDescent="0.25">
      <c r="A1920" s="2"/>
      <c r="C1920" s="54"/>
      <c r="D1920" s="54"/>
    </row>
    <row r="1921" spans="1:4" s="24" customFormat="1" ht="16.3" customHeight="1" x14ac:dyDescent="0.25">
      <c r="A1921" s="2"/>
      <c r="C1921" s="54"/>
      <c r="D1921" s="54"/>
    </row>
    <row r="1922" spans="1:4" s="24" customFormat="1" ht="16.3" customHeight="1" x14ac:dyDescent="0.25">
      <c r="A1922" s="2"/>
      <c r="C1922" s="54"/>
      <c r="D1922" s="54"/>
    </row>
    <row r="1923" spans="1:4" s="24" customFormat="1" ht="16.3" customHeight="1" x14ac:dyDescent="0.25">
      <c r="A1923" s="2"/>
      <c r="C1923" s="54"/>
      <c r="D1923" s="54"/>
    </row>
    <row r="1924" spans="1:4" s="24" customFormat="1" ht="16.3" customHeight="1" x14ac:dyDescent="0.25">
      <c r="A1924" s="2"/>
      <c r="C1924" s="54"/>
      <c r="D1924" s="54"/>
    </row>
    <row r="1925" spans="1:4" s="24" customFormat="1" ht="16.3" customHeight="1" x14ac:dyDescent="0.25">
      <c r="A1925" s="2"/>
      <c r="C1925" s="54"/>
      <c r="D1925" s="54"/>
    </row>
    <row r="1926" spans="1:4" s="24" customFormat="1" ht="16.3" customHeight="1" x14ac:dyDescent="0.25">
      <c r="A1926" s="2"/>
      <c r="C1926" s="54"/>
      <c r="D1926" s="54"/>
    </row>
    <row r="1927" spans="1:4" s="24" customFormat="1" ht="16.3" customHeight="1" x14ac:dyDescent="0.25">
      <c r="A1927" s="2"/>
      <c r="C1927" s="54"/>
      <c r="D1927" s="54"/>
    </row>
    <row r="1928" spans="1:4" s="24" customFormat="1" ht="16.3" customHeight="1" x14ac:dyDescent="0.25">
      <c r="A1928" s="2"/>
      <c r="C1928" s="54"/>
      <c r="D1928" s="54"/>
    </row>
    <row r="1929" spans="1:4" s="24" customFormat="1" ht="16.3" customHeight="1" x14ac:dyDescent="0.25">
      <c r="A1929" s="2"/>
      <c r="C1929" s="54"/>
      <c r="D1929" s="54"/>
    </row>
    <row r="1930" spans="1:4" s="24" customFormat="1" ht="16.3" customHeight="1" x14ac:dyDescent="0.25">
      <c r="A1930" s="2"/>
      <c r="C1930" s="54"/>
      <c r="D1930" s="54"/>
    </row>
    <row r="1931" spans="1:4" s="24" customFormat="1" ht="16.3" customHeight="1" x14ac:dyDescent="0.25">
      <c r="A1931" s="2"/>
      <c r="C1931" s="54"/>
      <c r="D1931" s="54"/>
    </row>
    <row r="1932" spans="1:4" s="24" customFormat="1" ht="16.3" customHeight="1" x14ac:dyDescent="0.25">
      <c r="A1932" s="2"/>
      <c r="C1932" s="54"/>
      <c r="D1932" s="54"/>
    </row>
    <row r="1933" spans="1:4" s="24" customFormat="1" ht="16.3" customHeight="1" x14ac:dyDescent="0.25">
      <c r="A1933" s="2"/>
      <c r="C1933" s="54"/>
      <c r="D1933" s="54"/>
    </row>
    <row r="1934" spans="1:4" s="24" customFormat="1" ht="16.3" customHeight="1" x14ac:dyDescent="0.25">
      <c r="A1934" s="2"/>
      <c r="C1934" s="54"/>
      <c r="D1934" s="54"/>
    </row>
    <row r="1935" spans="1:4" s="24" customFormat="1" ht="16.3" customHeight="1" x14ac:dyDescent="0.25">
      <c r="A1935" s="2"/>
      <c r="C1935" s="54"/>
      <c r="D1935" s="54"/>
    </row>
    <row r="1936" spans="1:4" s="24" customFormat="1" ht="16.3" customHeight="1" x14ac:dyDescent="0.25">
      <c r="A1936" s="2"/>
      <c r="C1936" s="54"/>
      <c r="D1936" s="54"/>
    </row>
    <row r="1937" spans="1:4" s="24" customFormat="1" ht="16.3" customHeight="1" x14ac:dyDescent="0.25">
      <c r="A1937" s="2"/>
      <c r="C1937" s="54"/>
      <c r="D1937" s="54"/>
    </row>
    <row r="1938" spans="1:4" s="24" customFormat="1" ht="16.3" customHeight="1" x14ac:dyDescent="0.25">
      <c r="A1938" s="2"/>
      <c r="C1938" s="54"/>
      <c r="D1938" s="54"/>
    </row>
    <row r="1939" spans="1:4" s="24" customFormat="1" ht="16.3" customHeight="1" x14ac:dyDescent="0.25">
      <c r="A1939" s="2"/>
      <c r="C1939" s="54"/>
      <c r="D1939" s="54"/>
    </row>
    <row r="1940" spans="1:4" s="24" customFormat="1" ht="16.3" customHeight="1" x14ac:dyDescent="0.25">
      <c r="A1940" s="2"/>
      <c r="C1940" s="54"/>
      <c r="D1940" s="54"/>
    </row>
    <row r="1941" spans="1:4" s="24" customFormat="1" ht="16.3" customHeight="1" x14ac:dyDescent="0.25">
      <c r="A1941" s="2"/>
      <c r="C1941" s="54"/>
      <c r="D1941" s="54"/>
    </row>
    <row r="1942" spans="1:4" s="24" customFormat="1" ht="16.3" customHeight="1" x14ac:dyDescent="0.25">
      <c r="A1942" s="2"/>
      <c r="C1942" s="54"/>
      <c r="D1942" s="54"/>
    </row>
    <row r="1943" spans="1:4" s="24" customFormat="1" ht="16.3" customHeight="1" x14ac:dyDescent="0.25">
      <c r="A1943" s="2"/>
      <c r="C1943" s="54"/>
      <c r="D1943" s="54"/>
    </row>
    <row r="1944" spans="1:4" s="24" customFormat="1" ht="16.3" customHeight="1" x14ac:dyDescent="0.25">
      <c r="A1944" s="2"/>
      <c r="C1944" s="54"/>
      <c r="D1944" s="54"/>
    </row>
    <row r="1945" spans="1:4" s="24" customFormat="1" ht="16.3" customHeight="1" x14ac:dyDescent="0.25">
      <c r="A1945" s="2"/>
      <c r="C1945" s="54"/>
      <c r="D1945" s="54"/>
    </row>
    <row r="1946" spans="1:4" s="24" customFormat="1" ht="16.3" customHeight="1" x14ac:dyDescent="0.25">
      <c r="A1946" s="2"/>
      <c r="C1946" s="54"/>
      <c r="D1946" s="54"/>
    </row>
    <row r="1947" spans="1:4" s="24" customFormat="1" ht="16.3" customHeight="1" x14ac:dyDescent="0.25">
      <c r="A1947" s="2"/>
      <c r="C1947" s="54"/>
      <c r="D1947" s="54"/>
    </row>
    <row r="1948" spans="1:4" s="24" customFormat="1" ht="16.3" customHeight="1" x14ac:dyDescent="0.25">
      <c r="A1948" s="2"/>
      <c r="C1948" s="54"/>
      <c r="D1948" s="54"/>
    </row>
    <row r="1949" spans="1:4" s="24" customFormat="1" ht="16.3" customHeight="1" x14ac:dyDescent="0.25">
      <c r="A1949" s="2"/>
      <c r="C1949" s="54"/>
      <c r="D1949" s="54"/>
    </row>
    <row r="1950" spans="1:4" s="24" customFormat="1" ht="16.3" customHeight="1" x14ac:dyDescent="0.25">
      <c r="A1950" s="2"/>
      <c r="C1950" s="54"/>
      <c r="D1950" s="54"/>
    </row>
    <row r="1951" spans="1:4" s="24" customFormat="1" ht="16.3" customHeight="1" x14ac:dyDescent="0.25">
      <c r="A1951" s="2"/>
      <c r="C1951" s="54"/>
      <c r="D1951" s="54"/>
    </row>
    <row r="1952" spans="1:4" s="24" customFormat="1" ht="16.3" customHeight="1" x14ac:dyDescent="0.25">
      <c r="A1952" s="2"/>
      <c r="C1952" s="54"/>
      <c r="D1952" s="54"/>
    </row>
    <row r="1953" spans="1:4" s="24" customFormat="1" ht="16.3" customHeight="1" x14ac:dyDescent="0.25">
      <c r="A1953" s="2"/>
      <c r="C1953" s="54"/>
      <c r="D1953" s="54"/>
    </row>
    <row r="1954" spans="1:4" s="24" customFormat="1" ht="16.3" customHeight="1" x14ac:dyDescent="0.25">
      <c r="A1954" s="2"/>
      <c r="C1954" s="54"/>
      <c r="D1954" s="54"/>
    </row>
    <row r="1955" spans="1:4" s="24" customFormat="1" ht="16.3" customHeight="1" x14ac:dyDescent="0.25">
      <c r="A1955" s="2"/>
      <c r="C1955" s="54"/>
      <c r="D1955" s="54"/>
    </row>
    <row r="1956" spans="1:4" s="24" customFormat="1" ht="16.3" customHeight="1" x14ac:dyDescent="0.25">
      <c r="A1956" s="2"/>
      <c r="C1956" s="54"/>
      <c r="D1956" s="54"/>
    </row>
    <row r="1957" spans="1:4" s="24" customFormat="1" ht="16.3" customHeight="1" x14ac:dyDescent="0.25">
      <c r="A1957" s="2"/>
      <c r="C1957" s="54"/>
      <c r="D1957" s="54"/>
    </row>
    <row r="1958" spans="1:4" s="24" customFormat="1" ht="16.3" customHeight="1" x14ac:dyDescent="0.25">
      <c r="A1958" s="2"/>
      <c r="C1958" s="54"/>
      <c r="D1958" s="54"/>
    </row>
    <row r="1959" spans="1:4" s="24" customFormat="1" ht="16.3" customHeight="1" x14ac:dyDescent="0.25">
      <c r="A1959" s="2"/>
      <c r="C1959" s="54"/>
      <c r="D1959" s="54"/>
    </row>
    <row r="1960" spans="1:4" s="24" customFormat="1" ht="16.3" customHeight="1" x14ac:dyDescent="0.25">
      <c r="A1960" s="2"/>
      <c r="C1960" s="54"/>
      <c r="D1960" s="54"/>
    </row>
    <row r="1961" spans="1:4" s="24" customFormat="1" ht="16.3" customHeight="1" x14ac:dyDescent="0.25">
      <c r="A1961" s="2"/>
      <c r="C1961" s="54"/>
      <c r="D1961" s="54"/>
    </row>
    <row r="1962" spans="1:4" s="24" customFormat="1" ht="16.3" customHeight="1" x14ac:dyDescent="0.25">
      <c r="A1962" s="2"/>
      <c r="C1962" s="54"/>
      <c r="D1962" s="54"/>
    </row>
    <row r="1963" spans="1:4" s="24" customFormat="1" ht="16.3" customHeight="1" x14ac:dyDescent="0.25">
      <c r="A1963" s="2"/>
      <c r="C1963" s="54"/>
      <c r="D1963" s="54"/>
    </row>
    <row r="1964" spans="1:4" s="24" customFormat="1" ht="16.3" customHeight="1" x14ac:dyDescent="0.25">
      <c r="A1964" s="2"/>
      <c r="C1964" s="54"/>
      <c r="D1964" s="54"/>
    </row>
    <row r="1965" spans="1:4" s="24" customFormat="1" ht="16.3" customHeight="1" x14ac:dyDescent="0.25">
      <c r="A1965" s="2"/>
      <c r="C1965" s="54"/>
      <c r="D1965" s="54"/>
    </row>
    <row r="1966" spans="1:4" s="24" customFormat="1" ht="16.3" customHeight="1" x14ac:dyDescent="0.25">
      <c r="A1966" s="2"/>
      <c r="C1966" s="54"/>
      <c r="D1966" s="54"/>
    </row>
    <row r="1967" spans="1:4" s="24" customFormat="1" ht="16.3" customHeight="1" x14ac:dyDescent="0.25">
      <c r="A1967" s="2"/>
      <c r="C1967" s="54"/>
      <c r="D1967" s="54"/>
    </row>
    <row r="1968" spans="1:4" s="24" customFormat="1" ht="16.3" customHeight="1" x14ac:dyDescent="0.25">
      <c r="A1968" s="2"/>
      <c r="C1968" s="54"/>
      <c r="D1968" s="54"/>
    </row>
    <row r="1969" spans="1:4" s="24" customFormat="1" ht="16.3" customHeight="1" x14ac:dyDescent="0.25">
      <c r="A1969" s="2"/>
      <c r="C1969" s="54"/>
      <c r="D1969" s="54"/>
    </row>
    <row r="1970" spans="1:4" s="24" customFormat="1" ht="16.3" customHeight="1" x14ac:dyDescent="0.25">
      <c r="A1970" s="2"/>
      <c r="C1970" s="54"/>
      <c r="D1970" s="54"/>
    </row>
    <row r="1971" spans="1:4" s="24" customFormat="1" ht="16.3" customHeight="1" x14ac:dyDescent="0.25">
      <c r="A1971" s="2"/>
      <c r="C1971" s="54"/>
      <c r="D1971" s="54"/>
    </row>
    <row r="1972" spans="1:4" s="24" customFormat="1" ht="16.3" customHeight="1" x14ac:dyDescent="0.25">
      <c r="A1972" s="2"/>
      <c r="C1972" s="54"/>
      <c r="D1972" s="54"/>
    </row>
    <row r="1973" spans="1:4" s="24" customFormat="1" ht="16.3" customHeight="1" x14ac:dyDescent="0.25">
      <c r="A1973" s="2"/>
      <c r="C1973" s="54"/>
      <c r="D1973" s="54"/>
    </row>
    <row r="1974" spans="1:4" s="24" customFormat="1" ht="16.3" customHeight="1" x14ac:dyDescent="0.25">
      <c r="A1974" s="2"/>
      <c r="C1974" s="54"/>
      <c r="D1974" s="54"/>
    </row>
    <row r="1975" spans="1:4" s="24" customFormat="1" ht="16.3" customHeight="1" x14ac:dyDescent="0.25">
      <c r="A1975" s="2"/>
      <c r="C1975" s="54"/>
      <c r="D1975" s="54"/>
    </row>
    <row r="1976" spans="1:4" s="24" customFormat="1" ht="16.3" customHeight="1" x14ac:dyDescent="0.25">
      <c r="A1976" s="2"/>
      <c r="C1976" s="54"/>
      <c r="D1976" s="54"/>
    </row>
    <row r="1977" spans="1:4" s="24" customFormat="1" ht="16.3" customHeight="1" x14ac:dyDescent="0.25">
      <c r="A1977" s="2"/>
      <c r="C1977" s="54"/>
      <c r="D1977" s="54"/>
    </row>
    <row r="1978" spans="1:4" s="24" customFormat="1" ht="16.3" customHeight="1" x14ac:dyDescent="0.25">
      <c r="A1978" s="2"/>
      <c r="C1978" s="54"/>
      <c r="D1978" s="54"/>
    </row>
    <row r="1979" spans="1:4" s="24" customFormat="1" ht="16.3" customHeight="1" x14ac:dyDescent="0.25">
      <c r="A1979" s="2"/>
      <c r="C1979" s="54"/>
      <c r="D1979" s="54"/>
    </row>
    <row r="1980" spans="1:4" s="24" customFormat="1" ht="16.3" customHeight="1" x14ac:dyDescent="0.25">
      <c r="A1980" s="2"/>
      <c r="C1980" s="54"/>
      <c r="D1980" s="54"/>
    </row>
    <row r="1981" spans="1:4" s="24" customFormat="1" ht="16.3" customHeight="1" x14ac:dyDescent="0.25">
      <c r="A1981" s="2"/>
      <c r="C1981" s="54"/>
      <c r="D1981" s="54"/>
    </row>
    <row r="1982" spans="1:4" s="24" customFormat="1" ht="16.3" customHeight="1" x14ac:dyDescent="0.25">
      <c r="A1982" s="2"/>
      <c r="C1982" s="54"/>
      <c r="D1982" s="54"/>
    </row>
    <row r="1983" spans="1:4" s="24" customFormat="1" ht="16.3" customHeight="1" x14ac:dyDescent="0.25">
      <c r="A1983" s="2"/>
      <c r="C1983" s="54"/>
      <c r="D1983" s="54"/>
    </row>
    <row r="1984" spans="1:4" s="24" customFormat="1" ht="16.3" customHeight="1" x14ac:dyDescent="0.25">
      <c r="A1984" s="2"/>
      <c r="C1984" s="54"/>
      <c r="D1984" s="54"/>
    </row>
    <row r="1985" spans="1:4" s="24" customFormat="1" ht="16.3" customHeight="1" x14ac:dyDescent="0.25">
      <c r="A1985" s="2"/>
      <c r="C1985" s="54"/>
      <c r="D1985" s="54"/>
    </row>
    <row r="1986" spans="1:4" s="24" customFormat="1" ht="16.3" customHeight="1" x14ac:dyDescent="0.25">
      <c r="A1986" s="2"/>
      <c r="C1986" s="54"/>
      <c r="D1986" s="54"/>
    </row>
    <row r="1987" spans="1:4" s="24" customFormat="1" ht="16.3" customHeight="1" x14ac:dyDescent="0.25">
      <c r="A1987" s="2"/>
      <c r="C1987" s="54"/>
      <c r="D1987" s="54"/>
    </row>
    <row r="1988" spans="1:4" s="24" customFormat="1" ht="16.3" customHeight="1" x14ac:dyDescent="0.25">
      <c r="A1988" s="2"/>
      <c r="C1988" s="54"/>
      <c r="D1988" s="54"/>
    </row>
    <row r="1989" spans="1:4" s="24" customFormat="1" ht="16.3" customHeight="1" x14ac:dyDescent="0.25">
      <c r="A1989" s="2"/>
      <c r="C1989" s="54"/>
      <c r="D1989" s="54"/>
    </row>
    <row r="1990" spans="1:4" s="24" customFormat="1" ht="16.3" customHeight="1" x14ac:dyDescent="0.25">
      <c r="A1990" s="2"/>
      <c r="C1990" s="54"/>
      <c r="D1990" s="54"/>
    </row>
    <row r="1991" spans="1:4" s="24" customFormat="1" ht="16.3" customHeight="1" x14ac:dyDescent="0.25">
      <c r="A1991" s="2"/>
      <c r="C1991" s="54"/>
      <c r="D1991" s="54"/>
    </row>
    <row r="1992" spans="1:4" s="24" customFormat="1" ht="16.3" customHeight="1" x14ac:dyDescent="0.25">
      <c r="A1992" s="2"/>
      <c r="C1992" s="54"/>
      <c r="D1992" s="54"/>
    </row>
    <row r="1993" spans="1:4" s="24" customFormat="1" ht="16.3" customHeight="1" x14ac:dyDescent="0.25">
      <c r="A1993" s="2"/>
      <c r="C1993" s="54"/>
      <c r="D1993" s="54"/>
    </row>
    <row r="1994" spans="1:4" s="24" customFormat="1" ht="16.3" customHeight="1" x14ac:dyDescent="0.25">
      <c r="A1994" s="2"/>
      <c r="C1994" s="54"/>
      <c r="D1994" s="54"/>
    </row>
    <row r="1995" spans="1:4" s="24" customFormat="1" ht="16.3" customHeight="1" x14ac:dyDescent="0.25">
      <c r="A1995" s="2"/>
      <c r="C1995" s="54"/>
      <c r="D1995" s="54"/>
    </row>
    <row r="1996" spans="1:4" s="24" customFormat="1" ht="16.3" customHeight="1" x14ac:dyDescent="0.25">
      <c r="A1996" s="2"/>
      <c r="C1996" s="54"/>
      <c r="D1996" s="54"/>
    </row>
    <row r="1997" spans="1:4" s="24" customFormat="1" ht="16.3" customHeight="1" x14ac:dyDescent="0.25">
      <c r="A1997" s="2"/>
      <c r="C1997" s="54"/>
      <c r="D1997" s="54"/>
    </row>
    <row r="1998" spans="1:4" s="24" customFormat="1" ht="16.3" customHeight="1" x14ac:dyDescent="0.25">
      <c r="A1998" s="2"/>
      <c r="C1998" s="54"/>
      <c r="D1998" s="54"/>
    </row>
    <row r="1999" spans="1:4" s="24" customFormat="1" ht="16.3" customHeight="1" x14ac:dyDescent="0.25">
      <c r="A1999" s="2"/>
      <c r="C1999" s="54"/>
      <c r="D1999" s="54"/>
    </row>
    <row r="2000" spans="1:4" s="24" customFormat="1" ht="16.3" customHeight="1" x14ac:dyDescent="0.25">
      <c r="A2000" s="2"/>
      <c r="C2000" s="54"/>
      <c r="D2000" s="54"/>
    </row>
    <row r="2001" spans="1:4" s="24" customFormat="1" ht="16.3" customHeight="1" x14ac:dyDescent="0.25">
      <c r="A2001" s="2"/>
      <c r="C2001" s="54"/>
      <c r="D2001" s="54"/>
    </row>
    <row r="2002" spans="1:4" s="24" customFormat="1" ht="16.3" customHeight="1" x14ac:dyDescent="0.25">
      <c r="A2002" s="2"/>
      <c r="C2002" s="54"/>
      <c r="D2002" s="54"/>
    </row>
    <row r="2003" spans="1:4" s="24" customFormat="1" ht="16.3" customHeight="1" x14ac:dyDescent="0.25">
      <c r="A2003" s="2"/>
      <c r="C2003" s="54"/>
      <c r="D2003" s="54"/>
    </row>
    <row r="2004" spans="1:4" s="24" customFormat="1" ht="16.3" customHeight="1" x14ac:dyDescent="0.25">
      <c r="A2004" s="2"/>
      <c r="C2004" s="54"/>
      <c r="D2004" s="54"/>
    </row>
    <row r="2005" spans="1:4" s="24" customFormat="1" ht="16.3" customHeight="1" x14ac:dyDescent="0.25">
      <c r="A2005" s="2"/>
      <c r="C2005" s="54"/>
      <c r="D2005" s="54"/>
    </row>
    <row r="2006" spans="1:4" s="24" customFormat="1" ht="16.3" customHeight="1" x14ac:dyDescent="0.25">
      <c r="A2006" s="2"/>
      <c r="C2006" s="54"/>
      <c r="D2006" s="54"/>
    </row>
    <row r="2007" spans="1:4" s="24" customFormat="1" ht="16.3" customHeight="1" x14ac:dyDescent="0.25">
      <c r="A2007" s="2"/>
      <c r="C2007" s="54"/>
      <c r="D2007" s="54"/>
    </row>
    <row r="2008" spans="1:4" s="24" customFormat="1" ht="16.3" customHeight="1" x14ac:dyDescent="0.25">
      <c r="A2008" s="2"/>
      <c r="C2008" s="54"/>
      <c r="D2008" s="54"/>
    </row>
    <row r="2009" spans="1:4" s="24" customFormat="1" ht="16.3" customHeight="1" x14ac:dyDescent="0.25">
      <c r="A2009" s="2"/>
      <c r="C2009" s="54"/>
      <c r="D2009" s="54"/>
    </row>
    <row r="2010" spans="1:4" s="24" customFormat="1" ht="16.3" customHeight="1" x14ac:dyDescent="0.25">
      <c r="A2010" s="2"/>
      <c r="C2010" s="54"/>
      <c r="D2010" s="54"/>
    </row>
    <row r="2011" spans="1:4" s="24" customFormat="1" ht="16.3" customHeight="1" x14ac:dyDescent="0.25">
      <c r="A2011" s="2"/>
      <c r="C2011" s="54"/>
      <c r="D2011" s="54"/>
    </row>
    <row r="2012" spans="1:4" s="24" customFormat="1" ht="16.3" customHeight="1" x14ac:dyDescent="0.25">
      <c r="A2012" s="2"/>
      <c r="C2012" s="54"/>
      <c r="D2012" s="54"/>
    </row>
    <row r="2013" spans="1:4" s="24" customFormat="1" ht="16.3" customHeight="1" x14ac:dyDescent="0.25">
      <c r="A2013" s="2"/>
      <c r="C2013" s="54"/>
      <c r="D2013" s="54"/>
    </row>
    <row r="2014" spans="1:4" s="24" customFormat="1" ht="16.3" customHeight="1" x14ac:dyDescent="0.25">
      <c r="A2014" s="2"/>
      <c r="C2014" s="54"/>
      <c r="D2014" s="54"/>
    </row>
    <row r="2015" spans="1:4" s="24" customFormat="1" ht="16.3" customHeight="1" x14ac:dyDescent="0.25">
      <c r="A2015" s="2"/>
      <c r="C2015" s="54"/>
      <c r="D2015" s="54"/>
    </row>
    <row r="2016" spans="1:4" s="24" customFormat="1" ht="16.3" customHeight="1" x14ac:dyDescent="0.25">
      <c r="A2016" s="2"/>
      <c r="C2016" s="54"/>
      <c r="D2016" s="54"/>
    </row>
    <row r="2017" spans="1:4" s="24" customFormat="1" ht="16.3" customHeight="1" x14ac:dyDescent="0.25">
      <c r="A2017" s="2"/>
      <c r="C2017" s="54"/>
      <c r="D2017" s="54"/>
    </row>
    <row r="2018" spans="1:4" s="24" customFormat="1" ht="16.3" customHeight="1" x14ac:dyDescent="0.25">
      <c r="A2018" s="2"/>
      <c r="C2018" s="54"/>
      <c r="D2018" s="54"/>
    </row>
    <row r="2019" spans="1:4" s="24" customFormat="1" ht="16.3" customHeight="1" x14ac:dyDescent="0.25">
      <c r="A2019" s="2"/>
      <c r="C2019" s="54"/>
      <c r="D2019" s="54"/>
    </row>
    <row r="2020" spans="1:4" s="24" customFormat="1" ht="16.3" customHeight="1" x14ac:dyDescent="0.25">
      <c r="A2020" s="2"/>
      <c r="C2020" s="54"/>
      <c r="D2020" s="54"/>
    </row>
    <row r="2021" spans="1:4" s="24" customFormat="1" ht="16.3" customHeight="1" x14ac:dyDescent="0.25">
      <c r="A2021" s="2"/>
      <c r="C2021" s="54"/>
      <c r="D2021" s="54"/>
    </row>
    <row r="2022" spans="1:4" s="24" customFormat="1" ht="16.3" customHeight="1" x14ac:dyDescent="0.25">
      <c r="A2022" s="2"/>
      <c r="C2022" s="54"/>
      <c r="D2022" s="54"/>
    </row>
    <row r="2023" spans="1:4" s="24" customFormat="1" ht="16.3" customHeight="1" x14ac:dyDescent="0.25">
      <c r="A2023" s="2"/>
      <c r="C2023" s="54"/>
      <c r="D2023" s="54"/>
    </row>
    <row r="2024" spans="1:4" s="24" customFormat="1" ht="16.3" customHeight="1" x14ac:dyDescent="0.25">
      <c r="A2024" s="2"/>
      <c r="C2024" s="54"/>
      <c r="D2024" s="54"/>
    </row>
    <row r="2025" spans="1:4" s="24" customFormat="1" ht="16.3" customHeight="1" x14ac:dyDescent="0.25">
      <c r="A2025" s="2"/>
      <c r="C2025" s="54"/>
      <c r="D2025" s="54"/>
    </row>
    <row r="2026" spans="1:4" s="24" customFormat="1" ht="16.3" customHeight="1" x14ac:dyDescent="0.25">
      <c r="A2026" s="2"/>
      <c r="C2026" s="54"/>
      <c r="D2026" s="54"/>
    </row>
    <row r="2027" spans="1:4" s="24" customFormat="1" ht="16.3" customHeight="1" x14ac:dyDescent="0.25">
      <c r="A2027" s="2"/>
      <c r="C2027" s="54"/>
      <c r="D2027" s="54"/>
    </row>
    <row r="2028" spans="1:4" s="24" customFormat="1" ht="16.3" customHeight="1" x14ac:dyDescent="0.25">
      <c r="A2028" s="2"/>
      <c r="C2028" s="54"/>
      <c r="D2028" s="54"/>
    </row>
    <row r="2029" spans="1:4" s="24" customFormat="1" ht="16.3" customHeight="1" x14ac:dyDescent="0.25">
      <c r="A2029" s="2"/>
      <c r="C2029" s="54"/>
      <c r="D2029" s="54"/>
    </row>
    <row r="2030" spans="1:4" s="24" customFormat="1" ht="16.3" customHeight="1" x14ac:dyDescent="0.25">
      <c r="A2030" s="2"/>
      <c r="C2030" s="54"/>
      <c r="D2030" s="54"/>
    </row>
    <row r="2031" spans="1:4" s="24" customFormat="1" ht="16.3" customHeight="1" x14ac:dyDescent="0.25">
      <c r="A2031" s="2"/>
      <c r="C2031" s="54"/>
      <c r="D2031" s="54"/>
    </row>
    <row r="2032" spans="1:4" s="24" customFormat="1" ht="16.3" customHeight="1" x14ac:dyDescent="0.25">
      <c r="A2032" s="2"/>
      <c r="C2032" s="54"/>
      <c r="D2032" s="54"/>
    </row>
    <row r="2033" spans="1:4" s="24" customFormat="1" ht="16.3" customHeight="1" x14ac:dyDescent="0.25">
      <c r="A2033" s="2"/>
      <c r="C2033" s="54"/>
      <c r="D2033" s="54"/>
    </row>
    <row r="2034" spans="1:4" s="24" customFormat="1" ht="16.3" customHeight="1" x14ac:dyDescent="0.25">
      <c r="A2034" s="2"/>
      <c r="C2034" s="54"/>
      <c r="D2034" s="54"/>
    </row>
    <row r="2035" spans="1:4" s="24" customFormat="1" ht="16.3" customHeight="1" x14ac:dyDescent="0.25">
      <c r="A2035" s="2"/>
      <c r="C2035" s="54"/>
      <c r="D2035" s="54"/>
    </row>
    <row r="2036" spans="1:4" s="24" customFormat="1" ht="16.3" customHeight="1" x14ac:dyDescent="0.25">
      <c r="A2036" s="2"/>
      <c r="C2036" s="54"/>
      <c r="D2036" s="54"/>
    </row>
    <row r="2037" spans="1:4" s="24" customFormat="1" ht="16.3" customHeight="1" x14ac:dyDescent="0.25">
      <c r="A2037" s="2"/>
      <c r="C2037" s="54"/>
      <c r="D2037" s="54"/>
    </row>
    <row r="2038" spans="1:4" s="24" customFormat="1" ht="16.3" customHeight="1" x14ac:dyDescent="0.25">
      <c r="A2038" s="2"/>
      <c r="C2038" s="54"/>
      <c r="D2038" s="54"/>
    </row>
    <row r="2039" spans="1:4" s="24" customFormat="1" ht="16.3" customHeight="1" x14ac:dyDescent="0.25">
      <c r="A2039" s="2"/>
      <c r="C2039" s="54"/>
      <c r="D2039" s="54"/>
    </row>
    <row r="2040" spans="1:4" s="24" customFormat="1" ht="16.3" customHeight="1" x14ac:dyDescent="0.25">
      <c r="A2040" s="2"/>
      <c r="C2040" s="54"/>
      <c r="D2040" s="54"/>
    </row>
    <row r="2041" spans="1:4" s="24" customFormat="1" ht="16.3" customHeight="1" x14ac:dyDescent="0.25">
      <c r="A2041" s="2"/>
      <c r="C2041" s="54"/>
      <c r="D2041" s="54"/>
    </row>
    <row r="2042" spans="1:4" s="24" customFormat="1" ht="16.3" customHeight="1" x14ac:dyDescent="0.25">
      <c r="A2042" s="2"/>
      <c r="C2042" s="54"/>
      <c r="D2042" s="54"/>
    </row>
    <row r="2043" spans="1:4" s="24" customFormat="1" ht="16.3" customHeight="1" x14ac:dyDescent="0.25">
      <c r="A2043" s="2"/>
      <c r="C2043" s="54"/>
      <c r="D2043" s="54"/>
    </row>
    <row r="2044" spans="1:4" s="24" customFormat="1" ht="16.3" customHeight="1" x14ac:dyDescent="0.25">
      <c r="A2044" s="2"/>
      <c r="C2044" s="54"/>
      <c r="D2044" s="54"/>
    </row>
    <row r="2045" spans="1:4" s="24" customFormat="1" ht="16.3" customHeight="1" x14ac:dyDescent="0.25">
      <c r="A2045" s="2"/>
      <c r="C2045" s="54"/>
      <c r="D2045" s="54"/>
    </row>
    <row r="2046" spans="1:4" s="24" customFormat="1" ht="16.3" customHeight="1" x14ac:dyDescent="0.25">
      <c r="A2046" s="2"/>
      <c r="C2046" s="54"/>
      <c r="D2046" s="54"/>
    </row>
    <row r="2047" spans="1:4" s="24" customFormat="1" ht="16.3" customHeight="1" x14ac:dyDescent="0.25">
      <c r="A2047" s="2"/>
      <c r="C2047" s="54"/>
      <c r="D2047" s="54"/>
    </row>
    <row r="2048" spans="1:4" s="24" customFormat="1" ht="16.3" customHeight="1" x14ac:dyDescent="0.25">
      <c r="A2048" s="2"/>
      <c r="C2048" s="54"/>
      <c r="D2048" s="54"/>
    </row>
    <row r="2049" spans="1:4" s="24" customFormat="1" ht="16.3" customHeight="1" x14ac:dyDescent="0.25">
      <c r="A2049" s="2"/>
      <c r="C2049" s="54"/>
      <c r="D2049" s="54"/>
    </row>
    <row r="2050" spans="1:4" s="24" customFormat="1" ht="16.3" customHeight="1" x14ac:dyDescent="0.25">
      <c r="A2050" s="2"/>
      <c r="C2050" s="54"/>
      <c r="D2050" s="54"/>
    </row>
    <row r="2051" spans="1:4" s="24" customFormat="1" ht="16.3" customHeight="1" x14ac:dyDescent="0.25">
      <c r="A2051" s="2"/>
      <c r="C2051" s="54"/>
      <c r="D2051" s="54"/>
    </row>
    <row r="2052" spans="1:4" s="24" customFormat="1" ht="16.3" customHeight="1" x14ac:dyDescent="0.25">
      <c r="A2052" s="2"/>
      <c r="C2052" s="54"/>
      <c r="D2052" s="54"/>
    </row>
    <row r="2053" spans="1:4" s="24" customFormat="1" ht="16.3" customHeight="1" x14ac:dyDescent="0.25">
      <c r="A2053" s="2"/>
      <c r="C2053" s="54"/>
      <c r="D2053" s="54"/>
    </row>
    <row r="2054" spans="1:4" s="24" customFormat="1" ht="16.3" customHeight="1" x14ac:dyDescent="0.25">
      <c r="A2054" s="2"/>
      <c r="C2054" s="54"/>
      <c r="D2054" s="54"/>
    </row>
    <row r="2055" spans="1:4" s="24" customFormat="1" ht="16.3" customHeight="1" x14ac:dyDescent="0.25">
      <c r="A2055" s="2"/>
      <c r="C2055" s="54"/>
      <c r="D2055" s="54"/>
    </row>
    <row r="2056" spans="1:4" s="24" customFormat="1" ht="16.3" customHeight="1" x14ac:dyDescent="0.25">
      <c r="A2056" s="2"/>
      <c r="C2056" s="54"/>
      <c r="D2056" s="54"/>
    </row>
    <row r="2057" spans="1:4" s="24" customFormat="1" ht="16.3" customHeight="1" x14ac:dyDescent="0.25">
      <c r="A2057" s="2"/>
      <c r="C2057" s="54"/>
      <c r="D2057" s="54"/>
    </row>
    <row r="2058" spans="1:4" s="24" customFormat="1" ht="16.3" customHeight="1" x14ac:dyDescent="0.25">
      <c r="A2058" s="2"/>
      <c r="C2058" s="54"/>
      <c r="D2058" s="54"/>
    </row>
    <row r="2059" spans="1:4" s="24" customFormat="1" ht="16.3" customHeight="1" x14ac:dyDescent="0.25">
      <c r="A2059" s="2"/>
      <c r="C2059" s="54"/>
      <c r="D2059" s="54"/>
    </row>
    <row r="2060" spans="1:4" s="24" customFormat="1" ht="16.3" customHeight="1" x14ac:dyDescent="0.25">
      <c r="A2060" s="2"/>
      <c r="C2060" s="54"/>
      <c r="D2060" s="54"/>
    </row>
    <row r="2061" spans="1:4" s="24" customFormat="1" ht="16.3" customHeight="1" x14ac:dyDescent="0.25">
      <c r="A2061" s="2"/>
      <c r="C2061" s="54"/>
      <c r="D2061" s="54"/>
    </row>
    <row r="2062" spans="1:4" s="24" customFormat="1" ht="16.3" customHeight="1" x14ac:dyDescent="0.25">
      <c r="A2062" s="2"/>
      <c r="C2062" s="54"/>
      <c r="D2062" s="54"/>
    </row>
    <row r="2063" spans="1:4" s="24" customFormat="1" ht="16.3" customHeight="1" x14ac:dyDescent="0.25">
      <c r="A2063" s="2"/>
      <c r="C2063" s="54"/>
      <c r="D2063" s="54"/>
    </row>
    <row r="2064" spans="1:4" s="24" customFormat="1" ht="16.3" customHeight="1" x14ac:dyDescent="0.25">
      <c r="A2064" s="2"/>
      <c r="C2064" s="54"/>
      <c r="D2064" s="54"/>
    </row>
    <row r="2065" spans="1:4" s="24" customFormat="1" ht="16.3" customHeight="1" x14ac:dyDescent="0.25">
      <c r="A2065" s="2"/>
      <c r="C2065" s="54"/>
      <c r="D2065" s="54"/>
    </row>
    <row r="2066" spans="1:4" s="24" customFormat="1" ht="16.3" customHeight="1" x14ac:dyDescent="0.25">
      <c r="A2066" s="2"/>
      <c r="C2066" s="54"/>
      <c r="D2066" s="54"/>
    </row>
    <row r="2067" spans="1:4" s="24" customFormat="1" ht="16.3" customHeight="1" x14ac:dyDescent="0.25">
      <c r="A2067" s="2"/>
      <c r="C2067" s="54"/>
      <c r="D2067" s="54"/>
    </row>
    <row r="2068" spans="1:4" s="24" customFormat="1" ht="16.3" customHeight="1" x14ac:dyDescent="0.25">
      <c r="A2068" s="2"/>
      <c r="C2068" s="54"/>
      <c r="D2068" s="54"/>
    </row>
    <row r="2069" spans="1:4" s="24" customFormat="1" ht="16.3" customHeight="1" x14ac:dyDescent="0.25">
      <c r="A2069" s="2"/>
      <c r="C2069" s="54"/>
      <c r="D2069" s="54"/>
    </row>
    <row r="2070" spans="1:4" s="24" customFormat="1" ht="16.3" customHeight="1" x14ac:dyDescent="0.25">
      <c r="A2070" s="2"/>
      <c r="C2070" s="54"/>
      <c r="D2070" s="54"/>
    </row>
    <row r="2071" spans="1:4" s="24" customFormat="1" ht="16.3" customHeight="1" x14ac:dyDescent="0.25">
      <c r="A2071" s="2"/>
      <c r="C2071" s="54"/>
      <c r="D2071" s="54"/>
    </row>
    <row r="2072" spans="1:4" s="24" customFormat="1" ht="16.3" customHeight="1" x14ac:dyDescent="0.25">
      <c r="A2072" s="2"/>
      <c r="C2072" s="54"/>
      <c r="D2072" s="54"/>
    </row>
    <row r="2073" spans="1:4" s="24" customFormat="1" ht="16.3" customHeight="1" x14ac:dyDescent="0.25">
      <c r="A2073" s="2"/>
      <c r="C2073" s="54"/>
      <c r="D2073" s="54"/>
    </row>
    <row r="2074" spans="1:4" s="24" customFormat="1" ht="16.3" customHeight="1" x14ac:dyDescent="0.25">
      <c r="A2074" s="2"/>
      <c r="C2074" s="54"/>
      <c r="D2074" s="54"/>
    </row>
    <row r="2075" spans="1:4" s="24" customFormat="1" ht="16.3" customHeight="1" x14ac:dyDescent="0.25">
      <c r="A2075" s="2"/>
      <c r="C2075" s="54"/>
      <c r="D2075" s="54"/>
    </row>
    <row r="2076" spans="1:4" s="24" customFormat="1" ht="16.3" customHeight="1" x14ac:dyDescent="0.25">
      <c r="A2076" s="2"/>
      <c r="C2076" s="54"/>
      <c r="D2076" s="54"/>
    </row>
    <row r="2077" spans="1:4" s="24" customFormat="1" ht="16.3" customHeight="1" x14ac:dyDescent="0.25">
      <c r="A2077" s="2"/>
      <c r="C2077" s="54"/>
      <c r="D2077" s="54"/>
    </row>
    <row r="2078" spans="1:4" s="24" customFormat="1" ht="16.3" customHeight="1" x14ac:dyDescent="0.25">
      <c r="A2078" s="2"/>
      <c r="C2078" s="54"/>
      <c r="D2078" s="54"/>
    </row>
    <row r="2079" spans="1:4" s="24" customFormat="1" ht="16.3" customHeight="1" x14ac:dyDescent="0.25">
      <c r="A2079" s="2"/>
      <c r="C2079" s="54"/>
      <c r="D2079" s="54"/>
    </row>
    <row r="2080" spans="1:4" s="24" customFormat="1" ht="16.3" customHeight="1" x14ac:dyDescent="0.25">
      <c r="A2080" s="2"/>
      <c r="C2080" s="54"/>
      <c r="D2080" s="54"/>
    </row>
    <row r="2081" spans="1:4" s="24" customFormat="1" ht="16.3" customHeight="1" x14ac:dyDescent="0.25">
      <c r="A2081" s="2"/>
      <c r="C2081" s="54"/>
      <c r="D2081" s="54"/>
    </row>
    <row r="2082" spans="1:4" s="24" customFormat="1" ht="16.3" customHeight="1" x14ac:dyDescent="0.25">
      <c r="A2082" s="2"/>
      <c r="C2082" s="54"/>
      <c r="D2082" s="54"/>
    </row>
    <row r="2083" spans="1:4" s="24" customFormat="1" ht="16.3" customHeight="1" x14ac:dyDescent="0.25">
      <c r="A2083" s="2"/>
      <c r="C2083" s="54"/>
      <c r="D2083" s="54"/>
    </row>
    <row r="2084" spans="1:4" s="24" customFormat="1" ht="16.3" customHeight="1" x14ac:dyDescent="0.25">
      <c r="A2084" s="2"/>
      <c r="C2084" s="54"/>
      <c r="D2084" s="54"/>
    </row>
    <row r="2085" spans="1:4" s="24" customFormat="1" ht="16.3" customHeight="1" x14ac:dyDescent="0.25">
      <c r="A2085" s="2"/>
      <c r="C2085" s="54"/>
      <c r="D2085" s="54"/>
    </row>
    <row r="2086" spans="1:4" s="24" customFormat="1" ht="16.3" customHeight="1" x14ac:dyDescent="0.25">
      <c r="A2086" s="2"/>
      <c r="C2086" s="54"/>
      <c r="D2086" s="54"/>
    </row>
    <row r="2087" spans="1:4" s="24" customFormat="1" ht="16.3" customHeight="1" x14ac:dyDescent="0.25">
      <c r="A2087" s="2"/>
      <c r="C2087" s="54"/>
      <c r="D2087" s="54"/>
    </row>
    <row r="2088" spans="1:4" s="24" customFormat="1" ht="16.3" customHeight="1" x14ac:dyDescent="0.25">
      <c r="A2088" s="2"/>
      <c r="C2088" s="54"/>
      <c r="D2088" s="54"/>
    </row>
    <row r="2089" spans="1:4" s="24" customFormat="1" ht="16.3" customHeight="1" x14ac:dyDescent="0.25">
      <c r="A2089" s="2"/>
      <c r="C2089" s="54"/>
      <c r="D2089" s="54"/>
    </row>
    <row r="2090" spans="1:4" s="24" customFormat="1" ht="16.3" customHeight="1" x14ac:dyDescent="0.25">
      <c r="A2090" s="2"/>
      <c r="C2090" s="54"/>
      <c r="D2090" s="54"/>
    </row>
    <row r="2091" spans="1:4" s="24" customFormat="1" ht="16.3" customHeight="1" x14ac:dyDescent="0.25">
      <c r="A2091" s="2"/>
      <c r="C2091" s="54"/>
      <c r="D2091" s="54"/>
    </row>
    <row r="2092" spans="1:4" s="24" customFormat="1" ht="16.3" customHeight="1" x14ac:dyDescent="0.25">
      <c r="A2092" s="2"/>
      <c r="C2092" s="54"/>
      <c r="D2092" s="54"/>
    </row>
    <row r="2093" spans="1:4" s="24" customFormat="1" ht="16.3" customHeight="1" x14ac:dyDescent="0.25">
      <c r="A2093" s="2"/>
      <c r="C2093" s="54"/>
      <c r="D2093" s="54"/>
    </row>
    <row r="2094" spans="1:4" s="24" customFormat="1" ht="16.3" customHeight="1" x14ac:dyDescent="0.25">
      <c r="A2094" s="2"/>
      <c r="C2094" s="54"/>
      <c r="D2094" s="54"/>
    </row>
    <row r="2095" spans="1:4" s="24" customFormat="1" ht="16.3" customHeight="1" x14ac:dyDescent="0.25">
      <c r="A2095" s="2"/>
      <c r="C2095" s="54"/>
      <c r="D2095" s="54"/>
    </row>
    <row r="2096" spans="1:4" s="24" customFormat="1" ht="16.3" customHeight="1" x14ac:dyDescent="0.25">
      <c r="A2096" s="2"/>
      <c r="C2096" s="54"/>
      <c r="D2096" s="54"/>
    </row>
    <row r="2097" spans="1:4" s="24" customFormat="1" ht="16.3" customHeight="1" x14ac:dyDescent="0.25">
      <c r="A2097" s="2"/>
      <c r="C2097" s="54"/>
      <c r="D2097" s="54"/>
    </row>
    <row r="2098" spans="1:4" s="24" customFormat="1" ht="16.3" customHeight="1" x14ac:dyDescent="0.25">
      <c r="A2098" s="2"/>
      <c r="C2098" s="54"/>
      <c r="D2098" s="54"/>
    </row>
    <row r="2099" spans="1:4" s="24" customFormat="1" ht="16.3" customHeight="1" x14ac:dyDescent="0.25">
      <c r="A2099" s="2"/>
      <c r="C2099" s="54"/>
      <c r="D2099" s="54"/>
    </row>
    <row r="2100" spans="1:4" s="24" customFormat="1" ht="16.3" customHeight="1" x14ac:dyDescent="0.25">
      <c r="A2100" s="2"/>
      <c r="C2100" s="54"/>
      <c r="D2100" s="54"/>
    </row>
    <row r="2101" spans="1:4" s="24" customFormat="1" ht="16.3" customHeight="1" x14ac:dyDescent="0.25">
      <c r="A2101" s="2"/>
      <c r="C2101" s="54"/>
      <c r="D2101" s="54"/>
    </row>
    <row r="2102" spans="1:4" s="24" customFormat="1" ht="16.3" customHeight="1" x14ac:dyDescent="0.25">
      <c r="A2102" s="2"/>
      <c r="C2102" s="54"/>
      <c r="D2102" s="54"/>
    </row>
    <row r="2103" spans="1:4" s="24" customFormat="1" ht="16.3" customHeight="1" x14ac:dyDescent="0.25">
      <c r="A2103" s="2"/>
      <c r="C2103" s="54"/>
      <c r="D2103" s="54"/>
    </row>
    <row r="2104" spans="1:4" s="24" customFormat="1" ht="16.3" customHeight="1" x14ac:dyDescent="0.25">
      <c r="A2104" s="2"/>
      <c r="C2104" s="54"/>
      <c r="D2104" s="54"/>
    </row>
    <row r="2105" spans="1:4" s="24" customFormat="1" ht="16.3" customHeight="1" x14ac:dyDescent="0.25">
      <c r="A2105" s="2"/>
      <c r="C2105" s="54"/>
      <c r="D2105" s="54"/>
    </row>
    <row r="2106" spans="1:4" s="24" customFormat="1" ht="16.3" customHeight="1" x14ac:dyDescent="0.25">
      <c r="A2106" s="2"/>
      <c r="C2106" s="54"/>
      <c r="D2106" s="54"/>
    </row>
    <row r="2107" spans="1:4" s="24" customFormat="1" ht="16.3" customHeight="1" x14ac:dyDescent="0.25">
      <c r="A2107" s="2"/>
      <c r="C2107" s="54"/>
      <c r="D2107" s="54"/>
    </row>
    <row r="2108" spans="1:4" s="24" customFormat="1" ht="16.3" customHeight="1" x14ac:dyDescent="0.25">
      <c r="A2108" s="2"/>
      <c r="C2108" s="54"/>
      <c r="D2108" s="54"/>
    </row>
    <row r="2109" spans="1:4" s="24" customFormat="1" ht="16.3" customHeight="1" x14ac:dyDescent="0.25">
      <c r="A2109" s="2"/>
      <c r="C2109" s="54"/>
      <c r="D2109" s="54"/>
    </row>
    <row r="2110" spans="1:4" s="24" customFormat="1" ht="16.3" customHeight="1" x14ac:dyDescent="0.25">
      <c r="A2110" s="2"/>
      <c r="C2110" s="54"/>
      <c r="D2110" s="54"/>
    </row>
    <row r="2111" spans="1:4" s="24" customFormat="1" ht="16.3" customHeight="1" x14ac:dyDescent="0.25">
      <c r="A2111" s="2"/>
      <c r="C2111" s="54"/>
      <c r="D2111" s="54"/>
    </row>
    <row r="2112" spans="1:4" s="24" customFormat="1" ht="16.3" customHeight="1" x14ac:dyDescent="0.25">
      <c r="A2112" s="2"/>
      <c r="C2112" s="54"/>
      <c r="D2112" s="54"/>
    </row>
    <row r="2113" spans="1:4" s="24" customFormat="1" ht="16.3" customHeight="1" x14ac:dyDescent="0.25">
      <c r="A2113" s="2"/>
      <c r="C2113" s="54"/>
      <c r="D2113" s="54"/>
    </row>
    <row r="2114" spans="1:4" s="24" customFormat="1" ht="16.3" customHeight="1" x14ac:dyDescent="0.25">
      <c r="A2114" s="2"/>
      <c r="C2114" s="54"/>
      <c r="D2114" s="54"/>
    </row>
    <row r="2115" spans="1:4" s="24" customFormat="1" ht="16.3" customHeight="1" x14ac:dyDescent="0.25">
      <c r="A2115" s="2"/>
      <c r="C2115" s="54"/>
      <c r="D2115" s="54"/>
    </row>
    <row r="2116" spans="1:4" s="24" customFormat="1" ht="16.3" customHeight="1" x14ac:dyDescent="0.25">
      <c r="A2116" s="2"/>
      <c r="C2116" s="54"/>
      <c r="D2116" s="54"/>
    </row>
    <row r="2117" spans="1:4" s="24" customFormat="1" ht="16.3" customHeight="1" x14ac:dyDescent="0.25">
      <c r="A2117" s="2"/>
      <c r="C2117" s="54"/>
      <c r="D2117" s="54"/>
    </row>
    <row r="2118" spans="1:4" s="24" customFormat="1" ht="16.3" customHeight="1" x14ac:dyDescent="0.25">
      <c r="A2118" s="2"/>
      <c r="C2118" s="54"/>
      <c r="D2118" s="54"/>
    </row>
    <row r="2119" spans="1:4" s="24" customFormat="1" ht="16.3" customHeight="1" x14ac:dyDescent="0.25">
      <c r="A2119" s="2"/>
      <c r="C2119" s="54"/>
      <c r="D2119" s="54"/>
    </row>
    <row r="2120" spans="1:4" s="24" customFormat="1" ht="16.3" customHeight="1" x14ac:dyDescent="0.25">
      <c r="A2120" s="2"/>
      <c r="C2120" s="54"/>
      <c r="D2120" s="54"/>
    </row>
    <row r="2121" spans="1:4" s="24" customFormat="1" ht="16.3" customHeight="1" x14ac:dyDescent="0.25">
      <c r="A2121" s="2"/>
      <c r="C2121" s="54"/>
      <c r="D2121" s="54"/>
    </row>
    <row r="2122" spans="1:4" s="24" customFormat="1" ht="16.3" customHeight="1" x14ac:dyDescent="0.25">
      <c r="A2122" s="2"/>
      <c r="C2122" s="54"/>
      <c r="D2122" s="54"/>
    </row>
    <row r="2123" spans="1:4" s="24" customFormat="1" ht="16.3" customHeight="1" x14ac:dyDescent="0.25">
      <c r="A2123" s="2"/>
      <c r="C2123" s="54"/>
      <c r="D2123" s="54"/>
    </row>
    <row r="2124" spans="1:4" s="24" customFormat="1" ht="16.3" customHeight="1" x14ac:dyDescent="0.25">
      <c r="A2124" s="2"/>
      <c r="C2124" s="54"/>
      <c r="D2124" s="54"/>
    </row>
    <row r="2125" spans="1:4" s="24" customFormat="1" ht="16.3" customHeight="1" x14ac:dyDescent="0.25">
      <c r="A2125" s="2"/>
      <c r="C2125" s="54"/>
      <c r="D2125" s="54"/>
    </row>
    <row r="2126" spans="1:4" s="24" customFormat="1" ht="16.3" customHeight="1" x14ac:dyDescent="0.25">
      <c r="A2126" s="2"/>
      <c r="C2126" s="54"/>
      <c r="D2126" s="54"/>
    </row>
    <row r="2127" spans="1:4" s="24" customFormat="1" ht="16.3" customHeight="1" x14ac:dyDescent="0.25">
      <c r="A2127" s="2"/>
      <c r="C2127" s="54"/>
      <c r="D2127" s="54"/>
    </row>
    <row r="2128" spans="1:4" s="24" customFormat="1" ht="16.3" customHeight="1" x14ac:dyDescent="0.25">
      <c r="A2128" s="2"/>
      <c r="C2128" s="54"/>
      <c r="D2128" s="54"/>
    </row>
    <row r="2129" spans="1:4" s="24" customFormat="1" ht="16.3" customHeight="1" x14ac:dyDescent="0.25">
      <c r="A2129" s="2"/>
      <c r="C2129" s="54"/>
      <c r="D2129" s="54"/>
    </row>
    <row r="2130" spans="1:4" s="24" customFormat="1" ht="16.3" customHeight="1" x14ac:dyDescent="0.25">
      <c r="A2130" s="2"/>
      <c r="C2130" s="54"/>
      <c r="D2130" s="54"/>
    </row>
    <row r="2131" spans="1:4" s="24" customFormat="1" ht="16.3" customHeight="1" x14ac:dyDescent="0.25">
      <c r="A2131" s="2"/>
      <c r="C2131" s="54"/>
      <c r="D2131" s="54"/>
    </row>
    <row r="2132" spans="1:4" s="24" customFormat="1" ht="16.3" customHeight="1" x14ac:dyDescent="0.25">
      <c r="A2132" s="2"/>
      <c r="C2132" s="54"/>
      <c r="D2132" s="54"/>
    </row>
    <row r="2133" spans="1:4" s="24" customFormat="1" ht="16.3" customHeight="1" x14ac:dyDescent="0.25">
      <c r="A2133" s="2"/>
      <c r="C2133" s="54"/>
      <c r="D2133" s="54"/>
    </row>
    <row r="2134" spans="1:4" s="24" customFormat="1" ht="16.3" customHeight="1" x14ac:dyDescent="0.25">
      <c r="A2134" s="2"/>
      <c r="C2134" s="54"/>
      <c r="D2134" s="54"/>
    </row>
    <row r="2135" spans="1:4" s="24" customFormat="1" ht="16.3" customHeight="1" x14ac:dyDescent="0.25">
      <c r="A2135" s="2"/>
      <c r="C2135" s="54"/>
      <c r="D2135" s="54"/>
    </row>
    <row r="2136" spans="1:4" s="24" customFormat="1" ht="16.3" customHeight="1" x14ac:dyDescent="0.25">
      <c r="A2136" s="2"/>
      <c r="C2136" s="54"/>
      <c r="D2136" s="54"/>
    </row>
    <row r="2137" spans="1:4" s="24" customFormat="1" ht="16.3" customHeight="1" x14ac:dyDescent="0.25">
      <c r="A2137" s="2"/>
      <c r="C2137" s="54"/>
      <c r="D2137" s="54"/>
    </row>
    <row r="2138" spans="1:4" s="24" customFormat="1" ht="16.3" customHeight="1" x14ac:dyDescent="0.25">
      <c r="A2138" s="2"/>
      <c r="C2138" s="54"/>
      <c r="D2138" s="54"/>
    </row>
    <row r="2139" spans="1:4" s="24" customFormat="1" ht="16.3" customHeight="1" x14ac:dyDescent="0.25">
      <c r="A2139" s="2"/>
      <c r="C2139" s="54"/>
      <c r="D2139" s="54"/>
    </row>
    <row r="2140" spans="1:4" s="24" customFormat="1" ht="16.3" customHeight="1" x14ac:dyDescent="0.25">
      <c r="A2140" s="2"/>
      <c r="C2140" s="54"/>
      <c r="D2140" s="54"/>
    </row>
    <row r="2141" spans="1:4" s="24" customFormat="1" ht="16.3" customHeight="1" x14ac:dyDescent="0.25">
      <c r="A2141" s="2"/>
      <c r="C2141" s="54"/>
      <c r="D2141" s="54"/>
    </row>
    <row r="2142" spans="1:4" s="24" customFormat="1" ht="16.3" customHeight="1" x14ac:dyDescent="0.25">
      <c r="A2142" s="2"/>
      <c r="C2142" s="54"/>
      <c r="D2142" s="54"/>
    </row>
    <row r="2143" spans="1:4" s="24" customFormat="1" ht="16.3" customHeight="1" x14ac:dyDescent="0.25">
      <c r="A2143" s="2"/>
      <c r="C2143" s="54"/>
      <c r="D2143" s="54"/>
    </row>
    <row r="2144" spans="1:4" s="24" customFormat="1" ht="16.3" customHeight="1" x14ac:dyDescent="0.25">
      <c r="A2144" s="2"/>
      <c r="C2144" s="54"/>
      <c r="D2144" s="54"/>
    </row>
    <row r="2145" spans="1:4" s="24" customFormat="1" ht="16.3" customHeight="1" x14ac:dyDescent="0.25">
      <c r="A2145" s="2"/>
      <c r="C2145" s="54"/>
      <c r="D2145" s="54"/>
    </row>
    <row r="2146" spans="1:4" s="24" customFormat="1" ht="16.3" customHeight="1" x14ac:dyDescent="0.25">
      <c r="A2146" s="2"/>
      <c r="C2146" s="54"/>
      <c r="D2146" s="54"/>
    </row>
    <row r="2147" spans="1:4" s="24" customFormat="1" ht="16.3" customHeight="1" x14ac:dyDescent="0.25">
      <c r="A2147" s="2"/>
      <c r="C2147" s="54"/>
      <c r="D2147" s="54"/>
    </row>
    <row r="2148" spans="1:4" s="24" customFormat="1" ht="16.3" customHeight="1" x14ac:dyDescent="0.25">
      <c r="A2148" s="2"/>
      <c r="C2148" s="54"/>
      <c r="D2148" s="54"/>
    </row>
    <row r="2149" spans="1:4" s="24" customFormat="1" ht="16.3" customHeight="1" x14ac:dyDescent="0.25">
      <c r="A2149" s="2"/>
      <c r="C2149" s="54"/>
      <c r="D2149" s="54"/>
    </row>
    <row r="2150" spans="1:4" s="24" customFormat="1" ht="16.3" customHeight="1" x14ac:dyDescent="0.25">
      <c r="A2150" s="2"/>
      <c r="C2150" s="54"/>
      <c r="D2150" s="54"/>
    </row>
    <row r="2151" spans="1:4" s="24" customFormat="1" ht="16.3" customHeight="1" x14ac:dyDescent="0.25">
      <c r="A2151" s="2"/>
      <c r="C2151" s="54"/>
      <c r="D2151" s="54"/>
    </row>
    <row r="2152" spans="1:4" s="24" customFormat="1" ht="16.3" customHeight="1" x14ac:dyDescent="0.25">
      <c r="A2152" s="2"/>
      <c r="C2152" s="54"/>
      <c r="D2152" s="54"/>
    </row>
    <row r="2153" spans="1:4" s="24" customFormat="1" ht="16.3" customHeight="1" x14ac:dyDescent="0.25">
      <c r="A2153" s="2"/>
      <c r="C2153" s="54"/>
      <c r="D2153" s="54"/>
    </row>
    <row r="2154" spans="1:4" s="24" customFormat="1" ht="16.3" customHeight="1" x14ac:dyDescent="0.25">
      <c r="A2154" s="2"/>
      <c r="C2154" s="54"/>
      <c r="D2154" s="54"/>
    </row>
    <row r="2155" spans="1:4" s="24" customFormat="1" ht="16.3" customHeight="1" x14ac:dyDescent="0.25">
      <c r="A2155" s="2"/>
      <c r="C2155" s="54"/>
      <c r="D2155" s="54"/>
    </row>
    <row r="2156" spans="1:4" s="24" customFormat="1" ht="16.3" customHeight="1" x14ac:dyDescent="0.25">
      <c r="A2156" s="2"/>
      <c r="C2156" s="54"/>
      <c r="D2156" s="54"/>
    </row>
    <row r="2157" spans="1:4" s="24" customFormat="1" ht="16.3" customHeight="1" x14ac:dyDescent="0.25">
      <c r="A2157" s="2"/>
      <c r="C2157" s="54"/>
      <c r="D2157" s="54"/>
    </row>
    <row r="2158" spans="1:4" s="24" customFormat="1" ht="16.3" customHeight="1" x14ac:dyDescent="0.25">
      <c r="A2158" s="2"/>
      <c r="C2158" s="54"/>
      <c r="D2158" s="54"/>
    </row>
    <row r="2159" spans="1:4" s="24" customFormat="1" ht="16.3" customHeight="1" x14ac:dyDescent="0.25">
      <c r="A2159" s="2"/>
      <c r="C2159" s="54"/>
      <c r="D2159" s="54"/>
    </row>
    <row r="2160" spans="1:4" s="24" customFormat="1" ht="16.3" customHeight="1" x14ac:dyDescent="0.25">
      <c r="A2160" s="2"/>
      <c r="C2160" s="54"/>
      <c r="D2160" s="54"/>
    </row>
    <row r="2161" spans="1:4" s="24" customFormat="1" ht="16.3" customHeight="1" x14ac:dyDescent="0.25">
      <c r="A2161" s="2"/>
      <c r="C2161" s="54"/>
      <c r="D2161" s="54"/>
    </row>
    <row r="2162" spans="1:4" s="24" customFormat="1" ht="16.3" customHeight="1" x14ac:dyDescent="0.25">
      <c r="A2162" s="2"/>
      <c r="C2162" s="54"/>
      <c r="D2162" s="54"/>
    </row>
    <row r="2163" spans="1:4" s="24" customFormat="1" ht="16.3" customHeight="1" x14ac:dyDescent="0.25">
      <c r="A2163" s="2"/>
      <c r="C2163" s="54"/>
      <c r="D2163" s="54"/>
    </row>
    <row r="2164" spans="1:4" s="24" customFormat="1" ht="16.3" customHeight="1" x14ac:dyDescent="0.25">
      <c r="A2164" s="2"/>
      <c r="C2164" s="54"/>
      <c r="D2164" s="54"/>
    </row>
    <row r="2165" spans="1:4" s="24" customFormat="1" ht="16.3" customHeight="1" x14ac:dyDescent="0.25">
      <c r="A2165" s="2"/>
      <c r="C2165" s="54"/>
      <c r="D2165" s="54"/>
    </row>
    <row r="2166" spans="1:4" s="24" customFormat="1" ht="16.3" customHeight="1" x14ac:dyDescent="0.25">
      <c r="A2166" s="2"/>
      <c r="C2166" s="54"/>
      <c r="D2166" s="54"/>
    </row>
    <row r="2167" spans="1:4" s="24" customFormat="1" ht="16.3" customHeight="1" x14ac:dyDescent="0.25">
      <c r="A2167" s="2"/>
      <c r="C2167" s="54"/>
      <c r="D2167" s="54"/>
    </row>
    <row r="2168" spans="1:4" s="24" customFormat="1" ht="16.3" customHeight="1" x14ac:dyDescent="0.25">
      <c r="A2168" s="2"/>
      <c r="C2168" s="54"/>
      <c r="D2168" s="54"/>
    </row>
    <row r="2169" spans="1:4" s="24" customFormat="1" ht="16.3" customHeight="1" x14ac:dyDescent="0.25">
      <c r="A2169" s="2"/>
      <c r="C2169" s="54"/>
      <c r="D2169" s="54"/>
    </row>
    <row r="2170" spans="1:4" s="24" customFormat="1" ht="16.3" customHeight="1" x14ac:dyDescent="0.25">
      <c r="A2170" s="2"/>
      <c r="C2170" s="54"/>
      <c r="D2170" s="54"/>
    </row>
    <row r="2171" spans="1:4" s="24" customFormat="1" ht="16.3" customHeight="1" x14ac:dyDescent="0.25">
      <c r="A2171" s="2"/>
      <c r="C2171" s="54"/>
      <c r="D2171" s="54"/>
    </row>
    <row r="2172" spans="1:4" s="24" customFormat="1" ht="16.3" customHeight="1" x14ac:dyDescent="0.25">
      <c r="A2172" s="2"/>
      <c r="C2172" s="54"/>
      <c r="D2172" s="54"/>
    </row>
    <row r="2173" spans="1:4" s="24" customFormat="1" ht="16.3" customHeight="1" x14ac:dyDescent="0.25">
      <c r="A2173" s="2"/>
      <c r="C2173" s="54"/>
      <c r="D2173" s="54"/>
    </row>
    <row r="2174" spans="1:4" s="24" customFormat="1" ht="16.3" customHeight="1" x14ac:dyDescent="0.25">
      <c r="A2174" s="2"/>
      <c r="C2174" s="54"/>
      <c r="D2174" s="54"/>
    </row>
    <row r="2175" spans="1:4" s="24" customFormat="1" ht="16.3" customHeight="1" x14ac:dyDescent="0.25">
      <c r="A2175" s="2"/>
      <c r="C2175" s="54"/>
      <c r="D2175" s="54"/>
    </row>
    <row r="2176" spans="1:4" s="24" customFormat="1" ht="16.3" customHeight="1" x14ac:dyDescent="0.25">
      <c r="A2176" s="2"/>
      <c r="C2176" s="54"/>
      <c r="D2176" s="54"/>
    </row>
    <row r="2177" spans="1:4" s="24" customFormat="1" ht="16.3" customHeight="1" x14ac:dyDescent="0.25">
      <c r="A2177" s="2"/>
      <c r="C2177" s="54"/>
      <c r="D2177" s="54"/>
    </row>
    <row r="2178" spans="1:4" s="24" customFormat="1" ht="16.3" customHeight="1" x14ac:dyDescent="0.25">
      <c r="A2178" s="2"/>
      <c r="C2178" s="54"/>
      <c r="D2178" s="54"/>
    </row>
    <row r="2179" spans="1:4" s="24" customFormat="1" ht="16.3" customHeight="1" x14ac:dyDescent="0.25">
      <c r="A2179" s="2"/>
      <c r="C2179" s="54"/>
      <c r="D2179" s="54"/>
    </row>
    <row r="2180" spans="1:4" s="24" customFormat="1" ht="16.3" customHeight="1" x14ac:dyDescent="0.25">
      <c r="A2180" s="2"/>
      <c r="C2180" s="54"/>
      <c r="D2180" s="54"/>
    </row>
    <row r="2181" spans="1:4" s="24" customFormat="1" ht="16.3" customHeight="1" x14ac:dyDescent="0.25">
      <c r="A2181" s="2"/>
      <c r="C2181" s="54"/>
      <c r="D2181" s="54"/>
    </row>
    <row r="2182" spans="1:4" s="24" customFormat="1" ht="16.3" customHeight="1" x14ac:dyDescent="0.25">
      <c r="A2182" s="2"/>
      <c r="C2182" s="54"/>
      <c r="D2182" s="54"/>
    </row>
    <row r="2183" spans="1:4" s="24" customFormat="1" ht="16.3" customHeight="1" x14ac:dyDescent="0.25">
      <c r="A2183" s="2"/>
      <c r="C2183" s="54"/>
      <c r="D2183" s="54"/>
    </row>
    <row r="2184" spans="1:4" s="24" customFormat="1" ht="16.3" customHeight="1" x14ac:dyDescent="0.25">
      <c r="A2184" s="2"/>
      <c r="C2184" s="54"/>
      <c r="D2184" s="54"/>
    </row>
    <row r="2185" spans="1:4" s="24" customFormat="1" ht="16.3" customHeight="1" x14ac:dyDescent="0.25">
      <c r="A2185" s="2"/>
      <c r="C2185" s="54"/>
      <c r="D2185" s="54"/>
    </row>
    <row r="2186" spans="1:4" s="24" customFormat="1" ht="16.3" customHeight="1" x14ac:dyDescent="0.25">
      <c r="A2186" s="2"/>
      <c r="C2186" s="54"/>
      <c r="D2186" s="54"/>
    </row>
    <row r="2187" spans="1:4" s="24" customFormat="1" ht="16.3" customHeight="1" x14ac:dyDescent="0.25">
      <c r="A2187" s="2"/>
      <c r="C2187" s="54"/>
      <c r="D2187" s="54"/>
    </row>
    <row r="2188" spans="1:4" s="24" customFormat="1" ht="16.3" customHeight="1" x14ac:dyDescent="0.25">
      <c r="A2188" s="2"/>
      <c r="C2188" s="54"/>
      <c r="D2188" s="54"/>
    </row>
    <row r="2189" spans="1:4" s="24" customFormat="1" ht="16.3" customHeight="1" x14ac:dyDescent="0.25">
      <c r="A2189" s="2"/>
      <c r="C2189" s="54"/>
      <c r="D2189" s="54"/>
    </row>
    <row r="2190" spans="1:4" s="24" customFormat="1" ht="16.3" customHeight="1" x14ac:dyDescent="0.25">
      <c r="A2190" s="2"/>
      <c r="C2190" s="54"/>
      <c r="D2190" s="54"/>
    </row>
    <row r="2191" spans="1:4" s="24" customFormat="1" ht="16.3" customHeight="1" x14ac:dyDescent="0.25">
      <c r="A2191" s="2"/>
      <c r="C2191" s="54"/>
      <c r="D2191" s="54"/>
    </row>
    <row r="2192" spans="1:4" s="24" customFormat="1" ht="16.3" customHeight="1" x14ac:dyDescent="0.25">
      <c r="A2192" s="2"/>
      <c r="C2192" s="54"/>
      <c r="D2192" s="54"/>
    </row>
    <row r="2193" spans="1:4" s="24" customFormat="1" ht="16.3" customHeight="1" x14ac:dyDescent="0.25">
      <c r="A2193" s="2"/>
      <c r="C2193" s="54"/>
      <c r="D2193" s="54"/>
    </row>
    <row r="2194" spans="1:4" s="24" customFormat="1" ht="16.3" customHeight="1" x14ac:dyDescent="0.25">
      <c r="A2194" s="2"/>
      <c r="C2194" s="54"/>
      <c r="D2194" s="54"/>
    </row>
    <row r="2195" spans="1:4" s="24" customFormat="1" ht="16.3" customHeight="1" x14ac:dyDescent="0.25">
      <c r="A2195" s="2"/>
      <c r="C2195" s="54"/>
      <c r="D2195" s="54"/>
    </row>
    <row r="2196" spans="1:4" s="24" customFormat="1" ht="16.3" customHeight="1" x14ac:dyDescent="0.25">
      <c r="A2196" s="2"/>
      <c r="C2196" s="54"/>
      <c r="D2196" s="54"/>
    </row>
    <row r="2197" spans="1:4" s="24" customFormat="1" ht="16.3" customHeight="1" x14ac:dyDescent="0.25">
      <c r="A2197" s="2"/>
      <c r="C2197" s="54"/>
      <c r="D2197" s="54"/>
    </row>
    <row r="2198" spans="1:4" s="24" customFormat="1" ht="16.3" customHeight="1" x14ac:dyDescent="0.25">
      <c r="A2198" s="2"/>
      <c r="C2198" s="54"/>
      <c r="D2198" s="54"/>
    </row>
    <row r="2199" spans="1:4" s="24" customFormat="1" ht="16.3" customHeight="1" x14ac:dyDescent="0.25">
      <c r="A2199" s="2"/>
      <c r="C2199" s="54"/>
      <c r="D2199" s="54"/>
    </row>
    <row r="2200" spans="1:4" s="24" customFormat="1" ht="16.3" customHeight="1" x14ac:dyDescent="0.25">
      <c r="A2200" s="2"/>
      <c r="C2200" s="54"/>
      <c r="D2200" s="54"/>
    </row>
    <row r="2201" spans="1:4" s="24" customFormat="1" ht="16.3" customHeight="1" x14ac:dyDescent="0.25">
      <c r="A2201" s="2"/>
      <c r="C2201" s="54"/>
      <c r="D2201" s="54"/>
    </row>
    <row r="2202" spans="1:4" s="24" customFormat="1" ht="16.3" customHeight="1" x14ac:dyDescent="0.25">
      <c r="A2202" s="2"/>
      <c r="C2202" s="54"/>
      <c r="D2202" s="54"/>
    </row>
    <row r="2203" spans="1:4" s="24" customFormat="1" ht="16.3" customHeight="1" x14ac:dyDescent="0.25">
      <c r="A2203" s="2"/>
      <c r="C2203" s="54"/>
      <c r="D2203" s="54"/>
    </row>
    <row r="2204" spans="1:4" s="24" customFormat="1" ht="16.3" customHeight="1" x14ac:dyDescent="0.25">
      <c r="A2204" s="2"/>
      <c r="C2204" s="54"/>
      <c r="D2204" s="54"/>
    </row>
    <row r="2205" spans="1:4" s="24" customFormat="1" ht="16.3" customHeight="1" x14ac:dyDescent="0.25">
      <c r="A2205" s="2"/>
      <c r="C2205" s="54"/>
      <c r="D2205" s="54"/>
    </row>
    <row r="2206" spans="1:4" s="24" customFormat="1" ht="16.3" customHeight="1" x14ac:dyDescent="0.25">
      <c r="A2206" s="2"/>
      <c r="C2206" s="54"/>
      <c r="D2206" s="54"/>
    </row>
    <row r="2207" spans="1:4" s="24" customFormat="1" ht="16.3" customHeight="1" x14ac:dyDescent="0.25">
      <c r="A2207" s="2"/>
      <c r="C2207" s="54"/>
      <c r="D2207" s="54"/>
    </row>
    <row r="2208" spans="1:4" s="24" customFormat="1" ht="16.3" customHeight="1" x14ac:dyDescent="0.25">
      <c r="A2208" s="2"/>
      <c r="C2208" s="54"/>
      <c r="D2208" s="54"/>
    </row>
    <row r="2209" spans="1:4" s="24" customFormat="1" ht="16.3" customHeight="1" x14ac:dyDescent="0.25">
      <c r="A2209" s="2"/>
      <c r="C2209" s="54"/>
      <c r="D2209" s="54"/>
    </row>
    <row r="2210" spans="1:4" s="24" customFormat="1" ht="16.3" customHeight="1" x14ac:dyDescent="0.25">
      <c r="A2210" s="2"/>
      <c r="C2210" s="54"/>
      <c r="D2210" s="54"/>
    </row>
    <row r="2211" spans="1:4" s="24" customFormat="1" ht="16.3" customHeight="1" x14ac:dyDescent="0.25">
      <c r="A2211" s="2"/>
      <c r="C2211" s="54"/>
      <c r="D2211" s="54"/>
    </row>
    <row r="2212" spans="1:4" s="24" customFormat="1" ht="16.3" customHeight="1" x14ac:dyDescent="0.25">
      <c r="A2212" s="2"/>
      <c r="C2212" s="54"/>
      <c r="D2212" s="54"/>
    </row>
    <row r="2213" spans="1:4" s="24" customFormat="1" ht="16.3" customHeight="1" x14ac:dyDescent="0.25">
      <c r="A2213" s="2"/>
      <c r="C2213" s="54"/>
      <c r="D2213" s="54"/>
    </row>
    <row r="2214" spans="1:4" s="24" customFormat="1" ht="16.3" customHeight="1" x14ac:dyDescent="0.25">
      <c r="A2214" s="2"/>
      <c r="C2214" s="54"/>
      <c r="D2214" s="54"/>
    </row>
    <row r="2215" spans="1:4" s="24" customFormat="1" ht="16.3" customHeight="1" x14ac:dyDescent="0.25">
      <c r="A2215" s="2"/>
      <c r="C2215" s="54"/>
      <c r="D2215" s="54"/>
    </row>
    <row r="2216" spans="1:4" s="24" customFormat="1" ht="16.3" customHeight="1" x14ac:dyDescent="0.25">
      <c r="A2216" s="2"/>
      <c r="C2216" s="54"/>
      <c r="D2216" s="54"/>
    </row>
    <row r="2217" spans="1:4" s="24" customFormat="1" ht="16.3" customHeight="1" x14ac:dyDescent="0.25">
      <c r="A2217" s="2"/>
      <c r="C2217" s="54"/>
      <c r="D2217" s="54"/>
    </row>
    <row r="2218" spans="1:4" s="24" customFormat="1" ht="16.3" customHeight="1" x14ac:dyDescent="0.25">
      <c r="A2218" s="2"/>
      <c r="C2218" s="54"/>
      <c r="D2218" s="54"/>
    </row>
    <row r="2219" spans="1:4" s="24" customFormat="1" ht="16.3" customHeight="1" x14ac:dyDescent="0.25">
      <c r="A2219" s="2"/>
      <c r="C2219" s="54"/>
      <c r="D2219" s="54"/>
    </row>
    <row r="2220" spans="1:4" s="24" customFormat="1" ht="16.3" customHeight="1" x14ac:dyDescent="0.25">
      <c r="A2220" s="2"/>
      <c r="C2220" s="54"/>
      <c r="D2220" s="54"/>
    </row>
    <row r="2221" spans="1:4" s="24" customFormat="1" ht="16.3" customHeight="1" x14ac:dyDescent="0.25">
      <c r="A2221" s="2"/>
      <c r="C2221" s="54"/>
      <c r="D2221" s="54"/>
    </row>
    <row r="2222" spans="1:4" s="24" customFormat="1" ht="16.3" customHeight="1" x14ac:dyDescent="0.25">
      <c r="A2222" s="2"/>
      <c r="C2222" s="54"/>
      <c r="D2222" s="54"/>
    </row>
    <row r="2223" spans="1:4" s="24" customFormat="1" ht="16.3" customHeight="1" x14ac:dyDescent="0.25">
      <c r="A2223" s="2"/>
      <c r="C2223" s="54"/>
      <c r="D2223" s="54"/>
    </row>
    <row r="2224" spans="1:4" s="24" customFormat="1" ht="16.3" customHeight="1" x14ac:dyDescent="0.25">
      <c r="A2224" s="2"/>
      <c r="C2224" s="54"/>
      <c r="D2224" s="54"/>
    </row>
    <row r="2225" spans="1:4" s="24" customFormat="1" ht="16.3" customHeight="1" x14ac:dyDescent="0.25">
      <c r="A2225" s="2"/>
      <c r="C2225" s="54"/>
      <c r="D2225" s="54"/>
    </row>
    <row r="2226" spans="1:4" s="24" customFormat="1" ht="16.3" customHeight="1" x14ac:dyDescent="0.25">
      <c r="A2226" s="2"/>
      <c r="C2226" s="54"/>
      <c r="D2226" s="54"/>
    </row>
    <row r="2227" spans="1:4" s="24" customFormat="1" ht="16.3" customHeight="1" x14ac:dyDescent="0.25">
      <c r="A2227" s="2"/>
      <c r="C2227" s="54"/>
      <c r="D2227" s="54"/>
    </row>
    <row r="2228" spans="1:4" s="24" customFormat="1" ht="16.3" customHeight="1" x14ac:dyDescent="0.25">
      <c r="A2228" s="2"/>
      <c r="C2228" s="54"/>
      <c r="D2228" s="54"/>
    </row>
    <row r="2229" spans="1:4" s="24" customFormat="1" ht="16.3" customHeight="1" x14ac:dyDescent="0.25">
      <c r="A2229" s="2"/>
      <c r="C2229" s="54"/>
      <c r="D2229" s="54"/>
    </row>
    <row r="2230" spans="1:4" s="24" customFormat="1" ht="16.3" customHeight="1" x14ac:dyDescent="0.25">
      <c r="A2230" s="2"/>
      <c r="C2230" s="54"/>
      <c r="D2230" s="54"/>
    </row>
    <row r="2231" spans="1:4" s="24" customFormat="1" ht="16.3" customHeight="1" x14ac:dyDescent="0.25">
      <c r="A2231" s="2"/>
      <c r="C2231" s="54"/>
      <c r="D2231" s="54"/>
    </row>
    <row r="2232" spans="1:4" s="24" customFormat="1" ht="16.3" customHeight="1" x14ac:dyDescent="0.25">
      <c r="A2232" s="2"/>
      <c r="C2232" s="54"/>
      <c r="D2232" s="54"/>
    </row>
    <row r="2233" spans="1:4" s="24" customFormat="1" ht="16.3" customHeight="1" x14ac:dyDescent="0.25">
      <c r="A2233" s="2"/>
      <c r="C2233" s="54"/>
      <c r="D2233" s="54"/>
    </row>
    <row r="2234" spans="1:4" s="24" customFormat="1" ht="16.3" customHeight="1" x14ac:dyDescent="0.25">
      <c r="A2234" s="2"/>
      <c r="C2234" s="54"/>
      <c r="D2234" s="54"/>
    </row>
    <row r="2235" spans="1:4" s="24" customFormat="1" ht="16.3" customHeight="1" x14ac:dyDescent="0.25">
      <c r="A2235" s="2"/>
      <c r="C2235" s="54"/>
      <c r="D2235" s="54"/>
    </row>
    <row r="2236" spans="1:4" s="24" customFormat="1" ht="16.3" customHeight="1" x14ac:dyDescent="0.25">
      <c r="A2236" s="2"/>
      <c r="C2236" s="54"/>
      <c r="D2236" s="54"/>
    </row>
    <row r="2237" spans="1:4" s="24" customFormat="1" ht="16.3" customHeight="1" x14ac:dyDescent="0.25">
      <c r="A2237" s="2"/>
      <c r="C2237" s="54"/>
      <c r="D2237" s="54"/>
    </row>
    <row r="2238" spans="1:4" s="24" customFormat="1" ht="16.3" customHeight="1" x14ac:dyDescent="0.25">
      <c r="A2238" s="2"/>
      <c r="C2238" s="54"/>
      <c r="D2238" s="54"/>
    </row>
    <row r="2239" spans="1:4" s="24" customFormat="1" ht="16.3" customHeight="1" x14ac:dyDescent="0.25">
      <c r="A2239" s="2"/>
      <c r="C2239" s="54"/>
      <c r="D2239" s="54"/>
    </row>
    <row r="2240" spans="1:4" s="24" customFormat="1" ht="16.3" customHeight="1" x14ac:dyDescent="0.25">
      <c r="A2240" s="2"/>
      <c r="C2240" s="54"/>
      <c r="D2240" s="54"/>
    </row>
    <row r="2241" spans="1:4" s="24" customFormat="1" ht="16.3" customHeight="1" x14ac:dyDescent="0.25">
      <c r="A2241" s="2"/>
      <c r="C2241" s="54"/>
      <c r="D2241" s="54"/>
    </row>
    <row r="2242" spans="1:4" s="24" customFormat="1" ht="16.3" customHeight="1" x14ac:dyDescent="0.25">
      <c r="A2242" s="2"/>
      <c r="C2242" s="54"/>
      <c r="D2242" s="54"/>
    </row>
    <row r="2243" spans="1:4" s="24" customFormat="1" ht="16.3" customHeight="1" x14ac:dyDescent="0.25">
      <c r="A2243" s="2"/>
      <c r="C2243" s="54"/>
      <c r="D2243" s="54"/>
    </row>
    <row r="2244" spans="1:4" s="24" customFormat="1" ht="16.3" customHeight="1" x14ac:dyDescent="0.25">
      <c r="A2244" s="2"/>
      <c r="C2244" s="54"/>
      <c r="D2244" s="54"/>
    </row>
    <row r="2245" spans="1:4" s="24" customFormat="1" ht="16.3" customHeight="1" x14ac:dyDescent="0.25">
      <c r="A2245" s="2"/>
      <c r="C2245" s="54"/>
      <c r="D2245" s="54"/>
    </row>
    <row r="2246" spans="1:4" s="24" customFormat="1" ht="16.3" customHeight="1" x14ac:dyDescent="0.25">
      <c r="A2246" s="2"/>
      <c r="C2246" s="54"/>
      <c r="D2246" s="54"/>
    </row>
    <row r="2247" spans="1:4" s="24" customFormat="1" ht="16.3" customHeight="1" x14ac:dyDescent="0.25">
      <c r="A2247" s="2"/>
      <c r="C2247" s="54"/>
      <c r="D2247" s="54"/>
    </row>
    <row r="2248" spans="1:4" s="24" customFormat="1" ht="16.3" customHeight="1" x14ac:dyDescent="0.25">
      <c r="A2248" s="2"/>
      <c r="C2248" s="54"/>
      <c r="D2248" s="54"/>
    </row>
    <row r="2249" spans="1:4" s="24" customFormat="1" ht="16.3" customHeight="1" x14ac:dyDescent="0.25">
      <c r="A2249" s="2"/>
      <c r="C2249" s="54"/>
      <c r="D2249" s="54"/>
    </row>
    <row r="2250" spans="1:4" s="24" customFormat="1" ht="16.3" customHeight="1" x14ac:dyDescent="0.25">
      <c r="A2250" s="2"/>
      <c r="C2250" s="54"/>
      <c r="D2250" s="54"/>
    </row>
    <row r="2251" spans="1:4" s="24" customFormat="1" ht="16.3" customHeight="1" x14ac:dyDescent="0.25">
      <c r="A2251" s="2"/>
      <c r="C2251" s="54"/>
      <c r="D2251" s="54"/>
    </row>
    <row r="2252" spans="1:4" s="24" customFormat="1" ht="16.3" customHeight="1" x14ac:dyDescent="0.25">
      <c r="A2252" s="2"/>
      <c r="C2252" s="54"/>
      <c r="D2252" s="54"/>
    </row>
    <row r="2253" spans="1:4" s="24" customFormat="1" ht="16.3" customHeight="1" x14ac:dyDescent="0.25">
      <c r="A2253" s="2"/>
      <c r="C2253" s="54"/>
      <c r="D2253" s="54"/>
    </row>
    <row r="2254" spans="1:4" s="24" customFormat="1" ht="16.3" customHeight="1" x14ac:dyDescent="0.25">
      <c r="A2254" s="2"/>
      <c r="C2254" s="54"/>
      <c r="D2254" s="54"/>
    </row>
    <row r="2255" spans="1:4" s="24" customFormat="1" ht="16.3" customHeight="1" x14ac:dyDescent="0.25">
      <c r="A2255" s="2"/>
      <c r="C2255" s="54"/>
      <c r="D2255" s="54"/>
    </row>
    <row r="2256" spans="1:4" s="24" customFormat="1" ht="16.3" customHeight="1" x14ac:dyDescent="0.25">
      <c r="A2256" s="2"/>
      <c r="C2256" s="54"/>
      <c r="D2256" s="54"/>
    </row>
    <row r="2257" spans="1:4" s="24" customFormat="1" ht="16.3" customHeight="1" x14ac:dyDescent="0.25">
      <c r="A2257" s="2"/>
      <c r="C2257" s="54"/>
      <c r="D2257" s="54"/>
    </row>
    <row r="2258" spans="1:4" s="24" customFormat="1" ht="16.3" customHeight="1" x14ac:dyDescent="0.25">
      <c r="A2258" s="2"/>
      <c r="C2258" s="54"/>
      <c r="D2258" s="54"/>
    </row>
    <row r="2259" spans="1:4" s="24" customFormat="1" ht="16.3" customHeight="1" x14ac:dyDescent="0.25">
      <c r="A2259" s="2"/>
      <c r="C2259" s="54"/>
      <c r="D2259" s="54"/>
    </row>
    <row r="2260" spans="1:4" s="24" customFormat="1" ht="16.3" customHeight="1" x14ac:dyDescent="0.25">
      <c r="A2260" s="2"/>
      <c r="C2260" s="54"/>
      <c r="D2260" s="54"/>
    </row>
    <row r="2261" spans="1:4" s="24" customFormat="1" ht="16.3" customHeight="1" x14ac:dyDescent="0.25">
      <c r="A2261" s="2"/>
      <c r="C2261" s="54"/>
      <c r="D2261" s="54"/>
    </row>
    <row r="2262" spans="1:4" s="24" customFormat="1" ht="16.3" customHeight="1" x14ac:dyDescent="0.25">
      <c r="A2262" s="2"/>
      <c r="C2262" s="54"/>
      <c r="D2262" s="54"/>
    </row>
    <row r="2263" spans="1:4" s="24" customFormat="1" ht="16.3" customHeight="1" x14ac:dyDescent="0.25">
      <c r="A2263" s="2"/>
      <c r="C2263" s="54"/>
      <c r="D2263" s="54"/>
    </row>
    <row r="2264" spans="1:4" s="24" customFormat="1" ht="16.3" customHeight="1" x14ac:dyDescent="0.25">
      <c r="A2264" s="2"/>
      <c r="C2264" s="54"/>
      <c r="D2264" s="54"/>
    </row>
    <row r="2265" spans="1:4" s="24" customFormat="1" ht="16.3" customHeight="1" x14ac:dyDescent="0.25">
      <c r="A2265" s="2"/>
      <c r="C2265" s="54"/>
      <c r="D2265" s="54"/>
    </row>
    <row r="2266" spans="1:4" s="24" customFormat="1" ht="16.3" customHeight="1" x14ac:dyDescent="0.25">
      <c r="A2266" s="2"/>
      <c r="C2266" s="54"/>
      <c r="D2266" s="54"/>
    </row>
    <row r="2267" spans="1:4" s="24" customFormat="1" ht="16.3" customHeight="1" x14ac:dyDescent="0.25">
      <c r="A2267" s="2"/>
      <c r="C2267" s="54"/>
      <c r="D2267" s="54"/>
    </row>
    <row r="2268" spans="1:4" s="24" customFormat="1" ht="16.3" customHeight="1" x14ac:dyDescent="0.25">
      <c r="A2268" s="2"/>
      <c r="C2268" s="54"/>
      <c r="D2268" s="54"/>
    </row>
    <row r="2269" spans="1:4" s="24" customFormat="1" ht="16.3" customHeight="1" x14ac:dyDescent="0.25">
      <c r="A2269" s="2"/>
      <c r="C2269" s="54"/>
      <c r="D2269" s="54"/>
    </row>
    <row r="2270" spans="1:4" s="24" customFormat="1" ht="16.3" customHeight="1" x14ac:dyDescent="0.25">
      <c r="A2270" s="2"/>
      <c r="C2270" s="54"/>
      <c r="D2270" s="54"/>
    </row>
    <row r="2271" spans="1:4" s="24" customFormat="1" ht="16.3" customHeight="1" x14ac:dyDescent="0.25">
      <c r="A2271" s="2"/>
      <c r="C2271" s="54"/>
      <c r="D2271" s="54"/>
    </row>
    <row r="2272" spans="1:4" s="24" customFormat="1" ht="16.3" customHeight="1" x14ac:dyDescent="0.25">
      <c r="A2272" s="2"/>
      <c r="C2272" s="54"/>
      <c r="D2272" s="54"/>
    </row>
    <row r="2273" spans="1:4" s="24" customFormat="1" ht="16.3" customHeight="1" x14ac:dyDescent="0.25">
      <c r="A2273" s="2"/>
      <c r="C2273" s="54"/>
      <c r="D2273" s="54"/>
    </row>
    <row r="2274" spans="1:4" s="24" customFormat="1" ht="16.3" customHeight="1" x14ac:dyDescent="0.25">
      <c r="A2274" s="2"/>
      <c r="C2274" s="54"/>
      <c r="D2274" s="54"/>
    </row>
    <row r="2275" spans="1:4" s="24" customFormat="1" ht="16.3" customHeight="1" x14ac:dyDescent="0.25">
      <c r="A2275" s="2"/>
      <c r="C2275" s="54"/>
      <c r="D2275" s="54"/>
    </row>
    <row r="2276" spans="1:4" s="24" customFormat="1" ht="16.3" customHeight="1" x14ac:dyDescent="0.25">
      <c r="A2276" s="2"/>
      <c r="C2276" s="54"/>
      <c r="D2276" s="54"/>
    </row>
    <row r="2277" spans="1:4" s="24" customFormat="1" ht="16.3" customHeight="1" x14ac:dyDescent="0.25">
      <c r="A2277" s="2"/>
      <c r="C2277" s="54"/>
      <c r="D2277" s="54"/>
    </row>
    <row r="2278" spans="1:4" s="24" customFormat="1" ht="16.3" customHeight="1" x14ac:dyDescent="0.25">
      <c r="A2278" s="2"/>
      <c r="C2278" s="54"/>
      <c r="D2278" s="54"/>
    </row>
    <row r="2279" spans="1:4" s="24" customFormat="1" ht="16.3" customHeight="1" x14ac:dyDescent="0.25">
      <c r="A2279" s="2"/>
      <c r="C2279" s="54"/>
      <c r="D2279" s="54"/>
    </row>
    <row r="2280" spans="1:4" s="24" customFormat="1" ht="16.3" customHeight="1" x14ac:dyDescent="0.25">
      <c r="A2280" s="2"/>
      <c r="C2280" s="54"/>
      <c r="D2280" s="54"/>
    </row>
    <row r="2281" spans="1:4" s="24" customFormat="1" ht="16.3" customHeight="1" x14ac:dyDescent="0.25">
      <c r="A2281" s="2"/>
      <c r="C2281" s="54"/>
      <c r="D2281" s="54"/>
    </row>
    <row r="2282" spans="1:4" s="24" customFormat="1" ht="16.3" customHeight="1" x14ac:dyDescent="0.25">
      <c r="A2282" s="2"/>
      <c r="C2282" s="54"/>
      <c r="D2282" s="54"/>
    </row>
    <row r="2283" spans="1:4" s="24" customFormat="1" ht="16.3" customHeight="1" x14ac:dyDescent="0.25">
      <c r="A2283" s="2"/>
      <c r="C2283" s="54"/>
      <c r="D2283" s="54"/>
    </row>
    <row r="2284" spans="1:4" s="24" customFormat="1" ht="16.3" customHeight="1" x14ac:dyDescent="0.25">
      <c r="A2284" s="2"/>
      <c r="C2284" s="54"/>
      <c r="D2284" s="54"/>
    </row>
    <row r="2285" spans="1:4" s="24" customFormat="1" ht="16.3" customHeight="1" x14ac:dyDescent="0.25">
      <c r="A2285" s="2"/>
      <c r="C2285" s="54"/>
      <c r="D2285" s="54"/>
    </row>
    <row r="2286" spans="1:4" s="24" customFormat="1" ht="16.3" customHeight="1" x14ac:dyDescent="0.25">
      <c r="A2286" s="2"/>
      <c r="C2286" s="54"/>
      <c r="D2286" s="54"/>
    </row>
    <row r="2287" spans="1:4" s="24" customFormat="1" ht="16.3" customHeight="1" x14ac:dyDescent="0.25">
      <c r="A2287" s="2"/>
      <c r="C2287" s="54"/>
      <c r="D2287" s="54"/>
    </row>
    <row r="2288" spans="1:4" s="24" customFormat="1" ht="16.3" customHeight="1" x14ac:dyDescent="0.25">
      <c r="A2288" s="2"/>
      <c r="C2288" s="54"/>
      <c r="D2288" s="54"/>
    </row>
    <row r="2289" spans="1:4" s="24" customFormat="1" ht="16.3" customHeight="1" x14ac:dyDescent="0.25">
      <c r="A2289" s="2"/>
      <c r="C2289" s="54"/>
      <c r="D2289" s="54"/>
    </row>
    <row r="2290" spans="1:4" s="24" customFormat="1" ht="16.3" customHeight="1" x14ac:dyDescent="0.25">
      <c r="A2290" s="2"/>
      <c r="C2290" s="54"/>
      <c r="D2290" s="54"/>
    </row>
    <row r="2291" spans="1:4" s="24" customFormat="1" ht="16.3" customHeight="1" x14ac:dyDescent="0.25">
      <c r="A2291" s="2"/>
      <c r="C2291" s="54"/>
      <c r="D2291" s="54"/>
    </row>
    <row r="2292" spans="1:4" s="24" customFormat="1" ht="16.3" customHeight="1" x14ac:dyDescent="0.25">
      <c r="A2292" s="2"/>
      <c r="C2292" s="54"/>
      <c r="D2292" s="54"/>
    </row>
    <row r="2293" spans="1:4" s="24" customFormat="1" ht="16.3" customHeight="1" x14ac:dyDescent="0.25">
      <c r="A2293" s="2"/>
      <c r="C2293" s="54"/>
      <c r="D2293" s="54"/>
    </row>
    <row r="2294" spans="1:4" s="24" customFormat="1" ht="16.3" customHeight="1" x14ac:dyDescent="0.25">
      <c r="A2294" s="2"/>
      <c r="C2294" s="54"/>
      <c r="D2294" s="54"/>
    </row>
    <row r="2295" spans="1:4" s="24" customFormat="1" ht="16.3" customHeight="1" x14ac:dyDescent="0.25">
      <c r="A2295" s="2"/>
      <c r="C2295" s="54"/>
      <c r="D2295" s="54"/>
    </row>
    <row r="2296" spans="1:4" s="24" customFormat="1" ht="16.3" customHeight="1" x14ac:dyDescent="0.25">
      <c r="A2296" s="2"/>
      <c r="C2296" s="54"/>
      <c r="D2296" s="54"/>
    </row>
    <row r="2297" spans="1:4" s="24" customFormat="1" ht="16.3" customHeight="1" x14ac:dyDescent="0.25">
      <c r="A2297" s="2"/>
      <c r="C2297" s="54"/>
      <c r="D2297" s="54"/>
    </row>
    <row r="2298" spans="1:4" s="24" customFormat="1" ht="16.3" customHeight="1" x14ac:dyDescent="0.25">
      <c r="A2298" s="2"/>
      <c r="C2298" s="54"/>
      <c r="D2298" s="54"/>
    </row>
    <row r="2299" spans="1:4" s="24" customFormat="1" ht="16.3" customHeight="1" x14ac:dyDescent="0.25">
      <c r="A2299" s="2"/>
      <c r="C2299" s="54"/>
      <c r="D2299" s="54"/>
    </row>
    <row r="2300" spans="1:4" s="24" customFormat="1" ht="16.3" customHeight="1" x14ac:dyDescent="0.25">
      <c r="A2300" s="2"/>
      <c r="C2300" s="54"/>
      <c r="D2300" s="54"/>
    </row>
    <row r="2301" spans="1:4" s="24" customFormat="1" ht="16.3" customHeight="1" x14ac:dyDescent="0.25">
      <c r="A2301" s="2"/>
      <c r="C2301" s="54"/>
      <c r="D2301" s="54"/>
    </row>
    <row r="2302" spans="1:4" s="24" customFormat="1" ht="16.3" customHeight="1" x14ac:dyDescent="0.25">
      <c r="A2302" s="2"/>
      <c r="C2302" s="54"/>
      <c r="D2302" s="54"/>
    </row>
    <row r="2303" spans="1:4" s="24" customFormat="1" ht="16.3" customHeight="1" x14ac:dyDescent="0.25">
      <c r="A2303" s="2"/>
      <c r="C2303" s="54"/>
      <c r="D2303" s="54"/>
    </row>
    <row r="2304" spans="1:4" s="24" customFormat="1" ht="16.3" customHeight="1" x14ac:dyDescent="0.25">
      <c r="A2304" s="2"/>
      <c r="C2304" s="54"/>
      <c r="D2304" s="54"/>
    </row>
    <row r="2305" spans="1:4" s="24" customFormat="1" ht="16.3" customHeight="1" x14ac:dyDescent="0.25">
      <c r="A2305" s="2"/>
      <c r="C2305" s="54"/>
      <c r="D2305" s="54"/>
    </row>
    <row r="2306" spans="1:4" s="24" customFormat="1" ht="16.3" customHeight="1" x14ac:dyDescent="0.25">
      <c r="A2306" s="2"/>
      <c r="C2306" s="54"/>
      <c r="D2306" s="54"/>
    </row>
    <row r="2307" spans="1:4" s="24" customFormat="1" ht="16.3" customHeight="1" x14ac:dyDescent="0.25">
      <c r="A2307" s="2"/>
      <c r="C2307" s="54"/>
      <c r="D2307" s="54"/>
    </row>
    <row r="2308" spans="1:4" s="24" customFormat="1" ht="16.3" customHeight="1" x14ac:dyDescent="0.25">
      <c r="A2308" s="2"/>
      <c r="C2308" s="54"/>
      <c r="D2308" s="54"/>
    </row>
    <row r="2309" spans="1:4" s="24" customFormat="1" ht="16.3" customHeight="1" x14ac:dyDescent="0.25">
      <c r="A2309" s="2"/>
      <c r="C2309" s="54"/>
      <c r="D2309" s="54"/>
    </row>
    <row r="2310" spans="1:4" s="24" customFormat="1" ht="16.3" customHeight="1" x14ac:dyDescent="0.25">
      <c r="A2310" s="2"/>
      <c r="C2310" s="54"/>
      <c r="D2310" s="54"/>
    </row>
    <row r="2311" spans="1:4" s="24" customFormat="1" ht="16.3" customHeight="1" x14ac:dyDescent="0.25">
      <c r="A2311" s="2"/>
      <c r="C2311" s="54"/>
      <c r="D2311" s="54"/>
    </row>
    <row r="2312" spans="1:4" s="24" customFormat="1" ht="16.3" customHeight="1" x14ac:dyDescent="0.25">
      <c r="A2312" s="2"/>
      <c r="C2312" s="54"/>
      <c r="D2312" s="54"/>
    </row>
    <row r="2313" spans="1:4" s="24" customFormat="1" ht="16.3" customHeight="1" x14ac:dyDescent="0.25">
      <c r="A2313" s="2"/>
      <c r="C2313" s="54"/>
      <c r="D2313" s="54"/>
    </row>
    <row r="2314" spans="1:4" s="24" customFormat="1" ht="16.3" customHeight="1" x14ac:dyDescent="0.25">
      <c r="A2314" s="2"/>
      <c r="C2314" s="54"/>
      <c r="D2314" s="54"/>
    </row>
    <row r="2315" spans="1:4" s="24" customFormat="1" ht="16.3" customHeight="1" x14ac:dyDescent="0.25">
      <c r="A2315" s="2"/>
      <c r="C2315" s="54"/>
      <c r="D2315" s="54"/>
    </row>
    <row r="2316" spans="1:4" s="24" customFormat="1" ht="16.3" customHeight="1" x14ac:dyDescent="0.25">
      <c r="A2316" s="2"/>
      <c r="C2316" s="54"/>
      <c r="D2316" s="54"/>
    </row>
    <row r="2317" spans="1:4" s="24" customFormat="1" ht="16.3" customHeight="1" x14ac:dyDescent="0.25">
      <c r="A2317" s="2"/>
      <c r="C2317" s="54"/>
      <c r="D2317" s="54"/>
    </row>
    <row r="2318" spans="1:4" s="24" customFormat="1" ht="16.3" customHeight="1" x14ac:dyDescent="0.25">
      <c r="A2318" s="2"/>
      <c r="C2318" s="54"/>
      <c r="D2318" s="54"/>
    </row>
    <row r="2319" spans="1:4" s="24" customFormat="1" ht="16.3" customHeight="1" x14ac:dyDescent="0.25">
      <c r="A2319" s="2"/>
      <c r="C2319" s="54"/>
      <c r="D2319" s="54"/>
    </row>
    <row r="2320" spans="1:4" s="24" customFormat="1" ht="16.3" customHeight="1" x14ac:dyDescent="0.25">
      <c r="A2320" s="2"/>
      <c r="C2320" s="54"/>
      <c r="D2320" s="54"/>
    </row>
    <row r="2321" spans="1:4" s="24" customFormat="1" ht="16.3" customHeight="1" x14ac:dyDescent="0.25">
      <c r="A2321" s="2"/>
      <c r="C2321" s="54"/>
      <c r="D2321" s="54"/>
    </row>
    <row r="2322" spans="1:4" s="24" customFormat="1" ht="16.3" customHeight="1" x14ac:dyDescent="0.25">
      <c r="A2322" s="2"/>
      <c r="C2322" s="54"/>
      <c r="D2322" s="54"/>
    </row>
    <row r="2323" spans="1:4" s="24" customFormat="1" ht="16.3" customHeight="1" x14ac:dyDescent="0.25">
      <c r="A2323" s="2"/>
      <c r="C2323" s="54"/>
      <c r="D2323" s="54"/>
    </row>
    <row r="2324" spans="1:4" s="24" customFormat="1" ht="16.3" customHeight="1" x14ac:dyDescent="0.25">
      <c r="A2324" s="2"/>
      <c r="C2324" s="54"/>
      <c r="D2324" s="54"/>
    </row>
    <row r="2325" spans="1:4" s="24" customFormat="1" ht="16.3" customHeight="1" x14ac:dyDescent="0.25">
      <c r="A2325" s="2"/>
      <c r="C2325" s="54"/>
      <c r="D2325" s="54"/>
    </row>
    <row r="2326" spans="1:4" s="24" customFormat="1" ht="16.3" customHeight="1" x14ac:dyDescent="0.25">
      <c r="A2326" s="2"/>
      <c r="C2326" s="54"/>
      <c r="D2326" s="54"/>
    </row>
    <row r="2327" spans="1:4" s="24" customFormat="1" ht="16.3" customHeight="1" x14ac:dyDescent="0.25">
      <c r="A2327" s="2"/>
      <c r="C2327" s="54"/>
      <c r="D2327" s="54"/>
    </row>
    <row r="2328" spans="1:4" s="24" customFormat="1" ht="16.3" customHeight="1" x14ac:dyDescent="0.25">
      <c r="A2328" s="2"/>
      <c r="C2328" s="54"/>
      <c r="D2328" s="54"/>
    </row>
    <row r="2329" spans="1:4" s="24" customFormat="1" ht="16.3" customHeight="1" x14ac:dyDescent="0.25">
      <c r="A2329" s="2"/>
      <c r="C2329" s="54"/>
      <c r="D2329" s="54"/>
    </row>
    <row r="2330" spans="1:4" s="24" customFormat="1" ht="16.3" customHeight="1" x14ac:dyDescent="0.25">
      <c r="A2330" s="2"/>
      <c r="C2330" s="54"/>
      <c r="D2330" s="54"/>
    </row>
    <row r="2331" spans="1:4" s="24" customFormat="1" ht="16.3" customHeight="1" x14ac:dyDescent="0.25">
      <c r="A2331" s="2"/>
      <c r="C2331" s="54"/>
      <c r="D2331" s="54"/>
    </row>
    <row r="2332" spans="1:4" s="24" customFormat="1" ht="16.3" customHeight="1" x14ac:dyDescent="0.25">
      <c r="A2332" s="2"/>
      <c r="C2332" s="54"/>
      <c r="D2332" s="54"/>
    </row>
    <row r="2333" spans="1:4" s="24" customFormat="1" ht="16.3" customHeight="1" x14ac:dyDescent="0.25">
      <c r="A2333" s="2"/>
      <c r="C2333" s="54"/>
      <c r="D2333" s="54"/>
    </row>
    <row r="2334" spans="1:4" s="24" customFormat="1" ht="16.3" customHeight="1" x14ac:dyDescent="0.25">
      <c r="A2334" s="2"/>
      <c r="C2334" s="54"/>
      <c r="D2334" s="54"/>
    </row>
    <row r="2335" spans="1:4" s="24" customFormat="1" ht="16.3" customHeight="1" x14ac:dyDescent="0.25">
      <c r="A2335" s="2"/>
      <c r="C2335" s="54"/>
      <c r="D2335" s="54"/>
    </row>
    <row r="2336" spans="1:4" s="24" customFormat="1" ht="16.3" customHeight="1" x14ac:dyDescent="0.25">
      <c r="A2336" s="2"/>
      <c r="C2336" s="54"/>
      <c r="D2336" s="54"/>
    </row>
    <row r="2337" spans="1:4" s="24" customFormat="1" ht="16.3" customHeight="1" x14ac:dyDescent="0.25">
      <c r="A2337" s="2"/>
      <c r="C2337" s="54"/>
      <c r="D2337" s="54"/>
    </row>
    <row r="2338" spans="1:4" s="24" customFormat="1" ht="16.3" customHeight="1" x14ac:dyDescent="0.25">
      <c r="A2338" s="2"/>
      <c r="C2338" s="54"/>
      <c r="D2338" s="54"/>
    </row>
    <row r="2339" spans="1:4" s="24" customFormat="1" ht="16.3" customHeight="1" x14ac:dyDescent="0.25">
      <c r="A2339" s="2"/>
      <c r="C2339" s="54"/>
      <c r="D2339" s="54"/>
    </row>
    <row r="2340" spans="1:4" s="24" customFormat="1" ht="16.3" customHeight="1" x14ac:dyDescent="0.25">
      <c r="A2340" s="2"/>
      <c r="C2340" s="54"/>
      <c r="D2340" s="54"/>
    </row>
    <row r="2341" spans="1:4" s="24" customFormat="1" ht="16.3" customHeight="1" x14ac:dyDescent="0.25">
      <c r="A2341" s="2"/>
      <c r="C2341" s="54"/>
      <c r="D2341" s="54"/>
    </row>
    <row r="2342" spans="1:4" s="24" customFormat="1" ht="16.3" customHeight="1" x14ac:dyDescent="0.25">
      <c r="A2342" s="2"/>
      <c r="C2342" s="54"/>
      <c r="D2342" s="54"/>
    </row>
    <row r="2343" spans="1:4" s="24" customFormat="1" ht="16.3" customHeight="1" x14ac:dyDescent="0.25">
      <c r="A2343" s="2"/>
      <c r="C2343" s="54"/>
      <c r="D2343" s="54"/>
    </row>
    <row r="2344" spans="1:4" s="24" customFormat="1" ht="16.3" customHeight="1" x14ac:dyDescent="0.25">
      <c r="A2344" s="2"/>
      <c r="C2344" s="54"/>
      <c r="D2344" s="54"/>
    </row>
    <row r="2345" spans="1:4" s="24" customFormat="1" ht="16.3" customHeight="1" x14ac:dyDescent="0.25">
      <c r="A2345" s="2"/>
      <c r="C2345" s="54"/>
      <c r="D2345" s="54"/>
    </row>
    <row r="2346" spans="1:4" s="24" customFormat="1" ht="16.3" customHeight="1" x14ac:dyDescent="0.25">
      <c r="A2346" s="2"/>
      <c r="C2346" s="54"/>
      <c r="D2346" s="54"/>
    </row>
    <row r="2347" spans="1:4" s="24" customFormat="1" ht="16.3" customHeight="1" x14ac:dyDescent="0.25">
      <c r="A2347" s="2"/>
      <c r="C2347" s="54"/>
      <c r="D2347" s="54"/>
    </row>
    <row r="2348" spans="1:4" s="24" customFormat="1" ht="16.3" customHeight="1" x14ac:dyDescent="0.25">
      <c r="A2348" s="2"/>
      <c r="C2348" s="54"/>
      <c r="D2348" s="54"/>
    </row>
    <row r="2349" spans="1:4" s="24" customFormat="1" ht="16.3" customHeight="1" x14ac:dyDescent="0.25">
      <c r="A2349" s="2"/>
      <c r="C2349" s="54"/>
      <c r="D2349" s="54"/>
    </row>
    <row r="2350" spans="1:4" s="24" customFormat="1" ht="16.3" customHeight="1" x14ac:dyDescent="0.25">
      <c r="A2350" s="2"/>
      <c r="C2350" s="54"/>
      <c r="D2350" s="54"/>
    </row>
    <row r="2351" spans="1:4" s="24" customFormat="1" ht="16.3" customHeight="1" x14ac:dyDescent="0.25">
      <c r="A2351" s="2"/>
      <c r="C2351" s="54"/>
      <c r="D2351" s="54"/>
    </row>
    <row r="2352" spans="1:4" s="24" customFormat="1" ht="16.3" customHeight="1" x14ac:dyDescent="0.25">
      <c r="A2352" s="2"/>
      <c r="C2352" s="54"/>
      <c r="D2352" s="54"/>
    </row>
    <row r="2353" spans="1:4" s="24" customFormat="1" ht="16.3" customHeight="1" x14ac:dyDescent="0.25">
      <c r="A2353" s="2"/>
      <c r="C2353" s="54"/>
      <c r="D2353" s="54"/>
    </row>
    <row r="2354" spans="1:4" s="24" customFormat="1" ht="16.3" customHeight="1" x14ac:dyDescent="0.25">
      <c r="A2354" s="2"/>
      <c r="C2354" s="54"/>
      <c r="D2354" s="54"/>
    </row>
    <row r="2355" spans="1:4" s="24" customFormat="1" ht="16.3" customHeight="1" x14ac:dyDescent="0.25">
      <c r="A2355" s="2"/>
      <c r="C2355" s="54"/>
      <c r="D2355" s="54"/>
    </row>
    <row r="2356" spans="1:4" s="24" customFormat="1" ht="16.3" customHeight="1" x14ac:dyDescent="0.25">
      <c r="A2356" s="2"/>
      <c r="C2356" s="54"/>
      <c r="D2356" s="54"/>
    </row>
    <row r="2357" spans="1:4" s="24" customFormat="1" ht="16.3" customHeight="1" x14ac:dyDescent="0.25">
      <c r="A2357" s="2"/>
      <c r="C2357" s="54"/>
      <c r="D2357" s="54"/>
    </row>
    <row r="2358" spans="1:4" s="24" customFormat="1" ht="16.3" customHeight="1" x14ac:dyDescent="0.25">
      <c r="A2358" s="2"/>
      <c r="C2358" s="54"/>
      <c r="D2358" s="54"/>
    </row>
    <row r="2359" spans="1:4" s="24" customFormat="1" ht="16.3" customHeight="1" x14ac:dyDescent="0.25">
      <c r="A2359" s="2"/>
      <c r="C2359" s="54"/>
      <c r="D2359" s="54"/>
    </row>
    <row r="2360" spans="1:4" s="24" customFormat="1" ht="16.3" customHeight="1" x14ac:dyDescent="0.25">
      <c r="A2360" s="2"/>
      <c r="C2360" s="54"/>
      <c r="D2360" s="54"/>
    </row>
    <row r="2361" spans="1:4" s="24" customFormat="1" ht="16.3" customHeight="1" x14ac:dyDescent="0.25">
      <c r="A2361" s="2"/>
      <c r="C2361" s="54"/>
      <c r="D2361" s="54"/>
    </row>
    <row r="2362" spans="1:4" s="24" customFormat="1" ht="16.3" customHeight="1" x14ac:dyDescent="0.25">
      <c r="A2362" s="2"/>
      <c r="C2362" s="54"/>
      <c r="D2362" s="54"/>
    </row>
    <row r="2363" spans="1:4" s="24" customFormat="1" ht="16.3" customHeight="1" x14ac:dyDescent="0.25">
      <c r="A2363" s="2"/>
      <c r="C2363" s="54"/>
      <c r="D2363" s="54"/>
    </row>
    <row r="2364" spans="1:4" s="24" customFormat="1" ht="16.3" customHeight="1" x14ac:dyDescent="0.25">
      <c r="A2364" s="2"/>
      <c r="C2364" s="54"/>
      <c r="D2364" s="54"/>
    </row>
    <row r="2365" spans="1:4" s="24" customFormat="1" ht="16.3" customHeight="1" x14ac:dyDescent="0.25">
      <c r="A2365" s="2"/>
      <c r="C2365" s="54"/>
      <c r="D2365" s="54"/>
    </row>
    <row r="2366" spans="1:4" s="24" customFormat="1" ht="16.3" customHeight="1" x14ac:dyDescent="0.25">
      <c r="A2366" s="2"/>
      <c r="C2366" s="54"/>
      <c r="D2366" s="54"/>
    </row>
    <row r="2367" spans="1:4" s="24" customFormat="1" ht="16.3" customHeight="1" x14ac:dyDescent="0.25">
      <c r="A2367" s="2"/>
      <c r="C2367" s="54"/>
      <c r="D2367" s="54"/>
    </row>
    <row r="2368" spans="1:4" s="24" customFormat="1" ht="16.3" customHeight="1" x14ac:dyDescent="0.25">
      <c r="A2368" s="2"/>
      <c r="C2368" s="54"/>
      <c r="D2368" s="54"/>
    </row>
    <row r="2369" spans="1:4" s="24" customFormat="1" ht="16.3" customHeight="1" x14ac:dyDescent="0.25">
      <c r="A2369" s="2"/>
      <c r="C2369" s="54"/>
      <c r="D2369" s="54"/>
    </row>
    <row r="2370" spans="1:4" s="24" customFormat="1" ht="16.3" customHeight="1" x14ac:dyDescent="0.25">
      <c r="A2370" s="2"/>
      <c r="C2370" s="54"/>
      <c r="D2370" s="54"/>
    </row>
    <row r="2371" spans="1:4" s="24" customFormat="1" ht="16.3" customHeight="1" x14ac:dyDescent="0.25">
      <c r="A2371" s="2"/>
      <c r="C2371" s="54"/>
      <c r="D2371" s="54"/>
    </row>
    <row r="2372" spans="1:4" s="24" customFormat="1" ht="16.3" customHeight="1" x14ac:dyDescent="0.25">
      <c r="A2372" s="2"/>
      <c r="C2372" s="54"/>
      <c r="D2372" s="54"/>
    </row>
    <row r="2373" spans="1:4" s="24" customFormat="1" ht="16.3" customHeight="1" x14ac:dyDescent="0.25">
      <c r="A2373" s="2"/>
      <c r="C2373" s="54"/>
      <c r="D2373" s="54"/>
    </row>
    <row r="2374" spans="1:4" s="24" customFormat="1" ht="16.3" customHeight="1" x14ac:dyDescent="0.25">
      <c r="A2374" s="2"/>
      <c r="C2374" s="54"/>
      <c r="D2374" s="54"/>
    </row>
    <row r="2375" spans="1:4" s="24" customFormat="1" ht="16.3" customHeight="1" x14ac:dyDescent="0.25">
      <c r="A2375" s="2"/>
      <c r="C2375" s="54"/>
      <c r="D2375" s="54"/>
    </row>
    <row r="2376" spans="1:4" s="24" customFormat="1" ht="16.3" customHeight="1" x14ac:dyDescent="0.25">
      <c r="A2376" s="2"/>
      <c r="C2376" s="54"/>
      <c r="D2376" s="54"/>
    </row>
    <row r="2377" spans="1:4" s="24" customFormat="1" ht="16.3" customHeight="1" x14ac:dyDescent="0.25">
      <c r="A2377" s="2"/>
      <c r="C2377" s="54"/>
      <c r="D2377" s="54"/>
    </row>
    <row r="2378" spans="1:4" s="24" customFormat="1" ht="16.3" customHeight="1" x14ac:dyDescent="0.25">
      <c r="A2378" s="2"/>
      <c r="C2378" s="54"/>
      <c r="D2378" s="54"/>
    </row>
    <row r="2379" spans="1:4" s="24" customFormat="1" ht="16.3" customHeight="1" x14ac:dyDescent="0.25">
      <c r="A2379" s="2"/>
      <c r="C2379" s="54"/>
      <c r="D2379" s="54"/>
    </row>
    <row r="2380" spans="1:4" s="24" customFormat="1" ht="16.3" customHeight="1" x14ac:dyDescent="0.25">
      <c r="A2380" s="2"/>
      <c r="C2380" s="54"/>
      <c r="D2380" s="54"/>
    </row>
    <row r="2381" spans="1:4" s="24" customFormat="1" ht="16.3" customHeight="1" x14ac:dyDescent="0.25">
      <c r="A2381" s="2"/>
      <c r="C2381" s="54"/>
      <c r="D2381" s="54"/>
    </row>
    <row r="2382" spans="1:4" s="24" customFormat="1" ht="16.3" customHeight="1" x14ac:dyDescent="0.25">
      <c r="A2382" s="2"/>
      <c r="C2382" s="54"/>
      <c r="D2382" s="54"/>
    </row>
    <row r="2383" spans="1:4" s="24" customFormat="1" ht="16.3" customHeight="1" x14ac:dyDescent="0.25">
      <c r="A2383" s="2"/>
      <c r="C2383" s="54"/>
      <c r="D2383" s="54"/>
    </row>
    <row r="2384" spans="1:4" s="24" customFormat="1" ht="16.3" customHeight="1" x14ac:dyDescent="0.25">
      <c r="A2384" s="2"/>
      <c r="C2384" s="54"/>
      <c r="D2384" s="54"/>
    </row>
    <row r="2385" spans="1:4" s="24" customFormat="1" ht="16.3" customHeight="1" x14ac:dyDescent="0.25">
      <c r="A2385" s="2"/>
      <c r="C2385" s="54"/>
      <c r="D2385" s="54"/>
    </row>
    <row r="2386" spans="1:4" s="24" customFormat="1" ht="16.3" customHeight="1" x14ac:dyDescent="0.25">
      <c r="A2386" s="2"/>
      <c r="C2386" s="54"/>
      <c r="D2386" s="54"/>
    </row>
    <row r="2387" spans="1:4" s="24" customFormat="1" ht="16.3" customHeight="1" x14ac:dyDescent="0.25">
      <c r="A2387" s="2"/>
      <c r="C2387" s="54"/>
      <c r="D2387" s="54"/>
    </row>
    <row r="2388" spans="1:4" s="24" customFormat="1" ht="16.3" customHeight="1" x14ac:dyDescent="0.25">
      <c r="A2388" s="2"/>
      <c r="C2388" s="54"/>
      <c r="D2388" s="54"/>
    </row>
    <row r="2389" spans="1:4" s="24" customFormat="1" ht="16.3" customHeight="1" x14ac:dyDescent="0.25">
      <c r="A2389" s="2"/>
      <c r="C2389" s="54"/>
      <c r="D2389" s="54"/>
    </row>
    <row r="2390" spans="1:4" s="24" customFormat="1" ht="16.3" customHeight="1" x14ac:dyDescent="0.25">
      <c r="A2390" s="2"/>
      <c r="C2390" s="54"/>
      <c r="D2390" s="54"/>
    </row>
    <row r="2391" spans="1:4" s="24" customFormat="1" ht="16.3" customHeight="1" x14ac:dyDescent="0.25">
      <c r="A2391" s="2"/>
      <c r="C2391" s="54"/>
      <c r="D2391" s="54"/>
    </row>
    <row r="2392" spans="1:4" s="24" customFormat="1" ht="16.3" customHeight="1" x14ac:dyDescent="0.25">
      <c r="A2392" s="2"/>
      <c r="C2392" s="54"/>
      <c r="D2392" s="54"/>
    </row>
    <row r="2393" spans="1:4" s="24" customFormat="1" ht="16.3" customHeight="1" x14ac:dyDescent="0.25">
      <c r="A2393" s="2"/>
      <c r="C2393" s="54"/>
      <c r="D2393" s="54"/>
    </row>
    <row r="2394" spans="1:4" s="24" customFormat="1" ht="16.3" customHeight="1" x14ac:dyDescent="0.25">
      <c r="A2394" s="2"/>
      <c r="C2394" s="54"/>
      <c r="D2394" s="54"/>
    </row>
    <row r="2395" spans="1:4" s="24" customFormat="1" ht="16.3" customHeight="1" x14ac:dyDescent="0.25">
      <c r="A2395" s="2"/>
      <c r="C2395" s="54"/>
      <c r="D2395" s="54"/>
    </row>
    <row r="2396" spans="1:4" s="24" customFormat="1" ht="16.3" customHeight="1" x14ac:dyDescent="0.25">
      <c r="A2396" s="2"/>
      <c r="C2396" s="54"/>
      <c r="D2396" s="54"/>
    </row>
    <row r="2397" spans="1:4" s="24" customFormat="1" ht="16.3" customHeight="1" x14ac:dyDescent="0.25">
      <c r="A2397" s="2"/>
      <c r="C2397" s="54"/>
      <c r="D2397" s="54"/>
    </row>
    <row r="2398" spans="1:4" s="24" customFormat="1" ht="16.3" customHeight="1" x14ac:dyDescent="0.25">
      <c r="A2398" s="2"/>
      <c r="C2398" s="54"/>
      <c r="D2398" s="54"/>
    </row>
    <row r="2399" spans="1:4" s="24" customFormat="1" ht="16.3" customHeight="1" x14ac:dyDescent="0.25">
      <c r="A2399" s="2"/>
      <c r="C2399" s="54"/>
      <c r="D2399" s="54"/>
    </row>
    <row r="2400" spans="1:4" s="24" customFormat="1" ht="16.3" customHeight="1" x14ac:dyDescent="0.25">
      <c r="A2400" s="2"/>
      <c r="C2400" s="54"/>
      <c r="D2400" s="54"/>
    </row>
    <row r="2401" spans="1:4" s="24" customFormat="1" ht="16.3" customHeight="1" x14ac:dyDescent="0.25">
      <c r="A2401" s="2"/>
      <c r="C2401" s="54"/>
      <c r="D2401" s="54"/>
    </row>
    <row r="2402" spans="1:4" s="24" customFormat="1" ht="16.3" customHeight="1" x14ac:dyDescent="0.25">
      <c r="A2402" s="2"/>
      <c r="C2402" s="54"/>
      <c r="D2402" s="54"/>
    </row>
    <row r="2403" spans="1:4" s="24" customFormat="1" ht="16.3" customHeight="1" x14ac:dyDescent="0.25">
      <c r="A2403" s="2"/>
      <c r="C2403" s="54"/>
      <c r="D2403" s="54"/>
    </row>
    <row r="2404" spans="1:4" s="24" customFormat="1" ht="16.3" customHeight="1" x14ac:dyDescent="0.25">
      <c r="A2404" s="2"/>
      <c r="C2404" s="54"/>
      <c r="D2404" s="54"/>
    </row>
    <row r="2405" spans="1:4" s="24" customFormat="1" ht="16.3" customHeight="1" x14ac:dyDescent="0.25">
      <c r="A2405" s="2"/>
      <c r="C2405" s="54"/>
      <c r="D2405" s="54"/>
    </row>
    <row r="2406" spans="1:4" s="24" customFormat="1" ht="16.3" customHeight="1" x14ac:dyDescent="0.25">
      <c r="A2406" s="2"/>
      <c r="C2406" s="54"/>
      <c r="D2406" s="54"/>
    </row>
    <row r="2407" spans="1:4" s="24" customFormat="1" ht="16.3" customHeight="1" x14ac:dyDescent="0.25">
      <c r="A2407" s="2"/>
      <c r="C2407" s="54"/>
      <c r="D2407" s="54"/>
    </row>
    <row r="2408" spans="1:4" s="24" customFormat="1" ht="16.3" customHeight="1" x14ac:dyDescent="0.25">
      <c r="A2408" s="2"/>
      <c r="C2408" s="54"/>
      <c r="D2408" s="54"/>
    </row>
    <row r="2409" spans="1:4" s="24" customFormat="1" ht="16.3" customHeight="1" x14ac:dyDescent="0.25">
      <c r="A2409" s="2"/>
      <c r="C2409" s="54"/>
      <c r="D2409" s="54"/>
    </row>
    <row r="2410" spans="1:4" s="24" customFormat="1" ht="16.3" customHeight="1" x14ac:dyDescent="0.25">
      <c r="A2410" s="2"/>
      <c r="C2410" s="54"/>
      <c r="D2410" s="54"/>
    </row>
    <row r="2411" spans="1:4" s="24" customFormat="1" ht="16.3" customHeight="1" x14ac:dyDescent="0.25">
      <c r="A2411" s="2"/>
      <c r="C2411" s="54"/>
      <c r="D2411" s="54"/>
    </row>
    <row r="2412" spans="1:4" s="24" customFormat="1" ht="16.3" customHeight="1" x14ac:dyDescent="0.25">
      <c r="A2412" s="2"/>
      <c r="C2412" s="54"/>
      <c r="D2412" s="54"/>
    </row>
    <row r="2413" spans="1:4" s="24" customFormat="1" ht="16.3" customHeight="1" x14ac:dyDescent="0.25">
      <c r="A2413" s="2"/>
      <c r="C2413" s="54"/>
      <c r="D2413" s="54"/>
    </row>
    <row r="2414" spans="1:4" s="24" customFormat="1" ht="16.3" customHeight="1" x14ac:dyDescent="0.25">
      <c r="A2414" s="2"/>
      <c r="C2414" s="54"/>
      <c r="D2414" s="54"/>
    </row>
    <row r="2415" spans="1:4" s="24" customFormat="1" ht="16.3" customHeight="1" x14ac:dyDescent="0.25">
      <c r="A2415" s="2"/>
      <c r="C2415" s="54"/>
      <c r="D2415" s="54"/>
    </row>
    <row r="2416" spans="1:4" s="24" customFormat="1" ht="16.3" customHeight="1" x14ac:dyDescent="0.25">
      <c r="A2416" s="2"/>
      <c r="C2416" s="54"/>
      <c r="D2416" s="54"/>
    </row>
    <row r="2417" spans="1:4" s="24" customFormat="1" ht="16.3" customHeight="1" x14ac:dyDescent="0.25">
      <c r="A2417" s="2"/>
      <c r="C2417" s="54"/>
      <c r="D2417" s="54"/>
    </row>
    <row r="2418" spans="1:4" s="24" customFormat="1" ht="16.3" customHeight="1" x14ac:dyDescent="0.25">
      <c r="A2418" s="2"/>
      <c r="C2418" s="54"/>
      <c r="D2418" s="54"/>
    </row>
    <row r="2419" spans="1:4" s="24" customFormat="1" ht="16.3" customHeight="1" x14ac:dyDescent="0.25">
      <c r="A2419" s="2"/>
      <c r="C2419" s="54"/>
      <c r="D2419" s="54"/>
    </row>
    <row r="2420" spans="1:4" s="24" customFormat="1" ht="16.3" customHeight="1" x14ac:dyDescent="0.25">
      <c r="A2420" s="2"/>
      <c r="C2420" s="54"/>
      <c r="D2420" s="54"/>
    </row>
    <row r="2421" spans="1:4" s="24" customFormat="1" ht="16.3" customHeight="1" x14ac:dyDescent="0.25">
      <c r="A2421" s="2"/>
      <c r="C2421" s="54"/>
      <c r="D2421" s="54"/>
    </row>
    <row r="2422" spans="1:4" s="24" customFormat="1" ht="16.3" customHeight="1" x14ac:dyDescent="0.25">
      <c r="A2422" s="2"/>
      <c r="C2422" s="54"/>
      <c r="D2422" s="54"/>
    </row>
    <row r="2423" spans="1:4" s="24" customFormat="1" ht="16.3" customHeight="1" x14ac:dyDescent="0.25">
      <c r="A2423" s="2"/>
      <c r="C2423" s="54"/>
      <c r="D2423" s="54"/>
    </row>
    <row r="2424" spans="1:4" s="24" customFormat="1" ht="16.3" customHeight="1" x14ac:dyDescent="0.25">
      <c r="A2424" s="2"/>
      <c r="C2424" s="54"/>
      <c r="D2424" s="54"/>
    </row>
    <row r="2425" spans="1:4" s="24" customFormat="1" ht="16.3" customHeight="1" x14ac:dyDescent="0.25">
      <c r="A2425" s="2"/>
      <c r="C2425" s="54"/>
      <c r="D2425" s="54"/>
    </row>
    <row r="2426" spans="1:4" s="24" customFormat="1" ht="16.3" customHeight="1" x14ac:dyDescent="0.25">
      <c r="A2426" s="2"/>
      <c r="C2426" s="54"/>
      <c r="D2426" s="54"/>
    </row>
    <row r="2427" spans="1:4" s="24" customFormat="1" ht="16.3" customHeight="1" x14ac:dyDescent="0.25">
      <c r="A2427" s="2"/>
      <c r="C2427" s="54"/>
      <c r="D2427" s="54"/>
    </row>
    <row r="2428" spans="1:4" s="24" customFormat="1" ht="16.3" customHeight="1" x14ac:dyDescent="0.25">
      <c r="A2428" s="2"/>
      <c r="C2428" s="54"/>
      <c r="D2428" s="54"/>
    </row>
    <row r="2429" spans="1:4" s="24" customFormat="1" ht="16.3" customHeight="1" x14ac:dyDescent="0.25">
      <c r="A2429" s="2"/>
      <c r="C2429" s="54"/>
      <c r="D2429" s="54"/>
    </row>
    <row r="2430" spans="1:4" s="24" customFormat="1" ht="16.3" customHeight="1" x14ac:dyDescent="0.25">
      <c r="A2430" s="2"/>
      <c r="C2430" s="54"/>
      <c r="D2430" s="54"/>
    </row>
    <row r="2431" spans="1:4" s="24" customFormat="1" ht="16.3" customHeight="1" x14ac:dyDescent="0.25">
      <c r="A2431" s="2"/>
      <c r="C2431" s="54"/>
      <c r="D2431" s="54"/>
    </row>
    <row r="2432" spans="1:4" s="24" customFormat="1" ht="16.3" customHeight="1" x14ac:dyDescent="0.25">
      <c r="A2432" s="2"/>
      <c r="C2432" s="54"/>
      <c r="D2432" s="54"/>
    </row>
    <row r="2433" spans="1:4" s="24" customFormat="1" ht="16.3" customHeight="1" x14ac:dyDescent="0.25">
      <c r="A2433" s="2"/>
      <c r="C2433" s="54"/>
      <c r="D2433" s="54"/>
    </row>
    <row r="2434" spans="1:4" s="24" customFormat="1" ht="16.3" customHeight="1" x14ac:dyDescent="0.25">
      <c r="A2434" s="2"/>
      <c r="C2434" s="54"/>
      <c r="D2434" s="54"/>
    </row>
    <row r="2435" spans="1:4" s="24" customFormat="1" ht="16.3" customHeight="1" x14ac:dyDescent="0.25">
      <c r="A2435" s="2"/>
      <c r="C2435" s="54"/>
      <c r="D2435" s="54"/>
    </row>
    <row r="2436" spans="1:4" s="24" customFormat="1" ht="16.3" customHeight="1" x14ac:dyDescent="0.25">
      <c r="A2436" s="2"/>
      <c r="C2436" s="54"/>
      <c r="D2436" s="54"/>
    </row>
    <row r="2437" spans="1:4" s="24" customFormat="1" ht="16.3" customHeight="1" x14ac:dyDescent="0.25">
      <c r="A2437" s="2"/>
      <c r="C2437" s="54"/>
      <c r="D2437" s="54"/>
    </row>
    <row r="2438" spans="1:4" s="24" customFormat="1" ht="16.3" customHeight="1" x14ac:dyDescent="0.25">
      <c r="A2438" s="2"/>
      <c r="C2438" s="54"/>
      <c r="D2438" s="54"/>
    </row>
    <row r="2439" spans="1:4" s="24" customFormat="1" ht="16.3" customHeight="1" x14ac:dyDescent="0.25">
      <c r="A2439" s="2"/>
      <c r="C2439" s="54"/>
      <c r="D2439" s="54"/>
    </row>
    <row r="2440" spans="1:4" s="24" customFormat="1" ht="16.3" customHeight="1" x14ac:dyDescent="0.25">
      <c r="A2440" s="2"/>
      <c r="C2440" s="54"/>
      <c r="D2440" s="54"/>
    </row>
    <row r="2441" spans="1:4" s="24" customFormat="1" ht="16.3" customHeight="1" x14ac:dyDescent="0.25">
      <c r="A2441" s="2"/>
      <c r="C2441" s="54"/>
      <c r="D2441" s="54"/>
    </row>
    <row r="2442" spans="1:4" s="24" customFormat="1" ht="16.3" customHeight="1" x14ac:dyDescent="0.25">
      <c r="A2442" s="2"/>
      <c r="C2442" s="54"/>
      <c r="D2442" s="54"/>
    </row>
    <row r="2443" spans="1:4" s="24" customFormat="1" ht="16.3" customHeight="1" x14ac:dyDescent="0.25">
      <c r="A2443" s="2"/>
      <c r="C2443" s="54"/>
      <c r="D2443" s="54"/>
    </row>
    <row r="2444" spans="1:4" s="24" customFormat="1" ht="16.3" customHeight="1" x14ac:dyDescent="0.25">
      <c r="A2444" s="2"/>
      <c r="C2444" s="54"/>
      <c r="D2444" s="54"/>
    </row>
    <row r="2445" spans="1:4" s="24" customFormat="1" ht="16.3" customHeight="1" x14ac:dyDescent="0.25">
      <c r="A2445" s="2"/>
      <c r="C2445" s="54"/>
      <c r="D2445" s="54"/>
    </row>
    <row r="2446" spans="1:4" s="24" customFormat="1" ht="16.3" customHeight="1" x14ac:dyDescent="0.25">
      <c r="A2446" s="2"/>
      <c r="C2446" s="54"/>
      <c r="D2446" s="54"/>
    </row>
    <row r="2447" spans="1:4" s="24" customFormat="1" ht="16.3" customHeight="1" x14ac:dyDescent="0.25">
      <c r="A2447" s="2"/>
      <c r="C2447" s="54"/>
      <c r="D2447" s="54"/>
    </row>
    <row r="2448" spans="1:4" s="24" customFormat="1" ht="16.3" customHeight="1" x14ac:dyDescent="0.25">
      <c r="A2448" s="2"/>
      <c r="C2448" s="54"/>
      <c r="D2448" s="54"/>
    </row>
    <row r="2449" spans="1:4" s="24" customFormat="1" ht="16.3" customHeight="1" x14ac:dyDescent="0.25">
      <c r="A2449" s="2"/>
      <c r="C2449" s="54"/>
      <c r="D2449" s="54"/>
    </row>
    <row r="2450" spans="1:4" s="24" customFormat="1" ht="16.3" customHeight="1" x14ac:dyDescent="0.25">
      <c r="A2450" s="2"/>
      <c r="C2450" s="54"/>
      <c r="D2450" s="54"/>
    </row>
    <row r="2451" spans="1:4" s="24" customFormat="1" ht="16.3" customHeight="1" x14ac:dyDescent="0.25">
      <c r="A2451" s="2"/>
      <c r="C2451" s="54"/>
      <c r="D2451" s="54"/>
    </row>
    <row r="2452" spans="1:4" s="24" customFormat="1" ht="16.3" customHeight="1" x14ac:dyDescent="0.25">
      <c r="A2452" s="2"/>
      <c r="C2452" s="54"/>
      <c r="D2452" s="54"/>
    </row>
    <row r="2453" spans="1:4" s="24" customFormat="1" ht="16.3" customHeight="1" x14ac:dyDescent="0.25">
      <c r="A2453" s="2"/>
      <c r="C2453" s="54"/>
      <c r="D2453" s="54"/>
    </row>
    <row r="2454" spans="1:4" s="24" customFormat="1" ht="16.3" customHeight="1" x14ac:dyDescent="0.25">
      <c r="A2454" s="2"/>
      <c r="C2454" s="54"/>
      <c r="D2454" s="54"/>
    </row>
    <row r="2455" spans="1:4" s="24" customFormat="1" ht="16.3" customHeight="1" x14ac:dyDescent="0.25">
      <c r="A2455" s="2"/>
      <c r="C2455" s="54"/>
      <c r="D2455" s="54"/>
    </row>
    <row r="2456" spans="1:4" s="24" customFormat="1" ht="16.3" customHeight="1" x14ac:dyDescent="0.25">
      <c r="A2456" s="2"/>
      <c r="C2456" s="54"/>
      <c r="D2456" s="54"/>
    </row>
    <row r="2457" spans="1:4" s="24" customFormat="1" ht="16.3" customHeight="1" x14ac:dyDescent="0.25">
      <c r="A2457" s="2"/>
      <c r="C2457" s="54"/>
      <c r="D2457" s="54"/>
    </row>
    <row r="2458" spans="1:4" s="24" customFormat="1" ht="16.3" customHeight="1" x14ac:dyDescent="0.25">
      <c r="A2458" s="2"/>
      <c r="C2458" s="54"/>
      <c r="D2458" s="54"/>
    </row>
    <row r="2459" spans="1:4" s="24" customFormat="1" ht="16.3" customHeight="1" x14ac:dyDescent="0.25">
      <c r="A2459" s="2"/>
      <c r="C2459" s="54"/>
      <c r="D2459" s="54"/>
    </row>
    <row r="2460" spans="1:4" s="24" customFormat="1" ht="16.3" customHeight="1" x14ac:dyDescent="0.25">
      <c r="A2460" s="2"/>
      <c r="C2460" s="54"/>
      <c r="D2460" s="54"/>
    </row>
    <row r="2461" spans="1:4" s="24" customFormat="1" ht="16.3" customHeight="1" x14ac:dyDescent="0.25">
      <c r="A2461" s="2"/>
      <c r="C2461" s="54"/>
      <c r="D2461" s="54"/>
    </row>
    <row r="2462" spans="1:4" s="24" customFormat="1" ht="16.3" customHeight="1" x14ac:dyDescent="0.25">
      <c r="A2462" s="2"/>
      <c r="C2462" s="54"/>
      <c r="D2462" s="54"/>
    </row>
    <row r="2463" spans="1:4" s="24" customFormat="1" ht="16.3" customHeight="1" x14ac:dyDescent="0.25">
      <c r="A2463" s="2"/>
      <c r="C2463" s="54"/>
      <c r="D2463" s="54"/>
    </row>
    <row r="2464" spans="1:4" s="24" customFormat="1" ht="16.3" customHeight="1" x14ac:dyDescent="0.25">
      <c r="A2464" s="2"/>
      <c r="C2464" s="54"/>
      <c r="D2464" s="54"/>
    </row>
    <row r="2465" spans="1:4" s="24" customFormat="1" ht="16.3" customHeight="1" x14ac:dyDescent="0.25">
      <c r="A2465" s="2"/>
      <c r="C2465" s="54"/>
      <c r="D2465" s="54"/>
    </row>
    <row r="2466" spans="1:4" s="24" customFormat="1" ht="16.3" customHeight="1" x14ac:dyDescent="0.25">
      <c r="A2466" s="2"/>
      <c r="C2466" s="54"/>
      <c r="D2466" s="54"/>
    </row>
    <row r="2467" spans="1:4" s="24" customFormat="1" ht="16.3" customHeight="1" x14ac:dyDescent="0.25">
      <c r="A2467" s="2"/>
      <c r="C2467" s="54"/>
      <c r="D2467" s="54"/>
    </row>
    <row r="2468" spans="1:4" s="24" customFormat="1" ht="16.3" customHeight="1" x14ac:dyDescent="0.25">
      <c r="A2468" s="2"/>
      <c r="C2468" s="54"/>
      <c r="D2468" s="54"/>
    </row>
    <row r="2469" spans="1:4" s="24" customFormat="1" ht="16.3" customHeight="1" x14ac:dyDescent="0.25">
      <c r="A2469" s="2"/>
      <c r="C2469" s="54"/>
      <c r="D2469" s="54"/>
    </row>
    <row r="2470" spans="1:4" s="24" customFormat="1" ht="16.3" customHeight="1" x14ac:dyDescent="0.25">
      <c r="A2470" s="2"/>
      <c r="C2470" s="54"/>
      <c r="D2470" s="54"/>
    </row>
    <row r="2471" spans="1:4" s="24" customFormat="1" ht="16.3" customHeight="1" x14ac:dyDescent="0.25">
      <c r="A2471" s="2"/>
      <c r="C2471" s="54"/>
      <c r="D2471" s="54"/>
    </row>
    <row r="2472" spans="1:4" s="24" customFormat="1" ht="16.3" customHeight="1" x14ac:dyDescent="0.25">
      <c r="A2472" s="2"/>
      <c r="C2472" s="54"/>
      <c r="D2472" s="54"/>
    </row>
    <row r="2473" spans="1:4" s="24" customFormat="1" ht="16.3" customHeight="1" x14ac:dyDescent="0.25">
      <c r="A2473" s="2"/>
      <c r="C2473" s="54"/>
      <c r="D2473" s="54"/>
    </row>
    <row r="2474" spans="1:4" s="24" customFormat="1" ht="16.3" customHeight="1" x14ac:dyDescent="0.25">
      <c r="A2474" s="2"/>
      <c r="C2474" s="54"/>
      <c r="D2474" s="54"/>
    </row>
    <row r="2475" spans="1:4" s="24" customFormat="1" ht="16.3" customHeight="1" x14ac:dyDescent="0.25">
      <c r="A2475" s="2"/>
      <c r="C2475" s="54"/>
      <c r="D2475" s="54"/>
    </row>
    <row r="2476" spans="1:4" s="24" customFormat="1" ht="16.3" customHeight="1" x14ac:dyDescent="0.25">
      <c r="A2476" s="2"/>
      <c r="C2476" s="54"/>
      <c r="D2476" s="54"/>
    </row>
    <row r="2477" spans="1:4" s="24" customFormat="1" ht="16.3" customHeight="1" x14ac:dyDescent="0.25">
      <c r="A2477" s="2"/>
      <c r="C2477" s="54"/>
      <c r="D2477" s="54"/>
    </row>
    <row r="2478" spans="1:4" s="24" customFormat="1" ht="16.3" customHeight="1" x14ac:dyDescent="0.25">
      <c r="A2478" s="2"/>
      <c r="C2478" s="54"/>
      <c r="D2478" s="54"/>
    </row>
    <row r="2479" spans="1:4" s="24" customFormat="1" ht="16.3" customHeight="1" x14ac:dyDescent="0.25">
      <c r="A2479" s="2"/>
      <c r="C2479" s="54"/>
      <c r="D2479" s="54"/>
    </row>
    <row r="2480" spans="1:4" s="24" customFormat="1" ht="16.3" customHeight="1" x14ac:dyDescent="0.25">
      <c r="A2480" s="2"/>
      <c r="C2480" s="54"/>
      <c r="D2480" s="54"/>
    </row>
    <row r="2481" spans="1:4" s="24" customFormat="1" ht="16.3" customHeight="1" x14ac:dyDescent="0.25">
      <c r="A2481" s="2"/>
      <c r="C2481" s="54"/>
      <c r="D2481" s="54"/>
    </row>
    <row r="2482" spans="1:4" s="24" customFormat="1" ht="16.3" customHeight="1" x14ac:dyDescent="0.25">
      <c r="A2482" s="2"/>
      <c r="C2482" s="54"/>
      <c r="D2482" s="54"/>
    </row>
    <row r="2483" spans="1:4" s="24" customFormat="1" ht="16.3" customHeight="1" x14ac:dyDescent="0.25">
      <c r="A2483" s="2"/>
      <c r="C2483" s="54"/>
      <c r="D2483" s="54"/>
    </row>
    <row r="2484" spans="1:4" s="24" customFormat="1" ht="16.3" customHeight="1" x14ac:dyDescent="0.25">
      <c r="A2484" s="2"/>
      <c r="C2484" s="54"/>
      <c r="D2484" s="54"/>
    </row>
    <row r="2485" spans="1:4" s="24" customFormat="1" ht="16.3" customHeight="1" x14ac:dyDescent="0.25">
      <c r="A2485" s="2"/>
      <c r="C2485" s="54"/>
      <c r="D2485" s="54"/>
    </row>
    <row r="2486" spans="1:4" s="24" customFormat="1" ht="16.3" customHeight="1" x14ac:dyDescent="0.25">
      <c r="A2486" s="2"/>
      <c r="C2486" s="54"/>
      <c r="D2486" s="54"/>
    </row>
    <row r="2487" spans="1:4" s="24" customFormat="1" ht="16.3" customHeight="1" x14ac:dyDescent="0.25">
      <c r="A2487" s="2"/>
      <c r="C2487" s="54"/>
      <c r="D2487" s="54"/>
    </row>
    <row r="2488" spans="1:4" s="24" customFormat="1" ht="16.3" customHeight="1" x14ac:dyDescent="0.25">
      <c r="A2488" s="2"/>
      <c r="C2488" s="54"/>
      <c r="D2488" s="54"/>
    </row>
    <row r="2489" spans="1:4" s="24" customFormat="1" ht="16.3" customHeight="1" x14ac:dyDescent="0.25">
      <c r="A2489" s="2"/>
      <c r="C2489" s="54"/>
      <c r="D2489" s="54"/>
    </row>
    <row r="2490" spans="1:4" s="24" customFormat="1" ht="16.3" customHeight="1" x14ac:dyDescent="0.25">
      <c r="A2490" s="2"/>
      <c r="C2490" s="54"/>
      <c r="D2490" s="54"/>
    </row>
    <row r="2491" spans="1:4" s="24" customFormat="1" ht="16.3" customHeight="1" x14ac:dyDescent="0.25">
      <c r="A2491" s="2"/>
      <c r="C2491" s="54"/>
      <c r="D2491" s="54"/>
    </row>
    <row r="2492" spans="1:4" s="24" customFormat="1" ht="16.3" customHeight="1" x14ac:dyDescent="0.25">
      <c r="A2492" s="2"/>
      <c r="C2492" s="54"/>
      <c r="D2492" s="54"/>
    </row>
    <row r="2493" spans="1:4" s="24" customFormat="1" ht="16.3" customHeight="1" x14ac:dyDescent="0.25">
      <c r="A2493" s="2"/>
      <c r="C2493" s="54"/>
      <c r="D2493" s="54"/>
    </row>
    <row r="2494" spans="1:4" s="24" customFormat="1" ht="16.3" customHeight="1" x14ac:dyDescent="0.25">
      <c r="A2494" s="2"/>
      <c r="C2494" s="54"/>
      <c r="D2494" s="54"/>
    </row>
    <row r="2495" spans="1:4" s="24" customFormat="1" ht="16.3" customHeight="1" x14ac:dyDescent="0.25">
      <c r="A2495" s="2"/>
      <c r="C2495" s="54"/>
      <c r="D2495" s="54"/>
    </row>
    <row r="2496" spans="1:4" s="24" customFormat="1" ht="16.3" customHeight="1" x14ac:dyDescent="0.25">
      <c r="A2496" s="2"/>
      <c r="C2496" s="54"/>
      <c r="D2496" s="54"/>
    </row>
    <row r="2497" spans="1:4" s="24" customFormat="1" ht="16.3" customHeight="1" x14ac:dyDescent="0.25">
      <c r="A2497" s="2"/>
      <c r="C2497" s="54"/>
      <c r="D2497" s="54"/>
    </row>
    <row r="2498" spans="1:4" s="24" customFormat="1" ht="16.3" customHeight="1" x14ac:dyDescent="0.25">
      <c r="A2498" s="2"/>
      <c r="C2498" s="54"/>
      <c r="D2498" s="54"/>
    </row>
    <row r="2499" spans="1:4" s="24" customFormat="1" ht="16.3" customHeight="1" x14ac:dyDescent="0.25">
      <c r="A2499" s="2"/>
      <c r="C2499" s="54"/>
      <c r="D2499" s="54"/>
    </row>
    <row r="2500" spans="1:4" s="24" customFormat="1" ht="16.3" customHeight="1" x14ac:dyDescent="0.25">
      <c r="A2500" s="2"/>
      <c r="C2500" s="54"/>
      <c r="D2500" s="54"/>
    </row>
    <row r="2501" spans="1:4" s="24" customFormat="1" ht="16.3" customHeight="1" x14ac:dyDescent="0.25">
      <c r="A2501" s="2"/>
      <c r="C2501" s="54"/>
      <c r="D2501" s="54"/>
    </row>
    <row r="2502" spans="1:4" s="24" customFormat="1" ht="16.3" customHeight="1" x14ac:dyDescent="0.25">
      <c r="A2502" s="2"/>
      <c r="C2502" s="54"/>
      <c r="D2502" s="54"/>
    </row>
    <row r="2503" spans="1:4" s="24" customFormat="1" ht="16.3" customHeight="1" x14ac:dyDescent="0.25">
      <c r="A2503" s="2"/>
      <c r="C2503" s="54"/>
      <c r="D2503" s="54"/>
    </row>
    <row r="2504" spans="1:4" s="24" customFormat="1" ht="16.3" customHeight="1" x14ac:dyDescent="0.25">
      <c r="A2504" s="2"/>
      <c r="C2504" s="54"/>
      <c r="D2504" s="54"/>
    </row>
    <row r="2505" spans="1:4" s="24" customFormat="1" ht="16.3" customHeight="1" x14ac:dyDescent="0.25">
      <c r="A2505" s="2"/>
      <c r="C2505" s="54"/>
      <c r="D2505" s="54"/>
    </row>
    <row r="2506" spans="1:4" s="24" customFormat="1" ht="16.3" customHeight="1" x14ac:dyDescent="0.25">
      <c r="A2506" s="2"/>
      <c r="C2506" s="54"/>
      <c r="D2506" s="54"/>
    </row>
    <row r="2507" spans="1:4" s="24" customFormat="1" ht="16.3" customHeight="1" x14ac:dyDescent="0.25">
      <c r="A2507" s="2"/>
      <c r="C2507" s="54"/>
      <c r="D2507" s="54"/>
    </row>
    <row r="2508" spans="1:4" s="24" customFormat="1" ht="16.3" customHeight="1" x14ac:dyDescent="0.25">
      <c r="A2508" s="2"/>
      <c r="C2508" s="54"/>
      <c r="D2508" s="54"/>
    </row>
    <row r="2509" spans="1:4" s="24" customFormat="1" ht="16.3" customHeight="1" x14ac:dyDescent="0.25">
      <c r="A2509" s="2"/>
      <c r="C2509" s="54"/>
      <c r="D2509" s="54"/>
    </row>
    <row r="2510" spans="1:4" s="24" customFormat="1" ht="16.3" customHeight="1" x14ac:dyDescent="0.25">
      <c r="A2510" s="2"/>
      <c r="C2510" s="54"/>
      <c r="D2510" s="54"/>
    </row>
    <row r="2511" spans="1:4" s="24" customFormat="1" ht="16.3" customHeight="1" x14ac:dyDescent="0.25">
      <c r="A2511" s="2"/>
      <c r="C2511" s="54"/>
      <c r="D2511" s="54"/>
    </row>
    <row r="2512" spans="1:4" s="24" customFormat="1" ht="16.3" customHeight="1" x14ac:dyDescent="0.25">
      <c r="A2512" s="2"/>
      <c r="C2512" s="54"/>
      <c r="D2512" s="54"/>
    </row>
    <row r="2513" spans="1:4" s="24" customFormat="1" ht="16.3" customHeight="1" x14ac:dyDescent="0.25">
      <c r="A2513" s="2"/>
      <c r="C2513" s="54"/>
      <c r="D2513" s="54"/>
    </row>
    <row r="2514" spans="1:4" s="24" customFormat="1" ht="16.3" customHeight="1" x14ac:dyDescent="0.25">
      <c r="A2514" s="2"/>
      <c r="C2514" s="54"/>
      <c r="D2514" s="54"/>
    </row>
    <row r="2515" spans="1:4" s="24" customFormat="1" ht="16.3" customHeight="1" x14ac:dyDescent="0.25">
      <c r="A2515" s="2"/>
      <c r="C2515" s="54"/>
      <c r="D2515" s="54"/>
    </row>
    <row r="2516" spans="1:4" s="24" customFormat="1" ht="16.3" customHeight="1" x14ac:dyDescent="0.25">
      <c r="A2516" s="2"/>
      <c r="C2516" s="54"/>
      <c r="D2516" s="54"/>
    </row>
    <row r="2517" spans="1:4" s="24" customFormat="1" ht="16.3" customHeight="1" x14ac:dyDescent="0.25">
      <c r="A2517" s="2"/>
      <c r="C2517" s="54"/>
      <c r="D2517" s="54"/>
    </row>
    <row r="2518" spans="1:4" s="24" customFormat="1" ht="16.3" customHeight="1" x14ac:dyDescent="0.25">
      <c r="A2518" s="2"/>
      <c r="C2518" s="54"/>
      <c r="D2518" s="54"/>
    </row>
    <row r="2519" spans="1:4" s="24" customFormat="1" ht="16.3" customHeight="1" x14ac:dyDescent="0.25">
      <c r="A2519" s="2"/>
      <c r="C2519" s="54"/>
      <c r="D2519" s="54"/>
    </row>
    <row r="2520" spans="1:4" s="24" customFormat="1" ht="16.3" customHeight="1" x14ac:dyDescent="0.25">
      <c r="A2520" s="2"/>
      <c r="C2520" s="54"/>
      <c r="D2520" s="54"/>
    </row>
    <row r="2521" spans="1:4" s="24" customFormat="1" ht="16.3" customHeight="1" x14ac:dyDescent="0.25">
      <c r="A2521" s="2"/>
      <c r="C2521" s="54"/>
      <c r="D2521" s="54"/>
    </row>
    <row r="2522" spans="1:4" s="24" customFormat="1" ht="16.3" customHeight="1" x14ac:dyDescent="0.25">
      <c r="A2522" s="2"/>
      <c r="C2522" s="54"/>
      <c r="D2522" s="54"/>
    </row>
    <row r="2523" spans="1:4" s="24" customFormat="1" ht="16.3" customHeight="1" x14ac:dyDescent="0.25">
      <c r="A2523" s="2"/>
      <c r="C2523" s="54"/>
      <c r="D2523" s="54"/>
    </row>
    <row r="2524" spans="1:4" s="24" customFormat="1" ht="16.3" customHeight="1" x14ac:dyDescent="0.25">
      <c r="A2524" s="2"/>
      <c r="C2524" s="54"/>
      <c r="D2524" s="54"/>
    </row>
    <row r="2525" spans="1:4" s="24" customFormat="1" ht="16.3" customHeight="1" x14ac:dyDescent="0.25">
      <c r="A2525" s="2"/>
      <c r="C2525" s="54"/>
      <c r="D2525" s="54"/>
    </row>
    <row r="2526" spans="1:4" s="24" customFormat="1" ht="16.3" customHeight="1" x14ac:dyDescent="0.25">
      <c r="A2526" s="2"/>
      <c r="C2526" s="54"/>
      <c r="D2526" s="54"/>
    </row>
    <row r="2527" spans="1:4" s="24" customFormat="1" ht="16.3" customHeight="1" x14ac:dyDescent="0.25">
      <c r="A2527" s="2"/>
      <c r="C2527" s="54"/>
      <c r="D2527" s="54"/>
    </row>
    <row r="2528" spans="1:4" s="24" customFormat="1" ht="16.3" customHeight="1" x14ac:dyDescent="0.25">
      <c r="A2528" s="2"/>
      <c r="C2528" s="54"/>
      <c r="D2528" s="54"/>
    </row>
    <row r="2529" spans="1:4" s="24" customFormat="1" ht="16.3" customHeight="1" x14ac:dyDescent="0.25">
      <c r="A2529" s="2"/>
      <c r="C2529" s="54"/>
      <c r="D2529" s="54"/>
    </row>
    <row r="2530" spans="1:4" s="24" customFormat="1" ht="16.3" customHeight="1" x14ac:dyDescent="0.25">
      <c r="A2530" s="2"/>
      <c r="C2530" s="54"/>
      <c r="D2530" s="54"/>
    </row>
    <row r="2531" spans="1:4" s="24" customFormat="1" ht="16.3" customHeight="1" x14ac:dyDescent="0.25">
      <c r="A2531" s="2"/>
      <c r="C2531" s="54"/>
      <c r="D2531" s="54"/>
    </row>
    <row r="2532" spans="1:4" s="24" customFormat="1" ht="16.3" customHeight="1" x14ac:dyDescent="0.25">
      <c r="A2532" s="2"/>
      <c r="C2532" s="54"/>
      <c r="D2532" s="54"/>
    </row>
    <row r="2533" spans="1:4" s="24" customFormat="1" ht="16.3" customHeight="1" x14ac:dyDescent="0.25">
      <c r="A2533" s="2"/>
      <c r="C2533" s="54"/>
      <c r="D2533" s="54"/>
    </row>
    <row r="2534" spans="1:4" s="24" customFormat="1" ht="16.3" customHeight="1" x14ac:dyDescent="0.25">
      <c r="A2534" s="2"/>
      <c r="C2534" s="54"/>
      <c r="D2534" s="54"/>
    </row>
    <row r="2535" spans="1:4" s="24" customFormat="1" ht="16.3" customHeight="1" x14ac:dyDescent="0.25">
      <c r="A2535" s="2"/>
      <c r="C2535" s="54"/>
      <c r="D2535" s="54"/>
    </row>
    <row r="2536" spans="1:4" s="24" customFormat="1" ht="16.3" customHeight="1" x14ac:dyDescent="0.25">
      <c r="A2536" s="2"/>
      <c r="C2536" s="54"/>
      <c r="D2536" s="54"/>
    </row>
    <row r="2537" spans="1:4" s="24" customFormat="1" ht="16.3" customHeight="1" x14ac:dyDescent="0.25">
      <c r="A2537" s="2"/>
      <c r="C2537" s="54"/>
      <c r="D2537" s="54"/>
    </row>
    <row r="2538" spans="1:4" s="24" customFormat="1" ht="16.3" customHeight="1" x14ac:dyDescent="0.25">
      <c r="A2538" s="2"/>
      <c r="C2538" s="54"/>
      <c r="D2538" s="54"/>
    </row>
    <row r="2539" spans="1:4" s="24" customFormat="1" ht="16.3" customHeight="1" x14ac:dyDescent="0.25">
      <c r="A2539" s="2"/>
      <c r="C2539" s="54"/>
      <c r="D2539" s="54"/>
    </row>
    <row r="2540" spans="1:4" s="24" customFormat="1" ht="16.3" customHeight="1" x14ac:dyDescent="0.25">
      <c r="A2540" s="2"/>
      <c r="C2540" s="54"/>
      <c r="D2540" s="54"/>
    </row>
    <row r="2541" spans="1:4" s="24" customFormat="1" ht="16.3" customHeight="1" x14ac:dyDescent="0.25">
      <c r="A2541" s="2"/>
      <c r="C2541" s="54"/>
      <c r="D2541" s="54"/>
    </row>
    <row r="2542" spans="1:4" s="24" customFormat="1" ht="16.3" customHeight="1" x14ac:dyDescent="0.25">
      <c r="A2542" s="2"/>
      <c r="C2542" s="54"/>
      <c r="D2542" s="54"/>
    </row>
    <row r="2543" spans="1:4" s="24" customFormat="1" ht="16.3" customHeight="1" x14ac:dyDescent="0.25">
      <c r="A2543" s="2"/>
      <c r="C2543" s="54"/>
      <c r="D2543" s="54"/>
    </row>
    <row r="2544" spans="1:4" s="24" customFormat="1" ht="16.3" customHeight="1" x14ac:dyDescent="0.25">
      <c r="A2544" s="2"/>
      <c r="C2544" s="54"/>
      <c r="D2544" s="54"/>
    </row>
    <row r="2545" spans="1:4" s="24" customFormat="1" ht="16.3" customHeight="1" x14ac:dyDescent="0.25">
      <c r="A2545" s="2"/>
      <c r="C2545" s="54"/>
      <c r="D2545" s="54"/>
    </row>
    <row r="2546" spans="1:4" s="24" customFormat="1" ht="16.3" customHeight="1" x14ac:dyDescent="0.25">
      <c r="A2546" s="2"/>
      <c r="C2546" s="54"/>
      <c r="D2546" s="54"/>
    </row>
    <row r="2547" spans="1:4" s="24" customFormat="1" ht="16.3" customHeight="1" x14ac:dyDescent="0.25">
      <c r="A2547" s="2"/>
      <c r="C2547" s="54"/>
      <c r="D2547" s="54"/>
    </row>
    <row r="2548" spans="1:4" s="24" customFormat="1" ht="16.3" customHeight="1" x14ac:dyDescent="0.25">
      <c r="A2548" s="2"/>
      <c r="C2548" s="54"/>
      <c r="D2548" s="54"/>
    </row>
    <row r="2549" spans="1:4" s="24" customFormat="1" ht="16.3" customHeight="1" x14ac:dyDescent="0.25">
      <c r="A2549" s="2"/>
      <c r="C2549" s="54"/>
      <c r="D2549" s="54"/>
    </row>
    <row r="2550" spans="1:4" s="24" customFormat="1" ht="16.3" customHeight="1" x14ac:dyDescent="0.25">
      <c r="A2550" s="2"/>
      <c r="C2550" s="54"/>
      <c r="D2550" s="54"/>
    </row>
    <row r="2551" spans="1:4" s="24" customFormat="1" ht="16.3" customHeight="1" x14ac:dyDescent="0.25">
      <c r="A2551" s="2"/>
      <c r="C2551" s="54"/>
      <c r="D2551" s="54"/>
    </row>
    <row r="2552" spans="1:4" s="24" customFormat="1" ht="16.3" customHeight="1" x14ac:dyDescent="0.25">
      <c r="A2552" s="2"/>
      <c r="C2552" s="54"/>
      <c r="D2552" s="54"/>
    </row>
    <row r="2553" spans="1:4" s="24" customFormat="1" ht="16.3" customHeight="1" x14ac:dyDescent="0.25">
      <c r="A2553" s="2"/>
      <c r="C2553" s="54"/>
      <c r="D2553" s="54"/>
    </row>
    <row r="2554" spans="1:4" s="24" customFormat="1" ht="16.3" customHeight="1" x14ac:dyDescent="0.25">
      <c r="A2554" s="2"/>
      <c r="C2554" s="54"/>
      <c r="D2554" s="54"/>
    </row>
    <row r="2555" spans="1:4" s="24" customFormat="1" ht="16.3" customHeight="1" x14ac:dyDescent="0.25">
      <c r="A2555" s="2"/>
      <c r="C2555" s="54"/>
      <c r="D2555" s="54"/>
    </row>
    <row r="2556" spans="1:4" s="24" customFormat="1" ht="16.3" customHeight="1" x14ac:dyDescent="0.25">
      <c r="A2556" s="2"/>
      <c r="C2556" s="54"/>
      <c r="D2556" s="54"/>
    </row>
    <row r="2557" spans="1:4" s="24" customFormat="1" ht="16.3" customHeight="1" x14ac:dyDescent="0.25">
      <c r="A2557" s="2"/>
      <c r="C2557" s="54"/>
      <c r="D2557" s="54"/>
    </row>
    <row r="2558" spans="1:4" s="24" customFormat="1" ht="16.3" customHeight="1" x14ac:dyDescent="0.25">
      <c r="A2558" s="2"/>
      <c r="C2558" s="54"/>
      <c r="D2558" s="54"/>
    </row>
    <row r="2559" spans="1:4" s="24" customFormat="1" ht="16.3" customHeight="1" x14ac:dyDescent="0.25">
      <c r="A2559" s="2"/>
      <c r="C2559" s="54"/>
      <c r="D2559" s="54"/>
    </row>
    <row r="2560" spans="1:4" s="24" customFormat="1" ht="16.3" customHeight="1" x14ac:dyDescent="0.25">
      <c r="A2560" s="2"/>
      <c r="C2560" s="54"/>
      <c r="D2560" s="54"/>
    </row>
    <row r="2561" spans="1:4" s="24" customFormat="1" ht="16.3" customHeight="1" x14ac:dyDescent="0.25">
      <c r="A2561" s="2"/>
      <c r="C2561" s="54"/>
      <c r="D2561" s="54"/>
    </row>
    <row r="2562" spans="1:4" s="24" customFormat="1" ht="16.3" customHeight="1" x14ac:dyDescent="0.25">
      <c r="A2562" s="2"/>
      <c r="C2562" s="54"/>
      <c r="D2562" s="54"/>
    </row>
    <row r="2563" spans="1:4" s="24" customFormat="1" ht="16.3" customHeight="1" x14ac:dyDescent="0.25">
      <c r="A2563" s="2"/>
      <c r="C2563" s="54"/>
      <c r="D2563" s="54"/>
    </row>
    <row r="2564" spans="1:4" s="24" customFormat="1" ht="16.3" customHeight="1" x14ac:dyDescent="0.25">
      <c r="A2564" s="2"/>
      <c r="C2564" s="54"/>
      <c r="D2564" s="54"/>
    </row>
    <row r="2565" spans="1:4" s="24" customFormat="1" ht="16.3" customHeight="1" x14ac:dyDescent="0.25">
      <c r="A2565" s="2"/>
      <c r="C2565" s="54"/>
      <c r="D2565" s="54"/>
    </row>
    <row r="2566" spans="1:4" s="24" customFormat="1" ht="16.3" customHeight="1" x14ac:dyDescent="0.25">
      <c r="A2566" s="2"/>
      <c r="C2566" s="54"/>
      <c r="D2566" s="54"/>
    </row>
    <row r="2567" spans="1:4" s="24" customFormat="1" ht="16.3" customHeight="1" x14ac:dyDescent="0.25">
      <c r="A2567" s="2"/>
      <c r="C2567" s="54"/>
      <c r="D2567" s="54"/>
    </row>
    <row r="2568" spans="1:4" s="24" customFormat="1" ht="16.3" customHeight="1" x14ac:dyDescent="0.25">
      <c r="A2568" s="2"/>
      <c r="C2568" s="54"/>
      <c r="D2568" s="54"/>
    </row>
    <row r="2569" spans="1:4" s="24" customFormat="1" ht="16.3" customHeight="1" x14ac:dyDescent="0.25">
      <c r="A2569" s="2"/>
      <c r="C2569" s="54"/>
      <c r="D2569" s="54"/>
    </row>
    <row r="2570" spans="1:4" s="24" customFormat="1" ht="16.3" customHeight="1" x14ac:dyDescent="0.25">
      <c r="A2570" s="2"/>
      <c r="C2570" s="54"/>
      <c r="D2570" s="54"/>
    </row>
    <row r="2571" spans="1:4" s="24" customFormat="1" ht="16.3" customHeight="1" x14ac:dyDescent="0.25">
      <c r="A2571" s="2"/>
      <c r="C2571" s="54"/>
      <c r="D2571" s="54"/>
    </row>
    <row r="2572" spans="1:4" s="24" customFormat="1" ht="16.3" customHeight="1" x14ac:dyDescent="0.25">
      <c r="A2572" s="2"/>
      <c r="C2572" s="54"/>
      <c r="D2572" s="54"/>
    </row>
    <row r="2573" spans="1:4" s="24" customFormat="1" ht="16.3" customHeight="1" x14ac:dyDescent="0.25">
      <c r="A2573" s="2"/>
      <c r="C2573" s="54"/>
      <c r="D2573" s="54"/>
    </row>
    <row r="2574" spans="1:4" s="24" customFormat="1" ht="16.3" customHeight="1" x14ac:dyDescent="0.25">
      <c r="A2574" s="2"/>
      <c r="C2574" s="54"/>
      <c r="D2574" s="54"/>
    </row>
    <row r="2575" spans="1:4" s="24" customFormat="1" ht="16.3" customHeight="1" x14ac:dyDescent="0.25">
      <c r="A2575" s="2"/>
      <c r="C2575" s="54"/>
      <c r="D2575" s="54"/>
    </row>
    <row r="2576" spans="1:4" s="24" customFormat="1" ht="16.3" customHeight="1" x14ac:dyDescent="0.25">
      <c r="A2576" s="2"/>
      <c r="C2576" s="54"/>
      <c r="D2576" s="54"/>
    </row>
    <row r="2577" spans="1:4" s="24" customFormat="1" ht="16.3" customHeight="1" x14ac:dyDescent="0.25">
      <c r="A2577" s="2"/>
      <c r="C2577" s="54"/>
      <c r="D2577" s="54"/>
    </row>
    <row r="2578" spans="1:4" s="24" customFormat="1" ht="16.3" customHeight="1" x14ac:dyDescent="0.25">
      <c r="A2578" s="2"/>
      <c r="C2578" s="54"/>
      <c r="D2578" s="54"/>
    </row>
    <row r="2579" spans="1:4" s="24" customFormat="1" ht="16.3" customHeight="1" x14ac:dyDescent="0.25">
      <c r="A2579" s="2"/>
      <c r="C2579" s="54"/>
      <c r="D2579" s="54"/>
    </row>
    <row r="2580" spans="1:4" s="24" customFormat="1" ht="16.3" customHeight="1" x14ac:dyDescent="0.25">
      <c r="A2580" s="2"/>
      <c r="C2580" s="54"/>
      <c r="D2580" s="54"/>
    </row>
    <row r="2581" spans="1:4" s="24" customFormat="1" ht="16.3" customHeight="1" x14ac:dyDescent="0.25">
      <c r="A2581" s="2"/>
      <c r="C2581" s="54"/>
      <c r="D2581" s="54"/>
    </row>
    <row r="2582" spans="1:4" s="24" customFormat="1" ht="16.3" customHeight="1" x14ac:dyDescent="0.25">
      <c r="A2582" s="2"/>
      <c r="C2582" s="54"/>
      <c r="D2582" s="54"/>
    </row>
    <row r="2583" spans="1:4" s="24" customFormat="1" ht="16.3" customHeight="1" x14ac:dyDescent="0.25">
      <c r="A2583" s="2"/>
      <c r="C2583" s="54"/>
      <c r="D2583" s="54"/>
    </row>
    <row r="2584" spans="1:4" s="24" customFormat="1" ht="16.3" customHeight="1" x14ac:dyDescent="0.25">
      <c r="A2584" s="2"/>
      <c r="C2584" s="54"/>
      <c r="D2584" s="54"/>
    </row>
    <row r="2585" spans="1:4" s="24" customFormat="1" ht="16.3" customHeight="1" x14ac:dyDescent="0.25">
      <c r="A2585" s="2"/>
      <c r="C2585" s="54"/>
      <c r="D2585" s="54"/>
    </row>
    <row r="2586" spans="1:4" s="24" customFormat="1" ht="16.3" customHeight="1" x14ac:dyDescent="0.25">
      <c r="A2586" s="2"/>
      <c r="C2586" s="54"/>
      <c r="D2586" s="54"/>
    </row>
    <row r="2587" spans="1:4" s="24" customFormat="1" ht="16.3" customHeight="1" x14ac:dyDescent="0.25">
      <c r="A2587" s="2"/>
      <c r="C2587" s="54"/>
      <c r="D2587" s="54"/>
    </row>
    <row r="2588" spans="1:4" s="24" customFormat="1" ht="16.3" customHeight="1" x14ac:dyDescent="0.25">
      <c r="A2588" s="2"/>
      <c r="C2588" s="54"/>
      <c r="D2588" s="54"/>
    </row>
    <row r="2589" spans="1:4" s="24" customFormat="1" ht="16.3" customHeight="1" x14ac:dyDescent="0.25">
      <c r="A2589" s="2"/>
      <c r="C2589" s="54"/>
      <c r="D2589" s="54"/>
    </row>
    <row r="2590" spans="1:4" s="24" customFormat="1" ht="16.3" customHeight="1" x14ac:dyDescent="0.25">
      <c r="A2590" s="2"/>
      <c r="C2590" s="54"/>
      <c r="D2590" s="54"/>
    </row>
    <row r="2591" spans="1:4" s="24" customFormat="1" ht="16.3" customHeight="1" x14ac:dyDescent="0.25">
      <c r="A2591" s="2"/>
      <c r="C2591" s="54"/>
      <c r="D2591" s="54"/>
    </row>
    <row r="2592" spans="1:4" s="24" customFormat="1" ht="16.3" customHeight="1" x14ac:dyDescent="0.25">
      <c r="A2592" s="2"/>
      <c r="C2592" s="54"/>
      <c r="D2592" s="54"/>
    </row>
    <row r="2593" spans="1:4" s="24" customFormat="1" ht="16.3" customHeight="1" x14ac:dyDescent="0.25">
      <c r="A2593" s="2"/>
      <c r="C2593" s="54"/>
      <c r="D2593" s="54"/>
    </row>
    <row r="2594" spans="1:4" s="24" customFormat="1" ht="16.3" customHeight="1" x14ac:dyDescent="0.25">
      <c r="A2594" s="2"/>
      <c r="C2594" s="54"/>
      <c r="D2594" s="54"/>
    </row>
    <row r="2595" spans="1:4" s="24" customFormat="1" ht="16.3" customHeight="1" x14ac:dyDescent="0.25">
      <c r="A2595" s="2"/>
      <c r="C2595" s="54"/>
      <c r="D2595" s="54"/>
    </row>
    <row r="2596" spans="1:4" s="24" customFormat="1" ht="16.3" customHeight="1" x14ac:dyDescent="0.25">
      <c r="A2596" s="2"/>
      <c r="C2596" s="54"/>
      <c r="D2596" s="54"/>
    </row>
    <row r="2597" spans="1:4" s="24" customFormat="1" ht="16.3" customHeight="1" x14ac:dyDescent="0.25">
      <c r="A2597" s="2"/>
      <c r="C2597" s="54"/>
      <c r="D2597" s="54"/>
    </row>
    <row r="2598" spans="1:4" s="24" customFormat="1" ht="16.3" customHeight="1" x14ac:dyDescent="0.25">
      <c r="A2598" s="2"/>
      <c r="C2598" s="54"/>
      <c r="D2598" s="54"/>
    </row>
    <row r="2599" spans="1:4" s="24" customFormat="1" ht="16.3" customHeight="1" x14ac:dyDescent="0.25">
      <c r="A2599" s="2"/>
      <c r="C2599" s="54"/>
      <c r="D2599" s="54"/>
    </row>
    <row r="2600" spans="1:4" s="24" customFormat="1" ht="16.3" customHeight="1" x14ac:dyDescent="0.25">
      <c r="A2600" s="2"/>
      <c r="C2600" s="54"/>
      <c r="D2600" s="54"/>
    </row>
    <row r="2601" spans="1:4" s="24" customFormat="1" ht="16.3" customHeight="1" x14ac:dyDescent="0.25">
      <c r="A2601" s="2"/>
      <c r="C2601" s="54"/>
      <c r="D2601" s="54"/>
    </row>
    <row r="2602" spans="1:4" s="24" customFormat="1" ht="16.3" customHeight="1" x14ac:dyDescent="0.25">
      <c r="A2602" s="2"/>
      <c r="C2602" s="54"/>
      <c r="D2602" s="54"/>
    </row>
    <row r="2603" spans="1:4" s="24" customFormat="1" ht="16.3" customHeight="1" x14ac:dyDescent="0.25">
      <c r="A2603" s="2"/>
      <c r="C2603" s="54"/>
      <c r="D2603" s="54"/>
    </row>
    <row r="2604" spans="1:4" s="24" customFormat="1" ht="16.3" customHeight="1" x14ac:dyDescent="0.25">
      <c r="A2604" s="2"/>
      <c r="C2604" s="54"/>
      <c r="D2604" s="54"/>
    </row>
    <row r="2605" spans="1:4" s="24" customFormat="1" ht="16.3" customHeight="1" x14ac:dyDescent="0.25">
      <c r="A2605" s="2"/>
      <c r="C2605" s="54"/>
      <c r="D2605" s="54"/>
    </row>
    <row r="2606" spans="1:4" s="24" customFormat="1" ht="16.3" customHeight="1" x14ac:dyDescent="0.25">
      <c r="A2606" s="2"/>
      <c r="C2606" s="54"/>
      <c r="D2606" s="54"/>
    </row>
    <row r="2607" spans="1:4" s="24" customFormat="1" ht="16.3" customHeight="1" x14ac:dyDescent="0.25">
      <c r="A2607" s="2"/>
      <c r="C2607" s="54"/>
      <c r="D2607" s="54"/>
    </row>
    <row r="2608" spans="1:4" s="24" customFormat="1" ht="16.3" customHeight="1" x14ac:dyDescent="0.25">
      <c r="A2608" s="2"/>
      <c r="C2608" s="54"/>
      <c r="D2608" s="54"/>
    </row>
    <row r="2609" spans="1:4" s="24" customFormat="1" ht="16.3" customHeight="1" x14ac:dyDescent="0.25">
      <c r="A2609" s="2"/>
      <c r="C2609" s="54"/>
      <c r="D2609" s="54"/>
    </row>
    <row r="2610" spans="1:4" s="24" customFormat="1" ht="16.3" customHeight="1" x14ac:dyDescent="0.25">
      <c r="A2610" s="2"/>
      <c r="C2610" s="54"/>
      <c r="D2610" s="54"/>
    </row>
    <row r="2611" spans="1:4" s="24" customFormat="1" ht="16.3" customHeight="1" x14ac:dyDescent="0.25">
      <c r="A2611" s="2"/>
      <c r="C2611" s="54"/>
      <c r="D2611" s="54"/>
    </row>
    <row r="2612" spans="1:4" s="24" customFormat="1" ht="16.3" customHeight="1" x14ac:dyDescent="0.25">
      <c r="A2612" s="2"/>
      <c r="C2612" s="54"/>
      <c r="D2612" s="54"/>
    </row>
    <row r="2613" spans="1:4" s="24" customFormat="1" ht="16.3" customHeight="1" x14ac:dyDescent="0.25">
      <c r="A2613" s="2"/>
      <c r="C2613" s="54"/>
      <c r="D2613" s="54"/>
    </row>
    <row r="2614" spans="1:4" s="24" customFormat="1" ht="16.3" customHeight="1" x14ac:dyDescent="0.25">
      <c r="A2614" s="2"/>
      <c r="C2614" s="54"/>
      <c r="D2614" s="54"/>
    </row>
    <row r="2615" spans="1:4" s="24" customFormat="1" ht="16.3" customHeight="1" x14ac:dyDescent="0.25">
      <c r="A2615" s="2"/>
      <c r="C2615" s="54"/>
      <c r="D2615" s="54"/>
    </row>
    <row r="2616" spans="1:4" s="24" customFormat="1" ht="16.3" customHeight="1" x14ac:dyDescent="0.25">
      <c r="A2616" s="2"/>
      <c r="C2616" s="54"/>
      <c r="D2616" s="54"/>
    </row>
    <row r="2617" spans="1:4" s="24" customFormat="1" ht="16.3" customHeight="1" x14ac:dyDescent="0.25">
      <c r="A2617" s="2"/>
      <c r="C2617" s="54"/>
      <c r="D2617" s="54"/>
    </row>
    <row r="2618" spans="1:4" s="24" customFormat="1" ht="16.3" customHeight="1" x14ac:dyDescent="0.25">
      <c r="A2618" s="2"/>
      <c r="C2618" s="54"/>
      <c r="D2618" s="54"/>
    </row>
    <row r="2619" spans="1:4" s="24" customFormat="1" ht="16.3" customHeight="1" x14ac:dyDescent="0.25">
      <c r="A2619" s="2"/>
      <c r="C2619" s="54"/>
      <c r="D2619" s="54"/>
    </row>
    <row r="2620" spans="1:4" s="24" customFormat="1" ht="16.3" customHeight="1" x14ac:dyDescent="0.25">
      <c r="A2620" s="2"/>
      <c r="C2620" s="54"/>
      <c r="D2620" s="54"/>
    </row>
    <row r="2621" spans="1:4" s="24" customFormat="1" ht="16.3" customHeight="1" x14ac:dyDescent="0.25">
      <c r="A2621" s="2"/>
      <c r="C2621" s="54"/>
      <c r="D2621" s="54"/>
    </row>
    <row r="2622" spans="1:4" s="24" customFormat="1" ht="16.3" customHeight="1" x14ac:dyDescent="0.25">
      <c r="A2622" s="2"/>
      <c r="C2622" s="54"/>
      <c r="D2622" s="54"/>
    </row>
    <row r="2623" spans="1:4" s="24" customFormat="1" ht="16.3" customHeight="1" x14ac:dyDescent="0.25">
      <c r="A2623" s="2"/>
      <c r="C2623" s="54"/>
      <c r="D2623" s="54"/>
    </row>
    <row r="2624" spans="1:4" s="24" customFormat="1" ht="16.3" customHeight="1" x14ac:dyDescent="0.25">
      <c r="A2624" s="2"/>
      <c r="C2624" s="54"/>
      <c r="D2624" s="54"/>
    </row>
    <row r="2625" spans="1:4" s="24" customFormat="1" ht="16.3" customHeight="1" x14ac:dyDescent="0.25">
      <c r="A2625" s="2"/>
      <c r="C2625" s="54"/>
      <c r="D2625" s="54"/>
    </row>
    <row r="2626" spans="1:4" s="24" customFormat="1" ht="16.3" customHeight="1" x14ac:dyDescent="0.25">
      <c r="A2626" s="2"/>
      <c r="C2626" s="54"/>
      <c r="D2626" s="54"/>
    </row>
    <row r="2627" spans="1:4" s="24" customFormat="1" ht="16.3" customHeight="1" x14ac:dyDescent="0.25">
      <c r="A2627" s="2"/>
      <c r="C2627" s="54"/>
      <c r="D2627" s="54"/>
    </row>
    <row r="2628" spans="1:4" s="24" customFormat="1" ht="16.3" customHeight="1" x14ac:dyDescent="0.25">
      <c r="A2628" s="2"/>
      <c r="C2628" s="54"/>
      <c r="D2628" s="54"/>
    </row>
    <row r="2629" spans="1:4" s="24" customFormat="1" ht="16.3" customHeight="1" x14ac:dyDescent="0.25">
      <c r="A2629" s="2"/>
      <c r="C2629" s="54"/>
      <c r="D2629" s="54"/>
    </row>
    <row r="2630" spans="1:4" s="24" customFormat="1" ht="16.3" customHeight="1" x14ac:dyDescent="0.25">
      <c r="A2630" s="2"/>
      <c r="C2630" s="54"/>
      <c r="D2630" s="54"/>
    </row>
    <row r="2631" spans="1:4" s="24" customFormat="1" ht="16.3" customHeight="1" x14ac:dyDescent="0.25">
      <c r="A2631" s="2"/>
      <c r="C2631" s="54"/>
      <c r="D2631" s="54"/>
    </row>
    <row r="2632" spans="1:4" s="24" customFormat="1" ht="16.3" customHeight="1" x14ac:dyDescent="0.25">
      <c r="A2632" s="2"/>
      <c r="C2632" s="54"/>
      <c r="D2632" s="54"/>
    </row>
    <row r="2633" spans="1:4" s="24" customFormat="1" ht="16.3" customHeight="1" x14ac:dyDescent="0.25">
      <c r="A2633" s="2"/>
      <c r="C2633" s="54"/>
      <c r="D2633" s="54"/>
    </row>
    <row r="2634" spans="1:4" s="24" customFormat="1" ht="16.3" customHeight="1" x14ac:dyDescent="0.25">
      <c r="A2634" s="2"/>
      <c r="C2634" s="54"/>
      <c r="D2634" s="54"/>
    </row>
    <row r="2635" spans="1:4" s="24" customFormat="1" ht="16.3" customHeight="1" x14ac:dyDescent="0.25">
      <c r="A2635" s="2"/>
      <c r="C2635" s="54"/>
      <c r="D2635" s="54"/>
    </row>
    <row r="2636" spans="1:4" s="24" customFormat="1" ht="16.3" customHeight="1" x14ac:dyDescent="0.25">
      <c r="A2636" s="2"/>
      <c r="C2636" s="54"/>
      <c r="D2636" s="54"/>
    </row>
    <row r="2637" spans="1:4" s="24" customFormat="1" ht="16.3" customHeight="1" x14ac:dyDescent="0.25">
      <c r="A2637" s="2"/>
      <c r="C2637" s="54"/>
      <c r="D2637" s="54"/>
    </row>
    <row r="2638" spans="1:4" s="24" customFormat="1" ht="16.3" customHeight="1" x14ac:dyDescent="0.25">
      <c r="A2638" s="2"/>
      <c r="C2638" s="54"/>
      <c r="D2638" s="54"/>
    </row>
    <row r="2639" spans="1:4" s="24" customFormat="1" ht="16.3" customHeight="1" x14ac:dyDescent="0.25">
      <c r="A2639" s="2"/>
      <c r="C2639" s="54"/>
      <c r="D2639" s="54"/>
    </row>
    <row r="2640" spans="1:4" s="24" customFormat="1" ht="16.3" customHeight="1" x14ac:dyDescent="0.25">
      <c r="A2640" s="2"/>
      <c r="C2640" s="54"/>
      <c r="D2640" s="54"/>
    </row>
    <row r="2641" spans="1:4" s="24" customFormat="1" ht="16.3" customHeight="1" x14ac:dyDescent="0.25">
      <c r="A2641" s="2"/>
      <c r="C2641" s="54"/>
      <c r="D2641" s="54"/>
    </row>
    <row r="2642" spans="1:4" s="24" customFormat="1" ht="16.3" customHeight="1" x14ac:dyDescent="0.25">
      <c r="A2642" s="2"/>
      <c r="C2642" s="54"/>
      <c r="D2642" s="54"/>
    </row>
    <row r="2643" spans="1:4" s="24" customFormat="1" ht="16.3" customHeight="1" x14ac:dyDescent="0.25">
      <c r="A2643" s="2"/>
      <c r="C2643" s="54"/>
      <c r="D2643" s="54"/>
    </row>
    <row r="2644" spans="1:4" s="24" customFormat="1" ht="16.3" customHeight="1" x14ac:dyDescent="0.25">
      <c r="A2644" s="2"/>
      <c r="C2644" s="54"/>
      <c r="D2644" s="54"/>
    </row>
    <row r="2645" spans="1:4" s="24" customFormat="1" ht="16.3" customHeight="1" x14ac:dyDescent="0.25">
      <c r="A2645" s="2"/>
      <c r="C2645" s="54"/>
      <c r="D2645" s="54"/>
    </row>
    <row r="2646" spans="1:4" s="24" customFormat="1" ht="16.3" customHeight="1" x14ac:dyDescent="0.25">
      <c r="A2646" s="2"/>
      <c r="C2646" s="54"/>
      <c r="D2646" s="54"/>
    </row>
    <row r="2647" spans="1:4" s="24" customFormat="1" ht="16.3" customHeight="1" x14ac:dyDescent="0.25">
      <c r="A2647" s="2"/>
      <c r="C2647" s="54"/>
      <c r="D2647" s="54"/>
    </row>
    <row r="2648" spans="1:4" s="24" customFormat="1" ht="16.3" customHeight="1" x14ac:dyDescent="0.25">
      <c r="A2648" s="2"/>
      <c r="C2648" s="54"/>
      <c r="D2648" s="54"/>
    </row>
    <row r="2649" spans="1:4" s="24" customFormat="1" ht="16.3" customHeight="1" x14ac:dyDescent="0.25">
      <c r="A2649" s="2"/>
      <c r="C2649" s="54"/>
      <c r="D2649" s="54"/>
    </row>
    <row r="2650" spans="1:4" s="24" customFormat="1" ht="16.3" customHeight="1" x14ac:dyDescent="0.25">
      <c r="A2650" s="2"/>
      <c r="C2650" s="54"/>
      <c r="D2650" s="54"/>
    </row>
    <row r="2651" spans="1:4" s="24" customFormat="1" ht="16.3" customHeight="1" x14ac:dyDescent="0.25">
      <c r="A2651" s="2"/>
      <c r="C2651" s="54"/>
      <c r="D2651" s="54"/>
    </row>
    <row r="2652" spans="1:4" s="24" customFormat="1" ht="16.3" customHeight="1" x14ac:dyDescent="0.25">
      <c r="A2652" s="2"/>
      <c r="C2652" s="54"/>
      <c r="D2652" s="54"/>
    </row>
    <row r="2653" spans="1:4" s="24" customFormat="1" ht="16.3" customHeight="1" x14ac:dyDescent="0.25">
      <c r="A2653" s="2"/>
      <c r="C2653" s="54"/>
      <c r="D2653" s="54"/>
    </row>
    <row r="2654" spans="1:4" s="24" customFormat="1" ht="16.3" customHeight="1" x14ac:dyDescent="0.25">
      <c r="A2654" s="2"/>
      <c r="C2654" s="54"/>
      <c r="D2654" s="54"/>
    </row>
    <row r="2655" spans="1:4" s="24" customFormat="1" ht="16.3" customHeight="1" x14ac:dyDescent="0.25">
      <c r="A2655" s="2"/>
      <c r="C2655" s="54"/>
      <c r="D2655" s="54"/>
    </row>
    <row r="2656" spans="1:4" s="24" customFormat="1" ht="16.3" customHeight="1" x14ac:dyDescent="0.25">
      <c r="A2656" s="2"/>
      <c r="C2656" s="54"/>
      <c r="D2656" s="54"/>
    </row>
    <row r="2657" spans="1:4" s="24" customFormat="1" ht="16.3" customHeight="1" x14ac:dyDescent="0.25">
      <c r="A2657" s="2"/>
      <c r="C2657" s="54"/>
      <c r="D2657" s="54"/>
    </row>
    <row r="2658" spans="1:4" s="24" customFormat="1" ht="16.3" customHeight="1" x14ac:dyDescent="0.25">
      <c r="A2658" s="2"/>
      <c r="C2658" s="54"/>
      <c r="D2658" s="54"/>
    </row>
    <row r="2659" spans="1:4" s="24" customFormat="1" ht="16.3" customHeight="1" x14ac:dyDescent="0.25">
      <c r="A2659" s="2"/>
      <c r="C2659" s="54"/>
      <c r="D2659" s="54"/>
    </row>
    <row r="2660" spans="1:4" s="24" customFormat="1" ht="16.3" customHeight="1" x14ac:dyDescent="0.25">
      <c r="A2660" s="2"/>
      <c r="C2660" s="54"/>
      <c r="D2660" s="54"/>
    </row>
    <row r="2661" spans="1:4" s="24" customFormat="1" ht="16.3" customHeight="1" x14ac:dyDescent="0.25">
      <c r="A2661" s="2"/>
      <c r="C2661" s="54"/>
      <c r="D2661" s="54"/>
    </row>
    <row r="2662" spans="1:4" s="24" customFormat="1" ht="16.3" customHeight="1" x14ac:dyDescent="0.25">
      <c r="A2662" s="2"/>
      <c r="C2662" s="54"/>
      <c r="D2662" s="54"/>
    </row>
    <row r="2663" spans="1:4" s="24" customFormat="1" ht="16.3" customHeight="1" x14ac:dyDescent="0.25">
      <c r="A2663" s="2"/>
      <c r="C2663" s="54"/>
      <c r="D2663" s="54"/>
    </row>
    <row r="2664" spans="1:4" s="24" customFormat="1" ht="16.3" customHeight="1" x14ac:dyDescent="0.25">
      <c r="A2664" s="2"/>
      <c r="C2664" s="54"/>
      <c r="D2664" s="54"/>
    </row>
    <row r="2665" spans="1:4" s="24" customFormat="1" ht="16.3" customHeight="1" x14ac:dyDescent="0.25">
      <c r="A2665" s="2"/>
      <c r="C2665" s="54"/>
      <c r="D2665" s="54"/>
    </row>
    <row r="2666" spans="1:4" s="24" customFormat="1" ht="16.3" customHeight="1" x14ac:dyDescent="0.25">
      <c r="A2666" s="2"/>
      <c r="C2666" s="54"/>
      <c r="D2666" s="54"/>
    </row>
    <row r="2667" spans="1:4" s="24" customFormat="1" ht="16.3" customHeight="1" x14ac:dyDescent="0.25">
      <c r="A2667" s="2"/>
      <c r="C2667" s="54"/>
      <c r="D2667" s="54"/>
    </row>
    <row r="2668" spans="1:4" s="24" customFormat="1" ht="16.3" customHeight="1" x14ac:dyDescent="0.25">
      <c r="A2668" s="2"/>
      <c r="C2668" s="54"/>
      <c r="D2668" s="54"/>
    </row>
    <row r="2669" spans="1:4" s="24" customFormat="1" ht="16.3" customHeight="1" x14ac:dyDescent="0.25">
      <c r="A2669" s="2"/>
      <c r="C2669" s="54"/>
      <c r="D2669" s="54"/>
    </row>
    <row r="2670" spans="1:4" s="24" customFormat="1" ht="16.3" customHeight="1" x14ac:dyDescent="0.25">
      <c r="A2670" s="2"/>
      <c r="C2670" s="54"/>
      <c r="D2670" s="54"/>
    </row>
    <row r="2671" spans="1:4" s="24" customFormat="1" ht="16.3" customHeight="1" x14ac:dyDescent="0.25">
      <c r="A2671" s="2"/>
      <c r="C2671" s="54"/>
      <c r="D2671" s="54"/>
    </row>
    <row r="2672" spans="1:4" s="24" customFormat="1" ht="16.3" customHeight="1" x14ac:dyDescent="0.25">
      <c r="A2672" s="2"/>
      <c r="C2672" s="54"/>
      <c r="D2672" s="54"/>
    </row>
    <row r="2673" spans="1:4" s="24" customFormat="1" ht="16.3" customHeight="1" x14ac:dyDescent="0.25">
      <c r="A2673" s="2"/>
      <c r="C2673" s="54"/>
      <c r="D2673" s="54"/>
    </row>
    <row r="2674" spans="1:4" s="24" customFormat="1" ht="16.3" customHeight="1" x14ac:dyDescent="0.25">
      <c r="A2674" s="2"/>
      <c r="C2674" s="54"/>
      <c r="D2674" s="54"/>
    </row>
    <row r="2675" spans="1:4" s="24" customFormat="1" ht="16.3" customHeight="1" x14ac:dyDescent="0.25">
      <c r="A2675" s="2"/>
      <c r="C2675" s="54"/>
      <c r="D2675" s="54"/>
    </row>
    <row r="2676" spans="1:4" s="24" customFormat="1" ht="16.3" customHeight="1" x14ac:dyDescent="0.25">
      <c r="A2676" s="2"/>
      <c r="C2676" s="54"/>
      <c r="D2676" s="54"/>
    </row>
    <row r="2677" spans="1:4" s="24" customFormat="1" ht="16.3" customHeight="1" x14ac:dyDescent="0.25">
      <c r="A2677" s="2"/>
      <c r="C2677" s="54"/>
      <c r="D2677" s="54"/>
    </row>
    <row r="2678" spans="1:4" s="24" customFormat="1" ht="16.3" customHeight="1" x14ac:dyDescent="0.25">
      <c r="A2678" s="2"/>
      <c r="C2678" s="54"/>
      <c r="D2678" s="54"/>
    </row>
    <row r="2679" spans="1:4" s="24" customFormat="1" ht="16.3" customHeight="1" x14ac:dyDescent="0.25">
      <c r="A2679" s="2"/>
      <c r="C2679" s="54"/>
      <c r="D2679" s="54"/>
    </row>
    <row r="2680" spans="1:4" s="24" customFormat="1" ht="16.3" customHeight="1" x14ac:dyDescent="0.25">
      <c r="A2680" s="2"/>
      <c r="C2680" s="54"/>
      <c r="D2680" s="54"/>
    </row>
    <row r="2681" spans="1:4" s="24" customFormat="1" ht="16.3" customHeight="1" x14ac:dyDescent="0.25">
      <c r="A2681" s="2"/>
      <c r="C2681" s="54"/>
      <c r="D2681" s="54"/>
    </row>
    <row r="2682" spans="1:4" s="24" customFormat="1" ht="16.3" customHeight="1" x14ac:dyDescent="0.25">
      <c r="A2682" s="2"/>
      <c r="C2682" s="54"/>
      <c r="D2682" s="54"/>
    </row>
    <row r="2683" spans="1:4" s="24" customFormat="1" ht="16.3" customHeight="1" x14ac:dyDescent="0.25">
      <c r="A2683" s="2"/>
      <c r="C2683" s="54"/>
      <c r="D2683" s="54"/>
    </row>
    <row r="2684" spans="1:4" s="24" customFormat="1" ht="16.3" customHeight="1" x14ac:dyDescent="0.25">
      <c r="A2684" s="2"/>
      <c r="C2684" s="54"/>
      <c r="D2684" s="54"/>
    </row>
    <row r="2685" spans="1:4" s="24" customFormat="1" ht="16.3" customHeight="1" x14ac:dyDescent="0.25">
      <c r="A2685" s="2"/>
      <c r="C2685" s="54"/>
      <c r="D2685" s="54"/>
    </row>
    <row r="2686" spans="1:4" s="24" customFormat="1" ht="16.3" customHeight="1" x14ac:dyDescent="0.25">
      <c r="A2686" s="2"/>
      <c r="C2686" s="54"/>
      <c r="D2686" s="54"/>
    </row>
    <row r="2687" spans="1:4" s="24" customFormat="1" ht="16.3" customHeight="1" x14ac:dyDescent="0.25">
      <c r="A2687" s="2"/>
      <c r="C2687" s="54"/>
      <c r="D2687" s="54"/>
    </row>
    <row r="2688" spans="1:4" s="24" customFormat="1" ht="16.3" customHeight="1" x14ac:dyDescent="0.25">
      <c r="A2688" s="2"/>
      <c r="C2688" s="54"/>
      <c r="D2688" s="54"/>
    </row>
    <row r="2689" spans="1:4" s="24" customFormat="1" ht="16.3" customHeight="1" x14ac:dyDescent="0.25">
      <c r="A2689" s="2"/>
      <c r="C2689" s="54"/>
      <c r="D2689" s="54"/>
    </row>
    <row r="2690" spans="1:4" s="24" customFormat="1" ht="16.3" customHeight="1" x14ac:dyDescent="0.25">
      <c r="A2690" s="2"/>
      <c r="C2690" s="54"/>
      <c r="D2690" s="54"/>
    </row>
    <row r="2691" spans="1:4" s="24" customFormat="1" ht="16.3" customHeight="1" x14ac:dyDescent="0.25">
      <c r="A2691" s="2"/>
      <c r="C2691" s="54"/>
      <c r="D2691" s="54"/>
    </row>
    <row r="2692" spans="1:4" s="24" customFormat="1" ht="16.3" customHeight="1" x14ac:dyDescent="0.25">
      <c r="A2692" s="2"/>
      <c r="C2692" s="54"/>
      <c r="D2692" s="54"/>
    </row>
    <row r="2693" spans="1:4" s="24" customFormat="1" ht="16.3" customHeight="1" x14ac:dyDescent="0.25">
      <c r="A2693" s="2"/>
      <c r="C2693" s="54"/>
      <c r="D2693" s="54"/>
    </row>
    <row r="2694" spans="1:4" s="24" customFormat="1" ht="16.3" customHeight="1" x14ac:dyDescent="0.25">
      <c r="A2694" s="2"/>
      <c r="C2694" s="54"/>
      <c r="D2694" s="54"/>
    </row>
    <row r="2695" spans="1:4" s="24" customFormat="1" ht="16.3" customHeight="1" x14ac:dyDescent="0.25">
      <c r="A2695" s="2"/>
      <c r="C2695" s="54"/>
      <c r="D2695" s="54"/>
    </row>
    <row r="2696" spans="1:4" s="24" customFormat="1" ht="16.3" customHeight="1" x14ac:dyDescent="0.25">
      <c r="A2696" s="2"/>
      <c r="C2696" s="54"/>
      <c r="D2696" s="54"/>
    </row>
    <row r="2697" spans="1:4" s="24" customFormat="1" ht="16.3" customHeight="1" x14ac:dyDescent="0.25">
      <c r="A2697" s="2"/>
      <c r="C2697" s="54"/>
      <c r="D2697" s="54"/>
    </row>
    <row r="2698" spans="1:4" s="24" customFormat="1" ht="16.3" customHeight="1" x14ac:dyDescent="0.25">
      <c r="A2698" s="2"/>
      <c r="C2698" s="54"/>
      <c r="D2698" s="54"/>
    </row>
    <row r="2699" spans="1:4" s="24" customFormat="1" ht="16.3" customHeight="1" x14ac:dyDescent="0.25">
      <c r="A2699" s="2"/>
      <c r="C2699" s="54"/>
      <c r="D2699" s="54"/>
    </row>
    <row r="2700" spans="1:4" s="24" customFormat="1" ht="16.3" customHeight="1" x14ac:dyDescent="0.25">
      <c r="A2700" s="2"/>
      <c r="C2700" s="54"/>
      <c r="D2700" s="54"/>
    </row>
    <row r="2701" spans="1:4" s="24" customFormat="1" ht="16.3" customHeight="1" x14ac:dyDescent="0.25">
      <c r="A2701" s="2"/>
      <c r="C2701" s="54"/>
      <c r="D2701" s="54"/>
    </row>
    <row r="2702" spans="1:4" s="24" customFormat="1" ht="16.3" customHeight="1" x14ac:dyDescent="0.25">
      <c r="A2702" s="2"/>
      <c r="C2702" s="54"/>
      <c r="D2702" s="54"/>
    </row>
    <row r="2703" spans="1:4" s="24" customFormat="1" ht="16.3" customHeight="1" x14ac:dyDescent="0.25">
      <c r="A2703" s="2"/>
      <c r="C2703" s="54"/>
      <c r="D2703" s="54"/>
    </row>
    <row r="2704" spans="1:4" s="24" customFormat="1" ht="16.3" customHeight="1" x14ac:dyDescent="0.25">
      <c r="A2704" s="2"/>
      <c r="C2704" s="54"/>
      <c r="D2704" s="54"/>
    </row>
    <row r="2705" spans="1:4" s="24" customFormat="1" ht="16.3" customHeight="1" x14ac:dyDescent="0.25">
      <c r="A2705" s="2"/>
      <c r="C2705" s="54"/>
      <c r="D2705" s="54"/>
    </row>
    <row r="2706" spans="1:4" s="24" customFormat="1" ht="16.3" customHeight="1" x14ac:dyDescent="0.25">
      <c r="A2706" s="2"/>
      <c r="C2706" s="54"/>
      <c r="D2706" s="54"/>
    </row>
    <row r="2707" spans="1:4" s="24" customFormat="1" ht="16.3" customHeight="1" x14ac:dyDescent="0.25">
      <c r="A2707" s="2"/>
      <c r="C2707" s="54"/>
      <c r="D2707" s="54"/>
    </row>
    <row r="2708" spans="1:4" s="24" customFormat="1" ht="16.3" customHeight="1" x14ac:dyDescent="0.25">
      <c r="A2708" s="2"/>
      <c r="C2708" s="54"/>
      <c r="D2708" s="54"/>
    </row>
    <row r="2709" spans="1:4" s="24" customFormat="1" ht="16.3" customHeight="1" x14ac:dyDescent="0.25">
      <c r="A2709" s="2"/>
      <c r="C2709" s="54"/>
      <c r="D2709" s="54"/>
    </row>
    <row r="2710" spans="1:4" s="24" customFormat="1" ht="16.3" customHeight="1" x14ac:dyDescent="0.25">
      <c r="A2710" s="2"/>
      <c r="C2710" s="54"/>
      <c r="D2710" s="54"/>
    </row>
    <row r="2711" spans="1:4" s="24" customFormat="1" ht="16.3" customHeight="1" x14ac:dyDescent="0.25">
      <c r="A2711" s="2"/>
      <c r="C2711" s="54"/>
      <c r="D2711" s="54"/>
    </row>
    <row r="2712" spans="1:4" s="24" customFormat="1" ht="16.3" customHeight="1" x14ac:dyDescent="0.25">
      <c r="A2712" s="2"/>
      <c r="C2712" s="54"/>
      <c r="D2712" s="54"/>
    </row>
    <row r="2713" spans="1:4" s="24" customFormat="1" ht="16.3" customHeight="1" x14ac:dyDescent="0.25">
      <c r="A2713" s="2"/>
      <c r="C2713" s="54"/>
      <c r="D2713" s="54"/>
    </row>
    <row r="2714" spans="1:4" s="24" customFormat="1" ht="16.3" customHeight="1" x14ac:dyDescent="0.25">
      <c r="A2714" s="2"/>
      <c r="C2714" s="54"/>
      <c r="D2714" s="54"/>
    </row>
    <row r="2715" spans="1:4" s="24" customFormat="1" ht="16.3" customHeight="1" x14ac:dyDescent="0.25">
      <c r="A2715" s="2"/>
      <c r="C2715" s="54"/>
      <c r="D2715" s="54"/>
    </row>
    <row r="2716" spans="1:4" s="24" customFormat="1" ht="16.3" customHeight="1" x14ac:dyDescent="0.25">
      <c r="A2716" s="2"/>
      <c r="C2716" s="54"/>
      <c r="D2716" s="54"/>
    </row>
    <row r="2717" spans="1:4" s="24" customFormat="1" ht="16.3" customHeight="1" x14ac:dyDescent="0.25">
      <c r="A2717" s="2"/>
      <c r="C2717" s="54"/>
      <c r="D2717" s="54"/>
    </row>
    <row r="2718" spans="1:4" s="24" customFormat="1" ht="16.3" customHeight="1" x14ac:dyDescent="0.25">
      <c r="A2718" s="2"/>
      <c r="C2718" s="54"/>
      <c r="D2718" s="54"/>
    </row>
    <row r="2719" spans="1:4" s="24" customFormat="1" ht="16.3" customHeight="1" x14ac:dyDescent="0.25">
      <c r="A2719" s="2"/>
      <c r="C2719" s="54"/>
      <c r="D2719" s="54"/>
    </row>
    <row r="2720" spans="1:4" s="24" customFormat="1" ht="16.3" customHeight="1" x14ac:dyDescent="0.25">
      <c r="A2720" s="2"/>
      <c r="C2720" s="54"/>
      <c r="D2720" s="54"/>
    </row>
    <row r="2721" spans="1:4" s="24" customFormat="1" ht="16.3" customHeight="1" x14ac:dyDescent="0.25">
      <c r="A2721" s="2"/>
      <c r="C2721" s="54"/>
      <c r="D2721" s="54"/>
    </row>
    <row r="2722" spans="1:4" s="24" customFormat="1" ht="16.3" customHeight="1" x14ac:dyDescent="0.25">
      <c r="A2722" s="2"/>
      <c r="C2722" s="54"/>
      <c r="D2722" s="54"/>
    </row>
    <row r="2723" spans="1:4" s="24" customFormat="1" ht="16.3" customHeight="1" x14ac:dyDescent="0.25">
      <c r="A2723" s="2"/>
      <c r="C2723" s="54"/>
      <c r="D2723" s="54"/>
    </row>
    <row r="2724" spans="1:4" s="24" customFormat="1" ht="16.3" customHeight="1" x14ac:dyDescent="0.25">
      <c r="A2724" s="2"/>
      <c r="C2724" s="54"/>
      <c r="D2724" s="54"/>
    </row>
    <row r="2725" spans="1:4" s="24" customFormat="1" ht="16.3" customHeight="1" x14ac:dyDescent="0.25">
      <c r="A2725" s="2"/>
      <c r="C2725" s="54"/>
      <c r="D2725" s="54"/>
    </row>
    <row r="2726" spans="1:4" s="24" customFormat="1" ht="16.3" customHeight="1" x14ac:dyDescent="0.25">
      <c r="A2726" s="2"/>
      <c r="C2726" s="54"/>
      <c r="D2726" s="54"/>
    </row>
    <row r="2727" spans="1:4" s="24" customFormat="1" ht="16.3" customHeight="1" x14ac:dyDescent="0.25">
      <c r="A2727" s="2"/>
      <c r="C2727" s="54"/>
      <c r="D2727" s="54"/>
    </row>
    <row r="2728" spans="1:4" s="24" customFormat="1" ht="16.3" customHeight="1" x14ac:dyDescent="0.25">
      <c r="A2728" s="2"/>
      <c r="C2728" s="54"/>
      <c r="D2728" s="54"/>
    </row>
    <row r="2729" spans="1:4" s="24" customFormat="1" ht="16.3" customHeight="1" x14ac:dyDescent="0.25">
      <c r="A2729" s="2"/>
      <c r="C2729" s="54"/>
      <c r="D2729" s="54"/>
    </row>
    <row r="2730" spans="1:4" s="24" customFormat="1" ht="16.3" customHeight="1" x14ac:dyDescent="0.25">
      <c r="A2730" s="2"/>
      <c r="C2730" s="54"/>
      <c r="D2730" s="54"/>
    </row>
    <row r="2731" spans="1:4" s="24" customFormat="1" ht="16.3" customHeight="1" x14ac:dyDescent="0.25">
      <c r="A2731" s="2"/>
      <c r="C2731" s="54"/>
      <c r="D2731" s="54"/>
    </row>
    <row r="2732" spans="1:4" s="24" customFormat="1" ht="16.3" customHeight="1" x14ac:dyDescent="0.25">
      <c r="A2732" s="2"/>
      <c r="C2732" s="54"/>
      <c r="D2732" s="54"/>
    </row>
    <row r="2733" spans="1:4" s="24" customFormat="1" ht="16.3" customHeight="1" x14ac:dyDescent="0.25">
      <c r="A2733" s="2"/>
      <c r="C2733" s="54"/>
      <c r="D2733" s="54"/>
    </row>
    <row r="2734" spans="1:4" s="24" customFormat="1" ht="16.3" customHeight="1" x14ac:dyDescent="0.25">
      <c r="A2734" s="2"/>
      <c r="C2734" s="54"/>
      <c r="D2734" s="54"/>
    </row>
    <row r="2735" spans="1:4" s="24" customFormat="1" ht="16.3" customHeight="1" x14ac:dyDescent="0.25">
      <c r="A2735" s="2"/>
      <c r="C2735" s="54"/>
      <c r="D2735" s="54"/>
    </row>
    <row r="2736" spans="1:4" s="24" customFormat="1" ht="16.3" customHeight="1" x14ac:dyDescent="0.25">
      <c r="A2736" s="2"/>
      <c r="C2736" s="54"/>
      <c r="D2736" s="54"/>
    </row>
    <row r="2737" spans="1:4" s="24" customFormat="1" ht="16.3" customHeight="1" x14ac:dyDescent="0.25">
      <c r="A2737" s="2"/>
      <c r="C2737" s="54"/>
      <c r="D2737" s="54"/>
    </row>
    <row r="2738" spans="1:4" s="24" customFormat="1" ht="16.3" customHeight="1" x14ac:dyDescent="0.25">
      <c r="A2738" s="2"/>
      <c r="C2738" s="54"/>
      <c r="D2738" s="54"/>
    </row>
    <row r="2739" spans="1:4" s="24" customFormat="1" ht="16.3" customHeight="1" x14ac:dyDescent="0.25">
      <c r="A2739" s="2"/>
      <c r="C2739" s="54"/>
      <c r="D2739" s="54"/>
    </row>
    <row r="2740" spans="1:4" s="24" customFormat="1" ht="16.3" customHeight="1" x14ac:dyDescent="0.25">
      <c r="A2740" s="2"/>
      <c r="C2740" s="54"/>
      <c r="D2740" s="54"/>
    </row>
    <row r="2741" spans="1:4" s="24" customFormat="1" ht="16.3" customHeight="1" x14ac:dyDescent="0.25">
      <c r="A2741" s="2"/>
      <c r="C2741" s="54"/>
      <c r="D2741" s="54"/>
    </row>
    <row r="2742" spans="1:4" s="24" customFormat="1" ht="16.3" customHeight="1" x14ac:dyDescent="0.25">
      <c r="A2742" s="2"/>
      <c r="C2742" s="54"/>
      <c r="D2742" s="54"/>
    </row>
    <row r="2743" spans="1:4" s="24" customFormat="1" ht="16.3" customHeight="1" x14ac:dyDescent="0.25">
      <c r="A2743" s="2"/>
      <c r="C2743" s="54"/>
      <c r="D2743" s="54"/>
    </row>
    <row r="2744" spans="1:4" s="24" customFormat="1" ht="16.3" customHeight="1" x14ac:dyDescent="0.25">
      <c r="A2744" s="2"/>
      <c r="C2744" s="54"/>
      <c r="D2744" s="54"/>
    </row>
    <row r="2745" spans="1:4" s="24" customFormat="1" ht="16.3" customHeight="1" x14ac:dyDescent="0.25">
      <c r="A2745" s="2"/>
      <c r="C2745" s="54"/>
      <c r="D2745" s="54"/>
    </row>
    <row r="2746" spans="1:4" s="24" customFormat="1" ht="16.3" customHeight="1" x14ac:dyDescent="0.25">
      <c r="A2746" s="2"/>
      <c r="C2746" s="54"/>
      <c r="D2746" s="54"/>
    </row>
    <row r="2747" spans="1:4" s="24" customFormat="1" ht="16.3" customHeight="1" x14ac:dyDescent="0.25">
      <c r="A2747" s="2"/>
      <c r="C2747" s="54"/>
      <c r="D2747" s="54"/>
    </row>
    <row r="2748" spans="1:4" s="24" customFormat="1" ht="16.3" customHeight="1" x14ac:dyDescent="0.25">
      <c r="A2748" s="2"/>
      <c r="C2748" s="54"/>
      <c r="D2748" s="54"/>
    </row>
    <row r="2749" spans="1:4" s="24" customFormat="1" ht="16.3" customHeight="1" x14ac:dyDescent="0.25">
      <c r="A2749" s="2"/>
      <c r="C2749" s="54"/>
      <c r="D2749" s="54"/>
    </row>
    <row r="2750" spans="1:4" s="24" customFormat="1" ht="16.3" customHeight="1" x14ac:dyDescent="0.25">
      <c r="A2750" s="2"/>
      <c r="C2750" s="54"/>
      <c r="D2750" s="54"/>
    </row>
    <row r="2751" spans="1:4" s="24" customFormat="1" ht="16.3" customHeight="1" x14ac:dyDescent="0.25">
      <c r="A2751" s="2"/>
      <c r="C2751" s="54"/>
      <c r="D2751" s="54"/>
    </row>
    <row r="2752" spans="1:4" s="24" customFormat="1" ht="16.3" customHeight="1" x14ac:dyDescent="0.25">
      <c r="A2752" s="2"/>
      <c r="C2752" s="54"/>
      <c r="D2752" s="54"/>
    </row>
    <row r="2753" spans="1:4" s="24" customFormat="1" ht="16.3" customHeight="1" x14ac:dyDescent="0.25">
      <c r="A2753" s="2"/>
      <c r="C2753" s="54"/>
      <c r="D2753" s="54"/>
    </row>
    <row r="2754" spans="1:4" s="24" customFormat="1" ht="16.3" customHeight="1" x14ac:dyDescent="0.25">
      <c r="A2754" s="2"/>
      <c r="C2754" s="54"/>
      <c r="D2754" s="54"/>
    </row>
    <row r="2755" spans="1:4" s="24" customFormat="1" ht="16.3" customHeight="1" x14ac:dyDescent="0.25">
      <c r="A2755" s="2"/>
      <c r="C2755" s="54"/>
      <c r="D2755" s="54"/>
    </row>
    <row r="2756" spans="1:4" s="24" customFormat="1" ht="16.3" customHeight="1" x14ac:dyDescent="0.25">
      <c r="A2756" s="2"/>
      <c r="C2756" s="54"/>
      <c r="D2756" s="54"/>
    </row>
    <row r="2757" spans="1:4" s="24" customFormat="1" ht="16.3" customHeight="1" x14ac:dyDescent="0.25">
      <c r="A2757" s="2"/>
      <c r="C2757" s="54"/>
      <c r="D2757" s="54"/>
    </row>
    <row r="2758" spans="1:4" s="24" customFormat="1" ht="16.3" customHeight="1" x14ac:dyDescent="0.25">
      <c r="A2758" s="2"/>
      <c r="C2758" s="54"/>
      <c r="D2758" s="54"/>
    </row>
    <row r="2759" spans="1:4" s="24" customFormat="1" ht="16.3" customHeight="1" x14ac:dyDescent="0.25">
      <c r="A2759" s="2"/>
      <c r="C2759" s="54"/>
      <c r="D2759" s="54"/>
    </row>
    <row r="2760" spans="1:4" s="24" customFormat="1" ht="16.3" customHeight="1" x14ac:dyDescent="0.25">
      <c r="A2760" s="2"/>
      <c r="C2760" s="54"/>
      <c r="D2760" s="54"/>
    </row>
    <row r="2761" spans="1:4" s="24" customFormat="1" ht="16.3" customHeight="1" x14ac:dyDescent="0.25">
      <c r="A2761" s="2"/>
      <c r="C2761" s="54"/>
      <c r="D2761" s="54"/>
    </row>
    <row r="2762" spans="1:4" s="24" customFormat="1" ht="16.3" customHeight="1" x14ac:dyDescent="0.25">
      <c r="A2762" s="2"/>
      <c r="C2762" s="54"/>
      <c r="D2762" s="54"/>
    </row>
    <row r="2763" spans="1:4" s="24" customFormat="1" ht="16.3" customHeight="1" x14ac:dyDescent="0.25">
      <c r="A2763" s="2"/>
      <c r="C2763" s="54"/>
      <c r="D2763" s="54"/>
    </row>
    <row r="2764" spans="1:4" s="24" customFormat="1" ht="16.3" customHeight="1" x14ac:dyDescent="0.25">
      <c r="A2764" s="2"/>
      <c r="C2764" s="54"/>
      <c r="D2764" s="54"/>
    </row>
    <row r="2765" spans="1:4" s="24" customFormat="1" ht="16.3" customHeight="1" x14ac:dyDescent="0.25">
      <c r="A2765" s="2"/>
      <c r="C2765" s="54"/>
      <c r="D2765" s="54"/>
    </row>
    <row r="2766" spans="1:4" s="24" customFormat="1" ht="16.3" customHeight="1" x14ac:dyDescent="0.25">
      <c r="A2766" s="2"/>
      <c r="C2766" s="54"/>
      <c r="D2766" s="54"/>
    </row>
    <row r="2767" spans="1:4" s="24" customFormat="1" ht="16.3" customHeight="1" x14ac:dyDescent="0.25">
      <c r="A2767" s="2"/>
      <c r="C2767" s="54"/>
      <c r="D2767" s="54"/>
    </row>
    <row r="2768" spans="1:4" s="24" customFormat="1" ht="16.3" customHeight="1" x14ac:dyDescent="0.25">
      <c r="A2768" s="2"/>
      <c r="C2768" s="54"/>
      <c r="D2768" s="54"/>
    </row>
    <row r="2769" spans="1:4" s="24" customFormat="1" ht="16.3" customHeight="1" x14ac:dyDescent="0.25">
      <c r="A2769" s="2"/>
      <c r="C2769" s="54"/>
      <c r="D2769" s="54"/>
    </row>
    <row r="2770" spans="1:4" s="24" customFormat="1" ht="16.3" customHeight="1" x14ac:dyDescent="0.25">
      <c r="A2770" s="2"/>
      <c r="C2770" s="54"/>
      <c r="D2770" s="54"/>
    </row>
    <row r="2771" spans="1:4" s="24" customFormat="1" ht="16.3" customHeight="1" x14ac:dyDescent="0.25">
      <c r="A2771" s="2"/>
      <c r="C2771" s="54"/>
      <c r="D2771" s="54"/>
    </row>
    <row r="2772" spans="1:4" s="24" customFormat="1" ht="16.3" customHeight="1" x14ac:dyDescent="0.25">
      <c r="A2772" s="2"/>
      <c r="C2772" s="54"/>
      <c r="D2772" s="54"/>
    </row>
    <row r="2773" spans="1:4" s="24" customFormat="1" ht="16.3" customHeight="1" x14ac:dyDescent="0.25">
      <c r="A2773" s="2"/>
      <c r="C2773" s="54"/>
      <c r="D2773" s="54"/>
    </row>
    <row r="2774" spans="1:4" s="24" customFormat="1" ht="16.3" customHeight="1" x14ac:dyDescent="0.25">
      <c r="A2774" s="2"/>
      <c r="C2774" s="54"/>
      <c r="D2774" s="54"/>
    </row>
    <row r="2775" spans="1:4" s="24" customFormat="1" ht="16.3" customHeight="1" x14ac:dyDescent="0.25">
      <c r="A2775" s="2"/>
      <c r="C2775" s="54"/>
      <c r="D2775" s="54"/>
    </row>
    <row r="2776" spans="1:4" s="24" customFormat="1" ht="16.3" customHeight="1" x14ac:dyDescent="0.25">
      <c r="A2776" s="2"/>
      <c r="C2776" s="54"/>
      <c r="D2776" s="54"/>
    </row>
    <row r="2777" spans="1:4" s="24" customFormat="1" ht="16.3" customHeight="1" x14ac:dyDescent="0.25">
      <c r="A2777" s="2"/>
      <c r="C2777" s="54"/>
      <c r="D2777" s="54"/>
    </row>
    <row r="2778" spans="1:4" s="24" customFormat="1" ht="16.3" customHeight="1" x14ac:dyDescent="0.25">
      <c r="A2778" s="2"/>
      <c r="C2778" s="54"/>
      <c r="D2778" s="54"/>
    </row>
    <row r="2779" spans="1:4" s="24" customFormat="1" ht="16.3" customHeight="1" x14ac:dyDescent="0.25">
      <c r="A2779" s="2"/>
      <c r="C2779" s="54"/>
      <c r="D2779" s="54"/>
    </row>
    <row r="2780" spans="1:4" s="24" customFormat="1" ht="16.3" customHeight="1" x14ac:dyDescent="0.25">
      <c r="A2780" s="2"/>
      <c r="C2780" s="54"/>
      <c r="D2780" s="54"/>
    </row>
    <row r="2781" spans="1:4" s="24" customFormat="1" ht="16.3" customHeight="1" x14ac:dyDescent="0.25">
      <c r="A2781" s="2"/>
      <c r="C2781" s="54"/>
      <c r="D2781" s="54"/>
    </row>
    <row r="2782" spans="1:4" s="24" customFormat="1" ht="16.3" customHeight="1" x14ac:dyDescent="0.25">
      <c r="A2782" s="2"/>
      <c r="C2782" s="54"/>
      <c r="D2782" s="54"/>
    </row>
    <row r="2783" spans="1:4" s="24" customFormat="1" ht="16.3" customHeight="1" x14ac:dyDescent="0.25">
      <c r="A2783" s="2"/>
      <c r="C2783" s="54"/>
      <c r="D2783" s="54"/>
    </row>
    <row r="2784" spans="1:4" s="24" customFormat="1" ht="16.3" customHeight="1" x14ac:dyDescent="0.25">
      <c r="A2784" s="2"/>
      <c r="C2784" s="54"/>
      <c r="D2784" s="54"/>
    </row>
    <row r="2785" spans="1:4" s="24" customFormat="1" ht="16.3" customHeight="1" x14ac:dyDescent="0.25">
      <c r="A2785" s="2"/>
      <c r="C2785" s="54"/>
      <c r="D2785" s="54"/>
    </row>
    <row r="2786" spans="1:4" s="24" customFormat="1" ht="16.3" customHeight="1" x14ac:dyDescent="0.25">
      <c r="A2786" s="2"/>
      <c r="C2786" s="54"/>
      <c r="D2786" s="54"/>
    </row>
    <row r="2787" spans="1:4" s="24" customFormat="1" ht="16.3" customHeight="1" x14ac:dyDescent="0.25">
      <c r="A2787" s="2"/>
      <c r="C2787" s="54"/>
      <c r="D2787" s="54"/>
    </row>
    <row r="2788" spans="1:4" s="24" customFormat="1" ht="16.3" customHeight="1" x14ac:dyDescent="0.25">
      <c r="A2788" s="2"/>
      <c r="C2788" s="54"/>
      <c r="D2788" s="54"/>
    </row>
    <row r="2789" spans="1:4" s="24" customFormat="1" ht="16.3" customHeight="1" x14ac:dyDescent="0.25">
      <c r="A2789" s="2"/>
      <c r="C2789" s="54"/>
      <c r="D2789" s="54"/>
    </row>
    <row r="2790" spans="1:4" s="24" customFormat="1" ht="16.3" customHeight="1" x14ac:dyDescent="0.25">
      <c r="A2790" s="2"/>
      <c r="C2790" s="54"/>
      <c r="D2790" s="54"/>
    </row>
    <row r="2791" spans="1:4" s="24" customFormat="1" ht="16.3" customHeight="1" x14ac:dyDescent="0.25">
      <c r="A2791" s="2"/>
      <c r="C2791" s="54"/>
      <c r="D2791" s="54"/>
    </row>
    <row r="2792" spans="1:4" s="24" customFormat="1" ht="16.3" customHeight="1" x14ac:dyDescent="0.25">
      <c r="A2792" s="2"/>
      <c r="C2792" s="54"/>
      <c r="D2792" s="54"/>
    </row>
    <row r="2793" spans="1:4" s="24" customFormat="1" ht="16.3" customHeight="1" x14ac:dyDescent="0.25">
      <c r="A2793" s="2"/>
      <c r="C2793" s="54"/>
      <c r="D2793" s="54"/>
    </row>
    <row r="2794" spans="1:4" s="24" customFormat="1" ht="16.3" customHeight="1" x14ac:dyDescent="0.25">
      <c r="A2794" s="2"/>
      <c r="C2794" s="54"/>
      <c r="D2794" s="54"/>
    </row>
    <row r="2795" spans="1:4" s="24" customFormat="1" ht="16.3" customHeight="1" x14ac:dyDescent="0.25">
      <c r="A2795" s="2"/>
      <c r="C2795" s="54"/>
      <c r="D2795" s="54"/>
    </row>
    <row r="2796" spans="1:4" s="24" customFormat="1" ht="16.3" customHeight="1" x14ac:dyDescent="0.25">
      <c r="A2796" s="2"/>
      <c r="C2796" s="54"/>
      <c r="D2796" s="54"/>
    </row>
    <row r="2797" spans="1:4" s="24" customFormat="1" ht="16.3" customHeight="1" x14ac:dyDescent="0.25">
      <c r="A2797" s="2"/>
      <c r="C2797" s="54"/>
      <c r="D2797" s="54"/>
    </row>
    <row r="2798" spans="1:4" s="24" customFormat="1" ht="16.3" customHeight="1" x14ac:dyDescent="0.25">
      <c r="A2798" s="2"/>
      <c r="C2798" s="54"/>
      <c r="D2798" s="54"/>
    </row>
    <row r="2799" spans="1:4" s="24" customFormat="1" ht="16.3" customHeight="1" x14ac:dyDescent="0.25">
      <c r="A2799" s="2"/>
      <c r="C2799" s="54"/>
      <c r="D2799" s="54"/>
    </row>
    <row r="2800" spans="1:4" s="24" customFormat="1" ht="16.3" customHeight="1" x14ac:dyDescent="0.25">
      <c r="A2800" s="2"/>
      <c r="C2800" s="54"/>
      <c r="D2800" s="54"/>
    </row>
    <row r="2801" spans="1:4" s="24" customFormat="1" ht="16.3" customHeight="1" x14ac:dyDescent="0.25">
      <c r="A2801" s="2"/>
      <c r="C2801" s="54"/>
      <c r="D2801" s="54"/>
    </row>
    <row r="2802" spans="1:4" s="24" customFormat="1" ht="16.3" customHeight="1" x14ac:dyDescent="0.25">
      <c r="A2802" s="2"/>
      <c r="C2802" s="54"/>
      <c r="D2802" s="54"/>
    </row>
    <row r="2803" spans="1:4" s="24" customFormat="1" ht="16.3" customHeight="1" x14ac:dyDescent="0.25">
      <c r="A2803" s="2"/>
      <c r="C2803" s="54"/>
      <c r="D2803" s="54"/>
    </row>
    <row r="2804" spans="1:4" s="24" customFormat="1" ht="16.3" customHeight="1" x14ac:dyDescent="0.25">
      <c r="A2804" s="2"/>
      <c r="C2804" s="54"/>
      <c r="D2804" s="54"/>
    </row>
    <row r="2805" spans="1:4" s="24" customFormat="1" ht="16.3" customHeight="1" x14ac:dyDescent="0.25">
      <c r="A2805" s="2"/>
      <c r="C2805" s="54"/>
      <c r="D2805" s="54"/>
    </row>
    <row r="2806" spans="1:4" s="24" customFormat="1" ht="16.3" customHeight="1" x14ac:dyDescent="0.25">
      <c r="A2806" s="2"/>
      <c r="C2806" s="54"/>
      <c r="D2806" s="54"/>
    </row>
    <row r="2807" spans="1:4" s="24" customFormat="1" ht="16.3" customHeight="1" x14ac:dyDescent="0.25">
      <c r="A2807" s="2"/>
      <c r="C2807" s="54"/>
      <c r="D2807" s="54"/>
    </row>
    <row r="2808" spans="1:4" s="24" customFormat="1" ht="16.3" customHeight="1" x14ac:dyDescent="0.25">
      <c r="A2808" s="2"/>
      <c r="C2808" s="54"/>
      <c r="D2808" s="54"/>
    </row>
    <row r="2809" spans="1:4" s="24" customFormat="1" ht="16.3" customHeight="1" x14ac:dyDescent="0.25">
      <c r="A2809" s="2"/>
      <c r="C2809" s="54"/>
      <c r="D2809" s="54"/>
    </row>
    <row r="2810" spans="1:4" s="24" customFormat="1" ht="16.3" customHeight="1" x14ac:dyDescent="0.25">
      <c r="A2810" s="2"/>
      <c r="C2810" s="54"/>
      <c r="D2810" s="54"/>
    </row>
    <row r="2811" spans="1:4" s="24" customFormat="1" ht="16.3" customHeight="1" x14ac:dyDescent="0.25">
      <c r="A2811" s="2"/>
      <c r="C2811" s="54"/>
      <c r="D2811" s="54"/>
    </row>
    <row r="2812" spans="1:4" s="24" customFormat="1" ht="16.3" customHeight="1" x14ac:dyDescent="0.25">
      <c r="A2812" s="2"/>
      <c r="C2812" s="54"/>
      <c r="D2812" s="54"/>
    </row>
    <row r="2813" spans="1:4" s="24" customFormat="1" ht="16.3" customHeight="1" x14ac:dyDescent="0.25">
      <c r="A2813" s="2"/>
      <c r="C2813" s="54"/>
      <c r="D2813" s="54"/>
    </row>
    <row r="2814" spans="1:4" s="24" customFormat="1" ht="16.3" customHeight="1" x14ac:dyDescent="0.25">
      <c r="A2814" s="2"/>
      <c r="C2814" s="54"/>
      <c r="D2814" s="54"/>
    </row>
    <row r="2815" spans="1:4" s="24" customFormat="1" ht="16.3" customHeight="1" x14ac:dyDescent="0.25">
      <c r="A2815" s="2"/>
      <c r="C2815" s="54"/>
      <c r="D2815" s="54"/>
    </row>
    <row r="2816" spans="1:4" s="24" customFormat="1" ht="16.3" customHeight="1" x14ac:dyDescent="0.25">
      <c r="A2816" s="2"/>
      <c r="C2816" s="54"/>
      <c r="D2816" s="54"/>
    </row>
    <row r="2817" spans="1:4" s="24" customFormat="1" ht="16.3" customHeight="1" x14ac:dyDescent="0.25">
      <c r="A2817" s="2"/>
      <c r="C2817" s="54"/>
      <c r="D2817" s="54"/>
    </row>
    <row r="2818" spans="1:4" s="24" customFormat="1" ht="16.3" customHeight="1" x14ac:dyDescent="0.25">
      <c r="A2818" s="2"/>
      <c r="C2818" s="54"/>
      <c r="D2818" s="54"/>
    </row>
    <row r="2819" spans="1:4" s="24" customFormat="1" ht="16.3" customHeight="1" x14ac:dyDescent="0.25">
      <c r="A2819" s="2"/>
      <c r="C2819" s="54"/>
      <c r="D2819" s="54"/>
    </row>
    <row r="2820" spans="1:4" s="24" customFormat="1" ht="16.3" customHeight="1" x14ac:dyDescent="0.25">
      <c r="A2820" s="2"/>
      <c r="C2820" s="54"/>
      <c r="D2820" s="54"/>
    </row>
    <row r="2821" spans="1:4" s="24" customFormat="1" ht="16.3" customHeight="1" x14ac:dyDescent="0.25">
      <c r="A2821" s="2"/>
      <c r="C2821" s="54"/>
      <c r="D2821" s="54"/>
    </row>
    <row r="2822" spans="1:4" s="24" customFormat="1" ht="16.3" customHeight="1" x14ac:dyDescent="0.25">
      <c r="A2822" s="2"/>
      <c r="C2822" s="54"/>
      <c r="D2822" s="54"/>
    </row>
    <row r="2823" spans="1:4" s="24" customFormat="1" ht="16.3" customHeight="1" x14ac:dyDescent="0.25">
      <c r="A2823" s="2"/>
      <c r="C2823" s="54"/>
      <c r="D2823" s="54"/>
    </row>
    <row r="2824" spans="1:4" s="24" customFormat="1" ht="16.3" customHeight="1" x14ac:dyDescent="0.25">
      <c r="A2824" s="2"/>
      <c r="C2824" s="54"/>
      <c r="D2824" s="54"/>
    </row>
    <row r="2825" spans="1:4" s="24" customFormat="1" ht="16.3" customHeight="1" x14ac:dyDescent="0.25">
      <c r="A2825" s="2"/>
      <c r="C2825" s="54"/>
      <c r="D2825" s="54"/>
    </row>
    <row r="2826" spans="1:4" s="24" customFormat="1" ht="16.3" customHeight="1" x14ac:dyDescent="0.25">
      <c r="A2826" s="2"/>
      <c r="C2826" s="54"/>
      <c r="D2826" s="54"/>
    </row>
    <row r="2827" spans="1:4" s="24" customFormat="1" ht="16.3" customHeight="1" x14ac:dyDescent="0.25">
      <c r="A2827" s="2"/>
      <c r="C2827" s="54"/>
      <c r="D2827" s="54"/>
    </row>
    <row r="2828" spans="1:4" s="24" customFormat="1" ht="16.3" customHeight="1" x14ac:dyDescent="0.25">
      <c r="A2828" s="2"/>
      <c r="C2828" s="54"/>
      <c r="D2828" s="54"/>
    </row>
    <row r="2829" spans="1:4" s="24" customFormat="1" ht="16.3" customHeight="1" x14ac:dyDescent="0.25">
      <c r="A2829" s="2"/>
      <c r="C2829" s="54"/>
      <c r="D2829" s="54"/>
    </row>
    <row r="2830" spans="1:4" s="24" customFormat="1" ht="16.3" customHeight="1" x14ac:dyDescent="0.25">
      <c r="A2830" s="2"/>
      <c r="C2830" s="54"/>
      <c r="D2830" s="54"/>
    </row>
    <row r="2831" spans="1:4" s="24" customFormat="1" ht="16.3" customHeight="1" x14ac:dyDescent="0.25">
      <c r="A2831" s="2"/>
      <c r="C2831" s="54"/>
      <c r="D2831" s="54"/>
    </row>
    <row r="2832" spans="1:4" s="24" customFormat="1" ht="16.3" customHeight="1" x14ac:dyDescent="0.25">
      <c r="A2832" s="2"/>
      <c r="C2832" s="54"/>
      <c r="D2832" s="54"/>
    </row>
    <row r="2833" spans="1:4" s="24" customFormat="1" ht="16.3" customHeight="1" x14ac:dyDescent="0.25">
      <c r="A2833" s="2"/>
      <c r="C2833" s="54"/>
      <c r="D2833" s="54"/>
    </row>
    <row r="2834" spans="1:4" s="24" customFormat="1" ht="16.3" customHeight="1" x14ac:dyDescent="0.25">
      <c r="A2834" s="2"/>
      <c r="C2834" s="54"/>
      <c r="D2834" s="54"/>
    </row>
    <row r="2835" spans="1:4" s="24" customFormat="1" ht="16.3" customHeight="1" x14ac:dyDescent="0.25">
      <c r="A2835" s="2"/>
      <c r="C2835" s="54"/>
      <c r="D2835" s="54"/>
    </row>
    <row r="2836" spans="1:4" s="24" customFormat="1" ht="16.3" customHeight="1" x14ac:dyDescent="0.25">
      <c r="A2836" s="2"/>
      <c r="C2836" s="54"/>
      <c r="D2836" s="54"/>
    </row>
    <row r="2837" spans="1:4" s="24" customFormat="1" ht="16.3" customHeight="1" x14ac:dyDescent="0.25">
      <c r="A2837" s="2"/>
      <c r="C2837" s="54"/>
      <c r="D2837" s="54"/>
    </row>
    <row r="2838" spans="1:4" s="24" customFormat="1" ht="16.3" customHeight="1" x14ac:dyDescent="0.25">
      <c r="A2838" s="2"/>
      <c r="C2838" s="54"/>
      <c r="D2838" s="54"/>
    </row>
    <row r="2839" spans="1:4" s="24" customFormat="1" ht="16.3" customHeight="1" x14ac:dyDescent="0.25">
      <c r="A2839" s="2"/>
      <c r="C2839" s="54"/>
      <c r="D2839" s="54"/>
    </row>
    <row r="2840" spans="1:4" s="24" customFormat="1" ht="16.3" customHeight="1" x14ac:dyDescent="0.25">
      <c r="A2840" s="2"/>
      <c r="C2840" s="54"/>
      <c r="D2840" s="54"/>
    </row>
    <row r="2841" spans="1:4" s="24" customFormat="1" ht="16.3" customHeight="1" x14ac:dyDescent="0.25">
      <c r="A2841" s="2"/>
      <c r="C2841" s="54"/>
      <c r="D2841" s="54"/>
    </row>
    <row r="2842" spans="1:4" s="24" customFormat="1" ht="16.3" customHeight="1" x14ac:dyDescent="0.25">
      <c r="A2842" s="2"/>
      <c r="C2842" s="54"/>
      <c r="D2842" s="54"/>
    </row>
    <row r="2843" spans="1:4" s="24" customFormat="1" ht="16.3" customHeight="1" x14ac:dyDescent="0.25">
      <c r="A2843" s="2"/>
      <c r="C2843" s="54"/>
      <c r="D2843" s="54"/>
    </row>
    <row r="2844" spans="1:4" s="24" customFormat="1" ht="16.3" customHeight="1" x14ac:dyDescent="0.25">
      <c r="A2844" s="2"/>
      <c r="C2844" s="54"/>
      <c r="D2844" s="54"/>
    </row>
    <row r="2845" spans="1:4" s="24" customFormat="1" ht="16.3" customHeight="1" x14ac:dyDescent="0.25">
      <c r="A2845" s="2"/>
      <c r="C2845" s="54"/>
      <c r="D2845" s="54"/>
    </row>
    <row r="2846" spans="1:4" s="24" customFormat="1" ht="16.3" customHeight="1" x14ac:dyDescent="0.25">
      <c r="A2846" s="2"/>
      <c r="C2846" s="54"/>
      <c r="D2846" s="54"/>
    </row>
    <row r="2847" spans="1:4" s="24" customFormat="1" ht="16.3" customHeight="1" x14ac:dyDescent="0.25">
      <c r="A2847" s="2"/>
      <c r="C2847" s="54"/>
      <c r="D2847" s="54"/>
    </row>
    <row r="2848" spans="1:4" s="24" customFormat="1" ht="16.3" customHeight="1" x14ac:dyDescent="0.25">
      <c r="A2848" s="2"/>
      <c r="C2848" s="54"/>
      <c r="D2848" s="54"/>
    </row>
    <row r="2849" spans="1:4" s="24" customFormat="1" ht="16.3" customHeight="1" x14ac:dyDescent="0.25">
      <c r="A2849" s="2"/>
      <c r="C2849" s="54"/>
      <c r="D2849" s="54"/>
    </row>
    <row r="2850" spans="1:4" s="24" customFormat="1" ht="16.3" customHeight="1" x14ac:dyDescent="0.25">
      <c r="A2850" s="2"/>
      <c r="C2850" s="54"/>
      <c r="D2850" s="54"/>
    </row>
    <row r="2851" spans="1:4" s="24" customFormat="1" ht="16.3" customHeight="1" x14ac:dyDescent="0.25">
      <c r="A2851" s="2"/>
      <c r="C2851" s="54"/>
      <c r="D2851" s="54"/>
    </row>
    <row r="2852" spans="1:4" s="24" customFormat="1" ht="16.3" customHeight="1" x14ac:dyDescent="0.25">
      <c r="A2852" s="2"/>
      <c r="C2852" s="54"/>
      <c r="D2852" s="54"/>
    </row>
    <row r="2853" spans="1:4" s="24" customFormat="1" ht="16.3" customHeight="1" x14ac:dyDescent="0.25">
      <c r="A2853" s="2"/>
      <c r="C2853" s="54"/>
      <c r="D2853" s="54"/>
    </row>
    <row r="2854" spans="1:4" s="24" customFormat="1" ht="16.3" customHeight="1" x14ac:dyDescent="0.25">
      <c r="A2854" s="2"/>
      <c r="C2854" s="54"/>
      <c r="D2854" s="54"/>
    </row>
    <row r="2855" spans="1:4" s="24" customFormat="1" ht="16.3" customHeight="1" x14ac:dyDescent="0.25">
      <c r="A2855" s="2"/>
      <c r="C2855" s="54"/>
      <c r="D2855" s="54"/>
    </row>
    <row r="2856" spans="1:4" s="24" customFormat="1" ht="16.3" customHeight="1" x14ac:dyDescent="0.25">
      <c r="A2856" s="2"/>
      <c r="C2856" s="54"/>
      <c r="D2856" s="54"/>
    </row>
    <row r="2857" spans="1:4" s="24" customFormat="1" ht="16.3" customHeight="1" x14ac:dyDescent="0.25">
      <c r="A2857" s="2"/>
      <c r="C2857" s="54"/>
      <c r="D2857" s="54"/>
    </row>
    <row r="2858" spans="1:4" s="24" customFormat="1" ht="16.3" customHeight="1" x14ac:dyDescent="0.25">
      <c r="A2858" s="2"/>
      <c r="C2858" s="54"/>
      <c r="D2858" s="54"/>
    </row>
    <row r="2859" spans="1:4" s="24" customFormat="1" ht="16.3" customHeight="1" x14ac:dyDescent="0.25">
      <c r="A2859" s="2"/>
      <c r="C2859" s="54"/>
      <c r="D2859" s="54"/>
    </row>
    <row r="2860" spans="1:4" s="24" customFormat="1" ht="16.3" customHeight="1" x14ac:dyDescent="0.25">
      <c r="A2860" s="2"/>
      <c r="C2860" s="54"/>
      <c r="D2860" s="54"/>
    </row>
    <row r="2861" spans="1:4" s="24" customFormat="1" ht="16.3" customHeight="1" x14ac:dyDescent="0.25">
      <c r="A2861" s="2"/>
      <c r="C2861" s="54"/>
      <c r="D2861" s="54"/>
    </row>
    <row r="2862" spans="1:4" s="24" customFormat="1" ht="16.3" customHeight="1" x14ac:dyDescent="0.25">
      <c r="A2862" s="2"/>
      <c r="C2862" s="54"/>
      <c r="D2862" s="54"/>
    </row>
    <row r="2863" spans="1:4" s="24" customFormat="1" ht="16.3" customHeight="1" x14ac:dyDescent="0.25">
      <c r="A2863" s="2"/>
      <c r="C2863" s="54"/>
      <c r="D2863" s="54"/>
    </row>
    <row r="2864" spans="1:4" s="24" customFormat="1" ht="16.3" customHeight="1" x14ac:dyDescent="0.25">
      <c r="A2864" s="2"/>
      <c r="C2864" s="54"/>
      <c r="D2864" s="54"/>
    </row>
    <row r="2865" spans="1:4" s="24" customFormat="1" ht="16.3" customHeight="1" x14ac:dyDescent="0.25">
      <c r="A2865" s="2"/>
      <c r="C2865" s="54"/>
      <c r="D2865" s="54"/>
    </row>
    <row r="2866" spans="1:4" s="24" customFormat="1" ht="16.3" customHeight="1" x14ac:dyDescent="0.25">
      <c r="A2866" s="2"/>
      <c r="C2866" s="54"/>
      <c r="D2866" s="54"/>
    </row>
    <row r="2867" spans="1:4" s="24" customFormat="1" ht="16.3" customHeight="1" x14ac:dyDescent="0.25">
      <c r="A2867" s="2"/>
      <c r="C2867" s="54"/>
      <c r="D2867" s="54"/>
    </row>
    <row r="2868" spans="1:4" s="24" customFormat="1" ht="16.3" customHeight="1" x14ac:dyDescent="0.25">
      <c r="A2868" s="2"/>
      <c r="C2868" s="54"/>
      <c r="D2868" s="54"/>
    </row>
    <row r="2869" spans="1:4" s="24" customFormat="1" ht="16.3" customHeight="1" x14ac:dyDescent="0.25">
      <c r="A2869" s="2"/>
      <c r="C2869" s="54"/>
      <c r="D2869" s="54"/>
    </row>
    <row r="2870" spans="1:4" s="24" customFormat="1" ht="16.3" customHeight="1" x14ac:dyDescent="0.25">
      <c r="A2870" s="2"/>
      <c r="C2870" s="54"/>
      <c r="D2870" s="54"/>
    </row>
    <row r="2871" spans="1:4" s="24" customFormat="1" ht="16.3" customHeight="1" x14ac:dyDescent="0.25">
      <c r="A2871" s="2"/>
      <c r="C2871" s="54"/>
      <c r="D2871" s="54"/>
    </row>
    <row r="2872" spans="1:4" s="24" customFormat="1" ht="16.3" customHeight="1" x14ac:dyDescent="0.25">
      <c r="A2872" s="2"/>
      <c r="C2872" s="54"/>
      <c r="D2872" s="54"/>
    </row>
    <row r="2873" spans="1:4" s="24" customFormat="1" ht="16.3" customHeight="1" x14ac:dyDescent="0.25">
      <c r="A2873" s="2"/>
      <c r="C2873" s="54"/>
      <c r="D2873" s="54"/>
    </row>
    <row r="2874" spans="1:4" s="24" customFormat="1" ht="16.3" customHeight="1" x14ac:dyDescent="0.25">
      <c r="A2874" s="2"/>
      <c r="C2874" s="54"/>
      <c r="D2874" s="54"/>
    </row>
    <row r="2875" spans="1:4" s="24" customFormat="1" ht="16.3" customHeight="1" x14ac:dyDescent="0.25">
      <c r="A2875" s="2"/>
      <c r="C2875" s="54"/>
      <c r="D2875" s="54"/>
    </row>
    <row r="2876" spans="1:4" s="24" customFormat="1" ht="16.3" customHeight="1" x14ac:dyDescent="0.25">
      <c r="A2876" s="2"/>
      <c r="C2876" s="54"/>
      <c r="D2876" s="54"/>
    </row>
    <row r="2877" spans="1:4" s="24" customFormat="1" ht="16.3" customHeight="1" x14ac:dyDescent="0.25">
      <c r="A2877" s="2"/>
      <c r="C2877" s="54"/>
      <c r="D2877" s="54"/>
    </row>
    <row r="2878" spans="1:4" s="24" customFormat="1" ht="16.3" customHeight="1" x14ac:dyDescent="0.25">
      <c r="A2878" s="2"/>
      <c r="C2878" s="54"/>
      <c r="D2878" s="54"/>
    </row>
    <row r="2879" spans="1:4" s="24" customFormat="1" ht="16.3" customHeight="1" x14ac:dyDescent="0.25">
      <c r="A2879" s="2"/>
      <c r="C2879" s="54"/>
      <c r="D2879" s="54"/>
    </row>
    <row r="2880" spans="1:4" s="24" customFormat="1" ht="16.3" customHeight="1" x14ac:dyDescent="0.25">
      <c r="A2880" s="2"/>
      <c r="C2880" s="54"/>
      <c r="D2880" s="54"/>
    </row>
    <row r="2881" spans="1:4" s="24" customFormat="1" ht="16.3" customHeight="1" x14ac:dyDescent="0.25">
      <c r="A2881" s="2"/>
      <c r="C2881" s="54"/>
      <c r="D2881" s="54"/>
    </row>
    <row r="2882" spans="1:4" s="24" customFormat="1" ht="16.3" customHeight="1" x14ac:dyDescent="0.25">
      <c r="A2882" s="2"/>
      <c r="C2882" s="54"/>
      <c r="D2882" s="54"/>
    </row>
    <row r="2883" spans="1:4" s="24" customFormat="1" ht="16.3" customHeight="1" x14ac:dyDescent="0.25">
      <c r="A2883" s="2"/>
      <c r="C2883" s="54"/>
      <c r="D2883" s="54"/>
    </row>
    <row r="2884" spans="1:4" s="24" customFormat="1" ht="16.3" customHeight="1" x14ac:dyDescent="0.25">
      <c r="A2884" s="2"/>
      <c r="C2884" s="54"/>
      <c r="D2884" s="54"/>
    </row>
    <row r="2885" spans="1:4" s="24" customFormat="1" ht="16.3" customHeight="1" x14ac:dyDescent="0.25">
      <c r="A2885" s="2"/>
      <c r="C2885" s="54"/>
      <c r="D2885" s="54"/>
    </row>
    <row r="2886" spans="1:4" s="24" customFormat="1" ht="16.3" customHeight="1" x14ac:dyDescent="0.25">
      <c r="A2886" s="2"/>
      <c r="C2886" s="54"/>
      <c r="D2886" s="54"/>
    </row>
    <row r="2887" spans="1:4" s="24" customFormat="1" ht="16.3" customHeight="1" x14ac:dyDescent="0.25">
      <c r="A2887" s="2"/>
      <c r="C2887" s="54"/>
      <c r="D2887" s="54"/>
    </row>
    <row r="2888" spans="1:4" s="24" customFormat="1" ht="16.3" customHeight="1" x14ac:dyDescent="0.25">
      <c r="A2888" s="2"/>
      <c r="C2888" s="54"/>
      <c r="D2888" s="54"/>
    </row>
    <row r="2889" spans="1:4" s="24" customFormat="1" ht="16.3" customHeight="1" x14ac:dyDescent="0.25">
      <c r="A2889" s="2"/>
      <c r="C2889" s="54"/>
      <c r="D2889" s="54"/>
    </row>
    <row r="2890" spans="1:4" s="24" customFormat="1" ht="16.3" customHeight="1" x14ac:dyDescent="0.25">
      <c r="A2890" s="2"/>
      <c r="C2890" s="54"/>
      <c r="D2890" s="54"/>
    </row>
    <row r="2891" spans="1:4" s="24" customFormat="1" ht="16.3" customHeight="1" x14ac:dyDescent="0.25">
      <c r="A2891" s="2"/>
      <c r="C2891" s="54"/>
      <c r="D2891" s="54"/>
    </row>
    <row r="2892" spans="1:4" s="24" customFormat="1" ht="16.3" customHeight="1" x14ac:dyDescent="0.25">
      <c r="A2892" s="2"/>
      <c r="C2892" s="54"/>
      <c r="D2892" s="54"/>
    </row>
    <row r="2893" spans="1:4" s="24" customFormat="1" ht="16.3" customHeight="1" x14ac:dyDescent="0.25">
      <c r="A2893" s="2"/>
      <c r="C2893" s="54"/>
      <c r="D2893" s="54"/>
    </row>
    <row r="2894" spans="1:4" s="24" customFormat="1" ht="16.3" customHeight="1" x14ac:dyDescent="0.25">
      <c r="A2894" s="2"/>
      <c r="C2894" s="54"/>
      <c r="D2894" s="54"/>
    </row>
    <row r="2895" spans="1:4" s="24" customFormat="1" ht="16.3" customHeight="1" x14ac:dyDescent="0.25">
      <c r="A2895" s="2"/>
      <c r="C2895" s="54"/>
      <c r="D2895" s="54"/>
    </row>
    <row r="2896" spans="1:4" s="24" customFormat="1" ht="16.3" customHeight="1" x14ac:dyDescent="0.25">
      <c r="A2896" s="2"/>
      <c r="C2896" s="54"/>
      <c r="D2896" s="54"/>
    </row>
    <row r="2897" spans="1:4" s="24" customFormat="1" ht="16.3" customHeight="1" x14ac:dyDescent="0.25">
      <c r="A2897" s="2"/>
      <c r="C2897" s="54"/>
      <c r="D2897" s="54"/>
    </row>
    <row r="2898" spans="1:4" s="24" customFormat="1" ht="16.3" customHeight="1" x14ac:dyDescent="0.25">
      <c r="A2898" s="2"/>
      <c r="C2898" s="54"/>
      <c r="D2898" s="54"/>
    </row>
    <row r="2899" spans="1:4" s="24" customFormat="1" ht="16.3" customHeight="1" x14ac:dyDescent="0.25">
      <c r="A2899" s="2"/>
      <c r="C2899" s="54"/>
      <c r="D2899" s="54"/>
    </row>
    <row r="2900" spans="1:4" s="24" customFormat="1" ht="16.3" customHeight="1" x14ac:dyDescent="0.25">
      <c r="A2900" s="2"/>
      <c r="C2900" s="54"/>
      <c r="D2900" s="54"/>
    </row>
    <row r="2901" spans="1:4" s="24" customFormat="1" ht="16.3" customHeight="1" x14ac:dyDescent="0.25">
      <c r="A2901" s="2"/>
      <c r="C2901" s="54"/>
      <c r="D2901" s="54"/>
    </row>
    <row r="2902" spans="1:4" s="24" customFormat="1" ht="16.3" customHeight="1" x14ac:dyDescent="0.25">
      <c r="A2902" s="2"/>
      <c r="C2902" s="54"/>
      <c r="D2902" s="54"/>
    </row>
    <row r="2903" spans="1:4" s="24" customFormat="1" ht="16.3" customHeight="1" x14ac:dyDescent="0.25">
      <c r="A2903" s="2"/>
      <c r="C2903" s="54"/>
      <c r="D2903" s="54"/>
    </row>
    <row r="2904" spans="1:4" s="24" customFormat="1" ht="16.3" customHeight="1" x14ac:dyDescent="0.25">
      <c r="A2904" s="2"/>
      <c r="C2904" s="54"/>
      <c r="D2904" s="54"/>
    </row>
    <row r="2905" spans="1:4" s="24" customFormat="1" ht="16.3" customHeight="1" x14ac:dyDescent="0.25">
      <c r="A2905" s="2"/>
      <c r="C2905" s="54"/>
      <c r="D2905" s="54"/>
    </row>
    <row r="2906" spans="1:4" s="24" customFormat="1" ht="16.3" customHeight="1" x14ac:dyDescent="0.25">
      <c r="A2906" s="2"/>
      <c r="C2906" s="54"/>
      <c r="D2906" s="54"/>
    </row>
    <row r="2907" spans="1:4" s="24" customFormat="1" ht="16.3" customHeight="1" x14ac:dyDescent="0.25">
      <c r="A2907" s="2"/>
      <c r="C2907" s="54"/>
      <c r="D2907" s="54"/>
    </row>
    <row r="2908" spans="1:4" s="24" customFormat="1" ht="16.3" customHeight="1" x14ac:dyDescent="0.25">
      <c r="A2908" s="2"/>
      <c r="C2908" s="54"/>
      <c r="D2908" s="54"/>
    </row>
    <row r="2909" spans="1:4" s="24" customFormat="1" ht="16.3" customHeight="1" x14ac:dyDescent="0.25">
      <c r="A2909" s="2"/>
      <c r="C2909" s="54"/>
      <c r="D2909" s="54"/>
    </row>
    <row r="2910" spans="1:4" s="24" customFormat="1" ht="16.3" customHeight="1" x14ac:dyDescent="0.25">
      <c r="A2910" s="2"/>
      <c r="C2910" s="54"/>
      <c r="D2910" s="54"/>
    </row>
    <row r="2911" spans="1:4" s="24" customFormat="1" ht="16.3" customHeight="1" x14ac:dyDescent="0.25">
      <c r="A2911" s="2"/>
      <c r="C2911" s="54"/>
      <c r="D2911" s="54"/>
    </row>
    <row r="2912" spans="1:4" s="24" customFormat="1" ht="16.3" customHeight="1" x14ac:dyDescent="0.25">
      <c r="A2912" s="2"/>
      <c r="C2912" s="54"/>
      <c r="D2912" s="54"/>
    </row>
    <row r="2913" spans="1:4" s="24" customFormat="1" ht="16.3" customHeight="1" x14ac:dyDescent="0.25">
      <c r="A2913" s="2"/>
      <c r="C2913" s="54"/>
      <c r="D2913" s="54"/>
    </row>
    <row r="2914" spans="1:4" s="24" customFormat="1" ht="16.3" customHeight="1" x14ac:dyDescent="0.25">
      <c r="A2914" s="2"/>
      <c r="C2914" s="54"/>
      <c r="D2914" s="54"/>
    </row>
    <row r="2915" spans="1:4" s="24" customFormat="1" ht="16.3" customHeight="1" x14ac:dyDescent="0.25">
      <c r="A2915" s="2"/>
      <c r="C2915" s="54"/>
      <c r="D2915" s="54"/>
    </row>
    <row r="2916" spans="1:4" s="24" customFormat="1" ht="16.3" customHeight="1" x14ac:dyDescent="0.25">
      <c r="A2916" s="2"/>
      <c r="C2916" s="54"/>
      <c r="D2916" s="54"/>
    </row>
    <row r="2917" spans="1:4" s="24" customFormat="1" ht="16.3" customHeight="1" x14ac:dyDescent="0.25">
      <c r="A2917" s="2"/>
      <c r="C2917" s="54"/>
      <c r="D2917" s="54"/>
    </row>
    <row r="2918" spans="1:4" s="24" customFormat="1" ht="16.3" customHeight="1" x14ac:dyDescent="0.25">
      <c r="A2918" s="2"/>
      <c r="C2918" s="54"/>
      <c r="D2918" s="54"/>
    </row>
    <row r="2919" spans="1:4" s="24" customFormat="1" ht="16.3" customHeight="1" x14ac:dyDescent="0.25">
      <c r="A2919" s="2"/>
      <c r="C2919" s="54"/>
      <c r="D2919" s="54"/>
    </row>
    <row r="2920" spans="1:4" s="24" customFormat="1" ht="16.3" customHeight="1" x14ac:dyDescent="0.25">
      <c r="A2920" s="2"/>
      <c r="C2920" s="54"/>
      <c r="D2920" s="54"/>
    </row>
    <row r="2921" spans="1:4" s="24" customFormat="1" ht="16.3" customHeight="1" x14ac:dyDescent="0.25">
      <c r="A2921" s="2"/>
      <c r="C2921" s="54"/>
      <c r="D2921" s="54"/>
    </row>
    <row r="2922" spans="1:4" s="24" customFormat="1" ht="16.3" customHeight="1" x14ac:dyDescent="0.25">
      <c r="A2922" s="2"/>
      <c r="C2922" s="54"/>
      <c r="D2922" s="54"/>
    </row>
    <row r="2923" spans="1:4" s="24" customFormat="1" ht="16.3" customHeight="1" x14ac:dyDescent="0.25">
      <c r="A2923" s="2"/>
      <c r="C2923" s="54"/>
      <c r="D2923" s="54"/>
    </row>
    <row r="2924" spans="1:4" s="24" customFormat="1" ht="16.3" customHeight="1" x14ac:dyDescent="0.25">
      <c r="A2924" s="2"/>
      <c r="C2924" s="54"/>
      <c r="D2924" s="54"/>
    </row>
    <row r="2925" spans="1:4" s="24" customFormat="1" ht="16.3" customHeight="1" x14ac:dyDescent="0.25">
      <c r="A2925" s="2"/>
      <c r="C2925" s="54"/>
      <c r="D2925" s="54"/>
    </row>
    <row r="2926" spans="1:4" s="24" customFormat="1" ht="16.3" customHeight="1" x14ac:dyDescent="0.25">
      <c r="A2926" s="2"/>
      <c r="C2926" s="54"/>
      <c r="D2926" s="54"/>
    </row>
    <row r="2927" spans="1:4" s="24" customFormat="1" ht="16.3" customHeight="1" x14ac:dyDescent="0.25">
      <c r="A2927" s="2"/>
      <c r="C2927" s="54"/>
      <c r="D2927" s="54"/>
    </row>
    <row r="2928" spans="1:4" s="24" customFormat="1" ht="16.3" customHeight="1" x14ac:dyDescent="0.25">
      <c r="A2928" s="2"/>
      <c r="C2928" s="54"/>
      <c r="D2928" s="54"/>
    </row>
    <row r="2929" spans="1:4" s="24" customFormat="1" ht="16.3" customHeight="1" x14ac:dyDescent="0.25">
      <c r="A2929" s="2"/>
      <c r="C2929" s="54"/>
      <c r="D2929" s="54"/>
    </row>
    <row r="2930" spans="1:4" s="24" customFormat="1" ht="16.3" customHeight="1" x14ac:dyDescent="0.25">
      <c r="A2930" s="2"/>
      <c r="C2930" s="54"/>
      <c r="D2930" s="54"/>
    </row>
    <row r="2931" spans="1:4" s="24" customFormat="1" ht="16.3" customHeight="1" x14ac:dyDescent="0.25">
      <c r="A2931" s="2"/>
      <c r="C2931" s="54"/>
      <c r="D2931" s="54"/>
    </row>
    <row r="2932" spans="1:4" s="24" customFormat="1" ht="16.3" customHeight="1" x14ac:dyDescent="0.25">
      <c r="A2932" s="2"/>
      <c r="C2932" s="54"/>
      <c r="D2932" s="54"/>
    </row>
    <row r="2933" spans="1:4" s="24" customFormat="1" ht="16.3" customHeight="1" x14ac:dyDescent="0.25">
      <c r="A2933" s="2"/>
      <c r="C2933" s="54"/>
      <c r="D2933" s="54"/>
    </row>
    <row r="2934" spans="1:4" s="24" customFormat="1" ht="16.3" customHeight="1" x14ac:dyDescent="0.25">
      <c r="A2934" s="2"/>
      <c r="C2934" s="54"/>
      <c r="D2934" s="54"/>
    </row>
    <row r="2935" spans="1:4" s="24" customFormat="1" ht="16.3" customHeight="1" x14ac:dyDescent="0.25">
      <c r="A2935" s="2"/>
      <c r="C2935" s="54"/>
      <c r="D2935" s="54"/>
    </row>
    <row r="2936" spans="1:4" s="24" customFormat="1" ht="16.3" customHeight="1" x14ac:dyDescent="0.25">
      <c r="A2936" s="2"/>
      <c r="C2936" s="54"/>
      <c r="D2936" s="54"/>
    </row>
    <row r="2937" spans="1:4" s="24" customFormat="1" ht="16.3" customHeight="1" x14ac:dyDescent="0.25">
      <c r="A2937" s="2"/>
      <c r="C2937" s="54"/>
      <c r="D2937" s="54"/>
    </row>
    <row r="2938" spans="1:4" s="24" customFormat="1" ht="16.3" customHeight="1" x14ac:dyDescent="0.25">
      <c r="A2938" s="2"/>
      <c r="C2938" s="54"/>
      <c r="D2938" s="54"/>
    </row>
    <row r="2939" spans="1:4" s="24" customFormat="1" ht="16.3" customHeight="1" x14ac:dyDescent="0.25">
      <c r="A2939" s="2"/>
      <c r="C2939" s="54"/>
      <c r="D2939" s="54"/>
    </row>
    <row r="2940" spans="1:4" s="24" customFormat="1" ht="16.3" customHeight="1" x14ac:dyDescent="0.25">
      <c r="A2940" s="2"/>
      <c r="C2940" s="54"/>
      <c r="D2940" s="54"/>
    </row>
    <row r="2941" spans="1:4" s="24" customFormat="1" ht="16.3" customHeight="1" x14ac:dyDescent="0.25">
      <c r="A2941" s="2"/>
      <c r="C2941" s="54"/>
      <c r="D2941" s="54"/>
    </row>
    <row r="2942" spans="1:4" s="24" customFormat="1" ht="16.3" customHeight="1" x14ac:dyDescent="0.25">
      <c r="A2942" s="2"/>
      <c r="C2942" s="54"/>
      <c r="D2942" s="54"/>
    </row>
    <row r="2943" spans="1:4" s="24" customFormat="1" ht="16.3" customHeight="1" x14ac:dyDescent="0.25">
      <c r="A2943" s="2"/>
      <c r="C2943" s="54"/>
      <c r="D2943" s="54"/>
    </row>
    <row r="2944" spans="1:4" s="24" customFormat="1" ht="16.3" customHeight="1" x14ac:dyDescent="0.25">
      <c r="A2944" s="2"/>
      <c r="C2944" s="54"/>
      <c r="D2944" s="54"/>
    </row>
    <row r="2945" spans="1:4" s="24" customFormat="1" ht="16.3" customHeight="1" x14ac:dyDescent="0.25">
      <c r="A2945" s="2"/>
      <c r="C2945" s="54"/>
      <c r="D2945" s="54"/>
    </row>
    <row r="2946" spans="1:4" s="24" customFormat="1" ht="16.3" customHeight="1" x14ac:dyDescent="0.25">
      <c r="A2946" s="2"/>
      <c r="C2946" s="54"/>
      <c r="D2946" s="54"/>
    </row>
    <row r="2947" spans="1:4" s="24" customFormat="1" ht="16.3" customHeight="1" x14ac:dyDescent="0.25">
      <c r="A2947" s="2"/>
      <c r="C2947" s="54"/>
      <c r="D2947" s="54"/>
    </row>
    <row r="2948" spans="1:4" s="24" customFormat="1" ht="16.3" customHeight="1" x14ac:dyDescent="0.25">
      <c r="A2948" s="2"/>
      <c r="C2948" s="54"/>
      <c r="D2948" s="54"/>
    </row>
    <row r="2949" spans="1:4" s="24" customFormat="1" ht="16.3" customHeight="1" x14ac:dyDescent="0.25">
      <c r="A2949" s="2"/>
      <c r="C2949" s="54"/>
      <c r="D2949" s="54"/>
    </row>
    <row r="2950" spans="1:4" s="24" customFormat="1" ht="16.3" customHeight="1" x14ac:dyDescent="0.25">
      <c r="A2950" s="2"/>
      <c r="C2950" s="54"/>
      <c r="D2950" s="54"/>
    </row>
    <row r="2951" spans="1:4" s="24" customFormat="1" ht="16.3" customHeight="1" x14ac:dyDescent="0.25">
      <c r="A2951" s="2"/>
      <c r="C2951" s="54"/>
      <c r="D2951" s="54"/>
    </row>
    <row r="2952" spans="1:4" s="24" customFormat="1" ht="16.3" customHeight="1" x14ac:dyDescent="0.25">
      <c r="A2952" s="2"/>
      <c r="C2952" s="54"/>
      <c r="D2952" s="54"/>
    </row>
    <row r="2953" spans="1:4" s="24" customFormat="1" ht="16.3" customHeight="1" x14ac:dyDescent="0.25">
      <c r="A2953" s="2"/>
      <c r="C2953" s="54"/>
      <c r="D2953" s="54"/>
    </row>
    <row r="2954" spans="1:4" s="24" customFormat="1" ht="16.3" customHeight="1" x14ac:dyDescent="0.25">
      <c r="A2954" s="2"/>
      <c r="C2954" s="54"/>
      <c r="D2954" s="54"/>
    </row>
    <row r="2955" spans="1:4" s="24" customFormat="1" ht="16.3" customHeight="1" x14ac:dyDescent="0.25">
      <c r="A2955" s="2"/>
      <c r="C2955" s="54"/>
      <c r="D2955" s="54"/>
    </row>
    <row r="2956" spans="1:4" s="24" customFormat="1" ht="16.3" customHeight="1" x14ac:dyDescent="0.25">
      <c r="A2956" s="2"/>
      <c r="C2956" s="54"/>
      <c r="D2956" s="54"/>
    </row>
    <row r="2957" spans="1:4" s="24" customFormat="1" ht="16.3" customHeight="1" x14ac:dyDescent="0.25">
      <c r="A2957" s="2"/>
      <c r="C2957" s="54"/>
      <c r="D2957" s="54"/>
    </row>
    <row r="2958" spans="1:4" s="24" customFormat="1" ht="16.3" customHeight="1" x14ac:dyDescent="0.25">
      <c r="A2958" s="2"/>
      <c r="C2958" s="54"/>
      <c r="D2958" s="54"/>
    </row>
    <row r="2959" spans="1:4" s="24" customFormat="1" ht="16.3" customHeight="1" x14ac:dyDescent="0.25">
      <c r="A2959" s="2"/>
      <c r="C2959" s="54"/>
      <c r="D2959" s="54"/>
    </row>
    <row r="2960" spans="1:4" s="24" customFormat="1" ht="16.3" customHeight="1" x14ac:dyDescent="0.25">
      <c r="A2960" s="2"/>
      <c r="C2960" s="54"/>
      <c r="D2960" s="54"/>
    </row>
    <row r="2961" spans="1:4" s="24" customFormat="1" ht="16.3" customHeight="1" x14ac:dyDescent="0.25">
      <c r="A2961" s="2"/>
      <c r="C2961" s="54"/>
      <c r="D2961" s="54"/>
    </row>
    <row r="2962" spans="1:4" s="24" customFormat="1" ht="16.3" customHeight="1" x14ac:dyDescent="0.25">
      <c r="A2962" s="2"/>
      <c r="C2962" s="54"/>
      <c r="D2962" s="54"/>
    </row>
    <row r="2963" spans="1:4" s="24" customFormat="1" ht="16.3" customHeight="1" x14ac:dyDescent="0.25">
      <c r="A2963" s="2"/>
      <c r="C2963" s="54"/>
      <c r="D2963" s="54"/>
    </row>
    <row r="2964" spans="1:4" s="24" customFormat="1" ht="16.3" customHeight="1" x14ac:dyDescent="0.25">
      <c r="A2964" s="2"/>
      <c r="C2964" s="54"/>
      <c r="D2964" s="54"/>
    </row>
    <row r="2965" spans="1:4" s="24" customFormat="1" ht="16.3" customHeight="1" x14ac:dyDescent="0.25">
      <c r="A2965" s="2"/>
      <c r="C2965" s="54"/>
      <c r="D2965" s="54"/>
    </row>
    <row r="2966" spans="1:4" s="24" customFormat="1" ht="16.3" customHeight="1" x14ac:dyDescent="0.25">
      <c r="A2966" s="2"/>
      <c r="C2966" s="54"/>
      <c r="D2966" s="54"/>
    </row>
    <row r="2967" spans="1:4" s="24" customFormat="1" ht="16.3" customHeight="1" x14ac:dyDescent="0.25">
      <c r="A2967" s="2"/>
      <c r="C2967" s="54"/>
      <c r="D2967" s="54"/>
    </row>
    <row r="2968" spans="1:4" s="24" customFormat="1" ht="16.3" customHeight="1" x14ac:dyDescent="0.25">
      <c r="A2968" s="2"/>
      <c r="C2968" s="54"/>
      <c r="D2968" s="54"/>
    </row>
    <row r="2969" spans="1:4" s="24" customFormat="1" ht="16.3" customHeight="1" x14ac:dyDescent="0.25">
      <c r="A2969" s="2"/>
      <c r="C2969" s="54"/>
      <c r="D2969" s="54"/>
    </row>
    <row r="2970" spans="1:4" s="24" customFormat="1" ht="16.3" customHeight="1" x14ac:dyDescent="0.25">
      <c r="A2970" s="2"/>
      <c r="C2970" s="54"/>
      <c r="D2970" s="54"/>
    </row>
    <row r="2971" spans="1:4" s="24" customFormat="1" ht="16.3" customHeight="1" x14ac:dyDescent="0.25">
      <c r="A2971" s="2"/>
      <c r="C2971" s="54"/>
      <c r="D2971" s="54"/>
    </row>
    <row r="2972" spans="1:4" s="24" customFormat="1" ht="16.3" customHeight="1" x14ac:dyDescent="0.25">
      <c r="A2972" s="2"/>
      <c r="C2972" s="54"/>
      <c r="D2972" s="54"/>
    </row>
    <row r="2973" spans="1:4" s="24" customFormat="1" ht="16.3" customHeight="1" x14ac:dyDescent="0.25">
      <c r="A2973" s="2"/>
      <c r="C2973" s="54"/>
      <c r="D2973" s="54"/>
    </row>
    <row r="2974" spans="1:4" s="24" customFormat="1" ht="16.3" customHeight="1" x14ac:dyDescent="0.25">
      <c r="A2974" s="2"/>
      <c r="C2974" s="54"/>
      <c r="D2974" s="54"/>
    </row>
    <row r="2975" spans="1:4" s="24" customFormat="1" ht="16.3" customHeight="1" x14ac:dyDescent="0.25">
      <c r="A2975" s="2"/>
      <c r="C2975" s="54"/>
      <c r="D2975" s="54"/>
    </row>
    <row r="2976" spans="1:4" s="24" customFormat="1" ht="16.3" customHeight="1" x14ac:dyDescent="0.25">
      <c r="A2976" s="2"/>
      <c r="C2976" s="54"/>
      <c r="D2976" s="54"/>
    </row>
    <row r="2977" spans="1:4" s="24" customFormat="1" ht="16.3" customHeight="1" x14ac:dyDescent="0.25">
      <c r="A2977" s="2"/>
      <c r="C2977" s="54"/>
      <c r="D2977" s="54"/>
    </row>
    <row r="2978" spans="1:4" s="24" customFormat="1" ht="16.3" customHeight="1" x14ac:dyDescent="0.25">
      <c r="A2978" s="2"/>
      <c r="C2978" s="54"/>
      <c r="D2978" s="54"/>
    </row>
    <row r="2979" spans="1:4" s="24" customFormat="1" ht="16.3" customHeight="1" x14ac:dyDescent="0.25">
      <c r="A2979" s="2"/>
      <c r="C2979" s="54"/>
      <c r="D2979" s="54"/>
    </row>
    <row r="2980" spans="1:4" s="24" customFormat="1" ht="16.3" customHeight="1" x14ac:dyDescent="0.25">
      <c r="A2980" s="2"/>
      <c r="C2980" s="54"/>
      <c r="D2980" s="54"/>
    </row>
    <row r="2981" spans="1:4" s="24" customFormat="1" ht="16.3" customHeight="1" x14ac:dyDescent="0.25">
      <c r="A2981" s="2"/>
      <c r="C2981" s="54"/>
      <c r="D2981" s="54"/>
    </row>
    <row r="2982" spans="1:4" s="24" customFormat="1" ht="16.3" customHeight="1" x14ac:dyDescent="0.25">
      <c r="A2982" s="2"/>
      <c r="C2982" s="54"/>
      <c r="D2982" s="54"/>
    </row>
    <row r="2983" spans="1:4" s="24" customFormat="1" ht="16.3" customHeight="1" x14ac:dyDescent="0.25">
      <c r="A2983" s="2"/>
      <c r="C2983" s="54"/>
      <c r="D2983" s="54"/>
    </row>
    <row r="2984" spans="1:4" s="24" customFormat="1" ht="16.3" customHeight="1" x14ac:dyDescent="0.25">
      <c r="A2984" s="2"/>
      <c r="C2984" s="54"/>
      <c r="D2984" s="54"/>
    </row>
    <row r="2985" spans="1:4" s="24" customFormat="1" ht="16.3" customHeight="1" x14ac:dyDescent="0.25">
      <c r="A2985" s="2"/>
      <c r="C2985" s="54"/>
      <c r="D2985" s="54"/>
    </row>
    <row r="2986" spans="1:4" s="24" customFormat="1" ht="16.3" customHeight="1" x14ac:dyDescent="0.25">
      <c r="A2986" s="2"/>
      <c r="C2986" s="54"/>
      <c r="D2986" s="54"/>
    </row>
    <row r="2987" spans="1:4" s="24" customFormat="1" ht="16.3" customHeight="1" x14ac:dyDescent="0.25">
      <c r="A2987" s="2"/>
      <c r="C2987" s="54"/>
      <c r="D2987" s="54"/>
    </row>
    <row r="2988" spans="1:4" s="24" customFormat="1" ht="16.3" customHeight="1" x14ac:dyDescent="0.25">
      <c r="A2988" s="2"/>
      <c r="C2988" s="54"/>
      <c r="D2988" s="54"/>
    </row>
    <row r="2989" spans="1:4" s="24" customFormat="1" ht="16.3" customHeight="1" x14ac:dyDescent="0.25">
      <c r="A2989" s="2"/>
      <c r="C2989" s="54"/>
      <c r="D2989" s="54"/>
    </row>
    <row r="2990" spans="1:4" s="24" customFormat="1" ht="16.3" customHeight="1" x14ac:dyDescent="0.25">
      <c r="A2990" s="2"/>
      <c r="C2990" s="54"/>
      <c r="D2990" s="54"/>
    </row>
    <row r="2991" spans="1:4" s="24" customFormat="1" ht="16.3" customHeight="1" x14ac:dyDescent="0.25">
      <c r="A2991" s="2"/>
      <c r="C2991" s="54"/>
      <c r="D2991" s="54"/>
    </row>
    <row r="2992" spans="1:4" s="24" customFormat="1" ht="16.3" customHeight="1" x14ac:dyDescent="0.25">
      <c r="A2992" s="2"/>
      <c r="C2992" s="54"/>
      <c r="D2992" s="54"/>
    </row>
    <row r="2993" spans="1:4" s="24" customFormat="1" ht="16.3" customHeight="1" x14ac:dyDescent="0.25">
      <c r="A2993" s="2"/>
      <c r="C2993" s="54"/>
      <c r="D2993" s="54"/>
    </row>
    <row r="2994" spans="1:4" s="24" customFormat="1" ht="16.3" customHeight="1" x14ac:dyDescent="0.25">
      <c r="A2994" s="2"/>
      <c r="C2994" s="54"/>
      <c r="D2994" s="54"/>
    </row>
    <row r="2995" spans="1:4" s="24" customFormat="1" ht="16.3" customHeight="1" x14ac:dyDescent="0.25">
      <c r="A2995" s="2"/>
      <c r="C2995" s="54"/>
      <c r="D2995" s="54"/>
    </row>
    <row r="2996" spans="1:4" s="24" customFormat="1" ht="16.3" customHeight="1" x14ac:dyDescent="0.25">
      <c r="A2996" s="2"/>
      <c r="C2996" s="54"/>
      <c r="D2996" s="54"/>
    </row>
    <row r="2997" spans="1:4" s="24" customFormat="1" ht="16.3" customHeight="1" x14ac:dyDescent="0.25">
      <c r="A2997" s="2"/>
      <c r="C2997" s="54"/>
      <c r="D2997" s="54"/>
    </row>
    <row r="2998" spans="1:4" s="24" customFormat="1" ht="16.3" customHeight="1" x14ac:dyDescent="0.25">
      <c r="A2998" s="2"/>
      <c r="C2998" s="54"/>
      <c r="D2998" s="54"/>
    </row>
    <row r="2999" spans="1:4" s="24" customFormat="1" ht="16.3" customHeight="1" x14ac:dyDescent="0.25">
      <c r="A2999" s="2"/>
      <c r="C2999" s="54"/>
      <c r="D2999" s="54"/>
    </row>
    <row r="3000" spans="1:4" s="24" customFormat="1" ht="16.3" customHeight="1" x14ac:dyDescent="0.25">
      <c r="A3000" s="2"/>
      <c r="C3000" s="54"/>
      <c r="D3000" s="54"/>
    </row>
    <row r="3001" spans="1:4" s="24" customFormat="1" ht="16.3" customHeight="1" x14ac:dyDescent="0.25">
      <c r="A3001" s="2"/>
      <c r="C3001" s="54"/>
      <c r="D3001" s="54"/>
    </row>
    <row r="3002" spans="1:4" s="24" customFormat="1" ht="16.3" customHeight="1" x14ac:dyDescent="0.25">
      <c r="A3002" s="2"/>
      <c r="C3002" s="54"/>
      <c r="D3002" s="54"/>
    </row>
    <row r="3003" spans="1:4" s="24" customFormat="1" ht="16.3" customHeight="1" x14ac:dyDescent="0.25">
      <c r="A3003" s="2"/>
      <c r="C3003" s="54"/>
      <c r="D3003" s="54"/>
    </row>
    <row r="3004" spans="1:4" s="24" customFormat="1" ht="16.3" customHeight="1" x14ac:dyDescent="0.25">
      <c r="A3004" s="2"/>
      <c r="C3004" s="54"/>
      <c r="D3004" s="54"/>
    </row>
    <row r="3005" spans="1:4" s="24" customFormat="1" ht="16.3" customHeight="1" x14ac:dyDescent="0.25">
      <c r="A3005" s="2"/>
      <c r="C3005" s="54"/>
      <c r="D3005" s="54"/>
    </row>
    <row r="3006" spans="1:4" s="24" customFormat="1" ht="16.3" customHeight="1" x14ac:dyDescent="0.25">
      <c r="A3006" s="2"/>
      <c r="C3006" s="54"/>
      <c r="D3006" s="54"/>
    </row>
    <row r="3007" spans="1:4" s="24" customFormat="1" ht="16.3" customHeight="1" x14ac:dyDescent="0.25">
      <c r="A3007" s="2"/>
      <c r="C3007" s="54"/>
      <c r="D3007" s="54"/>
    </row>
    <row r="3008" spans="1:4" s="24" customFormat="1" ht="16.3" customHeight="1" x14ac:dyDescent="0.25">
      <c r="A3008" s="2"/>
      <c r="C3008" s="54"/>
      <c r="D3008" s="54"/>
    </row>
    <row r="3009" spans="1:4" s="24" customFormat="1" ht="16.3" customHeight="1" x14ac:dyDescent="0.25">
      <c r="A3009" s="2"/>
      <c r="C3009" s="54"/>
      <c r="D3009" s="54"/>
    </row>
    <row r="3010" spans="1:4" s="24" customFormat="1" ht="16.3" customHeight="1" x14ac:dyDescent="0.25">
      <c r="A3010" s="2"/>
      <c r="C3010" s="54"/>
      <c r="D3010" s="54"/>
    </row>
    <row r="3011" spans="1:4" s="24" customFormat="1" ht="16.3" customHeight="1" x14ac:dyDescent="0.25">
      <c r="A3011" s="2"/>
      <c r="C3011" s="54"/>
      <c r="D3011" s="54"/>
    </row>
    <row r="3012" spans="1:4" s="24" customFormat="1" ht="16.3" customHeight="1" x14ac:dyDescent="0.25">
      <c r="A3012" s="2"/>
      <c r="C3012" s="54"/>
      <c r="D3012" s="54"/>
    </row>
    <row r="3013" spans="1:4" s="24" customFormat="1" ht="16.3" customHeight="1" x14ac:dyDescent="0.25">
      <c r="A3013" s="2"/>
      <c r="C3013" s="54"/>
      <c r="D3013" s="54"/>
    </row>
    <row r="3014" spans="1:4" s="24" customFormat="1" ht="16.3" customHeight="1" x14ac:dyDescent="0.25">
      <c r="A3014" s="2"/>
      <c r="C3014" s="54"/>
      <c r="D3014" s="54"/>
    </row>
    <row r="3015" spans="1:4" s="24" customFormat="1" ht="16.3" customHeight="1" x14ac:dyDescent="0.25">
      <c r="A3015" s="2"/>
      <c r="C3015" s="54"/>
      <c r="D3015" s="54"/>
    </row>
    <row r="3016" spans="1:4" s="24" customFormat="1" ht="16.3" customHeight="1" x14ac:dyDescent="0.25">
      <c r="A3016" s="2"/>
      <c r="C3016" s="54"/>
      <c r="D3016" s="54"/>
    </row>
    <row r="3017" spans="1:4" s="24" customFormat="1" ht="16.3" customHeight="1" x14ac:dyDescent="0.25">
      <c r="A3017" s="2"/>
      <c r="C3017" s="54"/>
      <c r="D3017" s="54"/>
    </row>
    <row r="3018" spans="1:4" s="24" customFormat="1" ht="16.3" customHeight="1" x14ac:dyDescent="0.25">
      <c r="A3018" s="2"/>
      <c r="C3018" s="54"/>
      <c r="D3018" s="54"/>
    </row>
    <row r="3019" spans="1:4" s="24" customFormat="1" ht="16.3" customHeight="1" x14ac:dyDescent="0.25">
      <c r="A3019" s="2"/>
      <c r="C3019" s="54"/>
      <c r="D3019" s="54"/>
    </row>
    <row r="3020" spans="1:4" s="24" customFormat="1" ht="16.3" customHeight="1" x14ac:dyDescent="0.25">
      <c r="A3020" s="2"/>
      <c r="C3020" s="54"/>
      <c r="D3020" s="54"/>
    </row>
    <row r="3021" spans="1:4" s="24" customFormat="1" ht="16.3" customHeight="1" x14ac:dyDescent="0.25">
      <c r="A3021" s="2"/>
      <c r="C3021" s="54"/>
      <c r="D3021" s="54"/>
    </row>
    <row r="3022" spans="1:4" s="24" customFormat="1" ht="16.3" customHeight="1" x14ac:dyDescent="0.25">
      <c r="A3022" s="2"/>
      <c r="C3022" s="54"/>
      <c r="D3022" s="54"/>
    </row>
    <row r="3023" spans="1:4" s="24" customFormat="1" ht="16.3" customHeight="1" x14ac:dyDescent="0.25">
      <c r="A3023" s="2"/>
      <c r="C3023" s="54"/>
      <c r="D3023" s="54"/>
    </row>
    <row r="3024" spans="1:4" s="24" customFormat="1" ht="16.3" customHeight="1" x14ac:dyDescent="0.25">
      <c r="A3024" s="2"/>
      <c r="C3024" s="54"/>
      <c r="D3024" s="54"/>
    </row>
    <row r="3025" spans="1:4" s="24" customFormat="1" ht="16.3" customHeight="1" x14ac:dyDescent="0.25">
      <c r="A3025" s="2"/>
      <c r="C3025" s="54"/>
      <c r="D3025" s="54"/>
    </row>
    <row r="3026" spans="1:4" s="24" customFormat="1" ht="16.3" customHeight="1" x14ac:dyDescent="0.25">
      <c r="A3026" s="2"/>
      <c r="C3026" s="54"/>
      <c r="D3026" s="54"/>
    </row>
    <row r="3027" spans="1:4" s="24" customFormat="1" ht="16.3" customHeight="1" x14ac:dyDescent="0.25">
      <c r="A3027" s="2"/>
      <c r="C3027" s="54"/>
      <c r="D3027" s="54"/>
    </row>
    <row r="3028" spans="1:4" s="24" customFormat="1" ht="16.3" customHeight="1" x14ac:dyDescent="0.25">
      <c r="A3028" s="2"/>
      <c r="C3028" s="54"/>
      <c r="D3028" s="54"/>
    </row>
    <row r="3029" spans="1:4" s="24" customFormat="1" ht="16.3" customHeight="1" x14ac:dyDescent="0.25">
      <c r="A3029" s="2"/>
      <c r="C3029" s="54"/>
      <c r="D3029" s="54"/>
    </row>
    <row r="3030" spans="1:4" s="24" customFormat="1" ht="16.3" customHeight="1" x14ac:dyDescent="0.25">
      <c r="A3030" s="2"/>
      <c r="C3030" s="54"/>
      <c r="D3030" s="54"/>
    </row>
    <row r="3031" spans="1:4" s="24" customFormat="1" ht="16.3" customHeight="1" x14ac:dyDescent="0.25">
      <c r="A3031" s="2"/>
      <c r="C3031" s="54"/>
      <c r="D3031" s="54"/>
    </row>
    <row r="3032" spans="1:4" s="24" customFormat="1" ht="16.3" customHeight="1" x14ac:dyDescent="0.25">
      <c r="A3032" s="2"/>
      <c r="C3032" s="54"/>
      <c r="D3032" s="54"/>
    </row>
    <row r="3033" spans="1:4" s="24" customFormat="1" ht="16.3" customHeight="1" x14ac:dyDescent="0.25">
      <c r="A3033" s="2"/>
      <c r="C3033" s="54"/>
      <c r="D3033" s="54"/>
    </row>
    <row r="3034" spans="1:4" s="24" customFormat="1" ht="16.3" customHeight="1" x14ac:dyDescent="0.25">
      <c r="A3034" s="2"/>
      <c r="C3034" s="54"/>
      <c r="D3034" s="54"/>
    </row>
    <row r="3035" spans="1:4" s="24" customFormat="1" ht="16.3" customHeight="1" x14ac:dyDescent="0.25">
      <c r="A3035" s="2"/>
      <c r="C3035" s="54"/>
      <c r="D3035" s="54"/>
    </row>
    <row r="3036" spans="1:4" s="24" customFormat="1" ht="16.3" customHeight="1" x14ac:dyDescent="0.25">
      <c r="A3036" s="2"/>
      <c r="C3036" s="54"/>
      <c r="D3036" s="54"/>
    </row>
    <row r="3037" spans="1:4" s="24" customFormat="1" ht="16.3" customHeight="1" x14ac:dyDescent="0.25">
      <c r="A3037" s="2"/>
      <c r="C3037" s="54"/>
      <c r="D3037" s="54"/>
    </row>
    <row r="3038" spans="1:4" s="24" customFormat="1" ht="16.3" customHeight="1" x14ac:dyDescent="0.25">
      <c r="A3038" s="2"/>
      <c r="C3038" s="54"/>
      <c r="D3038" s="54"/>
    </row>
    <row r="3039" spans="1:4" s="24" customFormat="1" ht="16.3" customHeight="1" x14ac:dyDescent="0.25">
      <c r="A3039" s="2"/>
      <c r="C3039" s="54"/>
      <c r="D3039" s="54"/>
    </row>
    <row r="3040" spans="1:4" s="24" customFormat="1" ht="16.3" customHeight="1" x14ac:dyDescent="0.25">
      <c r="A3040" s="2"/>
      <c r="C3040" s="54"/>
      <c r="D3040" s="54"/>
    </row>
    <row r="3041" spans="1:4" s="24" customFormat="1" ht="16.3" customHeight="1" x14ac:dyDescent="0.25">
      <c r="A3041" s="2"/>
      <c r="C3041" s="54"/>
      <c r="D3041" s="54"/>
    </row>
    <row r="3042" spans="1:4" s="24" customFormat="1" ht="16.3" customHeight="1" x14ac:dyDescent="0.25">
      <c r="A3042" s="2"/>
      <c r="C3042" s="54"/>
      <c r="D3042" s="54"/>
    </row>
    <row r="3043" spans="1:4" s="24" customFormat="1" ht="16.3" customHeight="1" x14ac:dyDescent="0.25">
      <c r="A3043" s="2"/>
      <c r="C3043" s="54"/>
      <c r="D3043" s="54"/>
    </row>
    <row r="3044" spans="1:4" s="24" customFormat="1" ht="16.3" customHeight="1" x14ac:dyDescent="0.25">
      <c r="A3044" s="2"/>
      <c r="C3044" s="54"/>
      <c r="D3044" s="54"/>
    </row>
    <row r="3045" spans="1:4" s="24" customFormat="1" ht="16.3" customHeight="1" x14ac:dyDescent="0.25">
      <c r="A3045" s="2"/>
      <c r="C3045" s="54"/>
      <c r="D3045" s="54"/>
    </row>
    <row r="3046" spans="1:4" s="24" customFormat="1" ht="16.3" customHeight="1" x14ac:dyDescent="0.25">
      <c r="A3046" s="2"/>
      <c r="C3046" s="54"/>
      <c r="D3046" s="54"/>
    </row>
    <row r="3047" spans="1:4" s="24" customFormat="1" ht="16.3" customHeight="1" x14ac:dyDescent="0.25">
      <c r="A3047" s="2"/>
      <c r="C3047" s="54"/>
      <c r="D3047" s="54"/>
    </row>
    <row r="3048" spans="1:4" s="24" customFormat="1" ht="16.3" customHeight="1" x14ac:dyDescent="0.25">
      <c r="A3048" s="2"/>
      <c r="C3048" s="54"/>
      <c r="D3048" s="54"/>
    </row>
    <row r="3049" spans="1:4" s="24" customFormat="1" ht="16.3" customHeight="1" x14ac:dyDescent="0.25">
      <c r="A3049" s="2"/>
      <c r="C3049" s="54"/>
      <c r="D3049" s="54"/>
    </row>
    <row r="3050" spans="1:4" s="24" customFormat="1" ht="16.3" customHeight="1" x14ac:dyDescent="0.25">
      <c r="A3050" s="2"/>
      <c r="C3050" s="54"/>
      <c r="D3050" s="54"/>
    </row>
    <row r="3051" spans="1:4" s="24" customFormat="1" ht="16.3" customHeight="1" x14ac:dyDescent="0.25">
      <c r="A3051" s="2"/>
      <c r="C3051" s="54"/>
      <c r="D3051" s="54"/>
    </row>
    <row r="3052" spans="1:4" s="24" customFormat="1" ht="16.3" customHeight="1" x14ac:dyDescent="0.25">
      <c r="A3052" s="2"/>
      <c r="C3052" s="54"/>
      <c r="D3052" s="54"/>
    </row>
    <row r="3053" spans="1:4" s="24" customFormat="1" ht="16.3" customHeight="1" x14ac:dyDescent="0.25">
      <c r="A3053" s="2"/>
      <c r="C3053" s="54"/>
      <c r="D3053" s="54"/>
    </row>
    <row r="3054" spans="1:4" s="24" customFormat="1" ht="16.3" customHeight="1" x14ac:dyDescent="0.25">
      <c r="A3054" s="2"/>
      <c r="C3054" s="54"/>
      <c r="D3054" s="54"/>
    </row>
    <row r="3055" spans="1:4" s="24" customFormat="1" ht="16.3" customHeight="1" x14ac:dyDescent="0.25">
      <c r="A3055" s="2"/>
      <c r="C3055" s="54"/>
      <c r="D3055" s="54"/>
    </row>
    <row r="3056" spans="1:4" s="24" customFormat="1" ht="16.3" customHeight="1" x14ac:dyDescent="0.25">
      <c r="A3056" s="2"/>
      <c r="C3056" s="54"/>
      <c r="D3056" s="54"/>
    </row>
    <row r="3057" spans="1:4" s="24" customFormat="1" ht="16.3" customHeight="1" x14ac:dyDescent="0.25">
      <c r="A3057" s="2"/>
      <c r="C3057" s="54"/>
      <c r="D3057" s="54"/>
    </row>
    <row r="3058" spans="1:4" s="24" customFormat="1" ht="16.3" customHeight="1" x14ac:dyDescent="0.25">
      <c r="A3058" s="2"/>
      <c r="C3058" s="54"/>
      <c r="D3058" s="54"/>
    </row>
    <row r="3059" spans="1:4" s="24" customFormat="1" ht="16.3" customHeight="1" x14ac:dyDescent="0.25">
      <c r="A3059" s="2"/>
      <c r="C3059" s="54"/>
      <c r="D3059" s="54"/>
    </row>
    <row r="3060" spans="1:4" s="24" customFormat="1" ht="16.3" customHeight="1" x14ac:dyDescent="0.25">
      <c r="A3060" s="2"/>
      <c r="C3060" s="54"/>
      <c r="D3060" s="54"/>
    </row>
    <row r="3061" spans="1:4" s="24" customFormat="1" ht="16.3" customHeight="1" x14ac:dyDescent="0.25">
      <c r="A3061" s="2"/>
      <c r="C3061" s="54"/>
      <c r="D3061" s="54"/>
    </row>
    <row r="3062" spans="1:4" s="24" customFormat="1" ht="16.3" customHeight="1" x14ac:dyDescent="0.25">
      <c r="A3062" s="2"/>
      <c r="C3062" s="54"/>
      <c r="D3062" s="54"/>
    </row>
    <row r="3063" spans="1:4" s="24" customFormat="1" ht="16.3" customHeight="1" x14ac:dyDescent="0.25">
      <c r="A3063" s="2"/>
      <c r="C3063" s="54"/>
      <c r="D3063" s="54"/>
    </row>
    <row r="3064" spans="1:4" s="24" customFormat="1" ht="16.3" customHeight="1" x14ac:dyDescent="0.25">
      <c r="A3064" s="2"/>
      <c r="C3064" s="54"/>
      <c r="D3064" s="54"/>
    </row>
    <row r="3065" spans="1:4" s="24" customFormat="1" ht="16.3" customHeight="1" x14ac:dyDescent="0.25">
      <c r="A3065" s="2"/>
      <c r="C3065" s="54"/>
      <c r="D3065" s="54"/>
    </row>
    <row r="3066" spans="1:4" s="24" customFormat="1" ht="16.3" customHeight="1" x14ac:dyDescent="0.25">
      <c r="A3066" s="2"/>
      <c r="C3066" s="54"/>
      <c r="D3066" s="54"/>
    </row>
    <row r="3067" spans="1:4" s="24" customFormat="1" ht="16.3" customHeight="1" x14ac:dyDescent="0.25">
      <c r="A3067" s="2"/>
      <c r="C3067" s="54"/>
      <c r="D3067" s="54"/>
    </row>
    <row r="3068" spans="1:4" s="24" customFormat="1" ht="16.3" customHeight="1" x14ac:dyDescent="0.25">
      <c r="A3068" s="2"/>
      <c r="C3068" s="54"/>
      <c r="D3068" s="54"/>
    </row>
    <row r="3069" spans="1:4" s="24" customFormat="1" ht="16.3" customHeight="1" x14ac:dyDescent="0.25">
      <c r="A3069" s="2"/>
      <c r="C3069" s="54"/>
      <c r="D3069" s="54"/>
    </row>
    <row r="3070" spans="1:4" s="24" customFormat="1" ht="16.3" customHeight="1" x14ac:dyDescent="0.25">
      <c r="A3070" s="2"/>
      <c r="C3070" s="54"/>
      <c r="D3070" s="54"/>
    </row>
    <row r="3071" spans="1:4" s="24" customFormat="1" ht="16.3" customHeight="1" x14ac:dyDescent="0.25">
      <c r="A3071" s="2"/>
      <c r="C3071" s="54"/>
      <c r="D3071" s="54"/>
    </row>
    <row r="3072" spans="1:4" s="24" customFormat="1" ht="16.3" customHeight="1" x14ac:dyDescent="0.25">
      <c r="A3072" s="2"/>
      <c r="C3072" s="54"/>
      <c r="D3072" s="54"/>
    </row>
    <row r="3073" spans="1:4" s="24" customFormat="1" ht="16.3" customHeight="1" x14ac:dyDescent="0.25">
      <c r="A3073" s="2"/>
      <c r="C3073" s="54"/>
      <c r="D3073" s="54"/>
    </row>
    <row r="3074" spans="1:4" s="24" customFormat="1" ht="16.3" customHeight="1" x14ac:dyDescent="0.25">
      <c r="A3074" s="2"/>
      <c r="C3074" s="54"/>
      <c r="D3074" s="54"/>
    </row>
    <row r="3075" spans="1:4" s="24" customFormat="1" ht="16.3" customHeight="1" x14ac:dyDescent="0.25">
      <c r="A3075" s="2"/>
      <c r="C3075" s="54"/>
      <c r="D3075" s="54"/>
    </row>
    <row r="3076" spans="1:4" s="24" customFormat="1" ht="16.3" customHeight="1" x14ac:dyDescent="0.25">
      <c r="A3076" s="2"/>
      <c r="C3076" s="54"/>
      <c r="D3076" s="54"/>
    </row>
    <row r="3077" spans="1:4" s="24" customFormat="1" ht="16.3" customHeight="1" x14ac:dyDescent="0.25">
      <c r="A3077" s="2"/>
      <c r="C3077" s="54"/>
      <c r="D3077" s="54"/>
    </row>
    <row r="3078" spans="1:4" s="24" customFormat="1" ht="16.3" customHeight="1" x14ac:dyDescent="0.25">
      <c r="A3078" s="2"/>
      <c r="C3078" s="54"/>
      <c r="D3078" s="54"/>
    </row>
    <row r="3079" spans="1:4" s="24" customFormat="1" ht="16.3" customHeight="1" x14ac:dyDescent="0.25">
      <c r="A3079" s="2"/>
      <c r="C3079" s="54"/>
      <c r="D3079" s="54"/>
    </row>
    <row r="3080" spans="1:4" s="24" customFormat="1" ht="16.3" customHeight="1" x14ac:dyDescent="0.25">
      <c r="A3080" s="2"/>
      <c r="C3080" s="54"/>
      <c r="D3080" s="54"/>
    </row>
    <row r="3081" spans="1:4" s="24" customFormat="1" ht="16.3" customHeight="1" x14ac:dyDescent="0.25">
      <c r="A3081" s="2"/>
      <c r="C3081" s="54"/>
      <c r="D3081" s="54"/>
    </row>
    <row r="3082" spans="1:4" s="24" customFormat="1" ht="16.3" customHeight="1" x14ac:dyDescent="0.25">
      <c r="A3082" s="2"/>
      <c r="C3082" s="54"/>
      <c r="D3082" s="54"/>
    </row>
    <row r="3083" spans="1:4" s="24" customFormat="1" ht="16.3" customHeight="1" x14ac:dyDescent="0.25">
      <c r="A3083" s="2"/>
      <c r="C3083" s="54"/>
      <c r="D3083" s="54"/>
    </row>
    <row r="3084" spans="1:4" s="24" customFormat="1" ht="16.3" customHeight="1" x14ac:dyDescent="0.25">
      <c r="A3084" s="2"/>
      <c r="C3084" s="54"/>
      <c r="D3084" s="54"/>
    </row>
    <row r="3085" spans="1:4" s="24" customFormat="1" ht="16.3" customHeight="1" x14ac:dyDescent="0.25">
      <c r="A3085" s="2"/>
      <c r="C3085" s="54"/>
      <c r="D3085" s="54"/>
    </row>
    <row r="3086" spans="1:4" s="24" customFormat="1" ht="16.3" customHeight="1" x14ac:dyDescent="0.25">
      <c r="A3086" s="2"/>
      <c r="C3086" s="54"/>
      <c r="D3086" s="54"/>
    </row>
    <row r="3087" spans="1:4" s="24" customFormat="1" ht="16.3" customHeight="1" x14ac:dyDescent="0.25">
      <c r="A3087" s="2"/>
      <c r="C3087" s="54"/>
      <c r="D3087" s="54"/>
    </row>
    <row r="3088" spans="1:4" s="24" customFormat="1" ht="16.3" customHeight="1" x14ac:dyDescent="0.25">
      <c r="A3088" s="2"/>
      <c r="C3088" s="54"/>
      <c r="D3088" s="54"/>
    </row>
    <row r="3089" spans="1:4" s="24" customFormat="1" ht="16.3" customHeight="1" x14ac:dyDescent="0.25">
      <c r="A3089" s="2"/>
      <c r="C3089" s="54"/>
      <c r="D3089" s="54"/>
    </row>
    <row r="3090" spans="1:4" s="24" customFormat="1" ht="16.3" customHeight="1" x14ac:dyDescent="0.25">
      <c r="A3090" s="2"/>
      <c r="C3090" s="54"/>
      <c r="D3090" s="54"/>
    </row>
    <row r="3091" spans="1:4" s="24" customFormat="1" ht="16.3" customHeight="1" x14ac:dyDescent="0.25">
      <c r="A3091" s="2"/>
      <c r="C3091" s="54"/>
      <c r="D3091" s="54"/>
    </row>
    <row r="3092" spans="1:4" s="24" customFormat="1" ht="16.3" customHeight="1" x14ac:dyDescent="0.25">
      <c r="A3092" s="2"/>
      <c r="C3092" s="54"/>
      <c r="D3092" s="54"/>
    </row>
    <row r="3093" spans="1:4" s="24" customFormat="1" ht="16.3" customHeight="1" x14ac:dyDescent="0.25">
      <c r="A3093" s="2"/>
      <c r="C3093" s="54"/>
      <c r="D3093" s="54"/>
    </row>
    <row r="3094" spans="1:4" s="24" customFormat="1" ht="16.3" customHeight="1" x14ac:dyDescent="0.25">
      <c r="A3094" s="2"/>
      <c r="C3094" s="54"/>
      <c r="D3094" s="54"/>
    </row>
    <row r="3095" spans="1:4" s="24" customFormat="1" ht="16.3" customHeight="1" x14ac:dyDescent="0.25">
      <c r="A3095" s="2"/>
      <c r="C3095" s="54"/>
      <c r="D3095" s="54"/>
    </row>
    <row r="3096" spans="1:4" s="24" customFormat="1" ht="16.3" customHeight="1" x14ac:dyDescent="0.25">
      <c r="A3096" s="2"/>
      <c r="C3096" s="54"/>
      <c r="D3096" s="54"/>
    </row>
    <row r="3097" spans="1:4" s="24" customFormat="1" ht="16.3" customHeight="1" x14ac:dyDescent="0.25">
      <c r="A3097" s="2"/>
      <c r="C3097" s="54"/>
      <c r="D3097" s="54"/>
    </row>
    <row r="3098" spans="1:4" s="24" customFormat="1" ht="16.3" customHeight="1" x14ac:dyDescent="0.25">
      <c r="A3098" s="2"/>
      <c r="C3098" s="54"/>
      <c r="D3098" s="54"/>
    </row>
    <row r="3099" spans="1:4" s="24" customFormat="1" ht="16.3" customHeight="1" x14ac:dyDescent="0.25">
      <c r="A3099" s="2"/>
      <c r="C3099" s="54"/>
      <c r="D3099" s="54"/>
    </row>
    <row r="3100" spans="1:4" s="24" customFormat="1" ht="16.3" customHeight="1" x14ac:dyDescent="0.25">
      <c r="A3100" s="2"/>
      <c r="C3100" s="54"/>
      <c r="D3100" s="54"/>
    </row>
    <row r="3101" spans="1:4" s="24" customFormat="1" ht="16.3" customHeight="1" x14ac:dyDescent="0.25">
      <c r="A3101" s="2"/>
      <c r="C3101" s="54"/>
      <c r="D3101" s="54"/>
    </row>
    <row r="3102" spans="1:4" s="24" customFormat="1" ht="16.3" customHeight="1" x14ac:dyDescent="0.25">
      <c r="A3102" s="2"/>
      <c r="C3102" s="54"/>
      <c r="D3102" s="54"/>
    </row>
    <row r="3103" spans="1:4" s="24" customFormat="1" ht="16.3" customHeight="1" x14ac:dyDescent="0.25">
      <c r="A3103" s="2"/>
      <c r="C3103" s="54"/>
      <c r="D3103" s="54"/>
    </row>
    <row r="3104" spans="1:4" s="24" customFormat="1" ht="16.3" customHeight="1" x14ac:dyDescent="0.25">
      <c r="A3104" s="2"/>
      <c r="C3104" s="54"/>
      <c r="D3104" s="54"/>
    </row>
    <row r="3105" spans="1:4" s="24" customFormat="1" ht="16.3" customHeight="1" x14ac:dyDescent="0.25">
      <c r="A3105" s="2"/>
      <c r="C3105" s="54"/>
      <c r="D3105" s="54"/>
    </row>
    <row r="3106" spans="1:4" s="24" customFormat="1" ht="16.3" customHeight="1" x14ac:dyDescent="0.25">
      <c r="A3106" s="2"/>
      <c r="C3106" s="54"/>
      <c r="D3106" s="54"/>
    </row>
    <row r="3107" spans="1:4" s="24" customFormat="1" ht="16.3" customHeight="1" x14ac:dyDescent="0.25">
      <c r="A3107" s="2"/>
      <c r="C3107" s="54"/>
      <c r="D3107" s="54"/>
    </row>
    <row r="3108" spans="1:4" s="24" customFormat="1" ht="16.3" customHeight="1" x14ac:dyDescent="0.25">
      <c r="A3108" s="2"/>
      <c r="C3108" s="54"/>
      <c r="D3108" s="54"/>
    </row>
    <row r="3109" spans="1:4" s="24" customFormat="1" ht="16.3" customHeight="1" x14ac:dyDescent="0.25">
      <c r="A3109" s="2"/>
      <c r="C3109" s="54"/>
      <c r="D3109" s="54"/>
    </row>
    <row r="3110" spans="1:4" s="24" customFormat="1" ht="16.3" customHeight="1" x14ac:dyDescent="0.25">
      <c r="A3110" s="2"/>
      <c r="C3110" s="54"/>
      <c r="D3110" s="54"/>
    </row>
    <row r="3111" spans="1:4" s="24" customFormat="1" ht="16.3" customHeight="1" x14ac:dyDescent="0.25">
      <c r="A3111" s="2"/>
      <c r="C3111" s="54"/>
      <c r="D3111" s="54"/>
    </row>
    <row r="3112" spans="1:4" s="24" customFormat="1" ht="16.3" customHeight="1" x14ac:dyDescent="0.25">
      <c r="A3112" s="2"/>
      <c r="C3112" s="54"/>
      <c r="D3112" s="54"/>
    </row>
    <row r="3113" spans="1:4" s="24" customFormat="1" ht="16.3" customHeight="1" x14ac:dyDescent="0.25">
      <c r="A3113" s="2"/>
      <c r="C3113" s="54"/>
      <c r="D3113" s="54"/>
    </row>
    <row r="3114" spans="1:4" s="24" customFormat="1" ht="16.3" customHeight="1" x14ac:dyDescent="0.25">
      <c r="A3114" s="2"/>
      <c r="C3114" s="54"/>
      <c r="D3114" s="54"/>
    </row>
    <row r="3115" spans="1:4" s="24" customFormat="1" ht="16.3" customHeight="1" x14ac:dyDescent="0.25">
      <c r="A3115" s="2"/>
      <c r="C3115" s="54"/>
      <c r="D3115" s="54"/>
    </row>
    <row r="3116" spans="1:4" s="24" customFormat="1" ht="16.3" customHeight="1" x14ac:dyDescent="0.25">
      <c r="A3116" s="2"/>
      <c r="C3116" s="54"/>
      <c r="D3116" s="54"/>
    </row>
    <row r="3117" spans="1:4" s="24" customFormat="1" ht="16.3" customHeight="1" x14ac:dyDescent="0.25">
      <c r="A3117" s="2"/>
      <c r="C3117" s="54"/>
      <c r="D3117" s="54"/>
    </row>
    <row r="3118" spans="1:4" s="24" customFormat="1" ht="16.3" customHeight="1" x14ac:dyDescent="0.25">
      <c r="A3118" s="2"/>
      <c r="C3118" s="54"/>
      <c r="D3118" s="54"/>
    </row>
    <row r="3119" spans="1:4" s="24" customFormat="1" ht="16.3" customHeight="1" x14ac:dyDescent="0.25">
      <c r="A3119" s="2"/>
      <c r="C3119" s="54"/>
      <c r="D3119" s="54"/>
    </row>
    <row r="3120" spans="1:4" s="24" customFormat="1" ht="16.3" customHeight="1" x14ac:dyDescent="0.25">
      <c r="A3120" s="2"/>
      <c r="C3120" s="54"/>
      <c r="D3120" s="54"/>
    </row>
    <row r="3121" spans="1:4" s="24" customFormat="1" ht="16.3" customHeight="1" x14ac:dyDescent="0.25">
      <c r="A3121" s="2"/>
      <c r="C3121" s="54"/>
      <c r="D3121" s="54"/>
    </row>
    <row r="3122" spans="1:4" s="24" customFormat="1" ht="16.3" customHeight="1" x14ac:dyDescent="0.25">
      <c r="A3122" s="2"/>
      <c r="C3122" s="54"/>
      <c r="D3122" s="54"/>
    </row>
    <row r="3123" spans="1:4" s="24" customFormat="1" ht="16.3" customHeight="1" x14ac:dyDescent="0.25">
      <c r="A3123" s="2"/>
      <c r="C3123" s="54"/>
      <c r="D3123" s="54"/>
    </row>
    <row r="3124" spans="1:4" s="24" customFormat="1" ht="16.3" customHeight="1" x14ac:dyDescent="0.25">
      <c r="A3124" s="2"/>
      <c r="C3124" s="54"/>
      <c r="D3124" s="54"/>
    </row>
    <row r="3125" spans="1:4" s="24" customFormat="1" ht="16.3" customHeight="1" x14ac:dyDescent="0.25">
      <c r="A3125" s="2"/>
      <c r="C3125" s="54"/>
      <c r="D3125" s="54"/>
    </row>
    <row r="3126" spans="1:4" s="24" customFormat="1" ht="16.3" customHeight="1" x14ac:dyDescent="0.25">
      <c r="A3126" s="2"/>
      <c r="C3126" s="54"/>
      <c r="D3126" s="54"/>
    </row>
    <row r="3127" spans="1:4" s="24" customFormat="1" ht="16.3" customHeight="1" x14ac:dyDescent="0.25">
      <c r="A3127" s="2"/>
      <c r="C3127" s="54"/>
      <c r="D3127" s="54"/>
    </row>
    <row r="3128" spans="1:4" s="24" customFormat="1" ht="16.3" customHeight="1" x14ac:dyDescent="0.25">
      <c r="A3128" s="2"/>
      <c r="C3128" s="54"/>
      <c r="D3128" s="54"/>
    </row>
    <row r="3129" spans="1:4" s="24" customFormat="1" ht="16.3" customHeight="1" x14ac:dyDescent="0.25">
      <c r="A3129" s="2"/>
      <c r="C3129" s="54"/>
      <c r="D3129" s="54"/>
    </row>
    <row r="3130" spans="1:4" s="24" customFormat="1" ht="16.3" customHeight="1" x14ac:dyDescent="0.25">
      <c r="A3130" s="2"/>
      <c r="C3130" s="54"/>
      <c r="D3130" s="54"/>
    </row>
    <row r="3131" spans="1:4" s="24" customFormat="1" ht="16.3" customHeight="1" x14ac:dyDescent="0.25">
      <c r="A3131" s="2"/>
      <c r="C3131" s="54"/>
      <c r="D3131" s="54"/>
    </row>
    <row r="3132" spans="1:4" s="24" customFormat="1" ht="16.3" customHeight="1" x14ac:dyDescent="0.25">
      <c r="A3132" s="2"/>
      <c r="C3132" s="54"/>
      <c r="D3132" s="54"/>
    </row>
    <row r="3133" spans="1:4" s="24" customFormat="1" ht="16.3" customHeight="1" x14ac:dyDescent="0.25">
      <c r="A3133" s="2"/>
      <c r="C3133" s="54"/>
      <c r="D3133" s="54"/>
    </row>
    <row r="3134" spans="1:4" s="24" customFormat="1" ht="16.3" customHeight="1" x14ac:dyDescent="0.25">
      <c r="A3134" s="2"/>
      <c r="C3134" s="54"/>
      <c r="D3134" s="54"/>
    </row>
    <row r="3135" spans="1:4" s="24" customFormat="1" ht="16.3" customHeight="1" x14ac:dyDescent="0.25">
      <c r="A3135" s="2"/>
      <c r="C3135" s="54"/>
      <c r="D3135" s="54"/>
    </row>
    <row r="3136" spans="1:4" s="24" customFormat="1" ht="16.3" customHeight="1" x14ac:dyDescent="0.25">
      <c r="A3136" s="2"/>
      <c r="C3136" s="54"/>
      <c r="D3136" s="54"/>
    </row>
    <row r="3137" spans="1:4" s="24" customFormat="1" ht="16.3" customHeight="1" x14ac:dyDescent="0.25">
      <c r="A3137" s="2"/>
      <c r="C3137" s="54"/>
      <c r="D3137" s="54"/>
    </row>
    <row r="3138" spans="1:4" s="24" customFormat="1" ht="16.3" customHeight="1" x14ac:dyDescent="0.25">
      <c r="A3138" s="2"/>
      <c r="C3138" s="54"/>
      <c r="D3138" s="54"/>
    </row>
    <row r="3139" spans="1:4" s="24" customFormat="1" ht="16.3" customHeight="1" x14ac:dyDescent="0.25">
      <c r="A3139" s="2"/>
      <c r="C3139" s="54"/>
      <c r="D3139" s="54"/>
    </row>
    <row r="3140" spans="1:4" s="24" customFormat="1" ht="16.3" customHeight="1" x14ac:dyDescent="0.25">
      <c r="A3140" s="2"/>
      <c r="C3140" s="54"/>
      <c r="D3140" s="54"/>
    </row>
    <row r="3141" spans="1:4" s="24" customFormat="1" ht="16.3" customHeight="1" x14ac:dyDescent="0.25">
      <c r="A3141" s="2"/>
      <c r="C3141" s="54"/>
      <c r="D3141" s="54"/>
    </row>
    <row r="3142" spans="1:4" s="24" customFormat="1" ht="16.3" customHeight="1" x14ac:dyDescent="0.25">
      <c r="A3142" s="2"/>
      <c r="C3142" s="54"/>
      <c r="D3142" s="54"/>
    </row>
    <row r="3143" spans="1:4" s="24" customFormat="1" ht="16.3" customHeight="1" x14ac:dyDescent="0.25">
      <c r="A3143" s="2"/>
      <c r="C3143" s="54"/>
      <c r="D3143" s="54"/>
    </row>
    <row r="3144" spans="1:4" s="24" customFormat="1" ht="16.3" customHeight="1" x14ac:dyDescent="0.25">
      <c r="A3144" s="2"/>
      <c r="C3144" s="54"/>
      <c r="D3144" s="54"/>
    </row>
    <row r="3145" spans="1:4" s="24" customFormat="1" ht="16.3" customHeight="1" x14ac:dyDescent="0.25">
      <c r="A3145" s="2"/>
      <c r="C3145" s="54"/>
      <c r="D3145" s="54"/>
    </row>
    <row r="3146" spans="1:4" s="24" customFormat="1" ht="16.3" customHeight="1" x14ac:dyDescent="0.25">
      <c r="A3146" s="2"/>
      <c r="C3146" s="54"/>
      <c r="D3146" s="54"/>
    </row>
    <row r="3147" spans="1:4" s="24" customFormat="1" ht="16.3" customHeight="1" x14ac:dyDescent="0.25">
      <c r="A3147" s="2"/>
      <c r="C3147" s="54"/>
      <c r="D3147" s="54"/>
    </row>
    <row r="3148" spans="1:4" s="24" customFormat="1" ht="16.3" customHeight="1" x14ac:dyDescent="0.25">
      <c r="A3148" s="2"/>
      <c r="C3148" s="54"/>
      <c r="D3148" s="54"/>
    </row>
    <row r="3149" spans="1:4" s="24" customFormat="1" ht="16.3" customHeight="1" x14ac:dyDescent="0.25">
      <c r="A3149" s="2"/>
      <c r="C3149" s="54"/>
      <c r="D3149" s="54"/>
    </row>
    <row r="3150" spans="1:4" s="24" customFormat="1" ht="16.3" customHeight="1" x14ac:dyDescent="0.25">
      <c r="A3150" s="2"/>
      <c r="C3150" s="54"/>
      <c r="D3150" s="54"/>
    </row>
    <row r="3151" spans="1:4" s="24" customFormat="1" ht="16.3" customHeight="1" x14ac:dyDescent="0.25">
      <c r="A3151" s="2"/>
      <c r="C3151" s="54"/>
      <c r="D3151" s="54"/>
    </row>
    <row r="3152" spans="1:4" s="24" customFormat="1" ht="16.3" customHeight="1" x14ac:dyDescent="0.25">
      <c r="A3152" s="2"/>
      <c r="C3152" s="54"/>
      <c r="D3152" s="54"/>
    </row>
    <row r="3153" spans="1:4" s="24" customFormat="1" ht="16.3" customHeight="1" x14ac:dyDescent="0.25">
      <c r="A3153" s="2"/>
      <c r="C3153" s="54"/>
      <c r="D3153" s="54"/>
    </row>
    <row r="3154" spans="1:4" s="24" customFormat="1" ht="16.3" customHeight="1" x14ac:dyDescent="0.25">
      <c r="A3154" s="2"/>
      <c r="C3154" s="54"/>
      <c r="D3154" s="54"/>
    </row>
    <row r="3155" spans="1:4" s="24" customFormat="1" ht="16.3" customHeight="1" x14ac:dyDescent="0.25">
      <c r="A3155" s="2"/>
      <c r="C3155" s="54"/>
      <c r="D3155" s="54"/>
    </row>
    <row r="3156" spans="1:4" s="24" customFormat="1" ht="16.3" customHeight="1" x14ac:dyDescent="0.25">
      <c r="A3156" s="2"/>
      <c r="C3156" s="54"/>
      <c r="D3156" s="54"/>
    </row>
    <row r="3157" spans="1:4" s="24" customFormat="1" ht="16.3" customHeight="1" x14ac:dyDescent="0.25">
      <c r="A3157" s="2"/>
      <c r="C3157" s="54"/>
      <c r="D3157" s="54"/>
    </row>
    <row r="3158" spans="1:4" s="24" customFormat="1" ht="16.3" customHeight="1" x14ac:dyDescent="0.25">
      <c r="A3158" s="2"/>
      <c r="C3158" s="54"/>
      <c r="D3158" s="54"/>
    </row>
    <row r="3159" spans="1:4" s="24" customFormat="1" ht="16.3" customHeight="1" x14ac:dyDescent="0.25">
      <c r="A3159" s="2"/>
      <c r="C3159" s="54"/>
      <c r="D3159" s="54"/>
    </row>
    <row r="3160" spans="1:4" s="24" customFormat="1" ht="16.3" customHeight="1" x14ac:dyDescent="0.25">
      <c r="A3160" s="2"/>
      <c r="C3160" s="54"/>
      <c r="D3160" s="54"/>
    </row>
    <row r="3161" spans="1:4" s="24" customFormat="1" ht="16.3" customHeight="1" x14ac:dyDescent="0.25">
      <c r="A3161" s="2"/>
      <c r="C3161" s="54"/>
      <c r="D3161" s="54"/>
    </row>
    <row r="3162" spans="1:4" s="24" customFormat="1" ht="16.3" customHeight="1" x14ac:dyDescent="0.25">
      <c r="A3162" s="2"/>
      <c r="C3162" s="54"/>
      <c r="D3162" s="54"/>
    </row>
    <row r="3163" spans="1:4" s="24" customFormat="1" ht="16.3" customHeight="1" x14ac:dyDescent="0.25">
      <c r="A3163" s="2"/>
      <c r="C3163" s="54"/>
      <c r="D3163" s="54"/>
    </row>
    <row r="3164" spans="1:4" s="24" customFormat="1" ht="16.3" customHeight="1" x14ac:dyDescent="0.25">
      <c r="A3164" s="2"/>
      <c r="C3164" s="54"/>
      <c r="D3164" s="54"/>
    </row>
    <row r="3165" spans="1:4" s="24" customFormat="1" ht="16.3" customHeight="1" x14ac:dyDescent="0.25">
      <c r="A3165" s="2"/>
      <c r="C3165" s="54"/>
      <c r="D3165" s="54"/>
    </row>
    <row r="3166" spans="1:4" s="24" customFormat="1" ht="16.3" customHeight="1" x14ac:dyDescent="0.25">
      <c r="A3166" s="2"/>
      <c r="C3166" s="54"/>
      <c r="D3166" s="54"/>
    </row>
    <row r="3167" spans="1:4" s="24" customFormat="1" ht="16.3" customHeight="1" x14ac:dyDescent="0.25">
      <c r="A3167" s="2"/>
      <c r="C3167" s="54"/>
      <c r="D3167" s="54"/>
    </row>
    <row r="3168" spans="1:4" s="24" customFormat="1" ht="16.3" customHeight="1" x14ac:dyDescent="0.25">
      <c r="A3168" s="2"/>
      <c r="C3168" s="54"/>
      <c r="D3168" s="54"/>
    </row>
    <row r="3169" spans="1:4" s="24" customFormat="1" ht="16.3" customHeight="1" x14ac:dyDescent="0.25">
      <c r="A3169" s="2"/>
      <c r="C3169" s="54"/>
      <c r="D3169" s="54"/>
    </row>
    <row r="3170" spans="1:4" s="24" customFormat="1" ht="16.3" customHeight="1" x14ac:dyDescent="0.25">
      <c r="A3170" s="2"/>
      <c r="C3170" s="54"/>
      <c r="D3170" s="54"/>
    </row>
    <row r="3171" spans="1:4" s="24" customFormat="1" ht="16.3" customHeight="1" x14ac:dyDescent="0.25">
      <c r="A3171" s="2"/>
      <c r="C3171" s="54"/>
      <c r="D3171" s="54"/>
    </row>
    <row r="3172" spans="1:4" s="24" customFormat="1" ht="16.3" customHeight="1" x14ac:dyDescent="0.25">
      <c r="A3172" s="2"/>
      <c r="C3172" s="54"/>
      <c r="D3172" s="54"/>
    </row>
    <row r="3173" spans="1:4" s="24" customFormat="1" ht="16.3" customHeight="1" x14ac:dyDescent="0.25">
      <c r="A3173" s="2"/>
      <c r="C3173" s="54"/>
      <c r="D3173" s="54"/>
    </row>
    <row r="3174" spans="1:4" s="24" customFormat="1" ht="16.3" customHeight="1" x14ac:dyDescent="0.25">
      <c r="A3174" s="2"/>
      <c r="C3174" s="54"/>
      <c r="D3174" s="54"/>
    </row>
    <row r="3175" spans="1:4" s="24" customFormat="1" ht="16.3" customHeight="1" x14ac:dyDescent="0.25">
      <c r="A3175" s="2"/>
      <c r="C3175" s="54"/>
      <c r="D3175" s="54"/>
    </row>
    <row r="3176" spans="1:4" s="24" customFormat="1" ht="16.3" customHeight="1" x14ac:dyDescent="0.25">
      <c r="A3176" s="2"/>
      <c r="C3176" s="54"/>
      <c r="D3176" s="54"/>
    </row>
    <row r="3177" spans="1:4" s="24" customFormat="1" ht="16.3" customHeight="1" x14ac:dyDescent="0.25">
      <c r="A3177" s="2"/>
      <c r="C3177" s="54"/>
      <c r="D3177" s="54"/>
    </row>
    <row r="3178" spans="1:4" s="24" customFormat="1" ht="16.3" customHeight="1" x14ac:dyDescent="0.25">
      <c r="A3178" s="2"/>
      <c r="C3178" s="54"/>
      <c r="D3178" s="54"/>
    </row>
    <row r="3179" spans="1:4" s="24" customFormat="1" ht="16.3" customHeight="1" x14ac:dyDescent="0.25">
      <c r="A3179" s="2"/>
      <c r="C3179" s="54"/>
      <c r="D3179" s="54"/>
    </row>
    <row r="3180" spans="1:4" s="24" customFormat="1" ht="16.3" customHeight="1" x14ac:dyDescent="0.25">
      <c r="A3180" s="2"/>
      <c r="C3180" s="54"/>
      <c r="D3180" s="54"/>
    </row>
    <row r="3181" spans="1:4" s="24" customFormat="1" ht="16.3" customHeight="1" x14ac:dyDescent="0.25">
      <c r="A3181" s="2"/>
      <c r="C3181" s="54"/>
      <c r="D3181" s="54"/>
    </row>
    <row r="3182" spans="1:4" s="24" customFormat="1" ht="16.3" customHeight="1" x14ac:dyDescent="0.25">
      <c r="A3182" s="2"/>
      <c r="C3182" s="54"/>
      <c r="D3182" s="54"/>
    </row>
    <row r="3183" spans="1:4" s="24" customFormat="1" ht="16.3" customHeight="1" x14ac:dyDescent="0.25">
      <c r="A3183" s="2"/>
      <c r="C3183" s="54"/>
      <c r="D3183" s="54"/>
    </row>
    <row r="3184" spans="1:4" s="24" customFormat="1" ht="16.3" customHeight="1" x14ac:dyDescent="0.25">
      <c r="A3184" s="2"/>
      <c r="C3184" s="54"/>
      <c r="D3184" s="54"/>
    </row>
    <row r="3185" spans="1:4" s="24" customFormat="1" ht="16.3" customHeight="1" x14ac:dyDescent="0.25">
      <c r="A3185" s="2"/>
      <c r="C3185" s="54"/>
      <c r="D3185" s="54"/>
    </row>
    <row r="3186" spans="1:4" s="24" customFormat="1" ht="16.3" customHeight="1" x14ac:dyDescent="0.25">
      <c r="A3186" s="2"/>
      <c r="C3186" s="54"/>
      <c r="D3186" s="54"/>
    </row>
    <row r="3187" spans="1:4" s="24" customFormat="1" ht="16.3" customHeight="1" x14ac:dyDescent="0.25">
      <c r="A3187" s="2"/>
      <c r="C3187" s="54"/>
      <c r="D3187" s="54"/>
    </row>
    <row r="3188" spans="1:4" s="24" customFormat="1" ht="16.3" customHeight="1" x14ac:dyDescent="0.25">
      <c r="A3188" s="2"/>
      <c r="C3188" s="54"/>
      <c r="D3188" s="54"/>
    </row>
    <row r="3189" spans="1:4" s="24" customFormat="1" ht="16.3" customHeight="1" x14ac:dyDescent="0.25">
      <c r="A3189" s="2"/>
      <c r="C3189" s="54"/>
      <c r="D3189" s="54"/>
    </row>
    <row r="3190" spans="1:4" s="24" customFormat="1" ht="16.3" customHeight="1" x14ac:dyDescent="0.25">
      <c r="A3190" s="2"/>
      <c r="C3190" s="54"/>
      <c r="D3190" s="54"/>
    </row>
    <row r="3191" spans="1:4" s="24" customFormat="1" ht="16.3" customHeight="1" x14ac:dyDescent="0.25">
      <c r="A3191" s="2"/>
      <c r="C3191" s="54"/>
      <c r="D3191" s="54"/>
    </row>
    <row r="3192" spans="1:4" s="24" customFormat="1" ht="16.3" customHeight="1" x14ac:dyDescent="0.25">
      <c r="A3192" s="2"/>
      <c r="C3192" s="54"/>
      <c r="D3192" s="54"/>
    </row>
    <row r="3193" spans="1:4" s="24" customFormat="1" ht="16.3" customHeight="1" x14ac:dyDescent="0.25">
      <c r="A3193" s="2"/>
      <c r="C3193" s="54"/>
      <c r="D3193" s="54"/>
    </row>
    <row r="3194" spans="1:4" s="24" customFormat="1" ht="16.3" customHeight="1" x14ac:dyDescent="0.25">
      <c r="A3194" s="2"/>
      <c r="C3194" s="54"/>
      <c r="D3194" s="54"/>
    </row>
    <row r="3195" spans="1:4" s="24" customFormat="1" ht="16.3" customHeight="1" x14ac:dyDescent="0.25">
      <c r="A3195" s="2"/>
      <c r="C3195" s="54"/>
      <c r="D3195" s="54"/>
    </row>
    <row r="3196" spans="1:4" s="24" customFormat="1" ht="16.3" customHeight="1" x14ac:dyDescent="0.25">
      <c r="A3196" s="2"/>
      <c r="C3196" s="54"/>
      <c r="D3196" s="54"/>
    </row>
    <row r="3197" spans="1:4" s="24" customFormat="1" ht="16.3" customHeight="1" x14ac:dyDescent="0.25">
      <c r="A3197" s="2"/>
      <c r="C3197" s="54"/>
      <c r="D3197" s="54"/>
    </row>
    <row r="3198" spans="1:4" s="24" customFormat="1" ht="16.3" customHeight="1" x14ac:dyDescent="0.25">
      <c r="A3198" s="2"/>
      <c r="C3198" s="54"/>
      <c r="D3198" s="54"/>
    </row>
    <row r="3199" spans="1:4" s="24" customFormat="1" ht="16.3" customHeight="1" x14ac:dyDescent="0.25">
      <c r="A3199" s="2"/>
      <c r="C3199" s="54"/>
      <c r="D3199" s="54"/>
    </row>
    <row r="3200" spans="1:4" s="24" customFormat="1" ht="16.3" customHeight="1" x14ac:dyDescent="0.25">
      <c r="A3200" s="2"/>
      <c r="C3200" s="54"/>
      <c r="D3200" s="54"/>
    </row>
    <row r="3201" spans="1:4" s="24" customFormat="1" ht="16.3" customHeight="1" x14ac:dyDescent="0.25">
      <c r="A3201" s="2"/>
      <c r="C3201" s="54"/>
      <c r="D3201" s="54"/>
    </row>
    <row r="3202" spans="1:4" s="24" customFormat="1" ht="16.3" customHeight="1" x14ac:dyDescent="0.25">
      <c r="A3202" s="2"/>
      <c r="C3202" s="54"/>
      <c r="D3202" s="54"/>
    </row>
    <row r="3203" spans="1:4" s="24" customFormat="1" ht="16.3" customHeight="1" x14ac:dyDescent="0.25">
      <c r="A3203" s="2"/>
      <c r="C3203" s="54"/>
      <c r="D3203" s="54"/>
    </row>
    <row r="3204" spans="1:4" s="24" customFormat="1" ht="16.3" customHeight="1" x14ac:dyDescent="0.25">
      <c r="A3204" s="2"/>
      <c r="C3204" s="54"/>
      <c r="D3204" s="54"/>
    </row>
    <row r="3205" spans="1:4" s="24" customFormat="1" ht="16.3" customHeight="1" x14ac:dyDescent="0.25">
      <c r="A3205" s="2"/>
      <c r="C3205" s="54"/>
      <c r="D3205" s="54"/>
    </row>
    <row r="3206" spans="1:4" s="24" customFormat="1" ht="16.3" customHeight="1" x14ac:dyDescent="0.25">
      <c r="A3206" s="2"/>
      <c r="C3206" s="54"/>
      <c r="D3206" s="54"/>
    </row>
    <row r="3207" spans="1:4" s="24" customFormat="1" ht="16.3" customHeight="1" x14ac:dyDescent="0.25">
      <c r="A3207" s="2"/>
      <c r="C3207" s="54"/>
      <c r="D3207" s="54"/>
    </row>
    <row r="3208" spans="1:4" s="24" customFormat="1" ht="16.3" customHeight="1" x14ac:dyDescent="0.25">
      <c r="A3208" s="2"/>
      <c r="C3208" s="54"/>
      <c r="D3208" s="54"/>
    </row>
    <row r="3209" spans="1:4" s="24" customFormat="1" ht="16.3" customHeight="1" x14ac:dyDescent="0.25">
      <c r="A3209" s="2"/>
      <c r="C3209" s="54"/>
      <c r="D3209" s="54"/>
    </row>
    <row r="3210" spans="1:4" s="24" customFormat="1" ht="16.3" customHeight="1" x14ac:dyDescent="0.25">
      <c r="A3210" s="2"/>
      <c r="C3210" s="54"/>
      <c r="D3210" s="54"/>
    </row>
    <row r="3211" spans="1:4" s="24" customFormat="1" ht="16.3" customHeight="1" x14ac:dyDescent="0.25">
      <c r="A3211" s="2"/>
      <c r="C3211" s="54"/>
      <c r="D3211" s="54"/>
    </row>
    <row r="3212" spans="1:4" s="24" customFormat="1" ht="16.3" customHeight="1" x14ac:dyDescent="0.25">
      <c r="A3212" s="2"/>
      <c r="C3212" s="54"/>
      <c r="D3212" s="54"/>
    </row>
    <row r="3213" spans="1:4" s="24" customFormat="1" ht="16.3" customHeight="1" x14ac:dyDescent="0.25">
      <c r="A3213" s="2"/>
      <c r="C3213" s="54"/>
      <c r="D3213" s="54"/>
    </row>
    <row r="3214" spans="1:4" s="24" customFormat="1" ht="16.3" customHeight="1" x14ac:dyDescent="0.25">
      <c r="A3214" s="2"/>
      <c r="C3214" s="54"/>
      <c r="D3214" s="54"/>
    </row>
    <row r="3215" spans="1:4" s="24" customFormat="1" ht="16.3" customHeight="1" x14ac:dyDescent="0.25">
      <c r="A3215" s="2"/>
      <c r="C3215" s="54"/>
      <c r="D3215" s="54"/>
    </row>
    <row r="3216" spans="1:4" s="24" customFormat="1" ht="16.3" customHeight="1" x14ac:dyDescent="0.25">
      <c r="A3216" s="2"/>
      <c r="C3216" s="54"/>
      <c r="D3216" s="54"/>
    </row>
    <row r="3217" spans="1:4" s="24" customFormat="1" ht="16.3" customHeight="1" x14ac:dyDescent="0.25">
      <c r="A3217" s="2"/>
      <c r="C3217" s="54"/>
      <c r="D3217" s="54"/>
    </row>
    <row r="3218" spans="1:4" s="24" customFormat="1" ht="16.3" customHeight="1" x14ac:dyDescent="0.25">
      <c r="A3218" s="2"/>
      <c r="C3218" s="54"/>
      <c r="D3218" s="54"/>
    </row>
    <row r="3219" spans="1:4" s="24" customFormat="1" ht="16.3" customHeight="1" x14ac:dyDescent="0.25">
      <c r="A3219" s="2"/>
      <c r="C3219" s="54"/>
      <c r="D3219" s="54"/>
    </row>
    <row r="3220" spans="1:4" s="24" customFormat="1" ht="16.3" customHeight="1" x14ac:dyDescent="0.25">
      <c r="A3220" s="2"/>
      <c r="C3220" s="54"/>
      <c r="D3220" s="54"/>
    </row>
    <row r="3221" spans="1:4" s="24" customFormat="1" ht="16.3" customHeight="1" x14ac:dyDescent="0.25">
      <c r="A3221" s="2"/>
      <c r="C3221" s="54"/>
      <c r="D3221" s="54"/>
    </row>
    <row r="3222" spans="1:4" s="24" customFormat="1" ht="16.3" customHeight="1" x14ac:dyDescent="0.25">
      <c r="A3222" s="2"/>
      <c r="C3222" s="54"/>
      <c r="D3222" s="54"/>
    </row>
    <row r="3223" spans="1:4" s="24" customFormat="1" ht="16.3" customHeight="1" x14ac:dyDescent="0.25">
      <c r="A3223" s="2"/>
      <c r="C3223" s="54"/>
      <c r="D3223" s="54"/>
    </row>
    <row r="3224" spans="1:4" s="24" customFormat="1" ht="16.3" customHeight="1" x14ac:dyDescent="0.25">
      <c r="A3224" s="2"/>
      <c r="C3224" s="54"/>
      <c r="D3224" s="54"/>
    </row>
    <row r="3225" spans="1:4" s="24" customFormat="1" ht="16.3" customHeight="1" x14ac:dyDescent="0.25">
      <c r="A3225" s="2"/>
      <c r="C3225" s="54"/>
      <c r="D3225" s="54"/>
    </row>
    <row r="3226" spans="1:4" s="24" customFormat="1" ht="16.3" customHeight="1" x14ac:dyDescent="0.25">
      <c r="A3226" s="2"/>
      <c r="C3226" s="54"/>
      <c r="D3226" s="54"/>
    </row>
    <row r="3227" spans="1:4" s="24" customFormat="1" ht="16.3" customHeight="1" x14ac:dyDescent="0.25">
      <c r="A3227" s="2"/>
      <c r="C3227" s="54"/>
      <c r="D3227" s="54"/>
    </row>
    <row r="3228" spans="1:4" s="24" customFormat="1" ht="16.3" customHeight="1" x14ac:dyDescent="0.25">
      <c r="A3228" s="2"/>
      <c r="C3228" s="54"/>
      <c r="D3228" s="54"/>
    </row>
    <row r="3229" spans="1:4" s="24" customFormat="1" ht="16.3" customHeight="1" x14ac:dyDescent="0.25">
      <c r="A3229" s="2"/>
      <c r="C3229" s="54"/>
      <c r="D3229" s="54"/>
    </row>
    <row r="3230" spans="1:4" s="24" customFormat="1" ht="16.3" customHeight="1" x14ac:dyDescent="0.25">
      <c r="A3230" s="2"/>
      <c r="C3230" s="54"/>
      <c r="D3230" s="54"/>
    </row>
    <row r="3231" spans="1:4" s="24" customFormat="1" ht="16.3" customHeight="1" x14ac:dyDescent="0.25">
      <c r="A3231" s="2"/>
      <c r="C3231" s="54"/>
      <c r="D3231" s="54"/>
    </row>
    <row r="3232" spans="1:4" s="24" customFormat="1" ht="16.3" customHeight="1" x14ac:dyDescent="0.25">
      <c r="A3232" s="2"/>
      <c r="C3232" s="54"/>
      <c r="D3232" s="54"/>
    </row>
    <row r="3233" spans="1:4" s="24" customFormat="1" ht="16.3" customHeight="1" x14ac:dyDescent="0.25">
      <c r="A3233" s="2"/>
      <c r="C3233" s="54"/>
      <c r="D3233" s="54"/>
    </row>
    <row r="3234" spans="1:4" s="24" customFormat="1" ht="16.3" customHeight="1" x14ac:dyDescent="0.25">
      <c r="A3234" s="2"/>
      <c r="C3234" s="54"/>
      <c r="D3234" s="54"/>
    </row>
    <row r="3235" spans="1:4" s="24" customFormat="1" ht="16.3" customHeight="1" x14ac:dyDescent="0.25">
      <c r="A3235" s="2"/>
      <c r="C3235" s="54"/>
      <c r="D3235" s="54"/>
    </row>
    <row r="3236" spans="1:4" s="24" customFormat="1" ht="16.3" customHeight="1" x14ac:dyDescent="0.25">
      <c r="A3236" s="2"/>
      <c r="C3236" s="54"/>
      <c r="D3236" s="54"/>
    </row>
    <row r="3237" spans="1:4" s="24" customFormat="1" ht="16.3" customHeight="1" x14ac:dyDescent="0.25">
      <c r="A3237" s="2"/>
      <c r="C3237" s="54"/>
      <c r="D3237" s="54"/>
    </row>
    <row r="3238" spans="1:4" s="24" customFormat="1" ht="16.3" customHeight="1" x14ac:dyDescent="0.25">
      <c r="A3238" s="2"/>
      <c r="C3238" s="54"/>
      <c r="D3238" s="54"/>
    </row>
    <row r="3239" spans="1:4" s="24" customFormat="1" ht="16.3" customHeight="1" x14ac:dyDescent="0.25">
      <c r="A3239" s="2"/>
      <c r="C3239" s="54"/>
      <c r="D3239" s="54"/>
    </row>
    <row r="3240" spans="1:4" s="24" customFormat="1" ht="16.3" customHeight="1" x14ac:dyDescent="0.25">
      <c r="A3240" s="2"/>
      <c r="C3240" s="54"/>
      <c r="D3240" s="54"/>
    </row>
    <row r="3241" spans="1:4" s="24" customFormat="1" ht="16.3" customHeight="1" x14ac:dyDescent="0.25">
      <c r="A3241" s="2"/>
      <c r="C3241" s="54"/>
      <c r="D3241" s="54"/>
    </row>
    <row r="3242" spans="1:4" s="24" customFormat="1" ht="16.3" customHeight="1" x14ac:dyDescent="0.25">
      <c r="A3242" s="2"/>
      <c r="C3242" s="54"/>
      <c r="D3242" s="54"/>
    </row>
    <row r="3243" spans="1:4" s="24" customFormat="1" ht="16.3" customHeight="1" x14ac:dyDescent="0.25">
      <c r="A3243" s="2"/>
      <c r="C3243" s="54"/>
      <c r="D3243" s="54"/>
    </row>
    <row r="3244" spans="1:4" s="24" customFormat="1" ht="16.3" customHeight="1" x14ac:dyDescent="0.25">
      <c r="A3244" s="2"/>
      <c r="C3244" s="54"/>
      <c r="D3244" s="54"/>
    </row>
    <row r="3245" spans="1:4" s="24" customFormat="1" ht="16.3" customHeight="1" x14ac:dyDescent="0.25">
      <c r="A3245" s="2"/>
      <c r="C3245" s="54"/>
      <c r="D3245" s="54"/>
    </row>
    <row r="3246" spans="1:4" s="24" customFormat="1" ht="16.3" customHeight="1" x14ac:dyDescent="0.25">
      <c r="A3246" s="2"/>
      <c r="C3246" s="54"/>
      <c r="D3246" s="54"/>
    </row>
    <row r="3247" spans="1:4" s="24" customFormat="1" ht="16.3" customHeight="1" x14ac:dyDescent="0.25">
      <c r="A3247" s="2"/>
      <c r="C3247" s="54"/>
      <c r="D3247" s="54"/>
    </row>
    <row r="3248" spans="1:4" s="24" customFormat="1" ht="16.3" customHeight="1" x14ac:dyDescent="0.25">
      <c r="A3248" s="2"/>
      <c r="C3248" s="54"/>
      <c r="D3248" s="54"/>
    </row>
    <row r="3249" spans="1:4" s="24" customFormat="1" ht="16.3" customHeight="1" x14ac:dyDescent="0.25">
      <c r="A3249" s="2"/>
      <c r="C3249" s="54"/>
      <c r="D3249" s="54"/>
    </row>
    <row r="3250" spans="1:4" s="24" customFormat="1" ht="16.3" customHeight="1" x14ac:dyDescent="0.25">
      <c r="A3250" s="2"/>
      <c r="C3250" s="54"/>
      <c r="D3250" s="54"/>
    </row>
    <row r="3251" spans="1:4" s="24" customFormat="1" ht="16.3" customHeight="1" x14ac:dyDescent="0.25">
      <c r="A3251" s="2"/>
      <c r="C3251" s="54"/>
      <c r="D3251" s="54"/>
    </row>
    <row r="3252" spans="1:4" s="24" customFormat="1" ht="16.3" customHeight="1" x14ac:dyDescent="0.25">
      <c r="A3252" s="2"/>
      <c r="C3252" s="54"/>
      <c r="D3252" s="54"/>
    </row>
    <row r="3253" spans="1:4" s="24" customFormat="1" ht="16.3" customHeight="1" x14ac:dyDescent="0.25">
      <c r="A3253" s="2"/>
      <c r="C3253" s="54"/>
      <c r="D3253" s="54"/>
    </row>
    <row r="3254" spans="1:4" s="24" customFormat="1" ht="16.3" customHeight="1" x14ac:dyDescent="0.25">
      <c r="A3254" s="2"/>
      <c r="C3254" s="54"/>
      <c r="D3254" s="54"/>
    </row>
    <row r="3255" spans="1:4" s="24" customFormat="1" ht="16.3" customHeight="1" x14ac:dyDescent="0.25">
      <c r="A3255" s="2"/>
      <c r="C3255" s="54"/>
      <c r="D3255" s="54"/>
    </row>
    <row r="3256" spans="1:4" s="24" customFormat="1" ht="16.3" customHeight="1" x14ac:dyDescent="0.25">
      <c r="A3256" s="2"/>
      <c r="C3256" s="54"/>
      <c r="D3256" s="54"/>
    </row>
    <row r="3257" spans="1:4" s="24" customFormat="1" ht="16.3" customHeight="1" x14ac:dyDescent="0.25">
      <c r="A3257" s="2"/>
      <c r="C3257" s="54"/>
      <c r="D3257" s="54"/>
    </row>
    <row r="3258" spans="1:4" s="24" customFormat="1" ht="16.3" customHeight="1" x14ac:dyDescent="0.25">
      <c r="A3258" s="2"/>
      <c r="C3258" s="54"/>
      <c r="D3258" s="54"/>
    </row>
    <row r="3259" spans="1:4" s="24" customFormat="1" ht="16.3" customHeight="1" x14ac:dyDescent="0.25">
      <c r="A3259" s="2"/>
      <c r="C3259" s="54"/>
      <c r="D3259" s="54"/>
    </row>
    <row r="3260" spans="1:4" s="24" customFormat="1" ht="16.3" customHeight="1" x14ac:dyDescent="0.25">
      <c r="A3260" s="2"/>
      <c r="C3260" s="54"/>
      <c r="D3260" s="54"/>
    </row>
    <row r="3261" spans="1:4" s="24" customFormat="1" ht="16.3" customHeight="1" x14ac:dyDescent="0.25">
      <c r="A3261" s="2"/>
      <c r="C3261" s="54"/>
      <c r="D3261" s="54"/>
    </row>
    <row r="3262" spans="1:4" s="24" customFormat="1" ht="16.3" customHeight="1" x14ac:dyDescent="0.25">
      <c r="A3262" s="2"/>
      <c r="C3262" s="54"/>
      <c r="D3262" s="54"/>
    </row>
    <row r="3263" spans="1:4" s="24" customFormat="1" ht="16.3" customHeight="1" x14ac:dyDescent="0.25">
      <c r="A3263" s="2"/>
      <c r="C3263" s="54"/>
      <c r="D3263" s="54"/>
    </row>
    <row r="3264" spans="1:4" s="24" customFormat="1" ht="16.3" customHeight="1" x14ac:dyDescent="0.25">
      <c r="A3264" s="2"/>
      <c r="C3264" s="54"/>
      <c r="D3264" s="54"/>
    </row>
    <row r="3265" spans="1:4" s="24" customFormat="1" ht="16.3" customHeight="1" x14ac:dyDescent="0.25">
      <c r="A3265" s="2"/>
      <c r="C3265" s="54"/>
      <c r="D3265" s="54"/>
    </row>
    <row r="3266" spans="1:4" s="24" customFormat="1" ht="16.3" customHeight="1" x14ac:dyDescent="0.25">
      <c r="A3266" s="2"/>
      <c r="C3266" s="54"/>
      <c r="D3266" s="54"/>
    </row>
    <row r="3267" spans="1:4" s="24" customFormat="1" ht="16.3" customHeight="1" x14ac:dyDescent="0.25">
      <c r="A3267" s="2"/>
      <c r="C3267" s="54"/>
      <c r="D3267" s="54"/>
    </row>
    <row r="3268" spans="1:4" s="24" customFormat="1" ht="16.3" customHeight="1" x14ac:dyDescent="0.25">
      <c r="A3268" s="2"/>
      <c r="C3268" s="54"/>
      <c r="D3268" s="54"/>
    </row>
    <row r="3269" spans="1:4" s="24" customFormat="1" ht="16.3" customHeight="1" x14ac:dyDescent="0.25">
      <c r="A3269" s="2"/>
      <c r="C3269" s="54"/>
      <c r="D3269" s="54"/>
    </row>
    <row r="3270" spans="1:4" s="24" customFormat="1" ht="16.3" customHeight="1" x14ac:dyDescent="0.25">
      <c r="A3270" s="2"/>
      <c r="C3270" s="54"/>
      <c r="D3270" s="54"/>
    </row>
    <row r="3271" spans="1:4" s="24" customFormat="1" ht="16.3" customHeight="1" x14ac:dyDescent="0.25">
      <c r="A3271" s="2"/>
      <c r="C3271" s="54"/>
      <c r="D3271" s="54"/>
    </row>
    <row r="3272" spans="1:4" s="24" customFormat="1" ht="16.3" customHeight="1" x14ac:dyDescent="0.25">
      <c r="A3272" s="2"/>
      <c r="C3272" s="54"/>
      <c r="D3272" s="54"/>
    </row>
    <row r="3273" spans="1:4" s="24" customFormat="1" ht="16.3" customHeight="1" x14ac:dyDescent="0.25">
      <c r="A3273" s="2"/>
      <c r="C3273" s="54"/>
      <c r="D3273" s="54"/>
    </row>
    <row r="3274" spans="1:4" s="24" customFormat="1" ht="16.3" customHeight="1" x14ac:dyDescent="0.25">
      <c r="A3274" s="2"/>
      <c r="C3274" s="54"/>
      <c r="D3274" s="54"/>
    </row>
    <row r="3275" spans="1:4" s="24" customFormat="1" ht="16.3" customHeight="1" x14ac:dyDescent="0.25">
      <c r="A3275" s="2"/>
      <c r="C3275" s="54"/>
      <c r="D3275" s="54"/>
    </row>
    <row r="3276" spans="1:4" s="24" customFormat="1" ht="16.3" customHeight="1" x14ac:dyDescent="0.25">
      <c r="A3276" s="2"/>
      <c r="C3276" s="54"/>
      <c r="D3276" s="54"/>
    </row>
    <row r="3277" spans="1:4" s="24" customFormat="1" ht="16.3" customHeight="1" x14ac:dyDescent="0.25">
      <c r="A3277" s="2"/>
      <c r="C3277" s="54"/>
      <c r="D3277" s="54"/>
    </row>
    <row r="3278" spans="1:4" s="24" customFormat="1" ht="16.3" customHeight="1" x14ac:dyDescent="0.25">
      <c r="A3278" s="2"/>
      <c r="C3278" s="54"/>
      <c r="D3278" s="54"/>
    </row>
    <row r="3279" spans="1:4" s="24" customFormat="1" ht="16.3" customHeight="1" x14ac:dyDescent="0.25">
      <c r="A3279" s="2"/>
      <c r="C3279" s="54"/>
      <c r="D3279" s="54"/>
    </row>
    <row r="3280" spans="1:4" s="24" customFormat="1" ht="16.3" customHeight="1" x14ac:dyDescent="0.25">
      <c r="A3280" s="2"/>
      <c r="C3280" s="54"/>
      <c r="D3280" s="54"/>
    </row>
    <row r="3281" spans="1:4" s="24" customFormat="1" ht="16.3" customHeight="1" x14ac:dyDescent="0.25">
      <c r="A3281" s="2"/>
      <c r="C3281" s="54"/>
      <c r="D3281" s="54"/>
    </row>
    <row r="3282" spans="1:4" s="24" customFormat="1" ht="16.3" customHeight="1" x14ac:dyDescent="0.25">
      <c r="A3282" s="2"/>
      <c r="C3282" s="54"/>
      <c r="D3282" s="54"/>
    </row>
    <row r="3283" spans="1:4" s="24" customFormat="1" ht="16.3" customHeight="1" x14ac:dyDescent="0.25">
      <c r="A3283" s="2"/>
      <c r="C3283" s="54"/>
      <c r="D3283" s="54"/>
    </row>
    <row r="3284" spans="1:4" s="24" customFormat="1" ht="16.3" customHeight="1" x14ac:dyDescent="0.25">
      <c r="A3284" s="2"/>
      <c r="C3284" s="54"/>
      <c r="D3284" s="54"/>
    </row>
    <row r="3285" spans="1:4" s="24" customFormat="1" ht="16.3" customHeight="1" x14ac:dyDescent="0.25">
      <c r="A3285" s="2"/>
      <c r="C3285" s="54"/>
      <c r="D3285" s="54"/>
    </row>
    <row r="3286" spans="1:4" s="24" customFormat="1" ht="16.3" customHeight="1" x14ac:dyDescent="0.25">
      <c r="A3286" s="2"/>
      <c r="C3286" s="54"/>
      <c r="D3286" s="54"/>
    </row>
    <row r="3287" spans="1:4" s="24" customFormat="1" ht="16.3" customHeight="1" x14ac:dyDescent="0.25">
      <c r="A3287" s="2"/>
      <c r="C3287" s="54"/>
      <c r="D3287" s="54"/>
    </row>
    <row r="3288" spans="1:4" s="24" customFormat="1" ht="16.3" customHeight="1" x14ac:dyDescent="0.25">
      <c r="A3288" s="2"/>
      <c r="C3288" s="54"/>
      <c r="D3288" s="54"/>
    </row>
    <row r="3289" spans="1:4" s="24" customFormat="1" ht="16.3" customHeight="1" x14ac:dyDescent="0.25">
      <c r="A3289" s="2"/>
      <c r="C3289" s="54"/>
      <c r="D3289" s="54"/>
    </row>
    <row r="3290" spans="1:4" s="24" customFormat="1" ht="16.3" customHeight="1" x14ac:dyDescent="0.25">
      <c r="A3290" s="2"/>
      <c r="C3290" s="54"/>
      <c r="D3290" s="54"/>
    </row>
    <row r="3291" spans="1:4" s="24" customFormat="1" ht="16.3" customHeight="1" x14ac:dyDescent="0.25">
      <c r="A3291" s="2"/>
      <c r="C3291" s="54"/>
      <c r="D3291" s="54"/>
    </row>
    <row r="3292" spans="1:4" s="24" customFormat="1" ht="16.3" customHeight="1" x14ac:dyDescent="0.25">
      <c r="A3292" s="2"/>
      <c r="C3292" s="54"/>
      <c r="D3292" s="54"/>
    </row>
    <row r="3293" spans="1:4" s="24" customFormat="1" ht="16.3" customHeight="1" x14ac:dyDescent="0.25">
      <c r="A3293" s="2"/>
      <c r="C3293" s="54"/>
      <c r="D3293" s="54"/>
    </row>
    <row r="3294" spans="1:4" s="24" customFormat="1" ht="16.3" customHeight="1" x14ac:dyDescent="0.25">
      <c r="A3294" s="2"/>
      <c r="C3294" s="54"/>
      <c r="D3294" s="54"/>
    </row>
    <row r="3295" spans="1:4" s="24" customFormat="1" ht="16.3" customHeight="1" x14ac:dyDescent="0.25">
      <c r="A3295" s="2"/>
      <c r="C3295" s="54"/>
      <c r="D3295" s="54"/>
    </row>
    <row r="3296" spans="1:4" s="24" customFormat="1" ht="16.3" customHeight="1" x14ac:dyDescent="0.25">
      <c r="A3296" s="2"/>
      <c r="C3296" s="54"/>
      <c r="D3296" s="54"/>
    </row>
    <row r="3297" spans="1:4" s="24" customFormat="1" ht="16.3" customHeight="1" x14ac:dyDescent="0.25">
      <c r="A3297" s="2"/>
      <c r="C3297" s="54"/>
      <c r="D3297" s="54"/>
    </row>
    <row r="3298" spans="1:4" s="24" customFormat="1" ht="16.3" customHeight="1" x14ac:dyDescent="0.25">
      <c r="A3298" s="2"/>
      <c r="C3298" s="54"/>
      <c r="D3298" s="54"/>
    </row>
    <row r="3299" spans="1:4" s="24" customFormat="1" ht="16.3" customHeight="1" x14ac:dyDescent="0.25">
      <c r="A3299" s="2"/>
      <c r="C3299" s="54"/>
      <c r="D3299" s="54"/>
    </row>
    <row r="3300" spans="1:4" s="24" customFormat="1" ht="16.3" customHeight="1" x14ac:dyDescent="0.25">
      <c r="A3300" s="2"/>
      <c r="C3300" s="54"/>
      <c r="D3300" s="54"/>
    </row>
    <row r="3301" spans="1:4" s="24" customFormat="1" ht="16.3" customHeight="1" x14ac:dyDescent="0.25">
      <c r="A3301" s="2"/>
      <c r="C3301" s="54"/>
      <c r="D3301" s="54"/>
    </row>
    <row r="3302" spans="1:4" s="24" customFormat="1" ht="16.3" customHeight="1" x14ac:dyDescent="0.25">
      <c r="A3302" s="2"/>
      <c r="C3302" s="54"/>
      <c r="D3302" s="54"/>
    </row>
    <row r="3303" spans="1:4" s="24" customFormat="1" ht="16.3" customHeight="1" x14ac:dyDescent="0.25">
      <c r="A3303" s="2"/>
      <c r="C3303" s="54"/>
      <c r="D3303" s="54"/>
    </row>
    <row r="3304" spans="1:4" s="24" customFormat="1" ht="16.3" customHeight="1" x14ac:dyDescent="0.25">
      <c r="A3304" s="2"/>
      <c r="C3304" s="54"/>
      <c r="D3304" s="54"/>
    </row>
    <row r="3305" spans="1:4" s="24" customFormat="1" ht="16.3" customHeight="1" x14ac:dyDescent="0.25">
      <c r="A3305" s="2"/>
      <c r="C3305" s="54"/>
      <c r="D3305" s="54"/>
    </row>
    <row r="3306" spans="1:4" s="24" customFormat="1" ht="16.3" customHeight="1" x14ac:dyDescent="0.25">
      <c r="A3306" s="2"/>
      <c r="C3306" s="54"/>
      <c r="D3306" s="54"/>
    </row>
    <row r="3307" spans="1:4" s="24" customFormat="1" ht="16.3" customHeight="1" x14ac:dyDescent="0.25">
      <c r="A3307" s="2"/>
      <c r="C3307" s="54"/>
      <c r="D3307" s="54"/>
    </row>
    <row r="3308" spans="1:4" s="24" customFormat="1" ht="16.3" customHeight="1" x14ac:dyDescent="0.25">
      <c r="A3308" s="2"/>
      <c r="C3308" s="54"/>
      <c r="D3308" s="54"/>
    </row>
    <row r="3309" spans="1:4" s="24" customFormat="1" ht="16.3" customHeight="1" x14ac:dyDescent="0.25">
      <c r="A3309" s="2"/>
      <c r="C3309" s="54"/>
      <c r="D3309" s="54"/>
    </row>
    <row r="3310" spans="1:4" s="24" customFormat="1" ht="16.3" customHeight="1" x14ac:dyDescent="0.25">
      <c r="A3310" s="2"/>
      <c r="C3310" s="54"/>
      <c r="D3310" s="54"/>
    </row>
    <row r="3311" spans="1:4" s="24" customFormat="1" ht="16.3" customHeight="1" x14ac:dyDescent="0.25">
      <c r="A3311" s="2"/>
      <c r="C3311" s="54"/>
      <c r="D3311" s="54"/>
    </row>
    <row r="3312" spans="1:4" s="24" customFormat="1" ht="16.3" customHeight="1" x14ac:dyDescent="0.25">
      <c r="A3312" s="2"/>
      <c r="C3312" s="54"/>
      <c r="D3312" s="54"/>
    </row>
    <row r="3313" spans="1:4" s="24" customFormat="1" ht="16.3" customHeight="1" x14ac:dyDescent="0.25">
      <c r="A3313" s="2"/>
      <c r="C3313" s="54"/>
      <c r="D3313" s="54"/>
    </row>
    <row r="3314" spans="1:4" s="24" customFormat="1" ht="16.3" customHeight="1" x14ac:dyDescent="0.25">
      <c r="A3314" s="2"/>
      <c r="C3314" s="54"/>
      <c r="D3314" s="54"/>
    </row>
    <row r="3315" spans="1:4" s="24" customFormat="1" ht="16.3" customHeight="1" x14ac:dyDescent="0.25">
      <c r="A3315" s="2"/>
      <c r="C3315" s="54"/>
      <c r="D3315" s="54"/>
    </row>
    <row r="3316" spans="1:4" s="24" customFormat="1" ht="16.3" customHeight="1" x14ac:dyDescent="0.25">
      <c r="A3316" s="2"/>
      <c r="C3316" s="54"/>
      <c r="D3316" s="54"/>
    </row>
    <row r="3317" spans="1:4" s="24" customFormat="1" ht="16.3" customHeight="1" x14ac:dyDescent="0.25">
      <c r="A3317" s="2"/>
      <c r="C3317" s="54"/>
      <c r="D3317" s="54"/>
    </row>
    <row r="3318" spans="1:4" s="24" customFormat="1" ht="16.3" customHeight="1" x14ac:dyDescent="0.25">
      <c r="A3318" s="2"/>
      <c r="C3318" s="54"/>
      <c r="D3318" s="54"/>
    </row>
    <row r="3319" spans="1:4" s="24" customFormat="1" ht="16.3" customHeight="1" x14ac:dyDescent="0.25">
      <c r="A3319" s="2"/>
      <c r="C3319" s="54"/>
      <c r="D3319" s="54"/>
    </row>
    <row r="3320" spans="1:4" s="24" customFormat="1" ht="16.3" customHeight="1" x14ac:dyDescent="0.25">
      <c r="A3320" s="2"/>
      <c r="C3320" s="54"/>
      <c r="D3320" s="54"/>
    </row>
    <row r="3321" spans="1:4" s="24" customFormat="1" ht="16.3" customHeight="1" x14ac:dyDescent="0.25">
      <c r="A3321" s="2"/>
      <c r="C3321" s="54"/>
      <c r="D3321" s="54"/>
    </row>
    <row r="3322" spans="1:4" s="24" customFormat="1" ht="16.3" customHeight="1" x14ac:dyDescent="0.25">
      <c r="A3322" s="2"/>
      <c r="C3322" s="54"/>
      <c r="D3322" s="54"/>
    </row>
    <row r="3323" spans="1:4" s="24" customFormat="1" ht="16.3" customHeight="1" x14ac:dyDescent="0.25">
      <c r="A3323" s="2"/>
      <c r="C3323" s="54"/>
      <c r="D3323" s="54"/>
    </row>
    <row r="3324" spans="1:4" s="24" customFormat="1" ht="16.3" customHeight="1" x14ac:dyDescent="0.25">
      <c r="A3324" s="2"/>
      <c r="C3324" s="54"/>
      <c r="D3324" s="54"/>
    </row>
    <row r="3325" spans="1:4" s="24" customFormat="1" ht="16.3" customHeight="1" x14ac:dyDescent="0.25">
      <c r="A3325" s="2"/>
      <c r="C3325" s="54"/>
      <c r="D3325" s="54"/>
    </row>
    <row r="3326" spans="1:4" s="24" customFormat="1" ht="16.3" customHeight="1" x14ac:dyDescent="0.25">
      <c r="A3326" s="2"/>
      <c r="C3326" s="54"/>
      <c r="D3326" s="54"/>
    </row>
    <row r="3327" spans="1:4" s="24" customFormat="1" ht="16.3" customHeight="1" x14ac:dyDescent="0.25">
      <c r="A3327" s="2"/>
      <c r="C3327" s="54"/>
      <c r="D3327" s="54"/>
    </row>
    <row r="3328" spans="1:4" s="24" customFormat="1" ht="16.3" customHeight="1" x14ac:dyDescent="0.25">
      <c r="A3328" s="2"/>
      <c r="C3328" s="54"/>
      <c r="D3328" s="54"/>
    </row>
    <row r="3329" spans="1:4" s="24" customFormat="1" ht="16.3" customHeight="1" x14ac:dyDescent="0.25">
      <c r="A3329" s="2"/>
      <c r="C3329" s="54"/>
      <c r="D3329" s="54"/>
    </row>
    <row r="3330" spans="1:4" s="24" customFormat="1" ht="16.3" customHeight="1" x14ac:dyDescent="0.25">
      <c r="A3330" s="2"/>
      <c r="C3330" s="54"/>
      <c r="D3330" s="54"/>
    </row>
    <row r="3331" spans="1:4" s="24" customFormat="1" ht="16.3" customHeight="1" x14ac:dyDescent="0.25">
      <c r="A3331" s="2"/>
      <c r="C3331" s="54"/>
      <c r="D3331" s="54"/>
    </row>
    <row r="3332" spans="1:4" s="24" customFormat="1" ht="16.3" customHeight="1" x14ac:dyDescent="0.25">
      <c r="A3332" s="2"/>
      <c r="C3332" s="54"/>
      <c r="D3332" s="54"/>
    </row>
    <row r="3333" spans="1:4" s="24" customFormat="1" ht="16.3" customHeight="1" x14ac:dyDescent="0.25">
      <c r="A3333" s="2"/>
      <c r="C3333" s="54"/>
      <c r="D3333" s="54"/>
    </row>
    <row r="3334" spans="1:4" s="24" customFormat="1" ht="16.3" customHeight="1" x14ac:dyDescent="0.25">
      <c r="A3334" s="2"/>
      <c r="C3334" s="54"/>
      <c r="D3334" s="54"/>
    </row>
    <row r="3335" spans="1:4" s="24" customFormat="1" ht="16.3" customHeight="1" x14ac:dyDescent="0.25">
      <c r="A3335" s="2"/>
      <c r="C3335" s="54"/>
      <c r="D3335" s="54"/>
    </row>
    <row r="3336" spans="1:4" s="24" customFormat="1" ht="16.3" customHeight="1" x14ac:dyDescent="0.25">
      <c r="A3336" s="2"/>
      <c r="C3336" s="54"/>
      <c r="D3336" s="54"/>
    </row>
    <row r="3337" spans="1:4" s="24" customFormat="1" ht="16.3" customHeight="1" x14ac:dyDescent="0.25">
      <c r="A3337" s="2"/>
      <c r="C3337" s="54"/>
      <c r="D3337" s="54"/>
    </row>
    <row r="3338" spans="1:4" s="24" customFormat="1" ht="16.3" customHeight="1" x14ac:dyDescent="0.25">
      <c r="A3338" s="2"/>
      <c r="C3338" s="54"/>
      <c r="D3338" s="54"/>
    </row>
    <row r="3339" spans="1:4" s="24" customFormat="1" ht="16.3" customHeight="1" x14ac:dyDescent="0.25">
      <c r="A3339" s="2"/>
      <c r="C3339" s="54"/>
      <c r="D3339" s="54"/>
    </row>
    <row r="3340" spans="1:4" s="24" customFormat="1" ht="16.3" customHeight="1" x14ac:dyDescent="0.25">
      <c r="A3340" s="2"/>
      <c r="C3340" s="54"/>
      <c r="D3340" s="54"/>
    </row>
    <row r="3341" spans="1:4" s="24" customFormat="1" ht="16.3" customHeight="1" x14ac:dyDescent="0.25">
      <c r="A3341" s="2"/>
      <c r="C3341" s="54"/>
      <c r="D3341" s="54"/>
    </row>
    <row r="3342" spans="1:4" s="24" customFormat="1" ht="16.3" customHeight="1" x14ac:dyDescent="0.25">
      <c r="A3342" s="2"/>
      <c r="C3342" s="54"/>
      <c r="D3342" s="54"/>
    </row>
    <row r="3343" spans="1:4" s="24" customFormat="1" ht="16.3" customHeight="1" x14ac:dyDescent="0.25">
      <c r="A3343" s="2"/>
      <c r="C3343" s="54"/>
      <c r="D3343" s="54"/>
    </row>
    <row r="3344" spans="1:4" s="24" customFormat="1" ht="16.3" customHeight="1" x14ac:dyDescent="0.25">
      <c r="A3344" s="2"/>
      <c r="C3344" s="54"/>
      <c r="D3344" s="54"/>
    </row>
    <row r="3345" spans="1:4" s="24" customFormat="1" ht="16.3" customHeight="1" x14ac:dyDescent="0.25">
      <c r="A3345" s="2"/>
      <c r="C3345" s="54"/>
      <c r="D3345" s="54"/>
    </row>
    <row r="3346" spans="1:4" s="24" customFormat="1" ht="16.3" customHeight="1" x14ac:dyDescent="0.25">
      <c r="A3346" s="2"/>
      <c r="C3346" s="54"/>
      <c r="D3346" s="54"/>
    </row>
    <row r="3347" spans="1:4" s="24" customFormat="1" ht="16.3" customHeight="1" x14ac:dyDescent="0.25">
      <c r="A3347" s="2"/>
      <c r="C3347" s="54"/>
      <c r="D3347" s="54"/>
    </row>
    <row r="3348" spans="1:4" s="24" customFormat="1" ht="16.3" customHeight="1" x14ac:dyDescent="0.25">
      <c r="A3348" s="2"/>
      <c r="C3348" s="54"/>
      <c r="D3348" s="54"/>
    </row>
    <row r="3349" spans="1:4" s="24" customFormat="1" ht="16.3" customHeight="1" x14ac:dyDescent="0.25">
      <c r="A3349" s="2"/>
      <c r="C3349" s="54"/>
      <c r="D3349" s="54"/>
    </row>
    <row r="3350" spans="1:4" s="24" customFormat="1" ht="16.3" customHeight="1" x14ac:dyDescent="0.25">
      <c r="A3350" s="2"/>
      <c r="C3350" s="54"/>
      <c r="D3350" s="54"/>
    </row>
    <row r="3351" spans="1:4" s="24" customFormat="1" ht="16.3" customHeight="1" x14ac:dyDescent="0.25">
      <c r="A3351" s="2"/>
      <c r="C3351" s="54"/>
      <c r="D3351" s="54"/>
    </row>
    <row r="3352" spans="1:4" s="24" customFormat="1" ht="16.3" customHeight="1" x14ac:dyDescent="0.25">
      <c r="A3352" s="2"/>
      <c r="C3352" s="54"/>
      <c r="D3352" s="54"/>
    </row>
    <row r="3353" spans="1:4" s="24" customFormat="1" ht="16.3" customHeight="1" x14ac:dyDescent="0.25">
      <c r="A3353" s="2"/>
      <c r="C3353" s="54"/>
      <c r="D3353" s="54"/>
    </row>
    <row r="3354" spans="1:4" s="24" customFormat="1" ht="16.3" customHeight="1" x14ac:dyDescent="0.25">
      <c r="A3354" s="2"/>
      <c r="C3354" s="54"/>
      <c r="D3354" s="54"/>
    </row>
    <row r="3355" spans="1:4" s="24" customFormat="1" ht="16.3" customHeight="1" x14ac:dyDescent="0.25">
      <c r="A3355" s="2"/>
      <c r="C3355" s="54"/>
      <c r="D3355" s="54"/>
    </row>
    <row r="3356" spans="1:4" s="24" customFormat="1" ht="16.3" customHeight="1" x14ac:dyDescent="0.25">
      <c r="A3356" s="2"/>
      <c r="C3356" s="54"/>
      <c r="D3356" s="54"/>
    </row>
    <row r="3357" spans="1:4" s="24" customFormat="1" ht="16.3" customHeight="1" x14ac:dyDescent="0.25">
      <c r="A3357" s="2"/>
      <c r="C3357" s="54"/>
      <c r="D3357" s="54"/>
    </row>
    <row r="3358" spans="1:4" s="24" customFormat="1" ht="16.3" customHeight="1" x14ac:dyDescent="0.25">
      <c r="A3358" s="2"/>
      <c r="C3358" s="54"/>
      <c r="D3358" s="54"/>
    </row>
    <row r="3359" spans="1:4" s="24" customFormat="1" ht="16.3" customHeight="1" x14ac:dyDescent="0.25">
      <c r="A3359" s="2"/>
      <c r="C3359" s="54"/>
      <c r="D3359" s="54"/>
    </row>
    <row r="3360" spans="1:4" s="24" customFormat="1" ht="16.3" customHeight="1" x14ac:dyDescent="0.25">
      <c r="A3360" s="2"/>
      <c r="C3360" s="54"/>
      <c r="D3360" s="54"/>
    </row>
    <row r="3361" spans="1:4" s="24" customFormat="1" ht="16.3" customHeight="1" x14ac:dyDescent="0.25">
      <c r="A3361" s="2"/>
      <c r="C3361" s="54"/>
      <c r="D3361" s="54"/>
    </row>
    <row r="3362" spans="1:4" s="24" customFormat="1" ht="16.3" customHeight="1" x14ac:dyDescent="0.25">
      <c r="A3362" s="2"/>
      <c r="C3362" s="54"/>
      <c r="D3362" s="54"/>
    </row>
    <row r="3363" spans="1:4" s="24" customFormat="1" ht="16.3" customHeight="1" x14ac:dyDescent="0.25">
      <c r="A3363" s="2"/>
      <c r="C3363" s="54"/>
      <c r="D3363" s="54"/>
    </row>
    <row r="3364" spans="1:4" s="24" customFormat="1" ht="16.3" customHeight="1" x14ac:dyDescent="0.25">
      <c r="A3364" s="2"/>
      <c r="C3364" s="54"/>
      <c r="D3364" s="54"/>
    </row>
    <row r="3365" spans="1:4" s="24" customFormat="1" ht="16.3" customHeight="1" x14ac:dyDescent="0.25">
      <c r="A3365" s="2"/>
      <c r="C3365" s="54"/>
      <c r="D3365" s="54"/>
    </row>
    <row r="3366" spans="1:4" s="24" customFormat="1" ht="16.3" customHeight="1" x14ac:dyDescent="0.25">
      <c r="A3366" s="2"/>
      <c r="C3366" s="54"/>
      <c r="D3366" s="54"/>
    </row>
    <row r="3367" spans="1:4" s="24" customFormat="1" ht="16.3" customHeight="1" x14ac:dyDescent="0.25">
      <c r="A3367" s="2"/>
      <c r="C3367" s="54"/>
      <c r="D3367" s="54"/>
    </row>
    <row r="3368" spans="1:4" s="24" customFormat="1" ht="16.3" customHeight="1" x14ac:dyDescent="0.25">
      <c r="A3368" s="2"/>
      <c r="C3368" s="54"/>
      <c r="D3368" s="54"/>
    </row>
    <row r="3369" spans="1:4" s="24" customFormat="1" ht="16.3" customHeight="1" x14ac:dyDescent="0.25">
      <c r="A3369" s="2"/>
      <c r="C3369" s="54"/>
      <c r="D3369" s="54"/>
    </row>
    <row r="3370" spans="1:4" s="24" customFormat="1" ht="16.3" customHeight="1" x14ac:dyDescent="0.25">
      <c r="A3370" s="2"/>
      <c r="C3370" s="54"/>
      <c r="D3370" s="54"/>
    </row>
    <row r="3371" spans="1:4" s="24" customFormat="1" ht="16.3" customHeight="1" x14ac:dyDescent="0.25">
      <c r="A3371" s="2"/>
      <c r="C3371" s="54"/>
      <c r="D3371" s="54"/>
    </row>
    <row r="3372" spans="1:4" s="24" customFormat="1" ht="16.3" customHeight="1" x14ac:dyDescent="0.25">
      <c r="A3372" s="2"/>
      <c r="C3372" s="54"/>
      <c r="D3372" s="54"/>
    </row>
    <row r="3373" spans="1:4" s="24" customFormat="1" ht="16.3" customHeight="1" x14ac:dyDescent="0.25">
      <c r="A3373" s="2"/>
      <c r="C3373" s="54"/>
      <c r="D3373" s="54"/>
    </row>
    <row r="3374" spans="1:4" s="24" customFormat="1" ht="16.3" customHeight="1" x14ac:dyDescent="0.25">
      <c r="A3374" s="2"/>
      <c r="C3374" s="54"/>
      <c r="D3374" s="54"/>
    </row>
    <row r="3375" spans="1:4" s="24" customFormat="1" ht="16.3" customHeight="1" x14ac:dyDescent="0.25">
      <c r="A3375" s="2"/>
      <c r="C3375" s="54"/>
      <c r="D3375" s="54"/>
    </row>
    <row r="3376" spans="1:4" s="24" customFormat="1" ht="16.3" customHeight="1" x14ac:dyDescent="0.25">
      <c r="A3376" s="2"/>
      <c r="C3376" s="54"/>
      <c r="D3376" s="54"/>
    </row>
    <row r="3377" spans="1:4" s="24" customFormat="1" ht="16.3" customHeight="1" x14ac:dyDescent="0.25">
      <c r="A3377" s="2"/>
      <c r="C3377" s="54"/>
      <c r="D3377" s="54"/>
    </row>
    <row r="3378" spans="1:4" s="24" customFormat="1" ht="16.3" customHeight="1" x14ac:dyDescent="0.25">
      <c r="A3378" s="2"/>
      <c r="C3378" s="54"/>
      <c r="D3378" s="54"/>
    </row>
    <row r="3379" spans="1:4" s="24" customFormat="1" ht="16.3" customHeight="1" x14ac:dyDescent="0.25">
      <c r="A3379" s="2"/>
      <c r="C3379" s="54"/>
      <c r="D3379" s="54"/>
    </row>
    <row r="3380" spans="1:4" s="24" customFormat="1" ht="16.3" customHeight="1" x14ac:dyDescent="0.25">
      <c r="A3380" s="2"/>
      <c r="C3380" s="54"/>
      <c r="D3380" s="54"/>
    </row>
    <row r="3381" spans="1:4" s="24" customFormat="1" ht="16.3" customHeight="1" x14ac:dyDescent="0.25">
      <c r="A3381" s="2"/>
      <c r="C3381" s="54"/>
      <c r="D3381" s="54"/>
    </row>
    <row r="3382" spans="1:4" s="24" customFormat="1" ht="16.3" customHeight="1" x14ac:dyDescent="0.25">
      <c r="A3382" s="2"/>
      <c r="C3382" s="54"/>
      <c r="D3382" s="54"/>
    </row>
    <row r="3383" spans="1:4" s="24" customFormat="1" ht="16.3" customHeight="1" x14ac:dyDescent="0.25">
      <c r="A3383" s="2"/>
      <c r="C3383" s="54"/>
      <c r="D3383" s="54"/>
    </row>
    <row r="3384" spans="1:4" s="24" customFormat="1" ht="16.3" customHeight="1" x14ac:dyDescent="0.25">
      <c r="A3384" s="2"/>
      <c r="C3384" s="54"/>
      <c r="D3384" s="54"/>
    </row>
    <row r="3385" spans="1:4" s="24" customFormat="1" ht="16.3" customHeight="1" x14ac:dyDescent="0.25">
      <c r="A3385" s="2"/>
      <c r="C3385" s="54"/>
      <c r="D3385" s="54"/>
    </row>
    <row r="3386" spans="1:4" s="24" customFormat="1" ht="16.3" customHeight="1" x14ac:dyDescent="0.25">
      <c r="A3386" s="2"/>
      <c r="C3386" s="54"/>
      <c r="D3386" s="54"/>
    </row>
    <row r="3387" spans="1:4" s="24" customFormat="1" ht="16.3" customHeight="1" x14ac:dyDescent="0.25">
      <c r="A3387" s="2"/>
      <c r="C3387" s="54"/>
      <c r="D3387" s="54"/>
    </row>
    <row r="3388" spans="1:4" s="24" customFormat="1" ht="16.3" customHeight="1" x14ac:dyDescent="0.25">
      <c r="A3388" s="2"/>
      <c r="C3388" s="54"/>
      <c r="D3388" s="54"/>
    </row>
    <row r="3389" spans="1:4" s="24" customFormat="1" ht="16.3" customHeight="1" x14ac:dyDescent="0.25">
      <c r="A3389" s="2"/>
      <c r="C3389" s="54"/>
      <c r="D3389" s="54"/>
    </row>
    <row r="3390" spans="1:4" s="24" customFormat="1" ht="16.3" customHeight="1" x14ac:dyDescent="0.25">
      <c r="A3390" s="2"/>
      <c r="C3390" s="54"/>
      <c r="D3390" s="54"/>
    </row>
    <row r="3391" spans="1:4" s="24" customFormat="1" ht="16.3" customHeight="1" x14ac:dyDescent="0.25">
      <c r="A3391" s="2"/>
      <c r="C3391" s="54"/>
      <c r="D3391" s="54"/>
    </row>
    <row r="3392" spans="1:4" s="24" customFormat="1" ht="16.3" customHeight="1" x14ac:dyDescent="0.25">
      <c r="A3392" s="2"/>
      <c r="C3392" s="54"/>
      <c r="D3392" s="54"/>
    </row>
    <row r="3393" spans="1:4" s="24" customFormat="1" ht="16.3" customHeight="1" x14ac:dyDescent="0.25">
      <c r="A3393" s="2"/>
      <c r="C3393" s="54"/>
      <c r="D3393" s="54"/>
    </row>
    <row r="3394" spans="1:4" s="24" customFormat="1" ht="16.3" customHeight="1" x14ac:dyDescent="0.25">
      <c r="A3394" s="2"/>
      <c r="C3394" s="54"/>
      <c r="D3394" s="54"/>
    </row>
    <row r="3395" spans="1:4" s="24" customFormat="1" ht="16.3" customHeight="1" x14ac:dyDescent="0.25">
      <c r="A3395" s="2"/>
      <c r="C3395" s="54"/>
      <c r="D3395" s="54"/>
    </row>
    <row r="3396" spans="1:4" s="24" customFormat="1" ht="16.3" customHeight="1" x14ac:dyDescent="0.25">
      <c r="A3396" s="2"/>
      <c r="C3396" s="54"/>
      <c r="D3396" s="54"/>
    </row>
    <row r="3397" spans="1:4" s="24" customFormat="1" ht="16.3" customHeight="1" x14ac:dyDescent="0.25">
      <c r="A3397" s="2"/>
      <c r="C3397" s="54"/>
      <c r="D3397" s="54"/>
    </row>
    <row r="3398" spans="1:4" s="24" customFormat="1" ht="16.3" customHeight="1" x14ac:dyDescent="0.25">
      <c r="A3398" s="2"/>
      <c r="C3398" s="54"/>
      <c r="D3398" s="54"/>
    </row>
    <row r="3399" spans="1:4" s="24" customFormat="1" ht="16.3" customHeight="1" x14ac:dyDescent="0.25">
      <c r="A3399" s="2"/>
      <c r="C3399" s="54"/>
      <c r="D3399" s="54"/>
    </row>
    <row r="3400" spans="1:4" s="24" customFormat="1" ht="16.3" customHeight="1" x14ac:dyDescent="0.25">
      <c r="A3400" s="2"/>
      <c r="C3400" s="54"/>
      <c r="D3400" s="54"/>
    </row>
    <row r="3401" spans="1:4" s="24" customFormat="1" ht="16.3" customHeight="1" x14ac:dyDescent="0.25">
      <c r="A3401" s="2"/>
      <c r="C3401" s="54"/>
      <c r="D3401" s="54"/>
    </row>
    <row r="3402" spans="1:4" s="24" customFormat="1" ht="16.3" customHeight="1" x14ac:dyDescent="0.25">
      <c r="A3402" s="2"/>
      <c r="C3402" s="54"/>
      <c r="D3402" s="54"/>
    </row>
    <row r="3403" spans="1:4" s="24" customFormat="1" ht="16.3" customHeight="1" x14ac:dyDescent="0.25">
      <c r="A3403" s="2"/>
      <c r="C3403" s="54"/>
      <c r="D3403" s="54"/>
    </row>
    <row r="3404" spans="1:4" s="24" customFormat="1" ht="16.3" customHeight="1" x14ac:dyDescent="0.25">
      <c r="A3404" s="2"/>
      <c r="C3404" s="54"/>
      <c r="D3404" s="54"/>
    </row>
    <row r="3405" spans="1:4" s="24" customFormat="1" ht="16.3" customHeight="1" x14ac:dyDescent="0.25">
      <c r="A3405" s="2"/>
      <c r="C3405" s="54"/>
      <c r="D3405" s="54"/>
    </row>
    <row r="3406" spans="1:4" s="24" customFormat="1" ht="16.3" customHeight="1" x14ac:dyDescent="0.25">
      <c r="A3406" s="2"/>
      <c r="C3406" s="54"/>
      <c r="D3406" s="54"/>
    </row>
    <row r="3407" spans="1:4" s="24" customFormat="1" ht="16.3" customHeight="1" x14ac:dyDescent="0.25">
      <c r="A3407" s="2"/>
      <c r="C3407" s="54"/>
      <c r="D3407" s="54"/>
    </row>
    <row r="3408" spans="1:4" s="24" customFormat="1" ht="16.3" customHeight="1" x14ac:dyDescent="0.25">
      <c r="A3408" s="2"/>
      <c r="C3408" s="54"/>
      <c r="D3408" s="54"/>
    </row>
    <row r="3409" spans="1:4" s="24" customFormat="1" ht="16.3" customHeight="1" x14ac:dyDescent="0.25">
      <c r="A3409" s="2"/>
      <c r="C3409" s="54"/>
      <c r="D3409" s="54"/>
    </row>
    <row r="3410" spans="1:4" s="24" customFormat="1" ht="16.3" customHeight="1" x14ac:dyDescent="0.25">
      <c r="A3410" s="2"/>
      <c r="C3410" s="54"/>
      <c r="D3410" s="54"/>
    </row>
    <row r="3411" spans="1:4" s="24" customFormat="1" ht="16.3" customHeight="1" x14ac:dyDescent="0.25">
      <c r="A3411" s="2"/>
      <c r="C3411" s="54"/>
      <c r="D3411" s="54"/>
    </row>
    <row r="3412" spans="1:4" s="24" customFormat="1" ht="16.3" customHeight="1" x14ac:dyDescent="0.25">
      <c r="A3412" s="2"/>
      <c r="C3412" s="54"/>
      <c r="D3412" s="54"/>
    </row>
    <row r="3413" spans="1:4" s="24" customFormat="1" ht="16.3" customHeight="1" x14ac:dyDescent="0.25">
      <c r="A3413" s="2"/>
      <c r="C3413" s="54"/>
      <c r="D3413" s="54"/>
    </row>
    <row r="3414" spans="1:4" s="24" customFormat="1" ht="16.3" customHeight="1" x14ac:dyDescent="0.25">
      <c r="A3414" s="2"/>
      <c r="C3414" s="54"/>
      <c r="D3414" s="54"/>
    </row>
    <row r="3415" spans="1:4" s="24" customFormat="1" ht="16.3" customHeight="1" x14ac:dyDescent="0.25">
      <c r="A3415" s="2"/>
      <c r="C3415" s="54"/>
      <c r="D3415" s="54"/>
    </row>
    <row r="3416" spans="1:4" s="24" customFormat="1" ht="16.3" customHeight="1" x14ac:dyDescent="0.25">
      <c r="A3416" s="2"/>
      <c r="C3416" s="54"/>
      <c r="D3416" s="54"/>
    </row>
    <row r="3417" spans="1:4" s="24" customFormat="1" ht="16.3" customHeight="1" x14ac:dyDescent="0.25">
      <c r="A3417" s="2"/>
      <c r="C3417" s="54"/>
      <c r="D3417" s="54"/>
    </row>
    <row r="3418" spans="1:4" s="24" customFormat="1" ht="16.3" customHeight="1" x14ac:dyDescent="0.25">
      <c r="A3418" s="2"/>
      <c r="C3418" s="54"/>
      <c r="D3418" s="54"/>
    </row>
    <row r="3419" spans="1:4" s="24" customFormat="1" ht="16.3" customHeight="1" x14ac:dyDescent="0.25">
      <c r="A3419" s="2"/>
      <c r="C3419" s="54"/>
      <c r="D3419" s="54"/>
    </row>
    <row r="3420" spans="1:4" s="24" customFormat="1" ht="16.3" customHeight="1" x14ac:dyDescent="0.25">
      <c r="A3420" s="2"/>
      <c r="C3420" s="54"/>
      <c r="D3420" s="54"/>
    </row>
    <row r="3421" spans="1:4" s="24" customFormat="1" ht="16.3" customHeight="1" x14ac:dyDescent="0.25">
      <c r="A3421" s="2"/>
      <c r="C3421" s="54"/>
      <c r="D3421" s="54"/>
    </row>
    <row r="3422" spans="1:4" s="24" customFormat="1" ht="16.3" customHeight="1" x14ac:dyDescent="0.25">
      <c r="A3422" s="2"/>
      <c r="C3422" s="54"/>
      <c r="D3422" s="54"/>
    </row>
    <row r="3423" spans="1:4" s="24" customFormat="1" ht="16.3" customHeight="1" x14ac:dyDescent="0.25">
      <c r="A3423" s="2"/>
      <c r="C3423" s="54"/>
      <c r="D3423" s="54"/>
    </row>
    <row r="3424" spans="1:4" s="24" customFormat="1" ht="16.3" customHeight="1" x14ac:dyDescent="0.25">
      <c r="A3424" s="2"/>
      <c r="C3424" s="54"/>
      <c r="D3424" s="54"/>
    </row>
    <row r="3425" spans="1:4" s="24" customFormat="1" ht="16.3" customHeight="1" x14ac:dyDescent="0.25">
      <c r="A3425" s="2"/>
      <c r="C3425" s="54"/>
      <c r="D3425" s="54"/>
    </row>
    <row r="3426" spans="1:4" s="24" customFormat="1" ht="16.3" customHeight="1" x14ac:dyDescent="0.25">
      <c r="A3426" s="2"/>
      <c r="C3426" s="54"/>
      <c r="D3426" s="54"/>
    </row>
    <row r="3427" spans="1:4" s="24" customFormat="1" ht="16.3" customHeight="1" x14ac:dyDescent="0.25">
      <c r="A3427" s="2"/>
      <c r="C3427" s="54"/>
      <c r="D3427" s="54"/>
    </row>
    <row r="3428" spans="1:4" s="24" customFormat="1" ht="16.3" customHeight="1" x14ac:dyDescent="0.25">
      <c r="A3428" s="2"/>
      <c r="C3428" s="54"/>
      <c r="D3428" s="54"/>
    </row>
    <row r="3429" spans="1:4" s="24" customFormat="1" ht="16.3" customHeight="1" x14ac:dyDescent="0.25">
      <c r="A3429" s="2"/>
      <c r="C3429" s="54"/>
      <c r="D3429" s="54"/>
    </row>
    <row r="3430" spans="1:4" s="24" customFormat="1" ht="16.3" customHeight="1" x14ac:dyDescent="0.25">
      <c r="A3430" s="2"/>
      <c r="C3430" s="54"/>
      <c r="D3430" s="54"/>
    </row>
    <row r="3431" spans="1:4" s="24" customFormat="1" ht="16.3" customHeight="1" x14ac:dyDescent="0.25">
      <c r="A3431" s="2"/>
      <c r="C3431" s="54"/>
      <c r="D3431" s="54"/>
    </row>
    <row r="3432" spans="1:4" s="24" customFormat="1" ht="16.3" customHeight="1" x14ac:dyDescent="0.25">
      <c r="A3432" s="2"/>
      <c r="C3432" s="54"/>
      <c r="D3432" s="54"/>
    </row>
    <row r="3433" spans="1:4" s="24" customFormat="1" ht="16.3" customHeight="1" x14ac:dyDescent="0.25">
      <c r="A3433" s="2"/>
      <c r="C3433" s="54"/>
      <c r="D3433" s="54"/>
    </row>
    <row r="3434" spans="1:4" s="24" customFormat="1" ht="16.3" customHeight="1" x14ac:dyDescent="0.25">
      <c r="A3434" s="2"/>
      <c r="C3434" s="54"/>
      <c r="D3434" s="54"/>
    </row>
    <row r="3435" spans="1:4" s="24" customFormat="1" ht="16.3" customHeight="1" x14ac:dyDescent="0.25">
      <c r="A3435" s="2"/>
      <c r="C3435" s="54"/>
      <c r="D3435" s="54"/>
    </row>
    <row r="3436" spans="1:4" s="24" customFormat="1" ht="16.3" customHeight="1" x14ac:dyDescent="0.25">
      <c r="A3436" s="2"/>
      <c r="C3436" s="54"/>
      <c r="D3436" s="54"/>
    </row>
    <row r="3437" spans="1:4" s="24" customFormat="1" ht="16.3" customHeight="1" x14ac:dyDescent="0.25">
      <c r="A3437" s="2"/>
      <c r="C3437" s="54"/>
      <c r="D3437" s="54"/>
    </row>
    <row r="3438" spans="1:4" s="24" customFormat="1" ht="16.3" customHeight="1" x14ac:dyDescent="0.25">
      <c r="A3438" s="2"/>
      <c r="C3438" s="54"/>
      <c r="D3438" s="54"/>
    </row>
    <row r="3439" spans="1:4" s="24" customFormat="1" ht="16.3" customHeight="1" x14ac:dyDescent="0.25">
      <c r="A3439" s="2"/>
      <c r="C3439" s="54"/>
      <c r="D3439" s="54"/>
    </row>
    <row r="3440" spans="1:4" s="24" customFormat="1" ht="16.3" customHeight="1" x14ac:dyDescent="0.25">
      <c r="A3440" s="2"/>
      <c r="C3440" s="54"/>
      <c r="D3440" s="54"/>
    </row>
    <row r="3441" spans="1:4" s="24" customFormat="1" ht="16.3" customHeight="1" x14ac:dyDescent="0.25">
      <c r="A3441" s="2"/>
      <c r="C3441" s="54"/>
      <c r="D3441" s="54"/>
    </row>
    <row r="3442" spans="1:4" s="24" customFormat="1" ht="16.3" customHeight="1" x14ac:dyDescent="0.25">
      <c r="A3442" s="2"/>
      <c r="C3442" s="54"/>
      <c r="D3442" s="54"/>
    </row>
    <row r="3443" spans="1:4" s="24" customFormat="1" ht="16.3" customHeight="1" x14ac:dyDescent="0.25">
      <c r="A3443" s="2"/>
      <c r="C3443" s="54"/>
      <c r="D3443" s="54"/>
    </row>
    <row r="3444" spans="1:4" s="24" customFormat="1" ht="16.3" customHeight="1" x14ac:dyDescent="0.25">
      <c r="A3444" s="2"/>
      <c r="C3444" s="54"/>
      <c r="D3444" s="54"/>
    </row>
    <row r="3445" spans="1:4" s="24" customFormat="1" ht="16.3" customHeight="1" x14ac:dyDescent="0.25">
      <c r="A3445" s="2"/>
      <c r="C3445" s="54"/>
      <c r="D3445" s="54"/>
    </row>
    <row r="3446" spans="1:4" s="24" customFormat="1" ht="16.3" customHeight="1" x14ac:dyDescent="0.25">
      <c r="A3446" s="2"/>
      <c r="C3446" s="54"/>
      <c r="D3446" s="54"/>
    </row>
    <row r="3447" spans="1:4" s="24" customFormat="1" ht="16.3" customHeight="1" x14ac:dyDescent="0.25">
      <c r="A3447" s="2"/>
      <c r="C3447" s="54"/>
      <c r="D3447" s="54"/>
    </row>
    <row r="3448" spans="1:4" s="24" customFormat="1" ht="16.3" customHeight="1" x14ac:dyDescent="0.25">
      <c r="A3448" s="2"/>
      <c r="C3448" s="54"/>
      <c r="D3448" s="54"/>
    </row>
    <row r="3449" spans="1:4" s="24" customFormat="1" ht="16.3" customHeight="1" x14ac:dyDescent="0.25">
      <c r="A3449" s="2"/>
      <c r="C3449" s="54"/>
      <c r="D3449" s="54"/>
    </row>
    <row r="3450" spans="1:4" s="24" customFormat="1" ht="16.3" customHeight="1" x14ac:dyDescent="0.25">
      <c r="A3450" s="2"/>
      <c r="C3450" s="54"/>
      <c r="D3450" s="54"/>
    </row>
    <row r="3451" spans="1:4" s="24" customFormat="1" ht="16.3" customHeight="1" x14ac:dyDescent="0.25">
      <c r="A3451" s="2"/>
      <c r="C3451" s="54"/>
      <c r="D3451" s="54"/>
    </row>
    <row r="3452" spans="1:4" s="24" customFormat="1" ht="16.3" customHeight="1" x14ac:dyDescent="0.25">
      <c r="A3452" s="2"/>
      <c r="C3452" s="54"/>
      <c r="D3452" s="54"/>
    </row>
    <row r="3453" spans="1:4" s="24" customFormat="1" ht="16.3" customHeight="1" x14ac:dyDescent="0.25">
      <c r="A3453" s="2"/>
      <c r="C3453" s="54"/>
      <c r="D3453" s="54"/>
    </row>
    <row r="3454" spans="1:4" s="24" customFormat="1" ht="16.3" customHeight="1" x14ac:dyDescent="0.25">
      <c r="A3454" s="2"/>
      <c r="C3454" s="54"/>
      <c r="D3454" s="54"/>
    </row>
    <row r="3455" spans="1:4" s="24" customFormat="1" ht="16.3" customHeight="1" x14ac:dyDescent="0.25">
      <c r="A3455" s="2"/>
      <c r="C3455" s="54"/>
      <c r="D3455" s="54"/>
    </row>
    <row r="3456" spans="1:4" s="24" customFormat="1" ht="16.3" customHeight="1" x14ac:dyDescent="0.25">
      <c r="A3456" s="2"/>
      <c r="C3456" s="54"/>
      <c r="D3456" s="54"/>
    </row>
    <row r="3457" spans="1:4" s="24" customFormat="1" ht="16.3" customHeight="1" x14ac:dyDescent="0.25">
      <c r="A3457" s="2"/>
      <c r="C3457" s="54"/>
      <c r="D3457" s="54"/>
    </row>
    <row r="3458" spans="1:4" s="24" customFormat="1" ht="16.3" customHeight="1" x14ac:dyDescent="0.25">
      <c r="A3458" s="2"/>
      <c r="C3458" s="54"/>
      <c r="D3458" s="54"/>
    </row>
    <row r="3459" spans="1:4" s="24" customFormat="1" ht="16.3" customHeight="1" x14ac:dyDescent="0.25">
      <c r="A3459" s="2"/>
      <c r="C3459" s="54"/>
      <c r="D3459" s="54"/>
    </row>
    <row r="3460" spans="1:4" s="24" customFormat="1" ht="16.3" customHeight="1" x14ac:dyDescent="0.25">
      <c r="A3460" s="2"/>
      <c r="C3460" s="54"/>
      <c r="D3460" s="54"/>
    </row>
    <row r="3461" spans="1:4" s="24" customFormat="1" ht="16.3" customHeight="1" x14ac:dyDescent="0.25">
      <c r="A3461" s="2"/>
      <c r="C3461" s="54"/>
      <c r="D3461" s="54"/>
    </row>
    <row r="3462" spans="1:4" s="24" customFormat="1" ht="16.3" customHeight="1" x14ac:dyDescent="0.25">
      <c r="A3462" s="2"/>
      <c r="C3462" s="54"/>
      <c r="D3462" s="54"/>
    </row>
    <row r="3463" spans="1:4" s="24" customFormat="1" ht="16.3" customHeight="1" x14ac:dyDescent="0.25">
      <c r="A3463" s="2"/>
      <c r="C3463" s="54"/>
      <c r="D3463" s="54"/>
    </row>
    <row r="3464" spans="1:4" s="24" customFormat="1" ht="16.3" customHeight="1" x14ac:dyDescent="0.25">
      <c r="A3464" s="2"/>
      <c r="C3464" s="54"/>
      <c r="D3464" s="54"/>
    </row>
    <row r="3465" spans="1:4" s="24" customFormat="1" ht="16.3" customHeight="1" x14ac:dyDescent="0.25">
      <c r="A3465" s="2"/>
      <c r="C3465" s="54"/>
      <c r="D3465" s="54"/>
    </row>
    <row r="3466" spans="1:4" s="24" customFormat="1" ht="16.3" customHeight="1" x14ac:dyDescent="0.25">
      <c r="A3466" s="2"/>
      <c r="C3466" s="54"/>
      <c r="D3466" s="54"/>
    </row>
    <row r="3467" spans="1:4" s="24" customFormat="1" ht="16.3" customHeight="1" x14ac:dyDescent="0.25">
      <c r="A3467" s="2"/>
      <c r="C3467" s="54"/>
      <c r="D3467" s="54"/>
    </row>
    <row r="3468" spans="1:4" s="24" customFormat="1" ht="16.3" customHeight="1" x14ac:dyDescent="0.25">
      <c r="A3468" s="2"/>
      <c r="C3468" s="54"/>
      <c r="D3468" s="54"/>
    </row>
    <row r="3469" spans="1:4" s="24" customFormat="1" ht="16.3" customHeight="1" x14ac:dyDescent="0.25">
      <c r="A3469" s="2"/>
      <c r="C3469" s="54"/>
      <c r="D3469" s="54"/>
    </row>
    <row r="3470" spans="1:4" s="24" customFormat="1" ht="16.3" customHeight="1" x14ac:dyDescent="0.25">
      <c r="A3470" s="2"/>
      <c r="C3470" s="54"/>
      <c r="D3470" s="54"/>
    </row>
    <row r="3471" spans="1:4" s="24" customFormat="1" ht="16.3" customHeight="1" x14ac:dyDescent="0.25">
      <c r="A3471" s="2"/>
      <c r="C3471" s="54"/>
      <c r="D3471" s="54"/>
    </row>
    <row r="3472" spans="1:4" s="24" customFormat="1" ht="16.3" customHeight="1" x14ac:dyDescent="0.25">
      <c r="A3472" s="2"/>
      <c r="C3472" s="54"/>
      <c r="D3472" s="54"/>
    </row>
    <row r="3473" spans="1:4" s="24" customFormat="1" ht="16.3" customHeight="1" x14ac:dyDescent="0.25">
      <c r="A3473" s="2"/>
      <c r="C3473" s="54"/>
      <c r="D3473" s="54"/>
    </row>
    <row r="3474" spans="1:4" s="24" customFormat="1" ht="16.3" customHeight="1" x14ac:dyDescent="0.25">
      <c r="A3474" s="2"/>
      <c r="C3474" s="54"/>
      <c r="D3474" s="54"/>
    </row>
    <row r="3475" spans="1:4" s="24" customFormat="1" ht="16.3" customHeight="1" x14ac:dyDescent="0.25">
      <c r="A3475" s="2"/>
      <c r="C3475" s="54"/>
      <c r="D3475" s="54"/>
    </row>
    <row r="3476" spans="1:4" s="24" customFormat="1" ht="16.3" customHeight="1" x14ac:dyDescent="0.25">
      <c r="A3476" s="2"/>
      <c r="C3476" s="54"/>
      <c r="D3476" s="54"/>
    </row>
    <row r="3477" spans="1:4" s="24" customFormat="1" ht="16.3" customHeight="1" x14ac:dyDescent="0.25">
      <c r="A3477" s="2"/>
      <c r="C3477" s="54"/>
      <c r="D3477" s="54"/>
    </row>
    <row r="3478" spans="1:4" s="24" customFormat="1" ht="16.3" customHeight="1" x14ac:dyDescent="0.25">
      <c r="A3478" s="2"/>
      <c r="C3478" s="54"/>
      <c r="D3478" s="54"/>
    </row>
    <row r="3479" spans="1:4" s="24" customFormat="1" ht="16.3" customHeight="1" x14ac:dyDescent="0.25">
      <c r="A3479" s="2"/>
      <c r="C3479" s="54"/>
      <c r="D3479" s="54"/>
    </row>
    <row r="3480" spans="1:4" s="24" customFormat="1" ht="16.3" customHeight="1" x14ac:dyDescent="0.25">
      <c r="A3480" s="2"/>
      <c r="C3480" s="54"/>
      <c r="D3480" s="54"/>
    </row>
    <row r="3481" spans="1:4" s="24" customFormat="1" ht="16.3" customHeight="1" x14ac:dyDescent="0.25">
      <c r="A3481" s="2"/>
      <c r="C3481" s="54"/>
      <c r="D3481" s="54"/>
    </row>
    <row r="3482" spans="1:4" s="24" customFormat="1" ht="16.3" customHeight="1" x14ac:dyDescent="0.25">
      <c r="A3482" s="2"/>
      <c r="C3482" s="54"/>
      <c r="D3482" s="54"/>
    </row>
    <row r="3483" spans="1:4" s="24" customFormat="1" ht="16.3" customHeight="1" x14ac:dyDescent="0.25">
      <c r="A3483" s="2"/>
      <c r="C3483" s="54"/>
      <c r="D3483" s="54"/>
    </row>
    <row r="3484" spans="1:4" s="24" customFormat="1" ht="16.3" customHeight="1" x14ac:dyDescent="0.25">
      <c r="A3484" s="2"/>
      <c r="C3484" s="54"/>
      <c r="D3484" s="54"/>
    </row>
    <row r="3485" spans="1:4" s="24" customFormat="1" ht="16.3" customHeight="1" x14ac:dyDescent="0.25">
      <c r="A3485" s="2"/>
      <c r="C3485" s="54"/>
      <c r="D3485" s="54"/>
    </row>
    <row r="3486" spans="1:4" s="24" customFormat="1" ht="16.3" customHeight="1" x14ac:dyDescent="0.25">
      <c r="A3486" s="2"/>
      <c r="C3486" s="54"/>
      <c r="D3486" s="54"/>
    </row>
    <row r="3487" spans="1:4" s="24" customFormat="1" ht="16.3" customHeight="1" x14ac:dyDescent="0.25">
      <c r="A3487" s="2"/>
      <c r="C3487" s="54"/>
      <c r="D3487" s="54"/>
    </row>
    <row r="3488" spans="1:4" s="24" customFormat="1" ht="16.3" customHeight="1" x14ac:dyDescent="0.25">
      <c r="A3488" s="2"/>
      <c r="C3488" s="54"/>
      <c r="D3488" s="54"/>
    </row>
    <row r="3489" spans="1:4" s="24" customFormat="1" ht="16.3" customHeight="1" x14ac:dyDescent="0.25">
      <c r="A3489" s="2"/>
      <c r="C3489" s="54"/>
      <c r="D3489" s="54"/>
    </row>
    <row r="3490" spans="1:4" s="24" customFormat="1" ht="16.3" customHeight="1" x14ac:dyDescent="0.25">
      <c r="A3490" s="2"/>
      <c r="C3490" s="54"/>
      <c r="D3490" s="54"/>
    </row>
    <row r="3491" spans="1:4" s="24" customFormat="1" ht="16.3" customHeight="1" x14ac:dyDescent="0.25">
      <c r="A3491" s="2"/>
      <c r="C3491" s="54"/>
      <c r="D3491" s="54"/>
    </row>
    <row r="3492" spans="1:4" s="24" customFormat="1" ht="16.3" customHeight="1" x14ac:dyDescent="0.25">
      <c r="A3492" s="2"/>
      <c r="C3492" s="54"/>
      <c r="D3492" s="54"/>
    </row>
    <row r="3493" spans="1:4" s="24" customFormat="1" ht="16.3" customHeight="1" x14ac:dyDescent="0.25">
      <c r="A3493" s="2"/>
      <c r="C3493" s="54"/>
      <c r="D3493" s="54"/>
    </row>
    <row r="3494" spans="1:4" s="24" customFormat="1" ht="16.3" customHeight="1" x14ac:dyDescent="0.25">
      <c r="A3494" s="2"/>
      <c r="C3494" s="54"/>
      <c r="D3494" s="54"/>
    </row>
    <row r="3495" spans="1:4" s="24" customFormat="1" ht="16.3" customHeight="1" x14ac:dyDescent="0.25">
      <c r="A3495" s="2"/>
      <c r="C3495" s="54"/>
      <c r="D3495" s="54"/>
    </row>
    <row r="3496" spans="1:4" s="24" customFormat="1" ht="16.3" customHeight="1" x14ac:dyDescent="0.25">
      <c r="A3496" s="2"/>
      <c r="C3496" s="54"/>
      <c r="D3496" s="54"/>
    </row>
    <row r="3497" spans="1:4" s="24" customFormat="1" ht="16.3" customHeight="1" x14ac:dyDescent="0.25">
      <c r="A3497" s="2"/>
      <c r="C3497" s="54"/>
      <c r="D3497" s="54"/>
    </row>
    <row r="3498" spans="1:4" s="24" customFormat="1" ht="16.3" customHeight="1" x14ac:dyDescent="0.25">
      <c r="A3498" s="2"/>
      <c r="C3498" s="54"/>
      <c r="D3498" s="54"/>
    </row>
    <row r="3499" spans="1:4" s="24" customFormat="1" ht="16.3" customHeight="1" x14ac:dyDescent="0.25">
      <c r="A3499" s="2"/>
      <c r="C3499" s="54"/>
      <c r="D3499" s="54"/>
    </row>
    <row r="3500" spans="1:4" s="24" customFormat="1" ht="16.3" customHeight="1" x14ac:dyDescent="0.25">
      <c r="A3500" s="2"/>
      <c r="C3500" s="54"/>
      <c r="D3500" s="54"/>
    </row>
    <row r="3501" spans="1:4" s="24" customFormat="1" ht="16.3" customHeight="1" x14ac:dyDescent="0.25">
      <c r="A3501" s="2"/>
      <c r="C3501" s="54"/>
      <c r="D3501" s="54"/>
    </row>
    <row r="3502" spans="1:4" s="24" customFormat="1" ht="16.3" customHeight="1" x14ac:dyDescent="0.25">
      <c r="A3502" s="2"/>
      <c r="C3502" s="54"/>
      <c r="D3502" s="54"/>
    </row>
    <row r="3503" spans="1:4" s="24" customFormat="1" ht="16.3" customHeight="1" x14ac:dyDescent="0.25">
      <c r="A3503" s="2"/>
      <c r="C3503" s="54"/>
      <c r="D3503" s="54"/>
    </row>
    <row r="3504" spans="1:4" s="24" customFormat="1" ht="16.3" customHeight="1" x14ac:dyDescent="0.25">
      <c r="A3504" s="2"/>
      <c r="C3504" s="54"/>
      <c r="D3504" s="54"/>
    </row>
    <row r="3505" spans="1:4" s="24" customFormat="1" ht="16.3" customHeight="1" x14ac:dyDescent="0.25">
      <c r="A3505" s="2"/>
      <c r="C3505" s="54"/>
      <c r="D3505" s="54"/>
    </row>
    <row r="3506" spans="1:4" s="24" customFormat="1" ht="16.3" customHeight="1" x14ac:dyDescent="0.25">
      <c r="A3506" s="2"/>
      <c r="C3506" s="54"/>
      <c r="D3506" s="54"/>
    </row>
    <row r="3507" spans="1:4" s="24" customFormat="1" ht="16.3" customHeight="1" x14ac:dyDescent="0.25">
      <c r="A3507" s="2"/>
      <c r="C3507" s="54"/>
      <c r="D3507" s="54"/>
    </row>
    <row r="3508" spans="1:4" s="24" customFormat="1" ht="16.3" customHeight="1" x14ac:dyDescent="0.25">
      <c r="A3508" s="2"/>
      <c r="C3508" s="54"/>
      <c r="D3508" s="54"/>
    </row>
    <row r="3509" spans="1:4" s="24" customFormat="1" ht="16.3" customHeight="1" x14ac:dyDescent="0.25">
      <c r="A3509" s="2"/>
      <c r="C3509" s="54"/>
      <c r="D3509" s="54"/>
    </row>
    <row r="3510" spans="1:4" s="24" customFormat="1" ht="16.3" customHeight="1" x14ac:dyDescent="0.25">
      <c r="A3510" s="2"/>
      <c r="C3510" s="54"/>
      <c r="D3510" s="54"/>
    </row>
    <row r="3511" spans="1:4" s="24" customFormat="1" ht="16.3" customHeight="1" x14ac:dyDescent="0.25">
      <c r="A3511" s="2"/>
      <c r="C3511" s="54"/>
      <c r="D3511" s="54"/>
    </row>
    <row r="3512" spans="1:4" s="24" customFormat="1" ht="16.3" customHeight="1" x14ac:dyDescent="0.25">
      <c r="A3512" s="2"/>
      <c r="C3512" s="54"/>
      <c r="D3512" s="54"/>
    </row>
    <row r="3513" spans="1:4" s="24" customFormat="1" ht="16.3" customHeight="1" x14ac:dyDescent="0.25">
      <c r="A3513" s="2"/>
      <c r="C3513" s="54"/>
      <c r="D3513" s="54"/>
    </row>
    <row r="3514" spans="1:4" s="24" customFormat="1" ht="16.3" customHeight="1" x14ac:dyDescent="0.25">
      <c r="A3514" s="2"/>
      <c r="C3514" s="54"/>
      <c r="D3514" s="54"/>
    </row>
    <row r="3515" spans="1:4" s="24" customFormat="1" ht="16.3" customHeight="1" x14ac:dyDescent="0.25">
      <c r="A3515" s="2"/>
      <c r="C3515" s="54"/>
      <c r="D3515" s="54"/>
    </row>
    <row r="3516" spans="1:4" s="24" customFormat="1" ht="16.3" customHeight="1" x14ac:dyDescent="0.25">
      <c r="A3516" s="2"/>
      <c r="C3516" s="54"/>
      <c r="D3516" s="54"/>
    </row>
    <row r="3517" spans="1:4" s="24" customFormat="1" ht="16.3" customHeight="1" x14ac:dyDescent="0.25">
      <c r="A3517" s="2"/>
      <c r="C3517" s="54"/>
      <c r="D3517" s="54"/>
    </row>
    <row r="3518" spans="1:4" s="24" customFormat="1" ht="16.3" customHeight="1" x14ac:dyDescent="0.25">
      <c r="A3518" s="2"/>
      <c r="C3518" s="54"/>
      <c r="D3518" s="54"/>
    </row>
    <row r="3519" spans="1:4" s="24" customFormat="1" ht="16.3" customHeight="1" x14ac:dyDescent="0.25">
      <c r="A3519" s="2"/>
      <c r="C3519" s="54"/>
      <c r="D3519" s="54"/>
    </row>
    <row r="3520" spans="1:4" s="24" customFormat="1" ht="16.3" customHeight="1" x14ac:dyDescent="0.25">
      <c r="A3520" s="2"/>
      <c r="C3520" s="54"/>
      <c r="D3520" s="54"/>
    </row>
    <row r="3521" spans="1:4" s="24" customFormat="1" ht="16.3" customHeight="1" x14ac:dyDescent="0.25">
      <c r="A3521" s="2"/>
      <c r="C3521" s="54"/>
      <c r="D3521" s="54"/>
    </row>
    <row r="3522" spans="1:4" s="24" customFormat="1" ht="16.3" customHeight="1" x14ac:dyDescent="0.25">
      <c r="A3522" s="2"/>
      <c r="C3522" s="54"/>
      <c r="D3522" s="54"/>
    </row>
    <row r="3523" spans="1:4" s="24" customFormat="1" ht="16.3" customHeight="1" x14ac:dyDescent="0.25">
      <c r="A3523" s="2"/>
      <c r="C3523" s="54"/>
      <c r="D3523" s="54"/>
    </row>
    <row r="3524" spans="1:4" s="24" customFormat="1" ht="16.3" customHeight="1" x14ac:dyDescent="0.25">
      <c r="A3524" s="2"/>
      <c r="C3524" s="54"/>
      <c r="D3524" s="54"/>
    </row>
    <row r="3525" spans="1:4" s="24" customFormat="1" ht="16.3" customHeight="1" x14ac:dyDescent="0.25">
      <c r="A3525" s="2"/>
      <c r="C3525" s="54"/>
      <c r="D3525" s="54"/>
    </row>
    <row r="3526" spans="1:4" s="24" customFormat="1" ht="16.3" customHeight="1" x14ac:dyDescent="0.25">
      <c r="A3526" s="2"/>
      <c r="C3526" s="54"/>
      <c r="D3526" s="54"/>
    </row>
    <row r="3527" spans="1:4" s="24" customFormat="1" ht="16.3" customHeight="1" x14ac:dyDescent="0.25">
      <c r="A3527" s="2"/>
      <c r="C3527" s="54"/>
      <c r="D3527" s="54"/>
    </row>
    <row r="3528" spans="1:4" s="24" customFormat="1" ht="16.3" customHeight="1" x14ac:dyDescent="0.25">
      <c r="A3528" s="2"/>
      <c r="C3528" s="54"/>
      <c r="D3528" s="54"/>
    </row>
    <row r="3529" spans="1:4" s="24" customFormat="1" ht="16.3" customHeight="1" x14ac:dyDescent="0.25">
      <c r="A3529" s="2"/>
      <c r="C3529" s="54"/>
      <c r="D3529" s="54"/>
    </row>
    <row r="3530" spans="1:4" s="24" customFormat="1" ht="16.3" customHeight="1" x14ac:dyDescent="0.25">
      <c r="A3530" s="2"/>
      <c r="C3530" s="54"/>
      <c r="D3530" s="54"/>
    </row>
    <row r="3531" spans="1:4" s="24" customFormat="1" ht="16.3" customHeight="1" x14ac:dyDescent="0.25">
      <c r="A3531" s="2"/>
      <c r="C3531" s="54"/>
      <c r="D3531" s="54"/>
    </row>
    <row r="3532" spans="1:4" s="24" customFormat="1" ht="16.3" customHeight="1" x14ac:dyDescent="0.25">
      <c r="A3532" s="2"/>
      <c r="C3532" s="54"/>
      <c r="D3532" s="54"/>
    </row>
    <row r="3533" spans="1:4" s="24" customFormat="1" ht="16.3" customHeight="1" x14ac:dyDescent="0.25">
      <c r="A3533" s="2"/>
      <c r="C3533" s="54"/>
      <c r="D3533" s="54"/>
    </row>
    <row r="3534" spans="1:4" s="24" customFormat="1" ht="16.3" customHeight="1" x14ac:dyDescent="0.25">
      <c r="A3534" s="2"/>
      <c r="C3534" s="54"/>
      <c r="D3534" s="54"/>
    </row>
    <row r="3535" spans="1:4" s="24" customFormat="1" ht="16.3" customHeight="1" x14ac:dyDescent="0.25">
      <c r="A3535" s="2"/>
      <c r="C3535" s="54"/>
      <c r="D3535" s="54"/>
    </row>
    <row r="3536" spans="1:4" s="24" customFormat="1" ht="16.3" customHeight="1" x14ac:dyDescent="0.25">
      <c r="A3536" s="2"/>
      <c r="C3536" s="54"/>
      <c r="D3536" s="54"/>
    </row>
    <row r="3537" spans="1:4" s="24" customFormat="1" ht="16.3" customHeight="1" x14ac:dyDescent="0.25">
      <c r="A3537" s="2"/>
      <c r="C3537" s="54"/>
      <c r="D3537" s="54"/>
    </row>
    <row r="3538" spans="1:4" s="24" customFormat="1" ht="16.3" customHeight="1" x14ac:dyDescent="0.25">
      <c r="A3538" s="2"/>
      <c r="C3538" s="54"/>
      <c r="D3538" s="54"/>
    </row>
    <row r="3539" spans="1:4" s="24" customFormat="1" ht="16.3" customHeight="1" x14ac:dyDescent="0.25">
      <c r="A3539" s="2"/>
      <c r="C3539" s="54"/>
      <c r="D3539" s="54"/>
    </row>
    <row r="3540" spans="1:4" s="24" customFormat="1" ht="16.3" customHeight="1" x14ac:dyDescent="0.25">
      <c r="A3540" s="2"/>
      <c r="C3540" s="54"/>
      <c r="D3540" s="54"/>
    </row>
    <row r="3541" spans="1:4" s="24" customFormat="1" ht="16.3" customHeight="1" x14ac:dyDescent="0.25">
      <c r="A3541" s="2"/>
      <c r="C3541" s="54"/>
      <c r="D3541" s="54"/>
    </row>
    <row r="3542" spans="1:4" s="24" customFormat="1" ht="16.3" customHeight="1" x14ac:dyDescent="0.25">
      <c r="A3542" s="2"/>
      <c r="C3542" s="54"/>
      <c r="D3542" s="54"/>
    </row>
    <row r="3543" spans="1:4" s="24" customFormat="1" ht="16.3" customHeight="1" x14ac:dyDescent="0.25">
      <c r="A3543" s="2"/>
      <c r="C3543" s="54"/>
      <c r="D3543" s="54"/>
    </row>
    <row r="3544" spans="1:4" s="24" customFormat="1" ht="16.3" customHeight="1" x14ac:dyDescent="0.25">
      <c r="A3544" s="2"/>
      <c r="C3544" s="54"/>
      <c r="D3544" s="54"/>
    </row>
    <row r="3545" spans="1:4" s="24" customFormat="1" ht="16.3" customHeight="1" x14ac:dyDescent="0.25">
      <c r="A3545" s="2"/>
      <c r="C3545" s="54"/>
      <c r="D3545" s="54"/>
    </row>
    <row r="3546" spans="1:4" s="24" customFormat="1" ht="16.3" customHeight="1" x14ac:dyDescent="0.25">
      <c r="A3546" s="2"/>
      <c r="C3546" s="54"/>
      <c r="D3546" s="54"/>
    </row>
    <row r="3547" spans="1:4" s="24" customFormat="1" ht="16.3" customHeight="1" x14ac:dyDescent="0.25">
      <c r="A3547" s="2"/>
      <c r="C3547" s="54"/>
      <c r="D3547" s="54"/>
    </row>
    <row r="3548" spans="1:4" s="24" customFormat="1" ht="16.3" customHeight="1" x14ac:dyDescent="0.25">
      <c r="A3548" s="2"/>
      <c r="C3548" s="54"/>
      <c r="D3548" s="54"/>
    </row>
    <row r="3549" spans="1:4" s="24" customFormat="1" ht="16.3" customHeight="1" x14ac:dyDescent="0.25">
      <c r="A3549" s="2"/>
      <c r="C3549" s="54"/>
      <c r="D3549" s="54"/>
    </row>
    <row r="3550" spans="1:4" s="24" customFormat="1" ht="16.3" customHeight="1" x14ac:dyDescent="0.25">
      <c r="A3550" s="2"/>
      <c r="C3550" s="54"/>
      <c r="D3550" s="54"/>
    </row>
    <row r="3551" spans="1:4" s="24" customFormat="1" ht="16.3" customHeight="1" x14ac:dyDescent="0.25">
      <c r="A3551" s="2"/>
      <c r="C3551" s="54"/>
      <c r="D3551" s="54"/>
    </row>
    <row r="3552" spans="1:4" s="24" customFormat="1" ht="16.3" customHeight="1" x14ac:dyDescent="0.25">
      <c r="A3552" s="2"/>
      <c r="C3552" s="54"/>
      <c r="D3552" s="54"/>
    </row>
    <row r="3553" spans="1:4" s="24" customFormat="1" ht="16.3" customHeight="1" x14ac:dyDescent="0.25">
      <c r="A3553" s="2"/>
      <c r="C3553" s="54"/>
      <c r="D3553" s="54"/>
    </row>
    <row r="3554" spans="1:4" s="24" customFormat="1" ht="16.3" customHeight="1" x14ac:dyDescent="0.25">
      <c r="A3554" s="2"/>
      <c r="C3554" s="54"/>
      <c r="D3554" s="54"/>
    </row>
    <row r="3555" spans="1:4" s="24" customFormat="1" ht="16.3" customHeight="1" x14ac:dyDescent="0.25">
      <c r="A3555" s="2"/>
      <c r="C3555" s="54"/>
      <c r="D3555" s="54"/>
    </row>
    <row r="3556" spans="1:4" s="24" customFormat="1" ht="16.3" customHeight="1" x14ac:dyDescent="0.25">
      <c r="A3556" s="2"/>
      <c r="C3556" s="54"/>
      <c r="D3556" s="54"/>
    </row>
    <row r="3557" spans="1:4" s="24" customFormat="1" ht="16.3" customHeight="1" x14ac:dyDescent="0.25">
      <c r="A3557" s="2"/>
      <c r="C3557" s="54"/>
      <c r="D3557" s="54"/>
    </row>
    <row r="3558" spans="1:4" s="24" customFormat="1" ht="16.3" customHeight="1" x14ac:dyDescent="0.25">
      <c r="A3558" s="2"/>
      <c r="C3558" s="54"/>
      <c r="D3558" s="54"/>
    </row>
    <row r="3559" spans="1:4" s="24" customFormat="1" ht="16.3" customHeight="1" x14ac:dyDescent="0.25">
      <c r="A3559" s="2"/>
      <c r="C3559" s="54"/>
      <c r="D3559" s="54"/>
    </row>
    <row r="3560" spans="1:4" s="24" customFormat="1" ht="16.3" customHeight="1" x14ac:dyDescent="0.25">
      <c r="A3560" s="2"/>
      <c r="C3560" s="54"/>
      <c r="D3560" s="54"/>
    </row>
    <row r="3561" spans="1:4" s="24" customFormat="1" ht="16.3" customHeight="1" x14ac:dyDescent="0.25">
      <c r="A3561" s="2"/>
      <c r="C3561" s="54"/>
      <c r="D3561" s="54"/>
    </row>
    <row r="3562" spans="1:4" s="24" customFormat="1" ht="16.3" customHeight="1" x14ac:dyDescent="0.25">
      <c r="A3562" s="2"/>
      <c r="C3562" s="54"/>
      <c r="D3562" s="54"/>
    </row>
    <row r="3563" spans="1:4" s="24" customFormat="1" ht="16.3" customHeight="1" x14ac:dyDescent="0.25">
      <c r="A3563" s="2"/>
      <c r="C3563" s="54"/>
      <c r="D3563" s="54"/>
    </row>
    <row r="3564" spans="1:4" s="24" customFormat="1" ht="16.3" customHeight="1" x14ac:dyDescent="0.25">
      <c r="A3564" s="2"/>
      <c r="C3564" s="54"/>
      <c r="D3564" s="54"/>
    </row>
    <row r="3565" spans="1:4" s="24" customFormat="1" ht="16.3" customHeight="1" x14ac:dyDescent="0.25">
      <c r="A3565" s="2"/>
      <c r="C3565" s="54"/>
      <c r="D3565" s="54"/>
    </row>
    <row r="3566" spans="1:4" s="24" customFormat="1" ht="16.3" customHeight="1" x14ac:dyDescent="0.25">
      <c r="A3566" s="2"/>
      <c r="C3566" s="54"/>
      <c r="D3566" s="54"/>
    </row>
    <row r="3567" spans="1:4" s="24" customFormat="1" ht="16.3" customHeight="1" x14ac:dyDescent="0.25">
      <c r="A3567" s="2"/>
      <c r="C3567" s="54"/>
      <c r="D3567" s="54"/>
    </row>
    <row r="3568" spans="1:4" s="24" customFormat="1" ht="16.3" customHeight="1" x14ac:dyDescent="0.25">
      <c r="A3568" s="2"/>
      <c r="C3568" s="54"/>
      <c r="D3568" s="54"/>
    </row>
    <row r="3569" spans="1:4" s="24" customFormat="1" ht="16.3" customHeight="1" x14ac:dyDescent="0.25">
      <c r="A3569" s="2"/>
      <c r="C3569" s="54"/>
      <c r="D3569" s="54"/>
    </row>
    <row r="3570" spans="1:4" s="24" customFormat="1" ht="16.3" customHeight="1" x14ac:dyDescent="0.25">
      <c r="A3570" s="2"/>
      <c r="C3570" s="54"/>
      <c r="D3570" s="54"/>
    </row>
    <row r="3571" spans="1:4" s="24" customFormat="1" ht="16.3" customHeight="1" x14ac:dyDescent="0.25">
      <c r="A3571" s="2"/>
      <c r="C3571" s="54"/>
      <c r="D3571" s="54"/>
    </row>
    <row r="3572" spans="1:4" s="24" customFormat="1" ht="16.3" customHeight="1" x14ac:dyDescent="0.25">
      <c r="A3572" s="2"/>
      <c r="C3572" s="54"/>
      <c r="D3572" s="54"/>
    </row>
    <row r="3573" spans="1:4" s="24" customFormat="1" ht="16.3" customHeight="1" x14ac:dyDescent="0.25">
      <c r="A3573" s="2"/>
      <c r="C3573" s="54"/>
      <c r="D3573" s="54"/>
    </row>
    <row r="3574" spans="1:4" s="24" customFormat="1" ht="16.3" customHeight="1" x14ac:dyDescent="0.25">
      <c r="A3574" s="2"/>
      <c r="C3574" s="54"/>
      <c r="D3574" s="54"/>
    </row>
    <row r="3575" spans="1:4" s="24" customFormat="1" ht="16.3" customHeight="1" x14ac:dyDescent="0.25">
      <c r="A3575" s="2"/>
      <c r="C3575" s="54"/>
      <c r="D3575" s="54"/>
    </row>
    <row r="3576" spans="1:4" s="24" customFormat="1" ht="16.3" customHeight="1" x14ac:dyDescent="0.25">
      <c r="A3576" s="2"/>
      <c r="C3576" s="54"/>
      <c r="D3576" s="54"/>
    </row>
    <row r="3577" spans="1:4" s="24" customFormat="1" ht="16.3" customHeight="1" x14ac:dyDescent="0.25">
      <c r="A3577" s="2"/>
      <c r="C3577" s="54"/>
      <c r="D3577" s="54"/>
    </row>
    <row r="3578" spans="1:4" s="24" customFormat="1" ht="16.3" customHeight="1" x14ac:dyDescent="0.25">
      <c r="A3578" s="2"/>
      <c r="C3578" s="54"/>
      <c r="D3578" s="54"/>
    </row>
    <row r="3579" spans="1:4" s="24" customFormat="1" ht="16.3" customHeight="1" x14ac:dyDescent="0.25">
      <c r="A3579" s="2"/>
      <c r="C3579" s="54"/>
      <c r="D3579" s="54"/>
    </row>
    <row r="3580" spans="1:4" s="24" customFormat="1" ht="16.3" customHeight="1" x14ac:dyDescent="0.25">
      <c r="A3580" s="2"/>
      <c r="C3580" s="54"/>
      <c r="D3580" s="54"/>
    </row>
    <row r="3581" spans="1:4" s="24" customFormat="1" ht="16.3" customHeight="1" x14ac:dyDescent="0.25">
      <c r="A3581" s="2"/>
      <c r="C3581" s="54"/>
      <c r="D3581" s="54"/>
    </row>
    <row r="3582" spans="1:4" s="24" customFormat="1" ht="16.3" customHeight="1" x14ac:dyDescent="0.25">
      <c r="A3582" s="2"/>
      <c r="C3582" s="54"/>
      <c r="D3582" s="54"/>
    </row>
    <row r="3583" spans="1:4" s="24" customFormat="1" ht="16.3" customHeight="1" x14ac:dyDescent="0.25">
      <c r="A3583" s="2"/>
      <c r="C3583" s="54"/>
      <c r="D3583" s="54"/>
    </row>
    <row r="3584" spans="1:4" s="24" customFormat="1" ht="16.3" customHeight="1" x14ac:dyDescent="0.25">
      <c r="A3584" s="2"/>
      <c r="C3584" s="54"/>
      <c r="D3584" s="54"/>
    </row>
    <row r="3585" spans="1:4" s="24" customFormat="1" ht="16.3" customHeight="1" x14ac:dyDescent="0.25">
      <c r="A3585" s="2"/>
      <c r="C3585" s="54"/>
      <c r="D3585" s="54"/>
    </row>
    <row r="3586" spans="1:4" s="24" customFormat="1" ht="16.3" customHeight="1" x14ac:dyDescent="0.25">
      <c r="A3586" s="2"/>
      <c r="C3586" s="54"/>
      <c r="D3586" s="54"/>
    </row>
    <row r="3587" spans="1:4" s="24" customFormat="1" ht="16.3" customHeight="1" x14ac:dyDescent="0.25">
      <c r="A3587" s="2"/>
      <c r="C3587" s="54"/>
      <c r="D3587" s="54"/>
    </row>
    <row r="3588" spans="1:4" s="24" customFormat="1" ht="16.3" customHeight="1" x14ac:dyDescent="0.25">
      <c r="A3588" s="2"/>
      <c r="C3588" s="54"/>
      <c r="D3588" s="54"/>
    </row>
    <row r="3589" spans="1:4" s="24" customFormat="1" ht="16.3" customHeight="1" x14ac:dyDescent="0.25">
      <c r="A3589" s="2"/>
      <c r="C3589" s="54"/>
      <c r="D3589" s="54"/>
    </row>
    <row r="3590" spans="1:4" s="24" customFormat="1" ht="16.3" customHeight="1" x14ac:dyDescent="0.25">
      <c r="A3590" s="2"/>
      <c r="C3590" s="54"/>
      <c r="D3590" s="54"/>
    </row>
    <row r="3591" spans="1:4" s="24" customFormat="1" ht="16.3" customHeight="1" x14ac:dyDescent="0.25">
      <c r="A3591" s="2"/>
      <c r="C3591" s="54"/>
      <c r="D3591" s="54"/>
    </row>
    <row r="3592" spans="1:4" s="24" customFormat="1" ht="16.3" customHeight="1" x14ac:dyDescent="0.25">
      <c r="A3592" s="2"/>
      <c r="C3592" s="54"/>
      <c r="D3592" s="54"/>
    </row>
    <row r="3593" spans="1:4" s="24" customFormat="1" ht="16.3" customHeight="1" x14ac:dyDescent="0.25">
      <c r="A3593" s="2"/>
      <c r="C3593" s="54"/>
      <c r="D3593" s="54"/>
    </row>
    <row r="3594" spans="1:4" s="24" customFormat="1" ht="16.3" customHeight="1" x14ac:dyDescent="0.25">
      <c r="A3594" s="2"/>
      <c r="C3594" s="54"/>
      <c r="D3594" s="54"/>
    </row>
    <row r="3595" spans="1:4" s="24" customFormat="1" ht="16.3" customHeight="1" x14ac:dyDescent="0.25">
      <c r="A3595" s="2"/>
      <c r="C3595" s="54"/>
      <c r="D3595" s="54"/>
    </row>
    <row r="3596" spans="1:4" s="24" customFormat="1" ht="16.3" customHeight="1" x14ac:dyDescent="0.25">
      <c r="A3596" s="2"/>
      <c r="C3596" s="54"/>
      <c r="D3596" s="54"/>
    </row>
    <row r="3597" spans="1:4" s="24" customFormat="1" ht="16.3" customHeight="1" x14ac:dyDescent="0.25">
      <c r="A3597" s="2"/>
      <c r="C3597" s="54"/>
      <c r="D3597" s="54"/>
    </row>
    <row r="3598" spans="1:4" s="24" customFormat="1" ht="16.3" customHeight="1" x14ac:dyDescent="0.25">
      <c r="A3598" s="2"/>
      <c r="C3598" s="54"/>
      <c r="D3598" s="54"/>
    </row>
    <row r="3599" spans="1:4" s="24" customFormat="1" ht="16.3" customHeight="1" x14ac:dyDescent="0.25">
      <c r="A3599" s="2"/>
      <c r="C3599" s="54"/>
      <c r="D3599" s="54"/>
    </row>
    <row r="3600" spans="1:4" s="24" customFormat="1" ht="16.3" customHeight="1" x14ac:dyDescent="0.25">
      <c r="A3600" s="2"/>
      <c r="C3600" s="54"/>
      <c r="D3600" s="54"/>
    </row>
    <row r="3601" spans="1:4" s="24" customFormat="1" ht="16.3" customHeight="1" x14ac:dyDescent="0.25">
      <c r="A3601" s="2"/>
      <c r="C3601" s="54"/>
      <c r="D3601" s="54"/>
    </row>
    <row r="3602" spans="1:4" s="24" customFormat="1" ht="16.3" customHeight="1" x14ac:dyDescent="0.25">
      <c r="A3602" s="2"/>
      <c r="C3602" s="54"/>
      <c r="D3602" s="54"/>
    </row>
    <row r="3603" spans="1:4" s="24" customFormat="1" ht="16.3" customHeight="1" x14ac:dyDescent="0.25">
      <c r="A3603" s="2"/>
      <c r="C3603" s="54"/>
      <c r="D3603" s="54"/>
    </row>
    <row r="3604" spans="1:4" s="24" customFormat="1" ht="16.3" customHeight="1" x14ac:dyDescent="0.25">
      <c r="A3604" s="2"/>
      <c r="C3604" s="54"/>
      <c r="D3604" s="54"/>
    </row>
    <row r="3605" spans="1:4" s="24" customFormat="1" ht="16.3" customHeight="1" x14ac:dyDescent="0.25">
      <c r="A3605" s="2"/>
      <c r="C3605" s="54"/>
      <c r="D3605" s="54"/>
    </row>
    <row r="3606" spans="1:4" s="24" customFormat="1" ht="16.3" customHeight="1" x14ac:dyDescent="0.25">
      <c r="A3606" s="2"/>
      <c r="C3606" s="54"/>
      <c r="D3606" s="54"/>
    </row>
    <row r="3607" spans="1:4" s="24" customFormat="1" ht="16.3" customHeight="1" x14ac:dyDescent="0.25">
      <c r="A3607" s="2"/>
      <c r="C3607" s="54"/>
      <c r="D3607" s="54"/>
    </row>
    <row r="3608" spans="1:4" s="24" customFormat="1" ht="16.3" customHeight="1" x14ac:dyDescent="0.25">
      <c r="A3608" s="2"/>
      <c r="C3608" s="54"/>
      <c r="D3608" s="54"/>
    </row>
    <row r="3609" spans="1:4" s="24" customFormat="1" ht="16.3" customHeight="1" x14ac:dyDescent="0.25">
      <c r="A3609" s="2"/>
      <c r="C3609" s="54"/>
      <c r="D3609" s="54"/>
    </row>
    <row r="3610" spans="1:4" s="24" customFormat="1" ht="16.3" customHeight="1" x14ac:dyDescent="0.25">
      <c r="A3610" s="2"/>
      <c r="C3610" s="54"/>
      <c r="D3610" s="54"/>
    </row>
    <row r="3611" spans="1:4" s="24" customFormat="1" ht="16.3" customHeight="1" x14ac:dyDescent="0.25">
      <c r="A3611" s="2"/>
      <c r="C3611" s="54"/>
      <c r="D3611" s="54"/>
    </row>
    <row r="3612" spans="1:4" s="24" customFormat="1" ht="16.3" customHeight="1" x14ac:dyDescent="0.25">
      <c r="A3612" s="2"/>
      <c r="C3612" s="54"/>
      <c r="D3612" s="54"/>
    </row>
    <row r="3613" spans="1:4" s="24" customFormat="1" ht="16.3" customHeight="1" x14ac:dyDescent="0.25">
      <c r="A3613" s="2"/>
      <c r="C3613" s="54"/>
      <c r="D3613" s="54"/>
    </row>
    <row r="3614" spans="1:4" s="24" customFormat="1" ht="16.3" customHeight="1" x14ac:dyDescent="0.25">
      <c r="A3614" s="2"/>
      <c r="C3614" s="54"/>
      <c r="D3614" s="54"/>
    </row>
    <row r="3615" spans="1:4" s="24" customFormat="1" ht="16.3" customHeight="1" x14ac:dyDescent="0.25">
      <c r="A3615" s="2"/>
      <c r="C3615" s="54"/>
      <c r="D3615" s="54"/>
    </row>
    <row r="3616" spans="1:4" s="24" customFormat="1" ht="16.3" customHeight="1" x14ac:dyDescent="0.25">
      <c r="A3616" s="2"/>
      <c r="C3616" s="54"/>
      <c r="D3616" s="54"/>
    </row>
    <row r="3617" spans="1:4" s="24" customFormat="1" ht="16.3" customHeight="1" x14ac:dyDescent="0.25">
      <c r="A3617" s="2"/>
      <c r="C3617" s="54"/>
      <c r="D3617" s="54"/>
    </row>
    <row r="3618" spans="1:4" s="24" customFormat="1" ht="16.3" customHeight="1" x14ac:dyDescent="0.25">
      <c r="A3618" s="2"/>
      <c r="C3618" s="54"/>
      <c r="D3618" s="54"/>
    </row>
    <row r="3619" spans="1:4" s="24" customFormat="1" ht="16.3" customHeight="1" x14ac:dyDescent="0.25">
      <c r="A3619" s="2"/>
      <c r="C3619" s="54"/>
      <c r="D3619" s="54"/>
    </row>
    <row r="3620" spans="1:4" s="24" customFormat="1" ht="16.3" customHeight="1" x14ac:dyDescent="0.25">
      <c r="A3620" s="2"/>
      <c r="C3620" s="54"/>
      <c r="D3620" s="54"/>
    </row>
    <row r="3621" spans="1:4" s="24" customFormat="1" ht="16.3" customHeight="1" x14ac:dyDescent="0.25">
      <c r="A3621" s="2"/>
      <c r="C3621" s="54"/>
      <c r="D3621" s="54"/>
    </row>
    <row r="3622" spans="1:4" s="24" customFormat="1" ht="16.3" customHeight="1" x14ac:dyDescent="0.25">
      <c r="A3622" s="2"/>
      <c r="C3622" s="54"/>
      <c r="D3622" s="54"/>
    </row>
    <row r="3623" spans="1:4" s="24" customFormat="1" ht="16.3" customHeight="1" x14ac:dyDescent="0.25">
      <c r="A3623" s="2"/>
      <c r="C3623" s="54"/>
      <c r="D3623" s="54"/>
    </row>
    <row r="3624" spans="1:4" s="24" customFormat="1" ht="16.3" customHeight="1" x14ac:dyDescent="0.25">
      <c r="A3624" s="2"/>
      <c r="C3624" s="54"/>
      <c r="D3624" s="54"/>
    </row>
    <row r="3625" spans="1:4" s="24" customFormat="1" ht="16.3" customHeight="1" x14ac:dyDescent="0.25">
      <c r="A3625" s="2"/>
      <c r="C3625" s="54"/>
      <c r="D3625" s="54"/>
    </row>
    <row r="3626" spans="1:4" s="24" customFormat="1" ht="16.3" customHeight="1" x14ac:dyDescent="0.25">
      <c r="A3626" s="2"/>
      <c r="C3626" s="54"/>
      <c r="D3626" s="54"/>
    </row>
    <row r="3627" spans="1:4" s="24" customFormat="1" ht="16.3" customHeight="1" x14ac:dyDescent="0.25">
      <c r="A3627" s="2"/>
      <c r="C3627" s="54"/>
      <c r="D3627" s="54"/>
    </row>
    <row r="3628" spans="1:4" s="24" customFormat="1" ht="16.3" customHeight="1" x14ac:dyDescent="0.25">
      <c r="A3628" s="2"/>
      <c r="C3628" s="54"/>
      <c r="D3628" s="54"/>
    </row>
    <row r="3629" spans="1:4" s="24" customFormat="1" ht="16.3" customHeight="1" x14ac:dyDescent="0.25">
      <c r="A3629" s="2"/>
      <c r="C3629" s="54"/>
      <c r="D3629" s="54"/>
    </row>
    <row r="3630" spans="1:4" s="24" customFormat="1" ht="16.3" customHeight="1" x14ac:dyDescent="0.25">
      <c r="A3630" s="2"/>
      <c r="C3630" s="54"/>
      <c r="D3630" s="54"/>
    </row>
    <row r="3631" spans="1:4" s="24" customFormat="1" ht="16.3" customHeight="1" x14ac:dyDescent="0.25">
      <c r="A3631" s="2"/>
      <c r="C3631" s="54"/>
      <c r="D3631" s="54"/>
    </row>
    <row r="3632" spans="1:4" s="24" customFormat="1" ht="16.3" customHeight="1" x14ac:dyDescent="0.25">
      <c r="A3632" s="2"/>
      <c r="C3632" s="54"/>
      <c r="D3632" s="54"/>
    </row>
    <row r="3633" spans="1:4" s="24" customFormat="1" ht="16.3" customHeight="1" x14ac:dyDescent="0.25">
      <c r="A3633" s="2"/>
      <c r="C3633" s="54"/>
      <c r="D3633" s="54"/>
    </row>
    <row r="3634" spans="1:4" s="24" customFormat="1" ht="16.3" customHeight="1" x14ac:dyDescent="0.25">
      <c r="A3634" s="2"/>
      <c r="C3634" s="54"/>
      <c r="D3634" s="54"/>
    </row>
    <row r="3635" spans="1:4" s="24" customFormat="1" ht="16.3" customHeight="1" x14ac:dyDescent="0.25">
      <c r="A3635" s="2"/>
      <c r="C3635" s="54"/>
      <c r="D3635" s="54"/>
    </row>
    <row r="3636" spans="1:4" s="24" customFormat="1" ht="16.3" customHeight="1" x14ac:dyDescent="0.25">
      <c r="A3636" s="2"/>
      <c r="C3636" s="54"/>
      <c r="D3636" s="54"/>
    </row>
    <row r="3637" spans="1:4" s="24" customFormat="1" ht="16.3" customHeight="1" x14ac:dyDescent="0.25">
      <c r="A3637" s="2"/>
      <c r="C3637" s="54"/>
      <c r="D3637" s="54"/>
    </row>
    <row r="3638" spans="1:4" s="24" customFormat="1" ht="16.3" customHeight="1" x14ac:dyDescent="0.25">
      <c r="A3638" s="2"/>
      <c r="C3638" s="54"/>
      <c r="D3638" s="54"/>
    </row>
    <row r="3639" spans="1:4" s="24" customFormat="1" ht="16.3" customHeight="1" x14ac:dyDescent="0.25">
      <c r="A3639" s="2"/>
      <c r="C3639" s="54"/>
      <c r="D3639" s="54"/>
    </row>
    <row r="3640" spans="1:4" s="24" customFormat="1" ht="16.3" customHeight="1" x14ac:dyDescent="0.25">
      <c r="A3640" s="2"/>
      <c r="C3640" s="54"/>
      <c r="D3640" s="54"/>
    </row>
    <row r="3641" spans="1:4" s="24" customFormat="1" ht="16.3" customHeight="1" x14ac:dyDescent="0.25">
      <c r="A3641" s="2"/>
      <c r="C3641" s="54"/>
      <c r="D3641" s="54"/>
    </row>
    <row r="3642" spans="1:4" s="24" customFormat="1" ht="16.3" customHeight="1" x14ac:dyDescent="0.25">
      <c r="A3642" s="2"/>
      <c r="C3642" s="54"/>
      <c r="D3642" s="54"/>
    </row>
    <row r="3643" spans="1:4" s="24" customFormat="1" ht="16.3" customHeight="1" x14ac:dyDescent="0.25">
      <c r="A3643" s="2"/>
      <c r="C3643" s="54"/>
      <c r="D3643" s="54"/>
    </row>
    <row r="3644" spans="1:4" s="24" customFormat="1" ht="16.3" customHeight="1" x14ac:dyDescent="0.25">
      <c r="A3644" s="2"/>
      <c r="C3644" s="54"/>
      <c r="D3644" s="54"/>
    </row>
    <row r="3645" spans="1:4" s="24" customFormat="1" ht="16.3" customHeight="1" x14ac:dyDescent="0.25">
      <c r="A3645" s="2"/>
      <c r="C3645" s="54"/>
      <c r="D3645" s="54"/>
    </row>
    <row r="3646" spans="1:4" s="24" customFormat="1" ht="16.3" customHeight="1" x14ac:dyDescent="0.25">
      <c r="A3646" s="2"/>
      <c r="C3646" s="54"/>
      <c r="D3646" s="54"/>
    </row>
    <row r="3647" spans="1:4" s="24" customFormat="1" ht="16.3" customHeight="1" x14ac:dyDescent="0.25">
      <c r="A3647" s="2"/>
      <c r="C3647" s="54"/>
      <c r="D3647" s="54"/>
    </row>
    <row r="3648" spans="1:4" s="24" customFormat="1" ht="16.3" customHeight="1" x14ac:dyDescent="0.25">
      <c r="A3648" s="2"/>
      <c r="C3648" s="54"/>
      <c r="D3648" s="54"/>
    </row>
    <row r="3649" spans="1:4" s="24" customFormat="1" ht="16.3" customHeight="1" x14ac:dyDescent="0.25">
      <c r="A3649" s="2"/>
      <c r="C3649" s="54"/>
      <c r="D3649" s="54"/>
    </row>
    <row r="3650" spans="1:4" s="24" customFormat="1" ht="16.3" customHeight="1" x14ac:dyDescent="0.25">
      <c r="A3650" s="2"/>
      <c r="C3650" s="54"/>
      <c r="D3650" s="54"/>
    </row>
    <row r="3651" spans="1:4" s="24" customFormat="1" ht="16.3" customHeight="1" x14ac:dyDescent="0.25">
      <c r="A3651" s="2"/>
      <c r="C3651" s="54"/>
      <c r="D3651" s="54"/>
    </row>
    <row r="3652" spans="1:4" s="24" customFormat="1" ht="16.3" customHeight="1" x14ac:dyDescent="0.25">
      <c r="A3652" s="2"/>
      <c r="C3652" s="54"/>
      <c r="D3652" s="54"/>
    </row>
    <row r="3653" spans="1:4" s="24" customFormat="1" ht="16.3" customHeight="1" x14ac:dyDescent="0.25">
      <c r="A3653" s="2"/>
      <c r="C3653" s="54"/>
      <c r="D3653" s="54"/>
    </row>
    <row r="3654" spans="1:4" s="24" customFormat="1" ht="16.3" customHeight="1" x14ac:dyDescent="0.25">
      <c r="A3654" s="2"/>
      <c r="C3654" s="54"/>
      <c r="D3654" s="54"/>
    </row>
    <row r="3655" spans="1:4" s="24" customFormat="1" ht="16.3" customHeight="1" x14ac:dyDescent="0.25">
      <c r="A3655" s="2"/>
      <c r="C3655" s="54"/>
      <c r="D3655" s="54"/>
    </row>
    <row r="3656" spans="1:4" s="24" customFormat="1" ht="16.3" customHeight="1" x14ac:dyDescent="0.25">
      <c r="A3656" s="2"/>
      <c r="C3656" s="54"/>
      <c r="D3656" s="54"/>
    </row>
    <row r="3657" spans="1:4" s="24" customFormat="1" ht="16.3" customHeight="1" x14ac:dyDescent="0.25">
      <c r="A3657" s="2"/>
      <c r="C3657" s="54"/>
      <c r="D3657" s="54"/>
    </row>
    <row r="3658" spans="1:4" s="24" customFormat="1" ht="16.3" customHeight="1" x14ac:dyDescent="0.25">
      <c r="A3658" s="2"/>
      <c r="C3658" s="54"/>
      <c r="D3658" s="54"/>
    </row>
    <row r="3659" spans="1:4" s="24" customFormat="1" ht="16.3" customHeight="1" x14ac:dyDescent="0.25">
      <c r="A3659" s="2"/>
      <c r="C3659" s="54"/>
      <c r="D3659" s="54"/>
    </row>
    <row r="3660" spans="1:4" s="24" customFormat="1" ht="16.3" customHeight="1" x14ac:dyDescent="0.25">
      <c r="A3660" s="2"/>
      <c r="C3660" s="54"/>
      <c r="D3660" s="54"/>
    </row>
    <row r="3661" spans="1:4" s="24" customFormat="1" ht="16.3" customHeight="1" x14ac:dyDescent="0.25">
      <c r="A3661" s="2"/>
      <c r="C3661" s="54"/>
      <c r="D3661" s="54"/>
    </row>
    <row r="3662" spans="1:4" s="24" customFormat="1" ht="16.3" customHeight="1" x14ac:dyDescent="0.25">
      <c r="A3662" s="2"/>
      <c r="C3662" s="54"/>
      <c r="D3662" s="54"/>
    </row>
    <row r="3663" spans="1:4" s="24" customFormat="1" ht="16.3" customHeight="1" x14ac:dyDescent="0.25">
      <c r="A3663" s="2"/>
      <c r="C3663" s="54"/>
      <c r="D3663" s="54"/>
    </row>
    <row r="3664" spans="1:4" s="24" customFormat="1" ht="16.3" customHeight="1" x14ac:dyDescent="0.25">
      <c r="A3664" s="2"/>
      <c r="C3664" s="54"/>
      <c r="D3664" s="54"/>
    </row>
    <row r="3665" spans="1:4" s="24" customFormat="1" ht="16.3" customHeight="1" x14ac:dyDescent="0.25">
      <c r="A3665" s="2"/>
      <c r="C3665" s="54"/>
      <c r="D3665" s="54"/>
    </row>
    <row r="3666" spans="1:4" s="24" customFormat="1" ht="16.3" customHeight="1" x14ac:dyDescent="0.25">
      <c r="A3666" s="2"/>
      <c r="C3666" s="54"/>
      <c r="D3666" s="54"/>
    </row>
    <row r="3667" spans="1:4" s="24" customFormat="1" ht="16.3" customHeight="1" x14ac:dyDescent="0.25">
      <c r="A3667" s="2"/>
      <c r="C3667" s="54"/>
      <c r="D3667" s="54"/>
    </row>
    <row r="3668" spans="1:4" s="24" customFormat="1" ht="16.3" customHeight="1" x14ac:dyDescent="0.25">
      <c r="A3668" s="2"/>
      <c r="C3668" s="54"/>
      <c r="D3668" s="54"/>
    </row>
    <row r="3669" spans="1:4" s="24" customFormat="1" ht="16.3" customHeight="1" x14ac:dyDescent="0.25">
      <c r="A3669" s="2"/>
      <c r="C3669" s="54"/>
      <c r="D3669" s="54"/>
    </row>
    <row r="3670" spans="1:4" s="24" customFormat="1" ht="16.3" customHeight="1" x14ac:dyDescent="0.25">
      <c r="A3670" s="2"/>
      <c r="C3670" s="54"/>
      <c r="D3670" s="54"/>
    </row>
    <row r="3671" spans="1:4" s="24" customFormat="1" ht="16.3" customHeight="1" x14ac:dyDescent="0.25">
      <c r="A3671" s="2"/>
      <c r="C3671" s="54"/>
      <c r="D3671" s="54"/>
    </row>
    <row r="3672" spans="1:4" s="24" customFormat="1" ht="16.3" customHeight="1" x14ac:dyDescent="0.25">
      <c r="A3672" s="2"/>
      <c r="C3672" s="54"/>
      <c r="D3672" s="54"/>
    </row>
    <row r="3673" spans="1:4" s="24" customFormat="1" ht="16.3" customHeight="1" x14ac:dyDescent="0.25">
      <c r="A3673" s="2"/>
      <c r="C3673" s="54"/>
      <c r="D3673" s="54"/>
    </row>
    <row r="3674" spans="1:4" s="24" customFormat="1" ht="16.3" customHeight="1" x14ac:dyDescent="0.25">
      <c r="A3674" s="2"/>
      <c r="C3674" s="54"/>
      <c r="D3674" s="54"/>
    </row>
    <row r="3675" spans="1:4" s="24" customFormat="1" ht="16.3" customHeight="1" x14ac:dyDescent="0.25">
      <c r="A3675" s="2"/>
      <c r="C3675" s="54"/>
      <c r="D3675" s="54"/>
    </row>
    <row r="3676" spans="1:4" s="24" customFormat="1" ht="16.3" customHeight="1" x14ac:dyDescent="0.25">
      <c r="A3676" s="2"/>
      <c r="C3676" s="54"/>
      <c r="D3676" s="54"/>
    </row>
    <row r="3677" spans="1:4" s="24" customFormat="1" ht="16.3" customHeight="1" x14ac:dyDescent="0.25">
      <c r="A3677" s="2"/>
      <c r="C3677" s="54"/>
      <c r="D3677" s="54"/>
    </row>
    <row r="3678" spans="1:4" s="24" customFormat="1" ht="16.3" customHeight="1" x14ac:dyDescent="0.25">
      <c r="A3678" s="2"/>
      <c r="C3678" s="54"/>
      <c r="D3678" s="54"/>
    </row>
    <row r="3679" spans="1:4" s="24" customFormat="1" ht="16.3" customHeight="1" x14ac:dyDescent="0.25">
      <c r="A3679" s="2"/>
      <c r="C3679" s="54"/>
      <c r="D3679" s="54"/>
    </row>
    <row r="3680" spans="1:4" s="24" customFormat="1" ht="16.3" customHeight="1" x14ac:dyDescent="0.25">
      <c r="A3680" s="2"/>
      <c r="C3680" s="54"/>
      <c r="D3680" s="54"/>
    </row>
    <row r="3681" spans="1:4" s="24" customFormat="1" ht="16.3" customHeight="1" x14ac:dyDescent="0.25">
      <c r="A3681" s="2"/>
      <c r="C3681" s="54"/>
      <c r="D3681" s="54"/>
    </row>
    <row r="3682" spans="1:4" s="24" customFormat="1" ht="16.3" customHeight="1" x14ac:dyDescent="0.25">
      <c r="A3682" s="2"/>
      <c r="C3682" s="54"/>
      <c r="D3682" s="54"/>
    </row>
    <row r="3683" spans="1:4" s="24" customFormat="1" ht="16.3" customHeight="1" x14ac:dyDescent="0.25">
      <c r="A3683" s="2"/>
      <c r="C3683" s="54"/>
      <c r="D3683" s="54"/>
    </row>
    <row r="3684" spans="1:4" s="24" customFormat="1" ht="16.3" customHeight="1" x14ac:dyDescent="0.25">
      <c r="A3684" s="2"/>
      <c r="C3684" s="54"/>
      <c r="D3684" s="54"/>
    </row>
    <row r="3685" spans="1:4" s="24" customFormat="1" ht="16.3" customHeight="1" x14ac:dyDescent="0.25">
      <c r="A3685" s="2"/>
      <c r="C3685" s="54"/>
      <c r="D3685" s="54"/>
    </row>
    <row r="3686" spans="1:4" s="24" customFormat="1" ht="16.3" customHeight="1" x14ac:dyDescent="0.25">
      <c r="A3686" s="2"/>
      <c r="C3686" s="54"/>
      <c r="D3686" s="54"/>
    </row>
    <row r="3687" spans="1:4" s="24" customFormat="1" ht="16.3" customHeight="1" x14ac:dyDescent="0.25">
      <c r="A3687" s="2"/>
      <c r="C3687" s="54"/>
      <c r="D3687" s="54"/>
    </row>
    <row r="3688" spans="1:4" s="24" customFormat="1" ht="16.3" customHeight="1" x14ac:dyDescent="0.25">
      <c r="A3688" s="2"/>
      <c r="C3688" s="54"/>
      <c r="D3688" s="54"/>
    </row>
    <row r="3689" spans="1:4" s="24" customFormat="1" ht="16.3" customHeight="1" x14ac:dyDescent="0.25">
      <c r="A3689" s="2"/>
      <c r="C3689" s="54"/>
      <c r="D3689" s="54"/>
    </row>
    <row r="3690" spans="1:4" s="24" customFormat="1" ht="16.3" customHeight="1" x14ac:dyDescent="0.25">
      <c r="A3690" s="2"/>
      <c r="C3690" s="54"/>
      <c r="D3690" s="54"/>
    </row>
    <row r="3691" spans="1:4" s="24" customFormat="1" ht="16.3" customHeight="1" x14ac:dyDescent="0.25">
      <c r="A3691" s="2"/>
      <c r="C3691" s="54"/>
      <c r="D3691" s="54"/>
    </row>
    <row r="3692" spans="1:4" s="24" customFormat="1" ht="16.3" customHeight="1" x14ac:dyDescent="0.25">
      <c r="A3692" s="2"/>
      <c r="C3692" s="54"/>
      <c r="D3692" s="54"/>
    </row>
    <row r="3693" spans="1:4" s="24" customFormat="1" ht="16.3" customHeight="1" x14ac:dyDescent="0.25">
      <c r="A3693" s="2"/>
      <c r="C3693" s="54"/>
      <c r="D3693" s="54"/>
    </row>
    <row r="3694" spans="1:4" s="24" customFormat="1" ht="16.3" customHeight="1" x14ac:dyDescent="0.25">
      <c r="A3694" s="2"/>
      <c r="C3694" s="54"/>
      <c r="D3694" s="54"/>
    </row>
    <row r="3695" spans="1:4" s="24" customFormat="1" ht="16.3" customHeight="1" x14ac:dyDescent="0.25">
      <c r="A3695" s="2"/>
      <c r="C3695" s="54"/>
      <c r="D3695" s="54"/>
    </row>
    <row r="3696" spans="1:4" s="24" customFormat="1" ht="16.3" customHeight="1" x14ac:dyDescent="0.25">
      <c r="A3696" s="2"/>
      <c r="C3696" s="54"/>
      <c r="D3696" s="54"/>
    </row>
    <row r="3697" spans="1:4" s="24" customFormat="1" ht="16.3" customHeight="1" x14ac:dyDescent="0.25">
      <c r="A3697" s="2"/>
      <c r="C3697" s="54"/>
      <c r="D3697" s="54"/>
    </row>
    <row r="3698" spans="1:4" s="24" customFormat="1" ht="16.3" customHeight="1" x14ac:dyDescent="0.25">
      <c r="A3698" s="2"/>
      <c r="C3698" s="54"/>
      <c r="D3698" s="54"/>
    </row>
    <row r="3699" spans="1:4" s="24" customFormat="1" ht="16.3" customHeight="1" x14ac:dyDescent="0.25">
      <c r="A3699" s="2"/>
      <c r="C3699" s="54"/>
      <c r="D3699" s="54"/>
    </row>
    <row r="3700" spans="1:4" s="24" customFormat="1" ht="16.3" customHeight="1" x14ac:dyDescent="0.25">
      <c r="A3700" s="2"/>
      <c r="C3700" s="54"/>
      <c r="D3700" s="54"/>
    </row>
    <row r="3701" spans="1:4" s="24" customFormat="1" ht="16.3" customHeight="1" x14ac:dyDescent="0.25">
      <c r="A3701" s="2"/>
      <c r="C3701" s="54"/>
      <c r="D3701" s="54"/>
    </row>
    <row r="3702" spans="1:4" s="24" customFormat="1" ht="16.3" customHeight="1" x14ac:dyDescent="0.25">
      <c r="A3702" s="2"/>
      <c r="C3702" s="54"/>
      <c r="D3702" s="54"/>
    </row>
    <row r="3703" spans="1:4" s="24" customFormat="1" ht="16.3" customHeight="1" x14ac:dyDescent="0.25">
      <c r="A3703" s="2"/>
      <c r="C3703" s="54"/>
      <c r="D3703" s="54"/>
    </row>
    <row r="3704" spans="1:4" s="24" customFormat="1" ht="16.3" customHeight="1" x14ac:dyDescent="0.25">
      <c r="A3704" s="2"/>
      <c r="C3704" s="54"/>
      <c r="D3704" s="54"/>
    </row>
    <row r="3705" spans="1:4" s="24" customFormat="1" ht="16.3" customHeight="1" x14ac:dyDescent="0.25">
      <c r="A3705" s="2"/>
      <c r="C3705" s="54"/>
      <c r="D3705" s="54"/>
    </row>
    <row r="3706" spans="1:4" s="24" customFormat="1" ht="16.3" customHeight="1" x14ac:dyDescent="0.25">
      <c r="A3706" s="2"/>
      <c r="C3706" s="54"/>
      <c r="D3706" s="54"/>
    </row>
    <row r="3707" spans="1:4" s="24" customFormat="1" ht="16.3" customHeight="1" x14ac:dyDescent="0.25">
      <c r="A3707" s="2"/>
      <c r="C3707" s="54"/>
      <c r="D3707" s="54"/>
    </row>
    <row r="3708" spans="1:4" s="24" customFormat="1" ht="16.3" customHeight="1" x14ac:dyDescent="0.25">
      <c r="A3708" s="2"/>
      <c r="C3708" s="54"/>
      <c r="D3708" s="54"/>
    </row>
    <row r="3709" spans="1:4" s="24" customFormat="1" ht="16.3" customHeight="1" x14ac:dyDescent="0.25">
      <c r="A3709" s="2"/>
      <c r="C3709" s="54"/>
      <c r="D3709" s="54"/>
    </row>
    <row r="3710" spans="1:4" s="24" customFormat="1" ht="16.3" customHeight="1" x14ac:dyDescent="0.25">
      <c r="A3710" s="2"/>
      <c r="C3710" s="54"/>
      <c r="D3710" s="54"/>
    </row>
    <row r="3711" spans="1:4" s="24" customFormat="1" ht="16.3" customHeight="1" x14ac:dyDescent="0.25">
      <c r="A3711" s="2"/>
      <c r="C3711" s="54"/>
      <c r="D3711" s="54"/>
    </row>
    <row r="3712" spans="1:4" s="24" customFormat="1" ht="16.3" customHeight="1" x14ac:dyDescent="0.25">
      <c r="A3712" s="2"/>
      <c r="C3712" s="54"/>
      <c r="D3712" s="54"/>
    </row>
    <row r="3713" spans="1:4" s="24" customFormat="1" ht="16.3" customHeight="1" x14ac:dyDescent="0.25">
      <c r="A3713" s="2"/>
      <c r="C3713" s="54"/>
      <c r="D3713" s="54"/>
    </row>
    <row r="3714" spans="1:4" s="24" customFormat="1" ht="16.3" customHeight="1" x14ac:dyDescent="0.25">
      <c r="A3714" s="2"/>
      <c r="C3714" s="54"/>
      <c r="D3714" s="54"/>
    </row>
    <row r="3715" spans="1:4" s="24" customFormat="1" ht="16.3" customHeight="1" x14ac:dyDescent="0.25">
      <c r="A3715" s="2"/>
      <c r="C3715" s="54"/>
      <c r="D3715" s="54"/>
    </row>
    <row r="3716" spans="1:4" s="24" customFormat="1" ht="16.3" customHeight="1" x14ac:dyDescent="0.25">
      <c r="A3716" s="2"/>
      <c r="C3716" s="54"/>
      <c r="D3716" s="54"/>
    </row>
    <row r="3717" spans="1:4" s="24" customFormat="1" ht="16.3" customHeight="1" x14ac:dyDescent="0.25">
      <c r="A3717" s="2"/>
      <c r="C3717" s="54"/>
      <c r="D3717" s="54"/>
    </row>
    <row r="3718" spans="1:4" s="24" customFormat="1" ht="16.3" customHeight="1" x14ac:dyDescent="0.25">
      <c r="A3718" s="2"/>
      <c r="C3718" s="54"/>
      <c r="D3718" s="54"/>
    </row>
    <row r="3719" spans="1:4" s="24" customFormat="1" ht="16.3" customHeight="1" x14ac:dyDescent="0.25">
      <c r="A3719" s="2"/>
      <c r="C3719" s="54"/>
      <c r="D3719" s="54"/>
    </row>
    <row r="3720" spans="1:4" s="24" customFormat="1" ht="16.3" customHeight="1" x14ac:dyDescent="0.25">
      <c r="A3720" s="2"/>
      <c r="C3720" s="54"/>
      <c r="D3720" s="54"/>
    </row>
    <row r="3721" spans="1:4" s="24" customFormat="1" ht="16.3" customHeight="1" x14ac:dyDescent="0.25">
      <c r="A3721" s="2"/>
      <c r="C3721" s="54"/>
      <c r="D3721" s="54"/>
    </row>
    <row r="3722" spans="1:4" s="24" customFormat="1" ht="16.3" customHeight="1" x14ac:dyDescent="0.25">
      <c r="A3722" s="2"/>
      <c r="C3722" s="54"/>
      <c r="D3722" s="54"/>
    </row>
    <row r="3723" spans="1:4" s="24" customFormat="1" ht="16.3" customHeight="1" x14ac:dyDescent="0.25">
      <c r="A3723" s="2"/>
      <c r="C3723" s="54"/>
      <c r="D3723" s="54"/>
    </row>
    <row r="3724" spans="1:4" s="24" customFormat="1" ht="16.3" customHeight="1" x14ac:dyDescent="0.25">
      <c r="A3724" s="2"/>
      <c r="C3724" s="54"/>
      <c r="D3724" s="54"/>
    </row>
    <row r="3725" spans="1:4" s="24" customFormat="1" ht="16.3" customHeight="1" x14ac:dyDescent="0.25">
      <c r="A3725" s="2"/>
      <c r="C3725" s="54"/>
      <c r="D3725" s="54"/>
    </row>
    <row r="3726" spans="1:4" s="24" customFormat="1" ht="16.3" customHeight="1" x14ac:dyDescent="0.25">
      <c r="A3726" s="2"/>
      <c r="C3726" s="54"/>
      <c r="D3726" s="54"/>
    </row>
    <row r="3727" spans="1:4" s="24" customFormat="1" ht="16.3" customHeight="1" x14ac:dyDescent="0.25">
      <c r="A3727" s="2"/>
      <c r="C3727" s="54"/>
      <c r="D3727" s="54"/>
    </row>
    <row r="3728" spans="1:4" s="24" customFormat="1" ht="16.3" customHeight="1" x14ac:dyDescent="0.25">
      <c r="A3728" s="2"/>
      <c r="C3728" s="54"/>
      <c r="D3728" s="54"/>
    </row>
    <row r="3729" spans="1:4" s="24" customFormat="1" ht="16.3" customHeight="1" x14ac:dyDescent="0.25">
      <c r="A3729" s="2"/>
      <c r="C3729" s="54"/>
      <c r="D3729" s="54"/>
    </row>
    <row r="3730" spans="1:4" s="24" customFormat="1" ht="16.3" customHeight="1" x14ac:dyDescent="0.25">
      <c r="A3730" s="2"/>
      <c r="C3730" s="54"/>
      <c r="D3730" s="54"/>
    </row>
    <row r="3731" spans="1:4" s="24" customFormat="1" ht="16.3" customHeight="1" x14ac:dyDescent="0.25">
      <c r="A3731" s="2"/>
      <c r="C3731" s="54"/>
      <c r="D3731" s="54"/>
    </row>
    <row r="3732" spans="1:4" s="24" customFormat="1" ht="16.3" customHeight="1" x14ac:dyDescent="0.25">
      <c r="A3732" s="2"/>
      <c r="C3732" s="54"/>
      <c r="D3732" s="54"/>
    </row>
    <row r="3733" spans="1:4" s="24" customFormat="1" ht="16.3" customHeight="1" x14ac:dyDescent="0.25">
      <c r="A3733" s="2"/>
      <c r="C3733" s="54"/>
      <c r="D3733" s="54"/>
    </row>
    <row r="3734" spans="1:4" s="24" customFormat="1" ht="16.3" customHeight="1" x14ac:dyDescent="0.25">
      <c r="A3734" s="2"/>
      <c r="C3734" s="54"/>
      <c r="D3734" s="54"/>
    </row>
    <row r="3735" spans="1:4" s="24" customFormat="1" ht="16.3" customHeight="1" x14ac:dyDescent="0.25">
      <c r="A3735" s="2"/>
      <c r="C3735" s="54"/>
      <c r="D3735" s="54"/>
    </row>
    <row r="3736" spans="1:4" s="24" customFormat="1" ht="16.3" customHeight="1" x14ac:dyDescent="0.25">
      <c r="A3736" s="2"/>
      <c r="C3736" s="54"/>
      <c r="D3736" s="54"/>
    </row>
    <row r="3737" spans="1:4" s="24" customFormat="1" ht="16.3" customHeight="1" x14ac:dyDescent="0.25">
      <c r="A3737" s="2"/>
      <c r="C3737" s="54"/>
      <c r="D3737" s="54"/>
    </row>
    <row r="3738" spans="1:4" s="24" customFormat="1" ht="16.3" customHeight="1" x14ac:dyDescent="0.25">
      <c r="A3738" s="2"/>
      <c r="C3738" s="54"/>
      <c r="D3738" s="54"/>
    </row>
    <row r="3739" spans="1:4" s="24" customFormat="1" ht="16.3" customHeight="1" x14ac:dyDescent="0.25">
      <c r="A3739" s="2"/>
      <c r="C3739" s="54"/>
      <c r="D3739" s="54"/>
    </row>
    <row r="3740" spans="1:4" s="24" customFormat="1" ht="16.3" customHeight="1" x14ac:dyDescent="0.25">
      <c r="A3740" s="2"/>
      <c r="C3740" s="54"/>
      <c r="D3740" s="54"/>
    </row>
    <row r="3741" spans="1:4" s="24" customFormat="1" ht="16.3" customHeight="1" x14ac:dyDescent="0.25">
      <c r="A3741" s="2"/>
      <c r="C3741" s="54"/>
      <c r="D3741" s="54"/>
    </row>
    <row r="3742" spans="1:4" s="24" customFormat="1" ht="16.3" customHeight="1" x14ac:dyDescent="0.25">
      <c r="A3742" s="2"/>
      <c r="C3742" s="54"/>
      <c r="D3742" s="54"/>
    </row>
    <row r="3743" spans="1:4" s="24" customFormat="1" ht="16.3" customHeight="1" x14ac:dyDescent="0.25">
      <c r="A3743" s="2"/>
      <c r="C3743" s="54"/>
      <c r="D3743" s="54"/>
    </row>
    <row r="3744" spans="1:4" s="24" customFormat="1" ht="16.3" customHeight="1" x14ac:dyDescent="0.25">
      <c r="A3744" s="2"/>
      <c r="C3744" s="54"/>
      <c r="D3744" s="54"/>
    </row>
    <row r="3745" spans="1:4" s="24" customFormat="1" ht="16.3" customHeight="1" x14ac:dyDescent="0.25">
      <c r="A3745" s="2"/>
      <c r="C3745" s="54"/>
      <c r="D3745" s="54"/>
    </row>
    <row r="3746" spans="1:4" s="24" customFormat="1" ht="16.3" customHeight="1" x14ac:dyDescent="0.25">
      <c r="A3746" s="2"/>
      <c r="C3746" s="54"/>
      <c r="D3746" s="54"/>
    </row>
    <row r="3747" spans="1:4" s="24" customFormat="1" ht="16.3" customHeight="1" x14ac:dyDescent="0.25">
      <c r="A3747" s="2"/>
      <c r="C3747" s="54"/>
      <c r="D3747" s="54"/>
    </row>
    <row r="3748" spans="1:4" s="24" customFormat="1" ht="16.3" customHeight="1" x14ac:dyDescent="0.25">
      <c r="A3748" s="2"/>
      <c r="C3748" s="54"/>
      <c r="D3748" s="54"/>
    </row>
    <row r="3749" spans="1:4" s="24" customFormat="1" ht="16.3" customHeight="1" x14ac:dyDescent="0.25">
      <c r="A3749" s="2"/>
      <c r="C3749" s="54"/>
      <c r="D3749" s="54"/>
    </row>
    <row r="3750" spans="1:4" s="24" customFormat="1" ht="16.3" customHeight="1" x14ac:dyDescent="0.25">
      <c r="A3750" s="2"/>
      <c r="C3750" s="54"/>
      <c r="D3750" s="54"/>
    </row>
    <row r="3751" spans="1:4" s="24" customFormat="1" ht="16.3" customHeight="1" x14ac:dyDescent="0.25">
      <c r="A3751" s="2"/>
      <c r="C3751" s="54"/>
      <c r="D3751" s="54"/>
    </row>
    <row r="3752" spans="1:4" s="24" customFormat="1" ht="16.3" customHeight="1" x14ac:dyDescent="0.25">
      <c r="A3752" s="2"/>
      <c r="C3752" s="54"/>
      <c r="D3752" s="54"/>
    </row>
    <row r="3753" spans="1:4" s="24" customFormat="1" ht="16.3" customHeight="1" x14ac:dyDescent="0.25">
      <c r="A3753" s="2"/>
      <c r="C3753" s="54"/>
      <c r="D3753" s="54"/>
    </row>
    <row r="3754" spans="1:4" s="24" customFormat="1" ht="16.3" customHeight="1" x14ac:dyDescent="0.25">
      <c r="A3754" s="2"/>
      <c r="C3754" s="54"/>
      <c r="D3754" s="54"/>
    </row>
    <row r="3755" spans="1:4" s="24" customFormat="1" ht="16.3" customHeight="1" x14ac:dyDescent="0.25">
      <c r="A3755" s="2"/>
      <c r="C3755" s="54"/>
      <c r="D3755" s="54"/>
    </row>
    <row r="3756" spans="1:4" s="24" customFormat="1" ht="16.3" customHeight="1" x14ac:dyDescent="0.25">
      <c r="A3756" s="2"/>
      <c r="C3756" s="54"/>
      <c r="D3756" s="54"/>
    </row>
    <row r="3757" spans="1:4" s="24" customFormat="1" ht="16.3" customHeight="1" x14ac:dyDescent="0.25">
      <c r="A3757" s="2"/>
      <c r="C3757" s="54"/>
      <c r="D3757" s="54"/>
    </row>
    <row r="3758" spans="1:4" s="24" customFormat="1" ht="16.3" customHeight="1" x14ac:dyDescent="0.25">
      <c r="A3758" s="2"/>
      <c r="C3758" s="54"/>
      <c r="D3758" s="54"/>
    </row>
    <row r="3759" spans="1:4" s="24" customFormat="1" ht="16.3" customHeight="1" x14ac:dyDescent="0.25">
      <c r="A3759" s="2"/>
      <c r="C3759" s="54"/>
      <c r="D3759" s="54"/>
    </row>
    <row r="3760" spans="1:4" s="24" customFormat="1" ht="16.3" customHeight="1" x14ac:dyDescent="0.25">
      <c r="A3760" s="2"/>
      <c r="C3760" s="54"/>
      <c r="D3760" s="54"/>
    </row>
    <row r="3761" spans="1:4" s="24" customFormat="1" ht="16.3" customHeight="1" x14ac:dyDescent="0.25">
      <c r="A3761" s="2"/>
      <c r="C3761" s="54"/>
      <c r="D3761" s="54"/>
    </row>
    <row r="3762" spans="1:4" s="24" customFormat="1" ht="16.3" customHeight="1" x14ac:dyDescent="0.25">
      <c r="A3762" s="2"/>
      <c r="C3762" s="54"/>
      <c r="D3762" s="54"/>
    </row>
    <row r="3763" spans="1:4" s="24" customFormat="1" ht="16.3" customHeight="1" x14ac:dyDescent="0.25">
      <c r="A3763" s="2"/>
      <c r="C3763" s="54"/>
      <c r="D3763" s="54"/>
    </row>
    <row r="3764" spans="1:4" s="24" customFormat="1" ht="16.3" customHeight="1" x14ac:dyDescent="0.25">
      <c r="A3764" s="2"/>
      <c r="C3764" s="54"/>
      <c r="D3764" s="54"/>
    </row>
    <row r="3765" spans="1:4" s="24" customFormat="1" ht="16.3" customHeight="1" x14ac:dyDescent="0.25">
      <c r="A3765" s="2"/>
      <c r="C3765" s="54"/>
      <c r="D3765" s="54"/>
    </row>
    <row r="3766" spans="1:4" s="24" customFormat="1" ht="16.3" customHeight="1" x14ac:dyDescent="0.25">
      <c r="A3766" s="2"/>
      <c r="C3766" s="54"/>
      <c r="D3766" s="54"/>
    </row>
    <row r="3767" spans="1:4" s="24" customFormat="1" ht="16.3" customHeight="1" x14ac:dyDescent="0.25">
      <c r="A3767" s="2"/>
      <c r="C3767" s="54"/>
      <c r="D3767" s="54"/>
    </row>
    <row r="3768" spans="1:4" s="24" customFormat="1" ht="16.3" customHeight="1" x14ac:dyDescent="0.25">
      <c r="A3768" s="2"/>
      <c r="C3768" s="54"/>
      <c r="D3768" s="54"/>
    </row>
    <row r="3769" spans="1:4" s="24" customFormat="1" ht="16.3" customHeight="1" x14ac:dyDescent="0.25">
      <c r="A3769" s="2"/>
      <c r="C3769" s="54"/>
      <c r="D3769" s="54"/>
    </row>
    <row r="3770" spans="1:4" s="24" customFormat="1" ht="16.3" customHeight="1" x14ac:dyDescent="0.25">
      <c r="A3770" s="2"/>
      <c r="C3770" s="54"/>
      <c r="D3770" s="54"/>
    </row>
    <row r="3771" spans="1:4" s="24" customFormat="1" ht="16.3" customHeight="1" x14ac:dyDescent="0.25">
      <c r="A3771" s="2"/>
      <c r="C3771" s="54"/>
      <c r="D3771" s="54"/>
    </row>
    <row r="3772" spans="1:4" s="24" customFormat="1" ht="16.3" customHeight="1" x14ac:dyDescent="0.25">
      <c r="A3772" s="2"/>
      <c r="C3772" s="54"/>
      <c r="D3772" s="54"/>
    </row>
    <row r="3773" spans="1:4" s="24" customFormat="1" ht="16.3" customHeight="1" x14ac:dyDescent="0.25">
      <c r="A3773" s="2"/>
      <c r="C3773" s="54"/>
      <c r="D3773" s="54"/>
    </row>
    <row r="3774" spans="1:4" s="24" customFormat="1" ht="16.3" customHeight="1" x14ac:dyDescent="0.25">
      <c r="A3774" s="2"/>
      <c r="C3774" s="54"/>
      <c r="D3774" s="54"/>
    </row>
    <row r="3775" spans="1:4" s="24" customFormat="1" ht="16.3" customHeight="1" x14ac:dyDescent="0.25">
      <c r="A3775" s="2"/>
      <c r="C3775" s="54"/>
      <c r="D3775" s="54"/>
    </row>
    <row r="3776" spans="1:4" s="24" customFormat="1" ht="16.3" customHeight="1" x14ac:dyDescent="0.25">
      <c r="A3776" s="2"/>
      <c r="C3776" s="54"/>
      <c r="D3776" s="54"/>
    </row>
    <row r="3777" spans="1:4" s="24" customFormat="1" ht="16.3" customHeight="1" x14ac:dyDescent="0.25">
      <c r="A3777" s="2"/>
      <c r="C3777" s="54"/>
      <c r="D3777" s="54"/>
    </row>
    <row r="3778" spans="1:4" s="24" customFormat="1" ht="16.3" customHeight="1" x14ac:dyDescent="0.25">
      <c r="A3778" s="2"/>
      <c r="C3778" s="54"/>
      <c r="D3778" s="54"/>
    </row>
    <row r="3779" spans="1:4" s="24" customFormat="1" ht="16.3" customHeight="1" x14ac:dyDescent="0.25">
      <c r="A3779" s="2"/>
      <c r="C3779" s="54"/>
      <c r="D3779" s="54"/>
    </row>
    <row r="3780" spans="1:4" s="24" customFormat="1" ht="16.3" customHeight="1" x14ac:dyDescent="0.25">
      <c r="A3780" s="2"/>
      <c r="C3780" s="54"/>
      <c r="D3780" s="54"/>
    </row>
    <row r="3781" spans="1:4" s="24" customFormat="1" ht="16.3" customHeight="1" x14ac:dyDescent="0.25">
      <c r="A3781" s="2"/>
      <c r="C3781" s="54"/>
      <c r="D3781" s="54"/>
    </row>
    <row r="3782" spans="1:4" s="24" customFormat="1" ht="16.3" customHeight="1" x14ac:dyDescent="0.25">
      <c r="A3782" s="2"/>
      <c r="C3782" s="54"/>
      <c r="D3782" s="54"/>
    </row>
    <row r="3783" spans="1:4" s="24" customFormat="1" ht="16.3" customHeight="1" x14ac:dyDescent="0.25">
      <c r="A3783" s="2"/>
      <c r="C3783" s="54"/>
      <c r="D3783" s="54"/>
    </row>
    <row r="3784" spans="1:4" s="24" customFormat="1" ht="16.3" customHeight="1" x14ac:dyDescent="0.25">
      <c r="A3784" s="2"/>
      <c r="C3784" s="54"/>
      <c r="D3784" s="54"/>
    </row>
    <row r="3785" spans="1:4" s="24" customFormat="1" ht="16.3" customHeight="1" x14ac:dyDescent="0.25">
      <c r="A3785" s="2"/>
      <c r="C3785" s="54"/>
      <c r="D3785" s="54"/>
    </row>
    <row r="3786" spans="1:4" s="24" customFormat="1" ht="16.3" customHeight="1" x14ac:dyDescent="0.25">
      <c r="A3786" s="2"/>
      <c r="C3786" s="54"/>
      <c r="D3786" s="54"/>
    </row>
    <row r="3787" spans="1:4" s="24" customFormat="1" ht="16.3" customHeight="1" x14ac:dyDescent="0.25">
      <c r="A3787" s="2"/>
      <c r="C3787" s="54"/>
      <c r="D3787" s="54"/>
    </row>
    <row r="3788" spans="1:4" s="24" customFormat="1" ht="16.3" customHeight="1" x14ac:dyDescent="0.25">
      <c r="A3788" s="2"/>
      <c r="C3788" s="54"/>
      <c r="D3788" s="54"/>
    </row>
    <row r="3789" spans="1:4" s="24" customFormat="1" ht="16.3" customHeight="1" x14ac:dyDescent="0.25">
      <c r="A3789" s="2"/>
      <c r="C3789" s="54"/>
      <c r="D3789" s="54"/>
    </row>
    <row r="3790" spans="1:4" s="24" customFormat="1" ht="16.3" customHeight="1" x14ac:dyDescent="0.25">
      <c r="A3790" s="2"/>
      <c r="C3790" s="54"/>
      <c r="D3790" s="54"/>
    </row>
    <row r="3791" spans="1:4" s="24" customFormat="1" ht="16.3" customHeight="1" x14ac:dyDescent="0.25">
      <c r="A3791" s="2"/>
      <c r="C3791" s="54"/>
      <c r="D3791" s="54"/>
    </row>
    <row r="3792" spans="1:4" s="24" customFormat="1" ht="16.3" customHeight="1" x14ac:dyDescent="0.25">
      <c r="A3792" s="2"/>
      <c r="C3792" s="54"/>
      <c r="D3792" s="54"/>
    </row>
    <row r="3793" spans="1:4" s="24" customFormat="1" ht="16.3" customHeight="1" x14ac:dyDescent="0.25">
      <c r="A3793" s="2"/>
      <c r="C3793" s="54"/>
      <c r="D3793" s="54"/>
    </row>
    <row r="3794" spans="1:4" s="24" customFormat="1" ht="16.3" customHeight="1" x14ac:dyDescent="0.25">
      <c r="A3794" s="2"/>
      <c r="C3794" s="54"/>
      <c r="D3794" s="54"/>
    </row>
    <row r="3795" spans="1:4" s="24" customFormat="1" ht="16.3" customHeight="1" x14ac:dyDescent="0.25">
      <c r="A3795" s="2"/>
      <c r="C3795" s="54"/>
      <c r="D3795" s="54"/>
    </row>
    <row r="3796" spans="1:4" s="24" customFormat="1" ht="16.3" customHeight="1" x14ac:dyDescent="0.25">
      <c r="A3796" s="2"/>
      <c r="C3796" s="54"/>
      <c r="D3796" s="54"/>
    </row>
    <row r="3797" spans="1:4" s="24" customFormat="1" ht="16.3" customHeight="1" x14ac:dyDescent="0.25">
      <c r="A3797" s="2"/>
      <c r="C3797" s="54"/>
      <c r="D3797" s="54"/>
    </row>
    <row r="3798" spans="1:4" s="24" customFormat="1" ht="16.3" customHeight="1" x14ac:dyDescent="0.25">
      <c r="A3798" s="2"/>
      <c r="C3798" s="54"/>
      <c r="D3798" s="54"/>
    </row>
    <row r="3799" spans="1:4" s="24" customFormat="1" ht="16.3" customHeight="1" x14ac:dyDescent="0.25">
      <c r="A3799" s="2"/>
      <c r="C3799" s="54"/>
      <c r="D3799" s="54"/>
    </row>
    <row r="3800" spans="1:4" s="24" customFormat="1" ht="16.3" customHeight="1" x14ac:dyDescent="0.25">
      <c r="A3800" s="2"/>
      <c r="C3800" s="54"/>
      <c r="D3800" s="54"/>
    </row>
    <row r="3801" spans="1:4" s="24" customFormat="1" ht="16.3" customHeight="1" x14ac:dyDescent="0.25">
      <c r="A3801" s="2"/>
      <c r="C3801" s="54"/>
      <c r="D3801" s="54"/>
    </row>
    <row r="3802" spans="1:4" s="24" customFormat="1" ht="16.3" customHeight="1" x14ac:dyDescent="0.25">
      <c r="A3802" s="2"/>
      <c r="C3802" s="54"/>
      <c r="D3802" s="54"/>
    </row>
    <row r="3803" spans="1:4" s="24" customFormat="1" ht="16.3" customHeight="1" x14ac:dyDescent="0.25">
      <c r="A3803" s="2"/>
      <c r="C3803" s="54"/>
      <c r="D3803" s="54"/>
    </row>
    <row r="3804" spans="1:4" s="24" customFormat="1" ht="16.3" customHeight="1" x14ac:dyDescent="0.25">
      <c r="A3804" s="2"/>
      <c r="C3804" s="54"/>
      <c r="D3804" s="54"/>
    </row>
    <row r="3805" spans="1:4" s="24" customFormat="1" ht="16.3" customHeight="1" x14ac:dyDescent="0.25">
      <c r="A3805" s="2"/>
      <c r="C3805" s="54"/>
      <c r="D3805" s="54"/>
    </row>
    <row r="3806" spans="1:4" s="24" customFormat="1" ht="16.3" customHeight="1" x14ac:dyDescent="0.25">
      <c r="A3806" s="2"/>
      <c r="C3806" s="54"/>
      <c r="D3806" s="54"/>
    </row>
    <row r="3807" spans="1:4" s="24" customFormat="1" ht="16.3" customHeight="1" x14ac:dyDescent="0.25">
      <c r="A3807" s="2"/>
      <c r="C3807" s="54"/>
      <c r="D3807" s="54"/>
    </row>
    <row r="3808" spans="1:4" s="24" customFormat="1" ht="16.3" customHeight="1" x14ac:dyDescent="0.25">
      <c r="A3808" s="2"/>
      <c r="C3808" s="54"/>
      <c r="D3808" s="54"/>
    </row>
    <row r="3809" spans="1:4" s="24" customFormat="1" ht="16.3" customHeight="1" x14ac:dyDescent="0.25">
      <c r="A3809" s="2"/>
      <c r="C3809" s="54"/>
      <c r="D3809" s="54"/>
    </row>
    <row r="3810" spans="1:4" s="24" customFormat="1" ht="16.3" customHeight="1" x14ac:dyDescent="0.25">
      <c r="A3810" s="2"/>
      <c r="C3810" s="54"/>
      <c r="D3810" s="54"/>
    </row>
    <row r="3811" spans="1:4" s="24" customFormat="1" ht="16.3" customHeight="1" x14ac:dyDescent="0.25">
      <c r="A3811" s="2"/>
      <c r="C3811" s="54"/>
      <c r="D3811" s="54"/>
    </row>
    <row r="3812" spans="1:4" s="24" customFormat="1" ht="16.3" customHeight="1" x14ac:dyDescent="0.25">
      <c r="A3812" s="2"/>
      <c r="C3812" s="54"/>
      <c r="D3812" s="54"/>
    </row>
    <row r="3813" spans="1:4" s="24" customFormat="1" ht="16.3" customHeight="1" x14ac:dyDescent="0.25">
      <c r="A3813" s="2"/>
      <c r="C3813" s="54"/>
      <c r="D3813" s="54"/>
    </row>
    <row r="3814" spans="1:4" s="24" customFormat="1" ht="16.3" customHeight="1" x14ac:dyDescent="0.25">
      <c r="A3814" s="2"/>
      <c r="C3814" s="54"/>
      <c r="D3814" s="54"/>
    </row>
    <row r="3815" spans="1:4" s="24" customFormat="1" ht="16.3" customHeight="1" x14ac:dyDescent="0.25">
      <c r="A3815" s="2"/>
      <c r="C3815" s="54"/>
      <c r="D3815" s="54"/>
    </row>
    <row r="3816" spans="1:4" s="24" customFormat="1" ht="16.3" customHeight="1" x14ac:dyDescent="0.25">
      <c r="A3816" s="2"/>
      <c r="C3816" s="54"/>
      <c r="D3816" s="54"/>
    </row>
    <row r="3817" spans="1:4" s="24" customFormat="1" ht="16.3" customHeight="1" x14ac:dyDescent="0.25">
      <c r="A3817" s="2"/>
      <c r="C3817" s="54"/>
      <c r="D3817" s="54"/>
    </row>
    <row r="3818" spans="1:4" s="24" customFormat="1" ht="16.3" customHeight="1" x14ac:dyDescent="0.25">
      <c r="A3818" s="2"/>
      <c r="C3818" s="54"/>
      <c r="D3818" s="54"/>
    </row>
    <row r="3819" spans="1:4" s="24" customFormat="1" ht="16.3" customHeight="1" x14ac:dyDescent="0.25">
      <c r="A3819" s="2"/>
      <c r="C3819" s="54"/>
      <c r="D3819" s="54"/>
    </row>
    <row r="3820" spans="1:4" s="24" customFormat="1" ht="16.3" customHeight="1" x14ac:dyDescent="0.25">
      <c r="A3820" s="2"/>
      <c r="C3820" s="54"/>
      <c r="D3820" s="54"/>
    </row>
    <row r="3821" spans="1:4" s="24" customFormat="1" ht="16.3" customHeight="1" x14ac:dyDescent="0.25">
      <c r="A3821" s="2"/>
      <c r="C3821" s="54"/>
      <c r="D3821" s="54"/>
    </row>
    <row r="3822" spans="1:4" s="24" customFormat="1" ht="16.3" customHeight="1" x14ac:dyDescent="0.25">
      <c r="A3822" s="2"/>
      <c r="C3822" s="54"/>
      <c r="D3822" s="54"/>
    </row>
    <row r="3823" spans="1:4" s="24" customFormat="1" ht="16.3" customHeight="1" x14ac:dyDescent="0.25">
      <c r="A3823" s="2"/>
      <c r="C3823" s="54"/>
      <c r="D3823" s="54"/>
    </row>
    <row r="3824" spans="1:4" s="24" customFormat="1" ht="16.3" customHeight="1" x14ac:dyDescent="0.25">
      <c r="A3824" s="2"/>
      <c r="C3824" s="54"/>
      <c r="D3824" s="54"/>
    </row>
    <row r="3825" spans="1:4" s="24" customFormat="1" ht="16.3" customHeight="1" x14ac:dyDescent="0.25">
      <c r="A3825" s="2"/>
      <c r="C3825" s="54"/>
      <c r="D3825" s="54"/>
    </row>
    <row r="3826" spans="1:4" s="24" customFormat="1" ht="16.3" customHeight="1" x14ac:dyDescent="0.25">
      <c r="A3826" s="2"/>
      <c r="C3826" s="54"/>
      <c r="D3826" s="54"/>
    </row>
    <row r="3827" spans="1:4" s="24" customFormat="1" ht="16.3" customHeight="1" x14ac:dyDescent="0.25">
      <c r="A3827" s="2"/>
      <c r="C3827" s="54"/>
      <c r="D3827" s="54"/>
    </row>
    <row r="3828" spans="1:4" s="24" customFormat="1" ht="16.3" customHeight="1" x14ac:dyDescent="0.25">
      <c r="A3828" s="2"/>
      <c r="C3828" s="54"/>
      <c r="D3828" s="54"/>
    </row>
    <row r="3829" spans="1:4" s="24" customFormat="1" ht="16.3" customHeight="1" x14ac:dyDescent="0.25">
      <c r="A3829" s="2"/>
      <c r="C3829" s="54"/>
      <c r="D3829" s="54"/>
    </row>
    <row r="3830" spans="1:4" s="24" customFormat="1" ht="16.3" customHeight="1" x14ac:dyDescent="0.25">
      <c r="A3830" s="2"/>
      <c r="C3830" s="54"/>
      <c r="D3830" s="54"/>
    </row>
    <row r="3831" spans="1:4" s="24" customFormat="1" ht="16.3" customHeight="1" x14ac:dyDescent="0.25">
      <c r="A3831" s="2"/>
      <c r="C3831" s="54"/>
      <c r="D3831" s="54"/>
    </row>
    <row r="3832" spans="1:4" s="24" customFormat="1" ht="16.3" customHeight="1" x14ac:dyDescent="0.25">
      <c r="A3832" s="2"/>
      <c r="C3832" s="54"/>
      <c r="D3832" s="54"/>
    </row>
    <row r="3833" spans="1:4" s="24" customFormat="1" ht="16.3" customHeight="1" x14ac:dyDescent="0.25">
      <c r="A3833" s="2"/>
      <c r="C3833" s="54"/>
      <c r="D3833" s="54"/>
    </row>
    <row r="3834" spans="1:4" s="24" customFormat="1" ht="16.3" customHeight="1" x14ac:dyDescent="0.25">
      <c r="A3834" s="2"/>
      <c r="C3834" s="54"/>
      <c r="D3834" s="54"/>
    </row>
    <row r="3835" spans="1:4" s="24" customFormat="1" ht="16.3" customHeight="1" x14ac:dyDescent="0.25">
      <c r="A3835" s="2"/>
      <c r="C3835" s="54"/>
      <c r="D3835" s="54"/>
    </row>
    <row r="3836" spans="1:4" s="24" customFormat="1" ht="16.3" customHeight="1" x14ac:dyDescent="0.25">
      <c r="A3836" s="2"/>
      <c r="C3836" s="54"/>
      <c r="D3836" s="54"/>
    </row>
    <row r="3837" spans="1:4" s="24" customFormat="1" ht="16.3" customHeight="1" x14ac:dyDescent="0.25">
      <c r="A3837" s="2"/>
      <c r="C3837" s="54"/>
      <c r="D3837" s="54"/>
    </row>
    <row r="3838" spans="1:4" s="24" customFormat="1" ht="16.3" customHeight="1" x14ac:dyDescent="0.25">
      <c r="A3838" s="2"/>
      <c r="C3838" s="54"/>
      <c r="D3838" s="54"/>
    </row>
    <row r="3839" spans="1:4" s="24" customFormat="1" ht="16.3" customHeight="1" x14ac:dyDescent="0.25">
      <c r="A3839" s="2"/>
      <c r="C3839" s="54"/>
      <c r="D3839" s="54"/>
    </row>
    <row r="3840" spans="1:4" s="24" customFormat="1" ht="16.3" customHeight="1" x14ac:dyDescent="0.25">
      <c r="A3840" s="2"/>
      <c r="C3840" s="54"/>
      <c r="D3840" s="54"/>
    </row>
    <row r="3841" spans="1:4" s="24" customFormat="1" ht="16.3" customHeight="1" x14ac:dyDescent="0.25">
      <c r="A3841" s="2"/>
      <c r="C3841" s="54"/>
      <c r="D3841" s="54"/>
    </row>
    <row r="3842" spans="1:4" s="24" customFormat="1" ht="16.3" customHeight="1" x14ac:dyDescent="0.25">
      <c r="A3842" s="2"/>
      <c r="C3842" s="54"/>
      <c r="D3842" s="54"/>
    </row>
    <row r="3843" spans="1:4" s="24" customFormat="1" ht="16.3" customHeight="1" x14ac:dyDescent="0.25">
      <c r="A3843" s="2"/>
      <c r="C3843" s="54"/>
      <c r="D3843" s="54"/>
    </row>
    <row r="3844" spans="1:4" s="24" customFormat="1" ht="16.3" customHeight="1" x14ac:dyDescent="0.25">
      <c r="A3844" s="2"/>
      <c r="C3844" s="54"/>
      <c r="D3844" s="54"/>
    </row>
    <row r="3845" spans="1:4" s="24" customFormat="1" ht="16.3" customHeight="1" x14ac:dyDescent="0.25">
      <c r="A3845" s="2"/>
      <c r="C3845" s="54"/>
      <c r="D3845" s="54"/>
    </row>
    <row r="3846" spans="1:4" s="24" customFormat="1" ht="16.3" customHeight="1" x14ac:dyDescent="0.25">
      <c r="A3846" s="2"/>
      <c r="C3846" s="54"/>
      <c r="D3846" s="54"/>
    </row>
    <row r="3847" spans="1:4" s="24" customFormat="1" ht="16.3" customHeight="1" x14ac:dyDescent="0.25">
      <c r="A3847" s="2"/>
      <c r="C3847" s="54"/>
      <c r="D3847" s="54"/>
    </row>
    <row r="3848" spans="1:4" s="24" customFormat="1" ht="16.3" customHeight="1" x14ac:dyDescent="0.25">
      <c r="A3848" s="2"/>
      <c r="C3848" s="54"/>
      <c r="D3848" s="54"/>
    </row>
    <row r="3849" spans="1:4" s="24" customFormat="1" ht="16.3" customHeight="1" x14ac:dyDescent="0.25">
      <c r="A3849" s="2"/>
      <c r="C3849" s="54"/>
      <c r="D3849" s="54"/>
    </row>
    <row r="3850" spans="1:4" s="24" customFormat="1" ht="16.3" customHeight="1" x14ac:dyDescent="0.25">
      <c r="A3850" s="2"/>
      <c r="C3850" s="54"/>
      <c r="D3850" s="54"/>
    </row>
    <row r="3851" spans="1:4" s="24" customFormat="1" ht="16.3" customHeight="1" x14ac:dyDescent="0.25">
      <c r="A3851" s="2"/>
      <c r="C3851" s="54"/>
      <c r="D3851" s="54"/>
    </row>
    <row r="3852" spans="1:4" s="24" customFormat="1" ht="16.3" customHeight="1" x14ac:dyDescent="0.25">
      <c r="A3852" s="2"/>
      <c r="C3852" s="54"/>
      <c r="D3852" s="54"/>
    </row>
    <row r="3853" spans="1:4" s="24" customFormat="1" ht="16.3" customHeight="1" x14ac:dyDescent="0.25">
      <c r="A3853" s="2"/>
      <c r="C3853" s="54"/>
      <c r="D3853" s="54"/>
    </row>
    <row r="3854" spans="1:4" s="24" customFormat="1" ht="16.3" customHeight="1" x14ac:dyDescent="0.25">
      <c r="A3854" s="2"/>
      <c r="C3854" s="54"/>
      <c r="D3854" s="54"/>
    </row>
    <row r="3855" spans="1:4" s="24" customFormat="1" ht="16.3" customHeight="1" x14ac:dyDescent="0.25">
      <c r="A3855" s="2"/>
      <c r="C3855" s="54"/>
      <c r="D3855" s="54"/>
    </row>
    <row r="3856" spans="1:4" s="24" customFormat="1" ht="16.3" customHeight="1" x14ac:dyDescent="0.25">
      <c r="A3856" s="2"/>
      <c r="C3856" s="54"/>
      <c r="D3856" s="54"/>
    </row>
    <row r="3857" spans="1:4" s="24" customFormat="1" ht="16.3" customHeight="1" x14ac:dyDescent="0.25">
      <c r="A3857" s="2"/>
      <c r="C3857" s="54"/>
      <c r="D3857" s="54"/>
    </row>
    <row r="3858" spans="1:4" s="24" customFormat="1" ht="16.3" customHeight="1" x14ac:dyDescent="0.25">
      <c r="A3858" s="2"/>
      <c r="C3858" s="54"/>
      <c r="D3858" s="54"/>
    </row>
    <row r="3859" spans="1:4" s="24" customFormat="1" ht="16.3" customHeight="1" x14ac:dyDescent="0.25">
      <c r="A3859" s="2"/>
      <c r="C3859" s="54"/>
      <c r="D3859" s="54"/>
    </row>
    <row r="3860" spans="1:4" s="24" customFormat="1" ht="16.3" customHeight="1" x14ac:dyDescent="0.25">
      <c r="A3860" s="2"/>
      <c r="C3860" s="54"/>
      <c r="D3860" s="54"/>
    </row>
    <row r="3861" spans="1:4" s="24" customFormat="1" ht="16.3" customHeight="1" x14ac:dyDescent="0.25">
      <c r="A3861" s="2"/>
      <c r="C3861" s="54"/>
      <c r="D3861" s="54"/>
    </row>
    <row r="3862" spans="1:4" s="24" customFormat="1" ht="16.3" customHeight="1" x14ac:dyDescent="0.25">
      <c r="A3862" s="2"/>
      <c r="C3862" s="54"/>
      <c r="D3862" s="54"/>
    </row>
    <row r="3863" spans="1:4" s="24" customFormat="1" ht="16.3" customHeight="1" x14ac:dyDescent="0.25">
      <c r="A3863" s="2"/>
      <c r="C3863" s="54"/>
      <c r="D3863" s="54"/>
    </row>
    <row r="3864" spans="1:4" s="24" customFormat="1" ht="16.3" customHeight="1" x14ac:dyDescent="0.25">
      <c r="A3864" s="2"/>
      <c r="C3864" s="54"/>
      <c r="D3864" s="54"/>
    </row>
    <row r="3865" spans="1:4" s="24" customFormat="1" ht="16.3" customHeight="1" x14ac:dyDescent="0.25">
      <c r="A3865" s="2"/>
      <c r="C3865" s="54"/>
      <c r="D3865" s="54"/>
    </row>
    <row r="3866" spans="1:4" s="24" customFormat="1" ht="16.3" customHeight="1" x14ac:dyDescent="0.25">
      <c r="A3866" s="2"/>
      <c r="C3866" s="54"/>
      <c r="D3866" s="54"/>
    </row>
    <row r="3867" spans="1:4" s="24" customFormat="1" ht="16.3" customHeight="1" x14ac:dyDescent="0.25">
      <c r="A3867" s="2"/>
      <c r="C3867" s="54"/>
      <c r="D3867" s="54"/>
    </row>
    <row r="3868" spans="1:4" s="24" customFormat="1" ht="16.3" customHeight="1" x14ac:dyDescent="0.25">
      <c r="A3868" s="2"/>
      <c r="C3868" s="54"/>
      <c r="D3868" s="54"/>
    </row>
    <row r="3869" spans="1:4" s="24" customFormat="1" ht="16.3" customHeight="1" x14ac:dyDescent="0.25">
      <c r="A3869" s="2"/>
      <c r="C3869" s="54"/>
      <c r="D3869" s="54"/>
    </row>
    <row r="3870" spans="1:4" s="24" customFormat="1" ht="16.3" customHeight="1" x14ac:dyDescent="0.25">
      <c r="A3870" s="2"/>
      <c r="C3870" s="54"/>
      <c r="D3870" s="54"/>
    </row>
    <row r="3871" spans="1:4" s="24" customFormat="1" ht="16.3" customHeight="1" x14ac:dyDescent="0.25">
      <c r="A3871" s="2"/>
      <c r="C3871" s="54"/>
      <c r="D3871" s="54"/>
    </row>
    <row r="3872" spans="1:4" s="24" customFormat="1" ht="16.3" customHeight="1" x14ac:dyDescent="0.25">
      <c r="A3872" s="2"/>
      <c r="C3872" s="54"/>
      <c r="D3872" s="54"/>
    </row>
    <row r="3873" spans="1:4" s="24" customFormat="1" ht="16.3" customHeight="1" x14ac:dyDescent="0.25">
      <c r="A3873" s="2"/>
      <c r="C3873" s="54"/>
      <c r="D3873" s="54"/>
    </row>
    <row r="3874" spans="1:4" s="24" customFormat="1" ht="16.3" customHeight="1" x14ac:dyDescent="0.25">
      <c r="A3874" s="2"/>
      <c r="C3874" s="54"/>
      <c r="D3874" s="54"/>
    </row>
    <row r="3875" spans="1:4" s="24" customFormat="1" ht="16.3" customHeight="1" x14ac:dyDescent="0.25">
      <c r="A3875" s="2"/>
      <c r="C3875" s="54"/>
      <c r="D3875" s="54"/>
    </row>
    <row r="3876" spans="1:4" s="24" customFormat="1" ht="16.3" customHeight="1" x14ac:dyDescent="0.25">
      <c r="A3876" s="2"/>
      <c r="C3876" s="54"/>
      <c r="D3876" s="54"/>
    </row>
    <row r="3877" spans="1:4" s="24" customFormat="1" ht="16.3" customHeight="1" x14ac:dyDescent="0.25">
      <c r="A3877" s="2"/>
      <c r="C3877" s="54"/>
      <c r="D3877" s="54"/>
    </row>
    <row r="3878" spans="1:4" s="24" customFormat="1" ht="16.3" customHeight="1" x14ac:dyDescent="0.25">
      <c r="A3878" s="2"/>
      <c r="C3878" s="54"/>
      <c r="D3878" s="54"/>
    </row>
    <row r="3879" spans="1:4" s="24" customFormat="1" ht="16.3" customHeight="1" x14ac:dyDescent="0.25">
      <c r="A3879" s="2"/>
      <c r="C3879" s="54"/>
      <c r="D3879" s="54"/>
    </row>
    <row r="3880" spans="1:4" s="24" customFormat="1" ht="16.3" customHeight="1" x14ac:dyDescent="0.25">
      <c r="A3880" s="2"/>
      <c r="C3880" s="54"/>
      <c r="D3880" s="54"/>
    </row>
    <row r="3881" spans="1:4" s="24" customFormat="1" ht="16.3" customHeight="1" x14ac:dyDescent="0.25">
      <c r="A3881" s="2"/>
      <c r="C3881" s="54"/>
      <c r="D3881" s="54"/>
    </row>
    <row r="3882" spans="1:4" s="24" customFormat="1" ht="16.3" customHeight="1" x14ac:dyDescent="0.25">
      <c r="A3882" s="2"/>
      <c r="C3882" s="54"/>
      <c r="D3882" s="54"/>
    </row>
    <row r="3883" spans="1:4" s="24" customFormat="1" ht="16.3" customHeight="1" x14ac:dyDescent="0.25">
      <c r="A3883" s="2"/>
      <c r="C3883" s="54"/>
      <c r="D3883" s="54"/>
    </row>
    <row r="3884" spans="1:4" s="24" customFormat="1" ht="16.3" customHeight="1" x14ac:dyDescent="0.25">
      <c r="A3884" s="2"/>
      <c r="C3884" s="54"/>
      <c r="D3884" s="54"/>
    </row>
    <row r="3885" spans="1:4" s="24" customFormat="1" ht="16.3" customHeight="1" x14ac:dyDescent="0.25">
      <c r="A3885" s="2"/>
      <c r="C3885" s="54"/>
      <c r="D3885" s="54"/>
    </row>
    <row r="3886" spans="1:4" s="24" customFormat="1" ht="16.3" customHeight="1" x14ac:dyDescent="0.25">
      <c r="A3886" s="2"/>
      <c r="C3886" s="54"/>
      <c r="D3886" s="54"/>
    </row>
    <row r="3887" spans="1:4" s="24" customFormat="1" ht="16.3" customHeight="1" x14ac:dyDescent="0.25">
      <c r="A3887" s="2"/>
      <c r="C3887" s="54"/>
      <c r="D3887" s="54"/>
    </row>
    <row r="3888" spans="1:4" s="24" customFormat="1" ht="16.3" customHeight="1" x14ac:dyDescent="0.25">
      <c r="A3888" s="2"/>
      <c r="C3888" s="54"/>
      <c r="D3888" s="54"/>
    </row>
    <row r="3889" spans="1:4" s="24" customFormat="1" ht="16.3" customHeight="1" x14ac:dyDescent="0.25">
      <c r="A3889" s="2"/>
      <c r="C3889" s="54"/>
      <c r="D3889" s="54"/>
    </row>
    <row r="3890" spans="1:4" s="24" customFormat="1" ht="16.3" customHeight="1" x14ac:dyDescent="0.25">
      <c r="A3890" s="2"/>
      <c r="C3890" s="54"/>
      <c r="D3890" s="54"/>
    </row>
    <row r="3891" spans="1:4" s="24" customFormat="1" ht="16.3" customHeight="1" x14ac:dyDescent="0.25">
      <c r="A3891" s="2"/>
      <c r="C3891" s="54"/>
      <c r="D3891" s="54"/>
    </row>
    <row r="3892" spans="1:4" s="24" customFormat="1" ht="16.3" customHeight="1" x14ac:dyDescent="0.25">
      <c r="A3892" s="2"/>
      <c r="C3892" s="54"/>
      <c r="D3892" s="54"/>
    </row>
    <row r="3893" spans="1:4" s="24" customFormat="1" ht="16.3" customHeight="1" x14ac:dyDescent="0.25">
      <c r="A3893" s="2"/>
      <c r="C3893" s="54"/>
      <c r="D3893" s="54"/>
    </row>
    <row r="3894" spans="1:4" s="24" customFormat="1" ht="16.3" customHeight="1" x14ac:dyDescent="0.25">
      <c r="A3894" s="2"/>
      <c r="C3894" s="54"/>
      <c r="D3894" s="54"/>
    </row>
    <row r="3895" spans="1:4" s="24" customFormat="1" ht="16.3" customHeight="1" x14ac:dyDescent="0.25">
      <c r="A3895" s="2"/>
      <c r="C3895" s="54"/>
      <c r="D3895" s="54"/>
    </row>
    <row r="3896" spans="1:4" s="24" customFormat="1" ht="16.3" customHeight="1" x14ac:dyDescent="0.25">
      <c r="A3896" s="2"/>
      <c r="C3896" s="54"/>
      <c r="D3896" s="54"/>
    </row>
    <row r="3897" spans="1:4" s="24" customFormat="1" ht="16.3" customHeight="1" x14ac:dyDescent="0.25">
      <c r="A3897" s="2"/>
      <c r="C3897" s="54"/>
      <c r="D3897" s="54"/>
    </row>
    <row r="3898" spans="1:4" s="24" customFormat="1" ht="16.3" customHeight="1" x14ac:dyDescent="0.25">
      <c r="A3898" s="2"/>
      <c r="C3898" s="54"/>
      <c r="D3898" s="54"/>
    </row>
    <row r="3899" spans="1:4" s="24" customFormat="1" ht="16.3" customHeight="1" x14ac:dyDescent="0.25">
      <c r="A3899" s="2"/>
      <c r="C3899" s="54"/>
      <c r="D3899" s="54"/>
    </row>
    <row r="3900" spans="1:4" s="24" customFormat="1" ht="16.3" customHeight="1" x14ac:dyDescent="0.25">
      <c r="A3900" s="2"/>
      <c r="C3900" s="54"/>
      <c r="D3900" s="54"/>
    </row>
    <row r="3901" spans="1:4" s="24" customFormat="1" ht="16.3" customHeight="1" x14ac:dyDescent="0.25">
      <c r="A3901" s="2"/>
      <c r="C3901" s="54"/>
      <c r="D3901" s="54"/>
    </row>
    <row r="3902" spans="1:4" s="24" customFormat="1" ht="16.3" customHeight="1" x14ac:dyDescent="0.25">
      <c r="A3902" s="2"/>
      <c r="C3902" s="54"/>
      <c r="D3902" s="54"/>
    </row>
    <row r="3903" spans="1:4" s="24" customFormat="1" ht="16.3" customHeight="1" x14ac:dyDescent="0.25">
      <c r="A3903" s="2"/>
      <c r="C3903" s="54"/>
      <c r="D3903" s="54"/>
    </row>
    <row r="3904" spans="1:4" s="24" customFormat="1" ht="16.3" customHeight="1" x14ac:dyDescent="0.25">
      <c r="A3904" s="2"/>
      <c r="C3904" s="54"/>
      <c r="D3904" s="54"/>
    </row>
    <row r="3905" spans="1:4" s="24" customFormat="1" ht="16.3" customHeight="1" x14ac:dyDescent="0.25">
      <c r="A3905" s="2"/>
      <c r="C3905" s="54"/>
      <c r="D3905" s="54"/>
    </row>
    <row r="3906" spans="1:4" s="24" customFormat="1" ht="16.3" customHeight="1" x14ac:dyDescent="0.25">
      <c r="A3906" s="2"/>
      <c r="C3906" s="54"/>
      <c r="D3906" s="54"/>
    </row>
    <row r="3907" spans="1:4" s="24" customFormat="1" ht="16.3" customHeight="1" x14ac:dyDescent="0.25">
      <c r="A3907" s="2"/>
      <c r="C3907" s="54"/>
      <c r="D3907" s="54"/>
    </row>
    <row r="3908" spans="1:4" s="24" customFormat="1" ht="16.3" customHeight="1" x14ac:dyDescent="0.25">
      <c r="A3908" s="2"/>
      <c r="C3908" s="54"/>
      <c r="D3908" s="54"/>
    </row>
    <row r="3909" spans="1:4" s="24" customFormat="1" ht="16.3" customHeight="1" x14ac:dyDescent="0.25">
      <c r="A3909" s="2"/>
      <c r="C3909" s="54"/>
      <c r="D3909" s="54"/>
    </row>
    <row r="3910" spans="1:4" s="24" customFormat="1" ht="16.3" customHeight="1" x14ac:dyDescent="0.25">
      <c r="A3910" s="2"/>
      <c r="C3910" s="54"/>
      <c r="D3910" s="54"/>
    </row>
    <row r="3911" spans="1:4" s="24" customFormat="1" ht="16.3" customHeight="1" x14ac:dyDescent="0.25">
      <c r="A3911" s="2"/>
      <c r="C3911" s="54"/>
      <c r="D3911" s="54"/>
    </row>
    <row r="3912" spans="1:4" s="24" customFormat="1" ht="16.3" customHeight="1" x14ac:dyDescent="0.25">
      <c r="A3912" s="2"/>
      <c r="C3912" s="54"/>
      <c r="D3912" s="54"/>
    </row>
    <row r="3913" spans="1:4" s="24" customFormat="1" ht="16.3" customHeight="1" x14ac:dyDescent="0.25">
      <c r="A3913" s="2"/>
      <c r="C3913" s="54"/>
      <c r="D3913" s="54"/>
    </row>
    <row r="3914" spans="1:4" s="24" customFormat="1" ht="16.3" customHeight="1" x14ac:dyDescent="0.25">
      <c r="A3914" s="2"/>
      <c r="C3914" s="54"/>
      <c r="D3914" s="54"/>
    </row>
    <row r="3915" spans="1:4" s="24" customFormat="1" ht="16.3" customHeight="1" x14ac:dyDescent="0.25">
      <c r="A3915" s="2"/>
      <c r="C3915" s="54"/>
      <c r="D3915" s="54"/>
    </row>
    <row r="3916" spans="1:4" s="24" customFormat="1" ht="16.3" customHeight="1" x14ac:dyDescent="0.25">
      <c r="A3916" s="2"/>
      <c r="C3916" s="54"/>
      <c r="D3916" s="54"/>
    </row>
    <row r="3917" spans="1:4" s="24" customFormat="1" ht="16.3" customHeight="1" x14ac:dyDescent="0.25">
      <c r="A3917" s="2"/>
      <c r="C3917" s="54"/>
      <c r="D3917" s="54"/>
    </row>
    <row r="3918" spans="1:4" s="24" customFormat="1" ht="16.3" customHeight="1" x14ac:dyDescent="0.25">
      <c r="A3918" s="2"/>
      <c r="C3918" s="54"/>
      <c r="D3918" s="54"/>
    </row>
    <row r="3919" spans="1:4" s="24" customFormat="1" ht="16.3" customHeight="1" x14ac:dyDescent="0.25">
      <c r="A3919" s="2"/>
      <c r="C3919" s="54"/>
      <c r="D3919" s="54"/>
    </row>
    <row r="3920" spans="1:4" s="24" customFormat="1" ht="16.3" customHeight="1" x14ac:dyDescent="0.25">
      <c r="A3920" s="2"/>
      <c r="C3920" s="54"/>
      <c r="D3920" s="54"/>
    </row>
    <row r="3921" spans="1:4" s="24" customFormat="1" ht="16.3" customHeight="1" x14ac:dyDescent="0.25">
      <c r="A3921" s="2"/>
      <c r="C3921" s="54"/>
      <c r="D3921" s="54"/>
    </row>
    <row r="3922" spans="1:4" s="24" customFormat="1" ht="16.3" customHeight="1" x14ac:dyDescent="0.25">
      <c r="A3922" s="2"/>
      <c r="C3922" s="54"/>
      <c r="D3922" s="54"/>
    </row>
    <row r="3923" spans="1:4" s="24" customFormat="1" ht="16.3" customHeight="1" x14ac:dyDescent="0.25">
      <c r="A3923" s="2"/>
      <c r="C3923" s="54"/>
      <c r="D3923" s="54"/>
    </row>
    <row r="3924" spans="1:4" s="24" customFormat="1" ht="16.3" customHeight="1" x14ac:dyDescent="0.25">
      <c r="A3924" s="2"/>
      <c r="C3924" s="54"/>
      <c r="D3924" s="54"/>
    </row>
    <row r="3925" spans="1:4" s="24" customFormat="1" ht="16.3" customHeight="1" x14ac:dyDescent="0.25">
      <c r="A3925" s="2"/>
      <c r="C3925" s="54"/>
      <c r="D3925" s="54"/>
    </row>
    <row r="3926" spans="1:4" s="24" customFormat="1" ht="16.3" customHeight="1" x14ac:dyDescent="0.25">
      <c r="A3926" s="2"/>
      <c r="C3926" s="54"/>
      <c r="D3926" s="54"/>
    </row>
    <row r="3927" spans="1:4" s="24" customFormat="1" ht="16.3" customHeight="1" x14ac:dyDescent="0.25">
      <c r="A3927" s="2"/>
      <c r="C3927" s="54"/>
      <c r="D3927" s="54"/>
    </row>
    <row r="3928" spans="1:4" s="24" customFormat="1" ht="16.3" customHeight="1" x14ac:dyDescent="0.25">
      <c r="A3928" s="2"/>
      <c r="C3928" s="54"/>
      <c r="D3928" s="54"/>
    </row>
    <row r="3929" spans="1:4" s="24" customFormat="1" ht="16.3" customHeight="1" x14ac:dyDescent="0.25">
      <c r="A3929" s="2"/>
      <c r="C3929" s="54"/>
      <c r="D3929" s="54"/>
    </row>
    <row r="3930" spans="1:4" s="24" customFormat="1" ht="16.3" customHeight="1" x14ac:dyDescent="0.25">
      <c r="A3930" s="2"/>
      <c r="C3930" s="54"/>
      <c r="D3930" s="54"/>
    </row>
    <row r="3931" spans="1:4" s="24" customFormat="1" ht="16.3" customHeight="1" x14ac:dyDescent="0.25">
      <c r="A3931" s="2"/>
      <c r="C3931" s="54"/>
      <c r="D3931" s="54"/>
    </row>
    <row r="3932" spans="1:4" s="24" customFormat="1" ht="16.3" customHeight="1" x14ac:dyDescent="0.25">
      <c r="A3932" s="2"/>
      <c r="C3932" s="54"/>
      <c r="D3932" s="54"/>
    </row>
    <row r="3933" spans="1:4" s="24" customFormat="1" ht="16.3" customHeight="1" x14ac:dyDescent="0.25">
      <c r="A3933" s="2"/>
      <c r="C3933" s="54"/>
      <c r="D3933" s="54"/>
    </row>
    <row r="3934" spans="1:4" s="24" customFormat="1" ht="16.3" customHeight="1" x14ac:dyDescent="0.25">
      <c r="A3934" s="2"/>
      <c r="C3934" s="54"/>
      <c r="D3934" s="54"/>
    </row>
    <row r="3935" spans="1:4" s="24" customFormat="1" ht="16.3" customHeight="1" x14ac:dyDescent="0.25">
      <c r="A3935" s="2"/>
      <c r="C3935" s="54"/>
      <c r="D3935" s="54"/>
    </row>
    <row r="3936" spans="1:4" s="24" customFormat="1" ht="16.3" customHeight="1" x14ac:dyDescent="0.25">
      <c r="A3936" s="2"/>
      <c r="C3936" s="54"/>
      <c r="D3936" s="54"/>
    </row>
    <row r="3937" spans="1:4" s="24" customFormat="1" ht="16.3" customHeight="1" x14ac:dyDescent="0.25">
      <c r="A3937" s="2"/>
      <c r="C3937" s="54"/>
      <c r="D3937" s="54"/>
    </row>
    <row r="3938" spans="1:4" s="24" customFormat="1" ht="16.3" customHeight="1" x14ac:dyDescent="0.25">
      <c r="A3938" s="2"/>
      <c r="C3938" s="54"/>
      <c r="D3938" s="54"/>
    </row>
    <row r="3939" spans="1:4" s="24" customFormat="1" ht="16.3" customHeight="1" x14ac:dyDescent="0.25">
      <c r="A3939" s="2"/>
      <c r="C3939" s="54"/>
      <c r="D3939" s="54"/>
    </row>
    <row r="3940" spans="1:4" s="24" customFormat="1" ht="16.3" customHeight="1" x14ac:dyDescent="0.25">
      <c r="A3940" s="2"/>
      <c r="C3940" s="54"/>
      <c r="D3940" s="54"/>
    </row>
    <row r="3941" spans="1:4" s="24" customFormat="1" ht="16.3" customHeight="1" x14ac:dyDescent="0.25">
      <c r="A3941" s="2"/>
      <c r="C3941" s="54"/>
      <c r="D3941" s="54"/>
    </row>
    <row r="3942" spans="1:4" s="24" customFormat="1" ht="16.3" customHeight="1" x14ac:dyDescent="0.25">
      <c r="A3942" s="2"/>
      <c r="C3942" s="54"/>
      <c r="D3942" s="54"/>
    </row>
    <row r="3943" spans="1:4" s="24" customFormat="1" ht="16.3" customHeight="1" x14ac:dyDescent="0.25">
      <c r="A3943" s="2"/>
      <c r="C3943" s="54"/>
      <c r="D3943" s="54"/>
    </row>
    <row r="3944" spans="1:4" s="24" customFormat="1" ht="16.3" customHeight="1" x14ac:dyDescent="0.25">
      <c r="A3944" s="2"/>
      <c r="C3944" s="54"/>
      <c r="D3944" s="54"/>
    </row>
    <row r="3945" spans="1:4" s="24" customFormat="1" ht="16.3" customHeight="1" x14ac:dyDescent="0.25">
      <c r="A3945" s="2"/>
      <c r="C3945" s="54"/>
      <c r="D3945" s="54"/>
    </row>
    <row r="3946" spans="1:4" s="24" customFormat="1" ht="16.3" customHeight="1" x14ac:dyDescent="0.25">
      <c r="A3946" s="2"/>
      <c r="C3946" s="54"/>
      <c r="D3946" s="54"/>
    </row>
    <row r="3947" spans="1:4" s="24" customFormat="1" ht="16.3" customHeight="1" x14ac:dyDescent="0.25">
      <c r="A3947" s="2"/>
      <c r="C3947" s="54"/>
      <c r="D3947" s="54"/>
    </row>
    <row r="3948" spans="1:4" s="24" customFormat="1" ht="16.3" customHeight="1" x14ac:dyDescent="0.25">
      <c r="A3948" s="2"/>
      <c r="C3948" s="54"/>
      <c r="D3948" s="54"/>
    </row>
    <row r="3949" spans="1:4" s="24" customFormat="1" ht="16.3" customHeight="1" x14ac:dyDescent="0.25">
      <c r="A3949" s="2"/>
      <c r="C3949" s="54"/>
      <c r="D3949" s="54"/>
    </row>
    <row r="3950" spans="1:4" s="24" customFormat="1" ht="16.3" customHeight="1" x14ac:dyDescent="0.25">
      <c r="A3950" s="2"/>
      <c r="C3950" s="54"/>
      <c r="D3950" s="54"/>
    </row>
    <row r="3951" spans="1:4" s="24" customFormat="1" ht="16.3" customHeight="1" x14ac:dyDescent="0.25">
      <c r="A3951" s="2"/>
      <c r="C3951" s="54"/>
      <c r="D3951" s="54"/>
    </row>
    <row r="3952" spans="1:4" s="24" customFormat="1" ht="16.3" customHeight="1" x14ac:dyDescent="0.25">
      <c r="A3952" s="2"/>
      <c r="C3952" s="54"/>
      <c r="D3952" s="54"/>
    </row>
    <row r="3953" spans="1:4" s="24" customFormat="1" ht="16.3" customHeight="1" x14ac:dyDescent="0.25">
      <c r="A3953" s="2"/>
      <c r="C3953" s="54"/>
      <c r="D3953" s="54"/>
    </row>
    <row r="3954" spans="1:4" s="24" customFormat="1" ht="16.3" customHeight="1" x14ac:dyDescent="0.25">
      <c r="A3954" s="2"/>
      <c r="C3954" s="54"/>
      <c r="D3954" s="54"/>
    </row>
    <row r="3955" spans="1:4" s="24" customFormat="1" ht="16.3" customHeight="1" x14ac:dyDescent="0.25">
      <c r="A3955" s="2"/>
      <c r="C3955" s="54"/>
      <c r="D3955" s="54"/>
    </row>
    <row r="3956" spans="1:4" s="24" customFormat="1" ht="16.3" customHeight="1" x14ac:dyDescent="0.25">
      <c r="A3956" s="2"/>
      <c r="C3956" s="54"/>
      <c r="D3956" s="54"/>
    </row>
    <row r="3957" spans="1:4" s="24" customFormat="1" ht="16.3" customHeight="1" x14ac:dyDescent="0.25">
      <c r="A3957" s="2"/>
      <c r="C3957" s="54"/>
      <c r="D3957" s="54"/>
    </row>
    <row r="3958" spans="1:4" s="24" customFormat="1" ht="16.3" customHeight="1" x14ac:dyDescent="0.25">
      <c r="A3958" s="2"/>
      <c r="C3958" s="54"/>
      <c r="D3958" s="54"/>
    </row>
    <row r="3959" spans="1:4" s="24" customFormat="1" ht="16.3" customHeight="1" x14ac:dyDescent="0.25">
      <c r="A3959" s="2"/>
      <c r="C3959" s="54"/>
      <c r="D3959" s="54"/>
    </row>
    <row r="3960" spans="1:4" s="24" customFormat="1" ht="16.3" customHeight="1" x14ac:dyDescent="0.25">
      <c r="A3960" s="2"/>
      <c r="C3960" s="54"/>
      <c r="D3960" s="54"/>
    </row>
    <row r="3961" spans="1:4" s="24" customFormat="1" ht="16.3" customHeight="1" x14ac:dyDescent="0.25">
      <c r="A3961" s="2"/>
      <c r="C3961" s="54"/>
      <c r="D3961" s="54"/>
    </row>
    <row r="3962" spans="1:4" s="24" customFormat="1" ht="16.3" customHeight="1" x14ac:dyDescent="0.25">
      <c r="A3962" s="2"/>
      <c r="C3962" s="54"/>
      <c r="D3962" s="54"/>
    </row>
    <row r="3963" spans="1:4" s="24" customFormat="1" ht="16.3" customHeight="1" x14ac:dyDescent="0.25">
      <c r="A3963" s="2"/>
      <c r="C3963" s="54"/>
      <c r="D3963" s="54"/>
    </row>
    <row r="3964" spans="1:4" s="24" customFormat="1" ht="16.3" customHeight="1" x14ac:dyDescent="0.25">
      <c r="A3964" s="2"/>
      <c r="C3964" s="54"/>
      <c r="D3964" s="54"/>
    </row>
    <row r="3965" spans="1:4" s="24" customFormat="1" ht="16.3" customHeight="1" x14ac:dyDescent="0.25">
      <c r="A3965" s="2"/>
      <c r="C3965" s="54"/>
      <c r="D3965" s="54"/>
    </row>
    <row r="3966" spans="1:4" s="24" customFormat="1" ht="16.3" customHeight="1" x14ac:dyDescent="0.25">
      <c r="A3966" s="2"/>
      <c r="C3966" s="54"/>
      <c r="D3966" s="54"/>
    </row>
    <row r="3967" spans="1:4" s="24" customFormat="1" ht="16.3" customHeight="1" x14ac:dyDescent="0.25">
      <c r="A3967" s="2"/>
      <c r="C3967" s="54"/>
      <c r="D3967" s="54"/>
    </row>
    <row r="3968" spans="1:4" s="24" customFormat="1" ht="16.3" customHeight="1" x14ac:dyDescent="0.25">
      <c r="A3968" s="2"/>
      <c r="C3968" s="54"/>
      <c r="D3968" s="54"/>
    </row>
    <row r="3969" spans="1:4" s="24" customFormat="1" ht="16.3" customHeight="1" x14ac:dyDescent="0.25">
      <c r="A3969" s="2"/>
      <c r="C3969" s="54"/>
      <c r="D3969" s="54"/>
    </row>
    <row r="3970" spans="1:4" s="24" customFormat="1" ht="16.3" customHeight="1" x14ac:dyDescent="0.25">
      <c r="A3970" s="2"/>
      <c r="C3970" s="54"/>
      <c r="D3970" s="54"/>
    </row>
    <row r="3971" spans="1:4" s="24" customFormat="1" ht="16.3" customHeight="1" x14ac:dyDescent="0.25">
      <c r="A3971" s="2"/>
      <c r="C3971" s="54"/>
      <c r="D3971" s="54"/>
    </row>
    <row r="3972" spans="1:4" s="24" customFormat="1" ht="16.3" customHeight="1" x14ac:dyDescent="0.25">
      <c r="A3972" s="2"/>
      <c r="C3972" s="54"/>
      <c r="D3972" s="54"/>
    </row>
    <row r="3973" spans="1:4" s="24" customFormat="1" ht="16.3" customHeight="1" x14ac:dyDescent="0.25">
      <c r="A3973" s="2"/>
      <c r="C3973" s="54"/>
      <c r="D3973" s="54"/>
    </row>
    <row r="3974" spans="1:4" s="24" customFormat="1" ht="16.3" customHeight="1" x14ac:dyDescent="0.25">
      <c r="A3974" s="2"/>
      <c r="C3974" s="54"/>
      <c r="D3974" s="54"/>
    </row>
    <row r="3975" spans="1:4" s="24" customFormat="1" ht="16.3" customHeight="1" x14ac:dyDescent="0.25">
      <c r="A3975" s="2"/>
      <c r="C3975" s="54"/>
      <c r="D3975" s="54"/>
    </row>
    <row r="3976" spans="1:4" s="24" customFormat="1" ht="16.3" customHeight="1" x14ac:dyDescent="0.25">
      <c r="A3976" s="2"/>
      <c r="C3976" s="54"/>
      <c r="D3976" s="54"/>
    </row>
    <row r="3977" spans="1:4" s="24" customFormat="1" ht="16.3" customHeight="1" x14ac:dyDescent="0.25">
      <c r="A3977" s="2"/>
      <c r="C3977" s="54"/>
      <c r="D3977" s="54"/>
    </row>
    <row r="3978" spans="1:4" s="24" customFormat="1" ht="16.3" customHeight="1" x14ac:dyDescent="0.25">
      <c r="A3978" s="2"/>
      <c r="C3978" s="54"/>
      <c r="D3978" s="54"/>
    </row>
    <row r="3979" spans="1:4" s="24" customFormat="1" ht="16.3" customHeight="1" x14ac:dyDescent="0.25">
      <c r="A3979" s="2"/>
      <c r="C3979" s="54"/>
      <c r="D3979" s="54"/>
    </row>
    <row r="3980" spans="1:4" s="24" customFormat="1" ht="16.3" customHeight="1" x14ac:dyDescent="0.25">
      <c r="A3980" s="2"/>
      <c r="C3980" s="54"/>
      <c r="D3980" s="54"/>
    </row>
    <row r="3981" spans="1:4" s="24" customFormat="1" ht="16.3" customHeight="1" x14ac:dyDescent="0.25">
      <c r="A3981" s="2"/>
      <c r="C3981" s="54"/>
      <c r="D3981" s="54"/>
    </row>
    <row r="3982" spans="1:4" s="24" customFormat="1" ht="16.3" customHeight="1" x14ac:dyDescent="0.25">
      <c r="A3982" s="2"/>
      <c r="C3982" s="54"/>
      <c r="D3982" s="54"/>
    </row>
    <row r="3983" spans="1:4" s="24" customFormat="1" ht="16.3" customHeight="1" x14ac:dyDescent="0.25">
      <c r="A3983" s="2"/>
      <c r="C3983" s="54"/>
      <c r="D3983" s="54"/>
    </row>
    <row r="3984" spans="1:4" s="24" customFormat="1" ht="16.3" customHeight="1" x14ac:dyDescent="0.25">
      <c r="A3984" s="2"/>
      <c r="C3984" s="54"/>
      <c r="D3984" s="54"/>
    </row>
    <row r="3985" spans="1:4" s="24" customFormat="1" ht="16.3" customHeight="1" x14ac:dyDescent="0.25">
      <c r="A3985" s="2"/>
      <c r="C3985" s="54"/>
      <c r="D3985" s="54"/>
    </row>
    <row r="3986" spans="1:4" s="24" customFormat="1" ht="16.3" customHeight="1" x14ac:dyDescent="0.25">
      <c r="A3986" s="2"/>
      <c r="C3986" s="54"/>
      <c r="D3986" s="54"/>
    </row>
    <row r="3987" spans="1:4" s="24" customFormat="1" ht="16.3" customHeight="1" x14ac:dyDescent="0.25">
      <c r="A3987" s="2"/>
      <c r="C3987" s="54"/>
      <c r="D3987" s="54"/>
    </row>
    <row r="3988" spans="1:4" s="24" customFormat="1" ht="16.3" customHeight="1" x14ac:dyDescent="0.25">
      <c r="A3988" s="2"/>
      <c r="C3988" s="54"/>
      <c r="D3988" s="54"/>
    </row>
    <row r="3989" spans="1:4" s="24" customFormat="1" ht="16.3" customHeight="1" x14ac:dyDescent="0.25">
      <c r="A3989" s="2"/>
      <c r="C3989" s="54"/>
      <c r="D3989" s="54"/>
    </row>
    <row r="3990" spans="1:4" s="24" customFormat="1" ht="16.3" customHeight="1" x14ac:dyDescent="0.25">
      <c r="A3990" s="2"/>
      <c r="C3990" s="54"/>
      <c r="D3990" s="54"/>
    </row>
    <row r="3991" spans="1:4" s="24" customFormat="1" ht="16.3" customHeight="1" x14ac:dyDescent="0.25">
      <c r="A3991" s="2"/>
      <c r="C3991" s="54"/>
      <c r="D3991" s="54"/>
    </row>
    <row r="3992" spans="1:4" s="24" customFormat="1" ht="16.3" customHeight="1" x14ac:dyDescent="0.25">
      <c r="A3992" s="2"/>
      <c r="C3992" s="54"/>
      <c r="D3992" s="54"/>
    </row>
    <row r="3993" spans="1:4" s="24" customFormat="1" ht="16.3" customHeight="1" x14ac:dyDescent="0.25">
      <c r="A3993" s="2"/>
      <c r="C3993" s="54"/>
      <c r="D3993" s="54"/>
    </row>
    <row r="3994" spans="1:4" s="24" customFormat="1" ht="16.3" customHeight="1" x14ac:dyDescent="0.25">
      <c r="A3994" s="2"/>
      <c r="C3994" s="54"/>
      <c r="D3994" s="54"/>
    </row>
    <row r="3995" spans="1:4" s="24" customFormat="1" ht="16.3" customHeight="1" x14ac:dyDescent="0.25">
      <c r="A3995" s="2"/>
      <c r="C3995" s="54"/>
      <c r="D3995" s="54"/>
    </row>
    <row r="3996" spans="1:4" s="24" customFormat="1" ht="16.3" customHeight="1" x14ac:dyDescent="0.25">
      <c r="A3996" s="2"/>
      <c r="C3996" s="54"/>
      <c r="D3996" s="54"/>
    </row>
    <row r="3997" spans="1:4" s="24" customFormat="1" ht="16.3" customHeight="1" x14ac:dyDescent="0.25">
      <c r="A3997" s="2"/>
      <c r="C3997" s="54"/>
      <c r="D3997" s="54"/>
    </row>
    <row r="3998" spans="1:4" s="24" customFormat="1" ht="16.3" customHeight="1" x14ac:dyDescent="0.25">
      <c r="A3998" s="2"/>
      <c r="C3998" s="54"/>
      <c r="D3998" s="54"/>
    </row>
    <row r="3999" spans="1:4" s="24" customFormat="1" ht="16.3" customHeight="1" x14ac:dyDescent="0.25">
      <c r="A3999" s="2"/>
      <c r="C3999" s="54"/>
      <c r="D3999" s="54"/>
    </row>
    <row r="4000" spans="1:4" s="24" customFormat="1" ht="16.3" customHeight="1" x14ac:dyDescent="0.25">
      <c r="A4000" s="2"/>
      <c r="C4000" s="54"/>
      <c r="D4000" s="54"/>
    </row>
    <row r="4001" spans="1:4" s="24" customFormat="1" ht="16.3" customHeight="1" x14ac:dyDescent="0.25">
      <c r="A4001" s="2"/>
      <c r="C4001" s="54"/>
      <c r="D4001" s="54"/>
    </row>
    <row r="4002" spans="1:4" s="24" customFormat="1" ht="16.3" customHeight="1" x14ac:dyDescent="0.25">
      <c r="A4002" s="2"/>
      <c r="C4002" s="54"/>
      <c r="D4002" s="54"/>
    </row>
    <row r="4003" spans="1:4" s="24" customFormat="1" ht="16.3" customHeight="1" x14ac:dyDescent="0.25">
      <c r="A4003" s="2"/>
      <c r="C4003" s="54"/>
      <c r="D4003" s="54"/>
    </row>
    <row r="4004" spans="1:4" s="24" customFormat="1" ht="16.3" customHeight="1" x14ac:dyDescent="0.25">
      <c r="A4004" s="2"/>
      <c r="C4004" s="54"/>
      <c r="D4004" s="54"/>
    </row>
    <row r="4005" spans="1:4" s="24" customFormat="1" ht="16.3" customHeight="1" x14ac:dyDescent="0.25">
      <c r="A4005" s="2"/>
      <c r="C4005" s="54"/>
      <c r="D4005" s="54"/>
    </row>
    <row r="4006" spans="1:4" s="24" customFormat="1" ht="16.3" customHeight="1" x14ac:dyDescent="0.25">
      <c r="A4006" s="2"/>
      <c r="C4006" s="54"/>
      <c r="D4006" s="54"/>
    </row>
    <row r="4007" spans="1:4" s="24" customFormat="1" ht="16.3" customHeight="1" x14ac:dyDescent="0.25">
      <c r="A4007" s="2"/>
      <c r="C4007" s="54"/>
      <c r="D4007" s="54"/>
    </row>
    <row r="4008" spans="1:4" s="24" customFormat="1" ht="16.3" customHeight="1" x14ac:dyDescent="0.25">
      <c r="A4008" s="2"/>
      <c r="C4008" s="54"/>
      <c r="D4008" s="54"/>
    </row>
    <row r="4009" spans="1:4" s="24" customFormat="1" ht="16.3" customHeight="1" x14ac:dyDescent="0.25">
      <c r="A4009" s="2"/>
      <c r="C4009" s="54"/>
      <c r="D4009" s="54"/>
    </row>
    <row r="4010" spans="1:4" s="24" customFormat="1" ht="16.3" customHeight="1" x14ac:dyDescent="0.25">
      <c r="A4010" s="2"/>
      <c r="C4010" s="54"/>
      <c r="D4010" s="54"/>
    </row>
    <row r="4011" spans="1:4" s="24" customFormat="1" ht="16.3" customHeight="1" x14ac:dyDescent="0.25">
      <c r="A4011" s="2"/>
      <c r="C4011" s="54"/>
      <c r="D4011" s="54"/>
    </row>
    <row r="4012" spans="1:4" s="24" customFormat="1" ht="16.3" customHeight="1" x14ac:dyDescent="0.25">
      <c r="A4012" s="2"/>
      <c r="C4012" s="54"/>
      <c r="D4012" s="54"/>
    </row>
    <row r="4013" spans="1:4" s="24" customFormat="1" ht="16.3" customHeight="1" x14ac:dyDescent="0.25">
      <c r="A4013" s="2"/>
      <c r="C4013" s="54"/>
      <c r="D4013" s="54"/>
    </row>
    <row r="4014" spans="1:4" s="24" customFormat="1" ht="16.3" customHeight="1" x14ac:dyDescent="0.25">
      <c r="A4014" s="2"/>
      <c r="C4014" s="54"/>
      <c r="D4014" s="54"/>
    </row>
    <row r="4015" spans="1:4" s="24" customFormat="1" ht="16.3" customHeight="1" x14ac:dyDescent="0.25">
      <c r="A4015" s="2"/>
      <c r="C4015" s="54"/>
      <c r="D4015" s="54"/>
    </row>
    <row r="4016" spans="1:4" s="24" customFormat="1" ht="16.3" customHeight="1" x14ac:dyDescent="0.25">
      <c r="A4016" s="2"/>
      <c r="C4016" s="54"/>
      <c r="D4016" s="54"/>
    </row>
    <row r="4017" spans="1:4" s="24" customFormat="1" ht="16.3" customHeight="1" x14ac:dyDescent="0.25">
      <c r="A4017" s="2"/>
      <c r="C4017" s="54"/>
      <c r="D4017" s="54"/>
    </row>
    <row r="4018" spans="1:4" s="24" customFormat="1" ht="16.3" customHeight="1" x14ac:dyDescent="0.25">
      <c r="A4018" s="2"/>
      <c r="C4018" s="54"/>
      <c r="D4018" s="54"/>
    </row>
    <row r="4019" spans="1:4" s="24" customFormat="1" ht="16.3" customHeight="1" x14ac:dyDescent="0.25">
      <c r="A4019" s="2"/>
      <c r="C4019" s="54"/>
      <c r="D4019" s="54"/>
    </row>
    <row r="4020" spans="1:4" s="24" customFormat="1" ht="16.3" customHeight="1" x14ac:dyDescent="0.25">
      <c r="A4020" s="2"/>
      <c r="C4020" s="54"/>
      <c r="D4020" s="54"/>
    </row>
    <row r="4021" spans="1:4" s="24" customFormat="1" ht="16.3" customHeight="1" x14ac:dyDescent="0.25">
      <c r="A4021" s="2"/>
      <c r="C4021" s="54"/>
      <c r="D4021" s="54"/>
    </row>
    <row r="4022" spans="1:4" s="24" customFormat="1" ht="16.3" customHeight="1" x14ac:dyDescent="0.25">
      <c r="A4022" s="2"/>
      <c r="C4022" s="54"/>
      <c r="D4022" s="54"/>
    </row>
    <row r="4023" spans="1:4" s="24" customFormat="1" ht="16.3" customHeight="1" x14ac:dyDescent="0.25">
      <c r="A4023" s="2"/>
      <c r="C4023" s="54"/>
      <c r="D4023" s="54"/>
    </row>
    <row r="4024" spans="1:4" s="24" customFormat="1" ht="16.3" customHeight="1" x14ac:dyDescent="0.25">
      <c r="A4024" s="2"/>
      <c r="C4024" s="54"/>
      <c r="D4024" s="54"/>
    </row>
    <row r="4025" spans="1:4" s="24" customFormat="1" ht="16.3" customHeight="1" x14ac:dyDescent="0.25">
      <c r="A4025" s="2"/>
      <c r="C4025" s="54"/>
      <c r="D4025" s="54"/>
    </row>
    <row r="4026" spans="1:4" s="24" customFormat="1" ht="16.3" customHeight="1" x14ac:dyDescent="0.25">
      <c r="A4026" s="2"/>
      <c r="C4026" s="54"/>
      <c r="D4026" s="54"/>
    </row>
    <row r="4027" spans="1:4" s="24" customFormat="1" ht="16.3" customHeight="1" x14ac:dyDescent="0.25">
      <c r="A4027" s="2"/>
      <c r="C4027" s="54"/>
      <c r="D4027" s="54"/>
    </row>
    <row r="4028" spans="1:4" s="24" customFormat="1" ht="16.3" customHeight="1" x14ac:dyDescent="0.25">
      <c r="A4028" s="2"/>
      <c r="C4028" s="54"/>
      <c r="D4028" s="54"/>
    </row>
    <row r="4029" spans="1:4" s="24" customFormat="1" ht="16.3" customHeight="1" x14ac:dyDescent="0.25">
      <c r="A4029" s="2"/>
      <c r="C4029" s="54"/>
      <c r="D4029" s="54"/>
    </row>
    <row r="4030" spans="1:4" s="24" customFormat="1" ht="16.3" customHeight="1" x14ac:dyDescent="0.25">
      <c r="A4030" s="2"/>
      <c r="C4030" s="54"/>
      <c r="D4030" s="54"/>
    </row>
    <row r="4031" spans="1:4" s="24" customFormat="1" ht="16.3" customHeight="1" x14ac:dyDescent="0.25">
      <c r="A4031" s="2"/>
      <c r="C4031" s="54"/>
      <c r="D4031" s="54"/>
    </row>
    <row r="4032" spans="1:4" s="24" customFormat="1" ht="16.3" customHeight="1" x14ac:dyDescent="0.25">
      <c r="A4032" s="2"/>
      <c r="C4032" s="54"/>
      <c r="D4032" s="54"/>
    </row>
    <row r="4033" spans="1:4" s="24" customFormat="1" ht="16.3" customHeight="1" x14ac:dyDescent="0.25">
      <c r="A4033" s="2"/>
      <c r="C4033" s="54"/>
      <c r="D4033" s="54"/>
    </row>
    <row r="4034" spans="1:4" s="24" customFormat="1" ht="16.3" customHeight="1" x14ac:dyDescent="0.25">
      <c r="A4034" s="2"/>
      <c r="C4034" s="54"/>
      <c r="D4034" s="54"/>
    </row>
    <row r="4035" spans="1:4" s="24" customFormat="1" ht="16.3" customHeight="1" x14ac:dyDescent="0.25">
      <c r="A4035" s="2"/>
      <c r="C4035" s="54"/>
      <c r="D4035" s="54"/>
    </row>
    <row r="4036" spans="1:4" s="24" customFormat="1" ht="16.3" customHeight="1" x14ac:dyDescent="0.25">
      <c r="A4036" s="2"/>
      <c r="C4036" s="54"/>
      <c r="D4036" s="54"/>
    </row>
    <row r="4037" spans="1:4" s="24" customFormat="1" ht="16.3" customHeight="1" x14ac:dyDescent="0.25">
      <c r="A4037" s="2"/>
      <c r="C4037" s="54"/>
      <c r="D4037" s="54"/>
    </row>
    <row r="4038" spans="1:4" s="24" customFormat="1" ht="16.3" customHeight="1" x14ac:dyDescent="0.25">
      <c r="A4038" s="2"/>
      <c r="C4038" s="54"/>
      <c r="D4038" s="54"/>
    </row>
    <row r="4039" spans="1:4" s="24" customFormat="1" ht="16.3" customHeight="1" x14ac:dyDescent="0.25">
      <c r="A4039" s="2"/>
      <c r="C4039" s="54"/>
      <c r="D4039" s="54"/>
    </row>
    <row r="4040" spans="1:4" s="24" customFormat="1" ht="16.3" customHeight="1" x14ac:dyDescent="0.25">
      <c r="A4040" s="2"/>
      <c r="C4040" s="54"/>
      <c r="D4040" s="54"/>
    </row>
    <row r="4041" spans="1:4" s="24" customFormat="1" ht="16.3" customHeight="1" x14ac:dyDescent="0.25">
      <c r="A4041" s="2"/>
      <c r="C4041" s="54"/>
      <c r="D4041" s="54"/>
    </row>
    <row r="4042" spans="1:4" s="24" customFormat="1" ht="16.3" customHeight="1" x14ac:dyDescent="0.25">
      <c r="A4042" s="2"/>
      <c r="C4042" s="54"/>
      <c r="D4042" s="54"/>
    </row>
    <row r="4043" spans="1:4" s="24" customFormat="1" ht="16.3" customHeight="1" x14ac:dyDescent="0.25">
      <c r="A4043" s="2"/>
      <c r="C4043" s="54"/>
      <c r="D4043" s="54"/>
    </row>
    <row r="4044" spans="1:4" s="24" customFormat="1" ht="16.3" customHeight="1" x14ac:dyDescent="0.25">
      <c r="A4044" s="2"/>
      <c r="C4044" s="54"/>
      <c r="D4044" s="54"/>
    </row>
    <row r="4045" spans="1:4" s="24" customFormat="1" ht="16.3" customHeight="1" x14ac:dyDescent="0.25">
      <c r="A4045" s="2"/>
      <c r="C4045" s="54"/>
      <c r="D4045" s="54"/>
    </row>
    <row r="4046" spans="1:4" s="24" customFormat="1" ht="16.3" customHeight="1" x14ac:dyDescent="0.25">
      <c r="A4046" s="2"/>
      <c r="C4046" s="54"/>
      <c r="D4046" s="54"/>
    </row>
    <row r="4047" spans="1:4" s="24" customFormat="1" ht="16.3" customHeight="1" x14ac:dyDescent="0.25">
      <c r="A4047" s="2"/>
      <c r="C4047" s="54"/>
      <c r="D4047" s="54"/>
    </row>
    <row r="4048" spans="1:4" s="24" customFormat="1" ht="16.3" customHeight="1" x14ac:dyDescent="0.25">
      <c r="A4048" s="2"/>
      <c r="C4048" s="54"/>
      <c r="D4048" s="54"/>
    </row>
    <row r="4049" spans="1:4" s="24" customFormat="1" ht="16.3" customHeight="1" x14ac:dyDescent="0.25">
      <c r="A4049" s="2"/>
      <c r="C4049" s="54"/>
      <c r="D4049" s="54"/>
    </row>
    <row r="4050" spans="1:4" s="24" customFormat="1" ht="16.3" customHeight="1" x14ac:dyDescent="0.25">
      <c r="A4050" s="2"/>
      <c r="C4050" s="54"/>
      <c r="D4050" s="54"/>
    </row>
    <row r="4051" spans="1:4" s="24" customFormat="1" ht="16.3" customHeight="1" x14ac:dyDescent="0.25">
      <c r="A4051" s="2"/>
      <c r="C4051" s="54"/>
      <c r="D4051" s="54"/>
    </row>
    <row r="4052" spans="1:4" s="24" customFormat="1" ht="16.3" customHeight="1" x14ac:dyDescent="0.25">
      <c r="A4052" s="2"/>
      <c r="C4052" s="54"/>
      <c r="D4052" s="54"/>
    </row>
    <row r="4053" spans="1:4" s="24" customFormat="1" ht="16.3" customHeight="1" x14ac:dyDescent="0.25">
      <c r="A4053" s="2"/>
      <c r="C4053" s="54"/>
      <c r="D4053" s="54"/>
    </row>
    <row r="4054" spans="1:4" s="24" customFormat="1" ht="16.3" customHeight="1" x14ac:dyDescent="0.25">
      <c r="A4054" s="2"/>
      <c r="C4054" s="54"/>
      <c r="D4054" s="54"/>
    </row>
    <row r="4055" spans="1:4" s="24" customFormat="1" ht="16.3" customHeight="1" x14ac:dyDescent="0.25">
      <c r="A4055" s="2"/>
      <c r="C4055" s="54"/>
      <c r="D4055" s="54"/>
    </row>
    <row r="4056" spans="1:4" s="24" customFormat="1" ht="16.3" customHeight="1" x14ac:dyDescent="0.25">
      <c r="A4056" s="2"/>
      <c r="C4056" s="54"/>
      <c r="D4056" s="54"/>
    </row>
    <row r="4057" spans="1:4" s="24" customFormat="1" ht="16.3" customHeight="1" x14ac:dyDescent="0.25">
      <c r="A4057" s="2"/>
      <c r="C4057" s="54"/>
      <c r="D4057" s="54"/>
    </row>
    <row r="4058" spans="1:4" s="24" customFormat="1" ht="16.3" customHeight="1" x14ac:dyDescent="0.25">
      <c r="A4058" s="2"/>
      <c r="C4058" s="54"/>
      <c r="D4058" s="54"/>
    </row>
    <row r="4059" spans="1:4" s="24" customFormat="1" ht="16.3" customHeight="1" x14ac:dyDescent="0.25">
      <c r="A4059" s="2"/>
      <c r="C4059" s="54"/>
      <c r="D4059" s="54"/>
    </row>
    <row r="4060" spans="1:4" s="24" customFormat="1" ht="16.3" customHeight="1" x14ac:dyDescent="0.25">
      <c r="A4060" s="2"/>
      <c r="C4060" s="54"/>
      <c r="D4060" s="54"/>
    </row>
    <row r="4061" spans="1:4" s="24" customFormat="1" ht="16.3" customHeight="1" x14ac:dyDescent="0.25">
      <c r="A4061" s="2"/>
      <c r="C4061" s="54"/>
      <c r="D4061" s="54"/>
    </row>
    <row r="4062" spans="1:4" s="24" customFormat="1" ht="16.3" customHeight="1" x14ac:dyDescent="0.25">
      <c r="A4062" s="2"/>
      <c r="C4062" s="54"/>
      <c r="D4062" s="54"/>
    </row>
    <row r="4063" spans="1:4" s="24" customFormat="1" ht="16.3" customHeight="1" x14ac:dyDescent="0.25">
      <c r="A4063" s="2"/>
      <c r="C4063" s="54"/>
      <c r="D4063" s="54"/>
    </row>
    <row r="4064" spans="1:4" s="24" customFormat="1" ht="16.3" customHeight="1" x14ac:dyDescent="0.25">
      <c r="A4064" s="2"/>
      <c r="C4064" s="54"/>
      <c r="D4064" s="54"/>
    </row>
    <row r="4065" spans="1:4" s="24" customFormat="1" ht="16.3" customHeight="1" x14ac:dyDescent="0.25">
      <c r="A4065" s="2"/>
      <c r="C4065" s="54"/>
      <c r="D4065" s="54"/>
    </row>
    <row r="4066" spans="1:4" s="24" customFormat="1" ht="16.3" customHeight="1" x14ac:dyDescent="0.25">
      <c r="A4066" s="2"/>
      <c r="C4066" s="54"/>
      <c r="D4066" s="54"/>
    </row>
    <row r="4067" spans="1:4" s="24" customFormat="1" ht="16.3" customHeight="1" x14ac:dyDescent="0.25">
      <c r="A4067" s="2"/>
      <c r="C4067" s="54"/>
      <c r="D4067" s="54"/>
    </row>
    <row r="4068" spans="1:4" s="24" customFormat="1" ht="16.3" customHeight="1" x14ac:dyDescent="0.25">
      <c r="A4068" s="2"/>
      <c r="C4068" s="54"/>
      <c r="D4068" s="54"/>
    </row>
    <row r="4069" spans="1:4" s="24" customFormat="1" ht="16.3" customHeight="1" x14ac:dyDescent="0.25">
      <c r="A4069" s="2"/>
      <c r="C4069" s="54"/>
      <c r="D4069" s="54"/>
    </row>
    <row r="4070" spans="1:4" s="24" customFormat="1" ht="16.3" customHeight="1" x14ac:dyDescent="0.25">
      <c r="A4070" s="2"/>
      <c r="C4070" s="54"/>
      <c r="D4070" s="54"/>
    </row>
    <row r="4071" spans="1:4" s="24" customFormat="1" ht="16.3" customHeight="1" x14ac:dyDescent="0.25">
      <c r="A4071" s="2"/>
      <c r="C4071" s="54"/>
      <c r="D4071" s="54"/>
    </row>
    <row r="4072" spans="1:4" s="24" customFormat="1" ht="16.3" customHeight="1" x14ac:dyDescent="0.25">
      <c r="A4072" s="2"/>
      <c r="C4072" s="54"/>
      <c r="D4072" s="54"/>
    </row>
    <row r="4073" spans="1:4" s="24" customFormat="1" ht="16.3" customHeight="1" x14ac:dyDescent="0.25">
      <c r="A4073" s="2"/>
      <c r="C4073" s="54"/>
      <c r="D4073" s="54"/>
    </row>
    <row r="4074" spans="1:4" s="24" customFormat="1" ht="16.3" customHeight="1" x14ac:dyDescent="0.25">
      <c r="A4074" s="2"/>
      <c r="C4074" s="54"/>
      <c r="D4074" s="54"/>
    </row>
    <row r="4075" spans="1:4" s="24" customFormat="1" ht="16.3" customHeight="1" x14ac:dyDescent="0.25">
      <c r="A4075" s="2"/>
      <c r="C4075" s="54"/>
      <c r="D4075" s="54"/>
    </row>
    <row r="4076" spans="1:4" s="24" customFormat="1" ht="16.3" customHeight="1" x14ac:dyDescent="0.25">
      <c r="A4076" s="2"/>
      <c r="C4076" s="54"/>
      <c r="D4076" s="54"/>
    </row>
    <row r="4077" spans="1:4" s="24" customFormat="1" ht="16.3" customHeight="1" x14ac:dyDescent="0.25">
      <c r="A4077" s="2"/>
      <c r="C4077" s="54"/>
      <c r="D4077" s="54"/>
    </row>
    <row r="4078" spans="1:4" s="24" customFormat="1" ht="16.3" customHeight="1" x14ac:dyDescent="0.25">
      <c r="A4078" s="2"/>
      <c r="C4078" s="54"/>
      <c r="D4078" s="54"/>
    </row>
    <row r="4079" spans="1:4" s="24" customFormat="1" ht="16.3" customHeight="1" x14ac:dyDescent="0.25">
      <c r="A4079" s="2"/>
      <c r="C4079" s="54"/>
      <c r="D4079" s="54"/>
    </row>
    <row r="4080" spans="1:4" s="24" customFormat="1" ht="16.3" customHeight="1" x14ac:dyDescent="0.25">
      <c r="A4080" s="2"/>
      <c r="C4080" s="54"/>
      <c r="D4080" s="54"/>
    </row>
    <row r="4081" spans="1:4" s="24" customFormat="1" ht="16.3" customHeight="1" x14ac:dyDescent="0.25">
      <c r="A4081" s="2"/>
      <c r="C4081" s="54"/>
      <c r="D4081" s="54"/>
    </row>
    <row r="4082" spans="1:4" s="24" customFormat="1" ht="16.3" customHeight="1" x14ac:dyDescent="0.25">
      <c r="A4082" s="2"/>
      <c r="C4082" s="54"/>
      <c r="D4082" s="54"/>
    </row>
    <row r="4083" spans="1:4" s="24" customFormat="1" ht="16.3" customHeight="1" x14ac:dyDescent="0.25">
      <c r="A4083" s="2"/>
      <c r="C4083" s="54"/>
      <c r="D4083" s="54"/>
    </row>
    <row r="4084" spans="1:4" s="24" customFormat="1" ht="16.3" customHeight="1" x14ac:dyDescent="0.25">
      <c r="A4084" s="2"/>
      <c r="C4084" s="54"/>
      <c r="D4084" s="54"/>
    </row>
    <row r="4085" spans="1:4" s="24" customFormat="1" ht="16.3" customHeight="1" x14ac:dyDescent="0.25">
      <c r="A4085" s="2"/>
      <c r="C4085" s="54"/>
      <c r="D4085" s="54"/>
    </row>
    <row r="4086" spans="1:4" s="24" customFormat="1" ht="16.3" customHeight="1" x14ac:dyDescent="0.25">
      <c r="A4086" s="2"/>
      <c r="C4086" s="54"/>
      <c r="D4086" s="54"/>
    </row>
    <row r="4087" spans="1:4" s="24" customFormat="1" ht="16.3" customHeight="1" x14ac:dyDescent="0.25">
      <c r="A4087" s="2"/>
      <c r="C4087" s="54"/>
      <c r="D4087" s="54"/>
    </row>
    <row r="4088" spans="1:4" s="24" customFormat="1" ht="16.3" customHeight="1" x14ac:dyDescent="0.25">
      <c r="A4088" s="2"/>
      <c r="C4088" s="54"/>
      <c r="D4088" s="54"/>
    </row>
    <row r="4089" spans="1:4" s="24" customFormat="1" ht="16.3" customHeight="1" x14ac:dyDescent="0.25">
      <c r="A4089" s="2"/>
      <c r="C4089" s="54"/>
      <c r="D4089" s="54"/>
    </row>
    <row r="4090" spans="1:4" s="24" customFormat="1" ht="16.3" customHeight="1" x14ac:dyDescent="0.25">
      <c r="A4090" s="2"/>
      <c r="C4090" s="54"/>
      <c r="D4090" s="54"/>
    </row>
    <row r="4091" spans="1:4" s="24" customFormat="1" ht="16.3" customHeight="1" x14ac:dyDescent="0.25">
      <c r="A4091" s="2"/>
      <c r="C4091" s="54"/>
      <c r="D4091" s="54"/>
    </row>
    <row r="4092" spans="1:4" s="24" customFormat="1" ht="16.3" customHeight="1" x14ac:dyDescent="0.25">
      <c r="A4092" s="2"/>
      <c r="C4092" s="54"/>
      <c r="D4092" s="54"/>
    </row>
    <row r="4093" spans="1:4" s="24" customFormat="1" ht="16.3" customHeight="1" x14ac:dyDescent="0.25">
      <c r="A4093" s="2"/>
      <c r="C4093" s="54"/>
      <c r="D4093" s="54"/>
    </row>
    <row r="4094" spans="1:4" s="24" customFormat="1" ht="16.3" customHeight="1" x14ac:dyDescent="0.25">
      <c r="A4094" s="2"/>
      <c r="C4094" s="54"/>
      <c r="D4094" s="54"/>
    </row>
    <row r="4095" spans="1:4" s="24" customFormat="1" ht="16.3" customHeight="1" x14ac:dyDescent="0.25">
      <c r="A4095" s="2"/>
      <c r="C4095" s="54"/>
      <c r="D4095" s="54"/>
    </row>
    <row r="4096" spans="1:4" s="24" customFormat="1" ht="16.3" customHeight="1" x14ac:dyDescent="0.25">
      <c r="A4096" s="2"/>
      <c r="C4096" s="54"/>
      <c r="D4096" s="54"/>
    </row>
    <row r="4097" spans="1:4" s="24" customFormat="1" ht="16.3" customHeight="1" x14ac:dyDescent="0.25">
      <c r="A4097" s="2"/>
      <c r="C4097" s="54"/>
      <c r="D4097" s="54"/>
    </row>
    <row r="4098" spans="1:4" s="24" customFormat="1" ht="16.3" customHeight="1" x14ac:dyDescent="0.25">
      <c r="A4098" s="2"/>
      <c r="C4098" s="54"/>
      <c r="D4098" s="54"/>
    </row>
    <row r="4099" spans="1:4" s="24" customFormat="1" ht="16.3" customHeight="1" x14ac:dyDescent="0.25">
      <c r="A4099" s="2"/>
      <c r="C4099" s="54"/>
      <c r="D4099" s="54"/>
    </row>
    <row r="4100" spans="1:4" s="24" customFormat="1" ht="16.3" customHeight="1" x14ac:dyDescent="0.25">
      <c r="A4100" s="2"/>
      <c r="C4100" s="54"/>
      <c r="D4100" s="54"/>
    </row>
    <row r="4101" spans="1:4" s="24" customFormat="1" ht="16.3" customHeight="1" x14ac:dyDescent="0.25">
      <c r="A4101" s="2"/>
      <c r="C4101" s="54"/>
      <c r="D4101" s="54"/>
    </row>
    <row r="4102" spans="1:4" s="24" customFormat="1" ht="16.3" customHeight="1" x14ac:dyDescent="0.25">
      <c r="A4102" s="2"/>
      <c r="C4102" s="54"/>
      <c r="D4102" s="54"/>
    </row>
    <row r="4103" spans="1:4" s="24" customFormat="1" ht="16.3" customHeight="1" x14ac:dyDescent="0.25">
      <c r="A4103" s="2"/>
      <c r="C4103" s="54"/>
      <c r="D4103" s="54"/>
    </row>
    <row r="4104" spans="1:4" s="24" customFormat="1" ht="16.3" customHeight="1" x14ac:dyDescent="0.25">
      <c r="A4104" s="2"/>
      <c r="C4104" s="54"/>
      <c r="D4104" s="54"/>
    </row>
    <row r="4105" spans="1:4" s="24" customFormat="1" ht="16.3" customHeight="1" x14ac:dyDescent="0.25">
      <c r="A4105" s="2"/>
      <c r="C4105" s="54"/>
      <c r="D4105" s="54"/>
    </row>
    <row r="4106" spans="1:4" s="24" customFormat="1" ht="16.3" customHeight="1" x14ac:dyDescent="0.25">
      <c r="A4106" s="2"/>
      <c r="C4106" s="54"/>
      <c r="D4106" s="54"/>
    </row>
    <row r="4107" spans="1:4" s="24" customFormat="1" ht="16.3" customHeight="1" x14ac:dyDescent="0.25">
      <c r="A4107" s="2"/>
      <c r="C4107" s="54"/>
      <c r="D4107" s="54"/>
    </row>
    <row r="4108" spans="1:4" s="24" customFormat="1" ht="16.3" customHeight="1" x14ac:dyDescent="0.25">
      <c r="A4108" s="2"/>
      <c r="C4108" s="54"/>
      <c r="D4108" s="54"/>
    </row>
    <row r="4109" spans="1:4" s="24" customFormat="1" ht="16.3" customHeight="1" x14ac:dyDescent="0.25">
      <c r="A4109" s="2"/>
      <c r="C4109" s="54"/>
      <c r="D4109" s="54"/>
    </row>
    <row r="4110" spans="1:4" s="24" customFormat="1" ht="16.3" customHeight="1" x14ac:dyDescent="0.25">
      <c r="A4110" s="2"/>
      <c r="C4110" s="54"/>
      <c r="D4110" s="54"/>
    </row>
    <row r="4111" spans="1:4" s="24" customFormat="1" ht="16.3" customHeight="1" x14ac:dyDescent="0.25">
      <c r="A4111" s="2"/>
      <c r="C4111" s="54"/>
      <c r="D4111" s="54"/>
    </row>
    <row r="4112" spans="1:4" s="24" customFormat="1" ht="16.3" customHeight="1" x14ac:dyDescent="0.25">
      <c r="A4112" s="2"/>
      <c r="C4112" s="54"/>
      <c r="D4112" s="54"/>
    </row>
    <row r="4113" spans="1:4" s="24" customFormat="1" ht="16.3" customHeight="1" x14ac:dyDescent="0.25">
      <c r="A4113" s="2"/>
      <c r="C4113" s="54"/>
      <c r="D4113" s="54"/>
    </row>
    <row r="4114" spans="1:4" s="24" customFormat="1" ht="16.3" customHeight="1" x14ac:dyDescent="0.25">
      <c r="A4114" s="2"/>
      <c r="C4114" s="54"/>
      <c r="D4114" s="54"/>
    </row>
    <row r="4115" spans="1:4" s="24" customFormat="1" ht="16.3" customHeight="1" x14ac:dyDescent="0.25">
      <c r="A4115" s="2"/>
      <c r="C4115" s="54"/>
      <c r="D4115" s="54"/>
    </row>
    <row r="4116" spans="1:4" s="24" customFormat="1" ht="16.3" customHeight="1" x14ac:dyDescent="0.25">
      <c r="A4116" s="2"/>
      <c r="C4116" s="54"/>
      <c r="D4116" s="54"/>
    </row>
    <row r="4117" spans="1:4" s="24" customFormat="1" ht="16.3" customHeight="1" x14ac:dyDescent="0.25">
      <c r="A4117" s="2"/>
      <c r="C4117" s="54"/>
      <c r="D4117" s="54"/>
    </row>
    <row r="4118" spans="1:4" s="24" customFormat="1" ht="16.3" customHeight="1" x14ac:dyDescent="0.25">
      <c r="A4118" s="2"/>
      <c r="C4118" s="54"/>
      <c r="D4118" s="54"/>
    </row>
    <row r="4119" spans="1:4" s="24" customFormat="1" ht="16.3" customHeight="1" x14ac:dyDescent="0.25">
      <c r="A4119" s="2"/>
      <c r="C4119" s="54"/>
      <c r="D4119" s="54"/>
    </row>
    <row r="4120" spans="1:4" s="24" customFormat="1" ht="16.3" customHeight="1" x14ac:dyDescent="0.25">
      <c r="A4120" s="2"/>
      <c r="C4120" s="54"/>
      <c r="D4120" s="54"/>
    </row>
    <row r="4121" spans="1:4" s="24" customFormat="1" ht="16.3" customHeight="1" x14ac:dyDescent="0.25">
      <c r="A4121" s="2"/>
      <c r="C4121" s="54"/>
      <c r="D4121" s="54"/>
    </row>
    <row r="4122" spans="1:4" s="24" customFormat="1" ht="16.3" customHeight="1" x14ac:dyDescent="0.25">
      <c r="A4122" s="2"/>
      <c r="C4122" s="54"/>
      <c r="D4122" s="54"/>
    </row>
    <row r="4123" spans="1:4" s="24" customFormat="1" ht="16.3" customHeight="1" x14ac:dyDescent="0.25">
      <c r="A4123" s="2"/>
      <c r="C4123" s="54"/>
      <c r="D4123" s="54"/>
    </row>
    <row r="4124" spans="1:4" s="24" customFormat="1" ht="16.3" customHeight="1" x14ac:dyDescent="0.25">
      <c r="A4124" s="2"/>
      <c r="C4124" s="54"/>
      <c r="D4124" s="54"/>
    </row>
    <row r="4125" spans="1:4" s="24" customFormat="1" ht="16.3" customHeight="1" x14ac:dyDescent="0.25">
      <c r="A4125" s="2"/>
      <c r="C4125" s="54"/>
      <c r="D4125" s="54"/>
    </row>
    <row r="4126" spans="1:4" s="24" customFormat="1" ht="16.3" customHeight="1" x14ac:dyDescent="0.25">
      <c r="A4126" s="2"/>
      <c r="C4126" s="54"/>
      <c r="D4126" s="54"/>
    </row>
    <row r="4127" spans="1:4" s="24" customFormat="1" ht="16.3" customHeight="1" x14ac:dyDescent="0.25">
      <c r="A4127" s="2"/>
      <c r="C4127" s="54"/>
      <c r="D4127" s="54"/>
    </row>
    <row r="4128" spans="1:4" s="24" customFormat="1" ht="16.3" customHeight="1" x14ac:dyDescent="0.25">
      <c r="A4128" s="2"/>
      <c r="C4128" s="54"/>
      <c r="D4128" s="54"/>
    </row>
    <row r="4129" spans="1:4" s="24" customFormat="1" ht="16.3" customHeight="1" x14ac:dyDescent="0.25">
      <c r="A4129" s="2"/>
      <c r="C4129" s="54"/>
      <c r="D4129" s="54"/>
    </row>
    <row r="4130" spans="1:4" s="24" customFormat="1" ht="16.3" customHeight="1" x14ac:dyDescent="0.25">
      <c r="A4130" s="2"/>
      <c r="C4130" s="54"/>
      <c r="D4130" s="54"/>
    </row>
    <row r="4131" spans="1:4" s="24" customFormat="1" ht="16.3" customHeight="1" x14ac:dyDescent="0.25">
      <c r="A4131" s="2"/>
      <c r="C4131" s="54"/>
      <c r="D4131" s="54"/>
    </row>
    <row r="4132" spans="1:4" s="24" customFormat="1" ht="16.3" customHeight="1" x14ac:dyDescent="0.25">
      <c r="A4132" s="2"/>
      <c r="C4132" s="54"/>
      <c r="D4132" s="54"/>
    </row>
    <row r="4133" spans="1:4" s="24" customFormat="1" ht="16.3" customHeight="1" x14ac:dyDescent="0.25">
      <c r="A4133" s="2"/>
      <c r="C4133" s="54"/>
      <c r="D4133" s="54"/>
    </row>
    <row r="4134" spans="1:4" s="24" customFormat="1" ht="16.3" customHeight="1" x14ac:dyDescent="0.25">
      <c r="A4134" s="2"/>
      <c r="C4134" s="54"/>
      <c r="D4134" s="54"/>
    </row>
    <row r="4135" spans="1:4" s="24" customFormat="1" ht="16.3" customHeight="1" x14ac:dyDescent="0.25">
      <c r="A4135" s="2"/>
      <c r="C4135" s="54"/>
      <c r="D4135" s="54"/>
    </row>
    <row r="4136" spans="1:4" s="24" customFormat="1" ht="16.3" customHeight="1" x14ac:dyDescent="0.25">
      <c r="A4136" s="2"/>
      <c r="C4136" s="54"/>
      <c r="D4136" s="54"/>
    </row>
    <row r="4137" spans="1:4" s="24" customFormat="1" ht="16.3" customHeight="1" x14ac:dyDescent="0.25">
      <c r="A4137" s="2"/>
      <c r="C4137" s="54"/>
      <c r="D4137" s="54"/>
    </row>
    <row r="4138" spans="1:4" s="24" customFormat="1" ht="16.3" customHeight="1" x14ac:dyDescent="0.25">
      <c r="A4138" s="2"/>
      <c r="C4138" s="54"/>
      <c r="D4138" s="54"/>
    </row>
    <row r="4139" spans="1:4" s="24" customFormat="1" ht="16.3" customHeight="1" x14ac:dyDescent="0.25">
      <c r="A4139" s="2"/>
      <c r="C4139" s="54"/>
      <c r="D4139" s="54"/>
    </row>
    <row r="4140" spans="1:4" s="24" customFormat="1" ht="16.3" customHeight="1" x14ac:dyDescent="0.25">
      <c r="A4140" s="2"/>
      <c r="C4140" s="54"/>
      <c r="D4140" s="54"/>
    </row>
    <row r="4141" spans="1:4" s="24" customFormat="1" ht="16.3" customHeight="1" x14ac:dyDescent="0.25">
      <c r="A4141" s="2"/>
      <c r="C4141" s="54"/>
      <c r="D4141" s="54"/>
    </row>
    <row r="4142" spans="1:4" s="24" customFormat="1" ht="16.3" customHeight="1" x14ac:dyDescent="0.25">
      <c r="A4142" s="2"/>
      <c r="C4142" s="54"/>
      <c r="D4142" s="54"/>
    </row>
    <row r="4143" spans="1:4" s="24" customFormat="1" ht="16.3" customHeight="1" x14ac:dyDescent="0.25">
      <c r="A4143" s="2"/>
      <c r="C4143" s="54"/>
      <c r="D4143" s="54"/>
    </row>
    <row r="4144" spans="1:4" s="24" customFormat="1" ht="16.3" customHeight="1" x14ac:dyDescent="0.25">
      <c r="A4144" s="2"/>
      <c r="C4144" s="54"/>
      <c r="D4144" s="54"/>
    </row>
    <row r="4145" spans="1:4" s="24" customFormat="1" ht="16.3" customHeight="1" x14ac:dyDescent="0.25">
      <c r="A4145" s="2"/>
      <c r="C4145" s="54"/>
      <c r="D4145" s="54"/>
    </row>
    <row r="4146" spans="1:4" s="24" customFormat="1" ht="16.3" customHeight="1" x14ac:dyDescent="0.25">
      <c r="A4146" s="2"/>
      <c r="C4146" s="54"/>
      <c r="D4146" s="54"/>
    </row>
    <row r="4147" spans="1:4" s="24" customFormat="1" ht="16.3" customHeight="1" x14ac:dyDescent="0.25">
      <c r="A4147" s="2"/>
      <c r="C4147" s="54"/>
      <c r="D4147" s="54"/>
    </row>
    <row r="4148" spans="1:4" s="24" customFormat="1" ht="16.3" customHeight="1" x14ac:dyDescent="0.25">
      <c r="A4148" s="2"/>
      <c r="C4148" s="54"/>
      <c r="D4148" s="54"/>
    </row>
    <row r="4149" spans="1:4" s="24" customFormat="1" ht="16.3" customHeight="1" x14ac:dyDescent="0.25">
      <c r="A4149" s="2"/>
      <c r="C4149" s="54"/>
      <c r="D4149" s="54"/>
    </row>
    <row r="4150" spans="1:4" s="24" customFormat="1" ht="16.3" customHeight="1" x14ac:dyDescent="0.25">
      <c r="A4150" s="2"/>
      <c r="C4150" s="54"/>
      <c r="D4150" s="54"/>
    </row>
    <row r="4151" spans="1:4" s="24" customFormat="1" ht="16.3" customHeight="1" x14ac:dyDescent="0.25">
      <c r="A4151" s="2"/>
      <c r="C4151" s="54"/>
      <c r="D4151" s="54"/>
    </row>
    <row r="4152" spans="1:4" s="24" customFormat="1" ht="16.3" customHeight="1" x14ac:dyDescent="0.25">
      <c r="A4152" s="2"/>
      <c r="C4152" s="54"/>
      <c r="D4152" s="54"/>
    </row>
    <row r="4153" spans="1:4" s="24" customFormat="1" ht="16.3" customHeight="1" x14ac:dyDescent="0.25">
      <c r="A4153" s="2"/>
      <c r="C4153" s="54"/>
      <c r="D4153" s="54"/>
    </row>
    <row r="4154" spans="1:4" s="24" customFormat="1" ht="16.3" customHeight="1" x14ac:dyDescent="0.25">
      <c r="A4154" s="2"/>
      <c r="C4154" s="54"/>
      <c r="D4154" s="54"/>
    </row>
    <row r="4155" spans="1:4" s="24" customFormat="1" ht="16.3" customHeight="1" x14ac:dyDescent="0.25">
      <c r="A4155" s="2"/>
      <c r="C4155" s="54"/>
      <c r="D4155" s="54"/>
    </row>
    <row r="4156" spans="1:4" s="24" customFormat="1" ht="16.3" customHeight="1" x14ac:dyDescent="0.25">
      <c r="A4156" s="2"/>
      <c r="C4156" s="54"/>
      <c r="D4156" s="54"/>
    </row>
    <row r="4157" spans="1:4" s="24" customFormat="1" ht="16.3" customHeight="1" x14ac:dyDescent="0.25">
      <c r="A4157" s="2"/>
      <c r="C4157" s="54"/>
      <c r="D4157" s="54"/>
    </row>
    <row r="4158" spans="1:4" s="24" customFormat="1" ht="16.3" customHeight="1" x14ac:dyDescent="0.25">
      <c r="A4158" s="2"/>
      <c r="C4158" s="54"/>
      <c r="D4158" s="54"/>
    </row>
    <row r="4159" spans="1:4" s="24" customFormat="1" ht="16.3" customHeight="1" x14ac:dyDescent="0.25">
      <c r="A4159" s="2"/>
      <c r="C4159" s="54"/>
      <c r="D4159" s="54"/>
    </row>
    <row r="4160" spans="1:4" s="24" customFormat="1" ht="16.3" customHeight="1" x14ac:dyDescent="0.25">
      <c r="A4160" s="2"/>
      <c r="C4160" s="54"/>
      <c r="D4160" s="54"/>
    </row>
    <row r="4161" spans="1:4" s="24" customFormat="1" ht="16.3" customHeight="1" x14ac:dyDescent="0.25">
      <c r="A4161" s="2"/>
      <c r="C4161" s="54"/>
      <c r="D4161" s="54"/>
    </row>
    <row r="4162" spans="1:4" s="24" customFormat="1" ht="16.3" customHeight="1" x14ac:dyDescent="0.25">
      <c r="A4162" s="2"/>
      <c r="C4162" s="54"/>
      <c r="D4162" s="54"/>
    </row>
    <row r="4163" spans="1:4" s="24" customFormat="1" ht="16.3" customHeight="1" x14ac:dyDescent="0.25">
      <c r="A4163" s="2"/>
      <c r="C4163" s="54"/>
      <c r="D4163" s="54"/>
    </row>
    <row r="4164" spans="1:4" s="24" customFormat="1" ht="16.3" customHeight="1" x14ac:dyDescent="0.25">
      <c r="A4164" s="2"/>
      <c r="C4164" s="54"/>
      <c r="D4164" s="54"/>
    </row>
    <row r="4165" spans="1:4" s="24" customFormat="1" ht="16.3" customHeight="1" x14ac:dyDescent="0.25">
      <c r="A4165" s="2"/>
      <c r="C4165" s="54"/>
      <c r="D4165" s="54"/>
    </row>
    <row r="4166" spans="1:4" s="24" customFormat="1" ht="16.3" customHeight="1" x14ac:dyDescent="0.25">
      <c r="A4166" s="2"/>
      <c r="C4166" s="54"/>
      <c r="D4166" s="54"/>
    </row>
    <row r="4167" spans="1:4" s="24" customFormat="1" ht="16.3" customHeight="1" x14ac:dyDescent="0.25">
      <c r="A4167" s="2"/>
      <c r="C4167" s="54"/>
      <c r="D4167" s="54"/>
    </row>
    <row r="4168" spans="1:4" s="24" customFormat="1" ht="16.3" customHeight="1" x14ac:dyDescent="0.25">
      <c r="A4168" s="2"/>
      <c r="C4168" s="54"/>
      <c r="D4168" s="54"/>
    </row>
    <row r="4169" spans="1:4" s="24" customFormat="1" ht="16.3" customHeight="1" x14ac:dyDescent="0.25">
      <c r="A4169" s="2"/>
      <c r="C4169" s="54"/>
      <c r="D4169" s="54"/>
    </row>
    <row r="4170" spans="1:4" s="24" customFormat="1" ht="16.3" customHeight="1" x14ac:dyDescent="0.25">
      <c r="A4170" s="2"/>
      <c r="C4170" s="54"/>
      <c r="D4170" s="54"/>
    </row>
    <row r="4171" spans="1:4" s="24" customFormat="1" ht="16.3" customHeight="1" x14ac:dyDescent="0.25">
      <c r="A4171" s="2"/>
      <c r="C4171" s="54"/>
      <c r="D4171" s="54"/>
    </row>
    <row r="4172" spans="1:4" s="24" customFormat="1" ht="16.3" customHeight="1" x14ac:dyDescent="0.25">
      <c r="A4172" s="2"/>
      <c r="C4172" s="54"/>
      <c r="D4172" s="54"/>
    </row>
    <row r="4173" spans="1:4" s="24" customFormat="1" ht="16.3" customHeight="1" x14ac:dyDescent="0.25">
      <c r="A4173" s="2"/>
      <c r="C4173" s="54"/>
      <c r="D4173" s="54"/>
    </row>
    <row r="4174" spans="1:4" s="24" customFormat="1" ht="16.3" customHeight="1" x14ac:dyDescent="0.25">
      <c r="A4174" s="2"/>
      <c r="C4174" s="54"/>
      <c r="D4174" s="54"/>
    </row>
    <row r="4175" spans="1:4" s="24" customFormat="1" ht="16.3" customHeight="1" x14ac:dyDescent="0.25">
      <c r="A4175" s="2"/>
      <c r="C4175" s="54"/>
      <c r="D4175" s="54"/>
    </row>
    <row r="4176" spans="1:4" s="24" customFormat="1" ht="16.3" customHeight="1" x14ac:dyDescent="0.25">
      <c r="A4176" s="2"/>
      <c r="C4176" s="54"/>
      <c r="D4176" s="54"/>
    </row>
    <row r="4177" spans="1:4" s="24" customFormat="1" ht="16.3" customHeight="1" x14ac:dyDescent="0.25">
      <c r="A4177" s="2"/>
      <c r="C4177" s="54"/>
      <c r="D4177" s="54"/>
    </row>
    <row r="4178" spans="1:4" s="24" customFormat="1" ht="16.3" customHeight="1" x14ac:dyDescent="0.25">
      <c r="A4178" s="2"/>
      <c r="C4178" s="54"/>
      <c r="D4178" s="54"/>
    </row>
    <row r="4179" spans="1:4" s="24" customFormat="1" ht="16.3" customHeight="1" x14ac:dyDescent="0.25">
      <c r="A4179" s="2"/>
      <c r="C4179" s="54"/>
      <c r="D4179" s="54"/>
    </row>
    <row r="4180" spans="1:4" s="24" customFormat="1" ht="16.3" customHeight="1" x14ac:dyDescent="0.25">
      <c r="A4180" s="2"/>
      <c r="C4180" s="54"/>
      <c r="D4180" s="54"/>
    </row>
    <row r="4181" spans="1:4" s="24" customFormat="1" ht="16.3" customHeight="1" x14ac:dyDescent="0.25">
      <c r="A4181" s="2"/>
      <c r="C4181" s="54"/>
      <c r="D4181" s="54"/>
    </row>
    <row r="4182" spans="1:4" s="24" customFormat="1" ht="16.3" customHeight="1" x14ac:dyDescent="0.25">
      <c r="A4182" s="2"/>
      <c r="C4182" s="54"/>
      <c r="D4182" s="54"/>
    </row>
    <row r="4183" spans="1:4" s="24" customFormat="1" ht="16.3" customHeight="1" x14ac:dyDescent="0.25">
      <c r="A4183" s="2"/>
      <c r="C4183" s="54"/>
      <c r="D4183" s="54"/>
    </row>
    <row r="4184" spans="1:4" s="24" customFormat="1" ht="16.3" customHeight="1" x14ac:dyDescent="0.25">
      <c r="A4184" s="2"/>
      <c r="C4184" s="54"/>
      <c r="D4184" s="54"/>
    </row>
    <row r="4185" spans="1:4" s="24" customFormat="1" ht="16.3" customHeight="1" x14ac:dyDescent="0.25">
      <c r="A4185" s="2"/>
      <c r="C4185" s="54"/>
      <c r="D4185" s="54"/>
    </row>
    <row r="4186" spans="1:4" s="24" customFormat="1" ht="16.3" customHeight="1" x14ac:dyDescent="0.25">
      <c r="A4186" s="2"/>
      <c r="C4186" s="54"/>
      <c r="D4186" s="54"/>
    </row>
    <row r="4187" spans="1:4" s="24" customFormat="1" ht="16.3" customHeight="1" x14ac:dyDescent="0.25">
      <c r="A4187" s="2"/>
      <c r="C4187" s="54"/>
      <c r="D4187" s="54"/>
    </row>
    <row r="4188" spans="1:4" s="24" customFormat="1" ht="16.3" customHeight="1" x14ac:dyDescent="0.25">
      <c r="A4188" s="2"/>
      <c r="C4188" s="54"/>
      <c r="D4188" s="54"/>
    </row>
    <row r="4189" spans="1:4" s="24" customFormat="1" ht="16.3" customHeight="1" x14ac:dyDescent="0.25">
      <c r="A4189" s="2"/>
      <c r="C4189" s="54"/>
      <c r="D4189" s="54"/>
    </row>
    <row r="4190" spans="1:4" s="24" customFormat="1" ht="16.3" customHeight="1" x14ac:dyDescent="0.25">
      <c r="A4190" s="2"/>
      <c r="C4190" s="54"/>
      <c r="D4190" s="54"/>
    </row>
    <row r="4191" spans="1:4" s="24" customFormat="1" ht="16.3" customHeight="1" x14ac:dyDescent="0.25">
      <c r="A4191" s="2"/>
      <c r="C4191" s="54"/>
      <c r="D4191" s="54"/>
    </row>
    <row r="4192" spans="1:4" s="24" customFormat="1" ht="16.3" customHeight="1" x14ac:dyDescent="0.25">
      <c r="A4192" s="2"/>
      <c r="C4192" s="54"/>
      <c r="D4192" s="54"/>
    </row>
    <row r="4193" spans="1:4" s="24" customFormat="1" ht="16.3" customHeight="1" x14ac:dyDescent="0.25">
      <c r="A4193" s="2"/>
      <c r="C4193" s="54"/>
      <c r="D4193" s="54"/>
    </row>
    <row r="4194" spans="1:4" s="24" customFormat="1" ht="16.3" customHeight="1" x14ac:dyDescent="0.25">
      <c r="A4194" s="2"/>
      <c r="C4194" s="54"/>
      <c r="D4194" s="54"/>
    </row>
    <row r="4195" spans="1:4" s="24" customFormat="1" ht="16.3" customHeight="1" x14ac:dyDescent="0.25">
      <c r="A4195" s="2"/>
      <c r="C4195" s="54"/>
      <c r="D4195" s="54"/>
    </row>
    <row r="4196" spans="1:4" s="24" customFormat="1" ht="16.3" customHeight="1" x14ac:dyDescent="0.25">
      <c r="A4196" s="2"/>
      <c r="C4196" s="54"/>
      <c r="D4196" s="54"/>
    </row>
    <row r="4197" spans="1:4" s="24" customFormat="1" ht="16.3" customHeight="1" x14ac:dyDescent="0.25">
      <c r="A4197" s="2"/>
      <c r="C4197" s="54"/>
      <c r="D4197" s="54"/>
    </row>
    <row r="4198" spans="1:4" s="24" customFormat="1" ht="16.3" customHeight="1" x14ac:dyDescent="0.25">
      <c r="A4198" s="2"/>
      <c r="C4198" s="54"/>
      <c r="D4198" s="54"/>
    </row>
    <row r="4199" spans="1:4" s="24" customFormat="1" ht="16.3" customHeight="1" x14ac:dyDescent="0.25">
      <c r="A4199" s="2"/>
      <c r="C4199" s="54"/>
      <c r="D4199" s="54"/>
    </row>
    <row r="4200" spans="1:4" s="24" customFormat="1" ht="16.3" customHeight="1" x14ac:dyDescent="0.25">
      <c r="A4200" s="2"/>
      <c r="C4200" s="54"/>
      <c r="D4200" s="54"/>
    </row>
    <row r="4201" spans="1:4" s="24" customFormat="1" ht="16.3" customHeight="1" x14ac:dyDescent="0.25">
      <c r="A4201" s="2"/>
      <c r="C4201" s="54"/>
      <c r="D4201" s="54"/>
    </row>
    <row r="4202" spans="1:4" s="24" customFormat="1" ht="16.3" customHeight="1" x14ac:dyDescent="0.25">
      <c r="A4202" s="2"/>
      <c r="C4202" s="54"/>
      <c r="D4202" s="54"/>
    </row>
    <row r="4203" spans="1:4" s="24" customFormat="1" ht="16.3" customHeight="1" x14ac:dyDescent="0.25">
      <c r="A4203" s="2"/>
      <c r="C4203" s="54"/>
      <c r="D4203" s="54"/>
    </row>
    <row r="4204" spans="1:4" s="24" customFormat="1" ht="16.3" customHeight="1" x14ac:dyDescent="0.25">
      <c r="A4204" s="2"/>
      <c r="C4204" s="54"/>
      <c r="D4204" s="54"/>
    </row>
    <row r="4205" spans="1:4" s="24" customFormat="1" ht="16.3" customHeight="1" x14ac:dyDescent="0.25">
      <c r="A4205" s="2"/>
      <c r="C4205" s="54"/>
      <c r="D4205" s="54"/>
    </row>
    <row r="4206" spans="1:4" s="24" customFormat="1" ht="16.3" customHeight="1" x14ac:dyDescent="0.25">
      <c r="A4206" s="2"/>
      <c r="C4206" s="54"/>
      <c r="D4206" s="54"/>
    </row>
    <row r="4207" spans="1:4" s="24" customFormat="1" ht="16.3" customHeight="1" x14ac:dyDescent="0.25">
      <c r="A4207" s="2"/>
      <c r="C4207" s="54"/>
      <c r="D4207" s="54"/>
    </row>
    <row r="4208" spans="1:4" s="24" customFormat="1" ht="16.3" customHeight="1" x14ac:dyDescent="0.25">
      <c r="A4208" s="2"/>
      <c r="C4208" s="54"/>
      <c r="D4208" s="54"/>
    </row>
    <row r="4209" spans="1:4" s="24" customFormat="1" ht="16.3" customHeight="1" x14ac:dyDescent="0.25">
      <c r="A4209" s="2"/>
      <c r="C4209" s="54"/>
      <c r="D4209" s="54"/>
    </row>
    <row r="4210" spans="1:4" s="24" customFormat="1" ht="16.3" customHeight="1" x14ac:dyDescent="0.25">
      <c r="A4210" s="2"/>
      <c r="C4210" s="54"/>
      <c r="D4210" s="54"/>
    </row>
    <row r="4211" spans="1:4" s="24" customFormat="1" ht="16.3" customHeight="1" x14ac:dyDescent="0.25">
      <c r="A4211" s="2"/>
      <c r="C4211" s="54"/>
      <c r="D4211" s="54"/>
    </row>
    <row r="4212" spans="1:4" s="24" customFormat="1" ht="16.3" customHeight="1" x14ac:dyDescent="0.25">
      <c r="A4212" s="2"/>
      <c r="C4212" s="54"/>
      <c r="D4212" s="54"/>
    </row>
    <row r="4213" spans="1:4" s="24" customFormat="1" ht="16.3" customHeight="1" x14ac:dyDescent="0.25">
      <c r="A4213" s="2"/>
      <c r="C4213" s="54"/>
      <c r="D4213" s="54"/>
    </row>
    <row r="4214" spans="1:4" s="24" customFormat="1" ht="16.3" customHeight="1" x14ac:dyDescent="0.25">
      <c r="A4214" s="2"/>
      <c r="C4214" s="54"/>
      <c r="D4214" s="54"/>
    </row>
    <row r="4215" spans="1:4" s="24" customFormat="1" ht="16.3" customHeight="1" x14ac:dyDescent="0.25">
      <c r="A4215" s="2"/>
      <c r="C4215" s="54"/>
      <c r="D4215" s="54"/>
    </row>
    <row r="4216" spans="1:4" s="24" customFormat="1" ht="16.3" customHeight="1" x14ac:dyDescent="0.25">
      <c r="A4216" s="2"/>
      <c r="C4216" s="54"/>
      <c r="D4216" s="54"/>
    </row>
    <row r="4217" spans="1:4" s="24" customFormat="1" ht="16.3" customHeight="1" x14ac:dyDescent="0.25">
      <c r="A4217" s="2"/>
      <c r="C4217" s="54"/>
      <c r="D4217" s="54"/>
    </row>
    <row r="4218" spans="1:4" s="24" customFormat="1" ht="16.3" customHeight="1" x14ac:dyDescent="0.25">
      <c r="A4218" s="2"/>
      <c r="C4218" s="54"/>
      <c r="D4218" s="54"/>
    </row>
    <row r="4219" spans="1:4" s="24" customFormat="1" ht="16.3" customHeight="1" x14ac:dyDescent="0.25">
      <c r="A4219" s="2"/>
      <c r="C4219" s="54"/>
      <c r="D4219" s="54"/>
    </row>
    <row r="4220" spans="1:4" s="24" customFormat="1" ht="16.3" customHeight="1" x14ac:dyDescent="0.25">
      <c r="A4220" s="2"/>
      <c r="C4220" s="54"/>
      <c r="D4220" s="54"/>
    </row>
    <row r="4221" spans="1:4" s="24" customFormat="1" ht="16.3" customHeight="1" x14ac:dyDescent="0.25">
      <c r="A4221" s="2"/>
      <c r="C4221" s="54"/>
      <c r="D4221" s="54"/>
    </row>
    <row r="4222" spans="1:4" s="24" customFormat="1" ht="16.3" customHeight="1" x14ac:dyDescent="0.25">
      <c r="A4222" s="2"/>
      <c r="C4222" s="54"/>
      <c r="D4222" s="54"/>
    </row>
    <row r="4223" spans="1:4" s="24" customFormat="1" ht="16.3" customHeight="1" x14ac:dyDescent="0.25">
      <c r="A4223" s="2"/>
      <c r="C4223" s="54"/>
      <c r="D4223" s="54"/>
    </row>
    <row r="4224" spans="1:4" s="24" customFormat="1" ht="16.3" customHeight="1" x14ac:dyDescent="0.25">
      <c r="A4224" s="2"/>
      <c r="C4224" s="54"/>
      <c r="D4224" s="54"/>
    </row>
    <row r="4225" spans="1:4" s="24" customFormat="1" ht="16.3" customHeight="1" x14ac:dyDescent="0.25">
      <c r="A4225" s="2"/>
      <c r="C4225" s="54"/>
      <c r="D4225" s="54"/>
    </row>
    <row r="4226" spans="1:4" s="24" customFormat="1" ht="16.3" customHeight="1" x14ac:dyDescent="0.25">
      <c r="A4226" s="2"/>
      <c r="C4226" s="54"/>
      <c r="D4226" s="54"/>
    </row>
    <row r="4227" spans="1:4" s="24" customFormat="1" ht="16.3" customHeight="1" x14ac:dyDescent="0.25">
      <c r="A4227" s="2"/>
      <c r="C4227" s="54"/>
      <c r="D4227" s="54"/>
    </row>
    <row r="4228" spans="1:4" s="24" customFormat="1" ht="16.3" customHeight="1" x14ac:dyDescent="0.25">
      <c r="A4228" s="2"/>
      <c r="C4228" s="54"/>
      <c r="D4228" s="54"/>
    </row>
    <row r="4229" spans="1:4" s="24" customFormat="1" ht="16.3" customHeight="1" x14ac:dyDescent="0.25">
      <c r="A4229" s="2"/>
      <c r="C4229" s="54"/>
      <c r="D4229" s="54"/>
    </row>
    <row r="4230" spans="1:4" s="24" customFormat="1" ht="16.3" customHeight="1" x14ac:dyDescent="0.25">
      <c r="A4230" s="2"/>
      <c r="C4230" s="54"/>
      <c r="D4230" s="54"/>
    </row>
    <row r="4231" spans="1:4" s="24" customFormat="1" ht="16.3" customHeight="1" x14ac:dyDescent="0.25">
      <c r="A4231" s="2"/>
      <c r="C4231" s="54"/>
      <c r="D4231" s="54"/>
    </row>
    <row r="4232" spans="1:4" s="24" customFormat="1" ht="16.3" customHeight="1" x14ac:dyDescent="0.25">
      <c r="A4232" s="2"/>
      <c r="C4232" s="54"/>
      <c r="D4232" s="54"/>
    </row>
    <row r="4233" spans="1:4" s="24" customFormat="1" ht="16.3" customHeight="1" x14ac:dyDescent="0.25">
      <c r="A4233" s="2"/>
      <c r="C4233" s="54"/>
      <c r="D4233" s="54"/>
    </row>
    <row r="4234" spans="1:4" s="24" customFormat="1" ht="16.3" customHeight="1" x14ac:dyDescent="0.25">
      <c r="A4234" s="2"/>
      <c r="C4234" s="54"/>
      <c r="D4234" s="54"/>
    </row>
    <row r="4235" spans="1:4" s="24" customFormat="1" ht="16.3" customHeight="1" x14ac:dyDescent="0.25">
      <c r="A4235" s="2"/>
      <c r="C4235" s="54"/>
      <c r="D4235" s="54"/>
    </row>
    <row r="4236" spans="1:4" s="24" customFormat="1" ht="16.3" customHeight="1" x14ac:dyDescent="0.25">
      <c r="A4236" s="2"/>
      <c r="C4236" s="54"/>
      <c r="D4236" s="54"/>
    </row>
    <row r="4237" spans="1:4" s="24" customFormat="1" ht="16.3" customHeight="1" x14ac:dyDescent="0.25">
      <c r="A4237" s="2"/>
      <c r="C4237" s="54"/>
      <c r="D4237" s="54"/>
    </row>
    <row r="4238" spans="1:4" s="24" customFormat="1" ht="16.3" customHeight="1" x14ac:dyDescent="0.25">
      <c r="A4238" s="2"/>
      <c r="C4238" s="54"/>
      <c r="D4238" s="54"/>
    </row>
    <row r="4239" spans="1:4" s="24" customFormat="1" ht="16.3" customHeight="1" x14ac:dyDescent="0.25">
      <c r="A4239" s="2"/>
      <c r="C4239" s="54"/>
      <c r="D4239" s="54"/>
    </row>
    <row r="4240" spans="1:4" s="24" customFormat="1" ht="16.3" customHeight="1" x14ac:dyDescent="0.25">
      <c r="A4240" s="2"/>
      <c r="C4240" s="54"/>
      <c r="D4240" s="54"/>
    </row>
    <row r="4241" spans="1:4" s="24" customFormat="1" ht="16.3" customHeight="1" x14ac:dyDescent="0.25">
      <c r="A4241" s="2"/>
      <c r="C4241" s="54"/>
      <c r="D4241" s="54"/>
    </row>
    <row r="4242" spans="1:4" s="24" customFormat="1" ht="16.3" customHeight="1" x14ac:dyDescent="0.25">
      <c r="A4242" s="2"/>
      <c r="C4242" s="54"/>
      <c r="D4242" s="54"/>
    </row>
    <row r="4243" spans="1:4" s="24" customFormat="1" ht="16.3" customHeight="1" x14ac:dyDescent="0.25">
      <c r="A4243" s="2"/>
      <c r="C4243" s="54"/>
      <c r="D4243" s="54"/>
    </row>
    <row r="4244" spans="1:4" s="24" customFormat="1" ht="16.3" customHeight="1" x14ac:dyDescent="0.25">
      <c r="A4244" s="2"/>
      <c r="C4244" s="54"/>
      <c r="D4244" s="54"/>
    </row>
    <row r="4245" spans="1:4" s="24" customFormat="1" ht="16.3" customHeight="1" x14ac:dyDescent="0.25">
      <c r="A4245" s="2"/>
      <c r="C4245" s="54"/>
      <c r="D4245" s="54"/>
    </row>
    <row r="4246" spans="1:4" s="24" customFormat="1" ht="16.3" customHeight="1" x14ac:dyDescent="0.25">
      <c r="A4246" s="2"/>
      <c r="C4246" s="54"/>
      <c r="D4246" s="54"/>
    </row>
    <row r="4247" spans="1:4" s="24" customFormat="1" ht="16.3" customHeight="1" x14ac:dyDescent="0.25">
      <c r="A4247" s="2"/>
      <c r="C4247" s="54"/>
      <c r="D4247" s="54"/>
    </row>
    <row r="4248" spans="1:4" s="24" customFormat="1" ht="16.3" customHeight="1" x14ac:dyDescent="0.25">
      <c r="A4248" s="2"/>
      <c r="C4248" s="54"/>
      <c r="D4248" s="54"/>
    </row>
    <row r="4249" spans="1:4" s="24" customFormat="1" ht="16.3" customHeight="1" x14ac:dyDescent="0.25">
      <c r="A4249" s="2"/>
      <c r="C4249" s="54"/>
      <c r="D4249" s="54"/>
    </row>
    <row r="4250" spans="1:4" s="24" customFormat="1" ht="16.3" customHeight="1" x14ac:dyDescent="0.25">
      <c r="A4250" s="2"/>
      <c r="C4250" s="54"/>
      <c r="D4250" s="54"/>
    </row>
    <row r="4251" spans="1:4" s="24" customFormat="1" ht="16.3" customHeight="1" x14ac:dyDescent="0.25">
      <c r="A4251" s="2"/>
      <c r="C4251" s="54"/>
      <c r="D4251" s="54"/>
    </row>
    <row r="4252" spans="1:4" s="24" customFormat="1" ht="16.3" customHeight="1" x14ac:dyDescent="0.25">
      <c r="A4252" s="2"/>
      <c r="C4252" s="54"/>
      <c r="D4252" s="54"/>
    </row>
    <row r="4253" spans="1:4" s="24" customFormat="1" ht="16.3" customHeight="1" x14ac:dyDescent="0.25">
      <c r="A4253" s="2"/>
      <c r="C4253" s="54"/>
      <c r="D4253" s="54"/>
    </row>
    <row r="4254" spans="1:4" s="24" customFormat="1" ht="16.3" customHeight="1" x14ac:dyDescent="0.25">
      <c r="A4254" s="2"/>
      <c r="C4254" s="54"/>
      <c r="D4254" s="54"/>
    </row>
    <row r="4255" spans="1:4" s="24" customFormat="1" ht="16.3" customHeight="1" x14ac:dyDescent="0.25">
      <c r="A4255" s="2"/>
      <c r="C4255" s="54"/>
      <c r="D4255" s="54"/>
    </row>
    <row r="4256" spans="1:4" s="24" customFormat="1" ht="16.3" customHeight="1" x14ac:dyDescent="0.25">
      <c r="A4256" s="2"/>
      <c r="C4256" s="54"/>
      <c r="D4256" s="54"/>
    </row>
    <row r="4257" spans="1:4" s="24" customFormat="1" ht="16.3" customHeight="1" x14ac:dyDescent="0.25">
      <c r="A4257" s="2"/>
      <c r="C4257" s="54"/>
      <c r="D4257" s="54"/>
    </row>
    <row r="4258" spans="1:4" s="24" customFormat="1" ht="16.3" customHeight="1" x14ac:dyDescent="0.25">
      <c r="A4258" s="2"/>
      <c r="C4258" s="54"/>
      <c r="D4258" s="54"/>
    </row>
    <row r="4259" spans="1:4" s="24" customFormat="1" ht="16.3" customHeight="1" x14ac:dyDescent="0.25">
      <c r="A4259" s="2"/>
      <c r="C4259" s="54"/>
      <c r="D4259" s="54"/>
    </row>
    <row r="4260" spans="1:4" s="24" customFormat="1" ht="16.3" customHeight="1" x14ac:dyDescent="0.25">
      <c r="A4260" s="2"/>
      <c r="C4260" s="54"/>
      <c r="D4260" s="54"/>
    </row>
    <row r="4261" spans="1:4" s="24" customFormat="1" ht="16.3" customHeight="1" x14ac:dyDescent="0.25">
      <c r="A4261" s="2"/>
      <c r="C4261" s="54"/>
      <c r="D4261" s="54"/>
    </row>
    <row r="4262" spans="1:4" s="24" customFormat="1" ht="16.3" customHeight="1" x14ac:dyDescent="0.25">
      <c r="A4262" s="2"/>
      <c r="C4262" s="54"/>
      <c r="D4262" s="54"/>
    </row>
    <row r="4263" spans="1:4" s="24" customFormat="1" ht="16.3" customHeight="1" x14ac:dyDescent="0.25">
      <c r="A4263" s="2"/>
      <c r="C4263" s="54"/>
      <c r="D4263" s="54"/>
    </row>
    <row r="4264" spans="1:4" s="24" customFormat="1" ht="16.3" customHeight="1" x14ac:dyDescent="0.25">
      <c r="A4264" s="2"/>
      <c r="C4264" s="54"/>
      <c r="D4264" s="54"/>
    </row>
    <row r="4265" spans="1:4" s="24" customFormat="1" ht="16.3" customHeight="1" x14ac:dyDescent="0.25">
      <c r="A4265" s="2"/>
      <c r="C4265" s="54"/>
      <c r="D4265" s="54"/>
    </row>
    <row r="4266" spans="1:4" s="24" customFormat="1" ht="16.3" customHeight="1" x14ac:dyDescent="0.25">
      <c r="A4266" s="2"/>
      <c r="C4266" s="54"/>
      <c r="D4266" s="54"/>
    </row>
    <row r="4267" spans="1:4" s="24" customFormat="1" ht="16.3" customHeight="1" x14ac:dyDescent="0.25">
      <c r="A4267" s="2"/>
      <c r="C4267" s="54"/>
      <c r="D4267" s="54"/>
    </row>
    <row r="4268" spans="1:4" s="24" customFormat="1" ht="16.3" customHeight="1" x14ac:dyDescent="0.25">
      <c r="A4268" s="2"/>
      <c r="C4268" s="54"/>
      <c r="D4268" s="54"/>
    </row>
    <row r="4269" spans="1:4" s="24" customFormat="1" ht="16.3" customHeight="1" x14ac:dyDescent="0.25">
      <c r="A4269" s="2"/>
      <c r="C4269" s="54"/>
      <c r="D4269" s="54"/>
    </row>
    <row r="4270" spans="1:4" s="24" customFormat="1" ht="16.3" customHeight="1" x14ac:dyDescent="0.25">
      <c r="A4270" s="2"/>
      <c r="C4270" s="54"/>
      <c r="D4270" s="54"/>
    </row>
    <row r="4271" spans="1:4" s="24" customFormat="1" ht="16.3" customHeight="1" x14ac:dyDescent="0.25">
      <c r="A4271" s="2"/>
      <c r="C4271" s="54"/>
      <c r="D4271" s="54"/>
    </row>
    <row r="4272" spans="1:4" s="24" customFormat="1" ht="16.3" customHeight="1" x14ac:dyDescent="0.25">
      <c r="A4272" s="2"/>
      <c r="C4272" s="54"/>
      <c r="D4272" s="54"/>
    </row>
    <row r="4273" spans="1:4" s="24" customFormat="1" ht="16.3" customHeight="1" x14ac:dyDescent="0.25">
      <c r="A4273" s="2"/>
      <c r="C4273" s="54"/>
      <c r="D4273" s="54"/>
    </row>
    <row r="4274" spans="1:4" s="24" customFormat="1" ht="16.3" customHeight="1" x14ac:dyDescent="0.25">
      <c r="A4274" s="2"/>
      <c r="C4274" s="54"/>
      <c r="D4274" s="54"/>
    </row>
    <row r="4275" spans="1:4" s="24" customFormat="1" ht="16.3" customHeight="1" x14ac:dyDescent="0.25">
      <c r="A4275" s="2"/>
      <c r="C4275" s="54"/>
      <c r="D4275" s="54"/>
    </row>
    <row r="4276" spans="1:4" s="24" customFormat="1" ht="16.3" customHeight="1" x14ac:dyDescent="0.25">
      <c r="A4276" s="2"/>
      <c r="C4276" s="54"/>
      <c r="D4276" s="54"/>
    </row>
    <row r="4277" spans="1:4" s="24" customFormat="1" ht="16.3" customHeight="1" x14ac:dyDescent="0.25">
      <c r="A4277" s="2"/>
      <c r="C4277" s="54"/>
      <c r="D4277" s="54"/>
    </row>
    <row r="4278" spans="1:4" s="24" customFormat="1" ht="16.3" customHeight="1" x14ac:dyDescent="0.25">
      <c r="A4278" s="2"/>
      <c r="C4278" s="54"/>
      <c r="D4278" s="54"/>
    </row>
    <row r="4279" spans="1:4" s="24" customFormat="1" ht="16.3" customHeight="1" x14ac:dyDescent="0.25">
      <c r="A4279" s="2"/>
      <c r="C4279" s="54"/>
      <c r="D4279" s="54"/>
    </row>
    <row r="4280" spans="1:4" s="24" customFormat="1" ht="16.3" customHeight="1" x14ac:dyDescent="0.25">
      <c r="A4280" s="2"/>
      <c r="C4280" s="54"/>
      <c r="D4280" s="54"/>
    </row>
    <row r="4281" spans="1:4" s="24" customFormat="1" ht="16.3" customHeight="1" x14ac:dyDescent="0.25">
      <c r="A4281" s="2"/>
      <c r="C4281" s="54"/>
      <c r="D4281" s="54"/>
    </row>
    <row r="4282" spans="1:4" s="24" customFormat="1" ht="16.3" customHeight="1" x14ac:dyDescent="0.25">
      <c r="A4282" s="2"/>
      <c r="C4282" s="54"/>
      <c r="D4282" s="54"/>
    </row>
    <row r="4283" spans="1:4" s="24" customFormat="1" ht="16.3" customHeight="1" x14ac:dyDescent="0.25">
      <c r="A4283" s="2"/>
      <c r="C4283" s="54"/>
      <c r="D4283" s="54"/>
    </row>
    <row r="4284" spans="1:4" s="24" customFormat="1" ht="16.3" customHeight="1" x14ac:dyDescent="0.25">
      <c r="A4284" s="2"/>
      <c r="C4284" s="54"/>
      <c r="D4284" s="54"/>
    </row>
    <row r="4285" spans="1:4" s="24" customFormat="1" ht="16.3" customHeight="1" x14ac:dyDescent="0.25">
      <c r="A4285" s="2"/>
      <c r="C4285" s="54"/>
      <c r="D4285" s="54"/>
    </row>
    <row r="4286" spans="1:4" s="24" customFormat="1" ht="16.3" customHeight="1" x14ac:dyDescent="0.25">
      <c r="A4286" s="2"/>
      <c r="C4286" s="54"/>
      <c r="D4286" s="54"/>
    </row>
    <row r="4287" spans="1:4" s="24" customFormat="1" ht="16.3" customHeight="1" x14ac:dyDescent="0.25">
      <c r="A4287" s="2"/>
      <c r="C4287" s="54"/>
      <c r="D4287" s="54"/>
    </row>
    <row r="4288" spans="1:4" s="24" customFormat="1" ht="16.3" customHeight="1" x14ac:dyDescent="0.25">
      <c r="A4288" s="2"/>
      <c r="C4288" s="54"/>
      <c r="D4288" s="54"/>
    </row>
    <row r="4289" spans="1:4" s="24" customFormat="1" ht="16.3" customHeight="1" x14ac:dyDescent="0.25">
      <c r="A4289" s="2"/>
      <c r="C4289" s="54"/>
      <c r="D4289" s="54"/>
    </row>
    <row r="4290" spans="1:4" s="24" customFormat="1" ht="16.3" customHeight="1" x14ac:dyDescent="0.25">
      <c r="A4290" s="2"/>
      <c r="C4290" s="54"/>
      <c r="D4290" s="54"/>
    </row>
    <row r="4291" spans="1:4" s="24" customFormat="1" ht="16.3" customHeight="1" x14ac:dyDescent="0.25">
      <c r="A4291" s="2"/>
      <c r="C4291" s="54"/>
      <c r="D4291" s="54"/>
    </row>
    <row r="4292" spans="1:4" s="24" customFormat="1" ht="16.3" customHeight="1" x14ac:dyDescent="0.25">
      <c r="A4292" s="2"/>
      <c r="C4292" s="54"/>
      <c r="D4292" s="54"/>
    </row>
    <row r="4293" spans="1:4" s="24" customFormat="1" ht="16.3" customHeight="1" x14ac:dyDescent="0.25">
      <c r="A4293" s="2"/>
      <c r="C4293" s="54"/>
      <c r="D4293" s="54"/>
    </row>
    <row r="4294" spans="1:4" s="24" customFormat="1" ht="16.3" customHeight="1" x14ac:dyDescent="0.25">
      <c r="A4294" s="2"/>
      <c r="C4294" s="54"/>
      <c r="D4294" s="54"/>
    </row>
    <row r="4295" spans="1:4" s="24" customFormat="1" ht="16.3" customHeight="1" x14ac:dyDescent="0.25">
      <c r="A4295" s="2"/>
      <c r="C4295" s="54"/>
      <c r="D4295" s="54"/>
    </row>
    <row r="4296" spans="1:4" s="24" customFormat="1" ht="16.3" customHeight="1" x14ac:dyDescent="0.25">
      <c r="A4296" s="2"/>
      <c r="C4296" s="54"/>
      <c r="D4296" s="54"/>
    </row>
    <row r="4297" spans="1:4" s="24" customFormat="1" ht="16.3" customHeight="1" x14ac:dyDescent="0.25">
      <c r="A4297" s="2"/>
      <c r="C4297" s="54"/>
      <c r="D4297" s="54"/>
    </row>
    <row r="4298" spans="1:4" s="24" customFormat="1" ht="16.3" customHeight="1" x14ac:dyDescent="0.25">
      <c r="A4298" s="2"/>
      <c r="C4298" s="54"/>
      <c r="D4298" s="54"/>
    </row>
    <row r="4299" spans="1:4" s="24" customFormat="1" ht="16.3" customHeight="1" x14ac:dyDescent="0.25">
      <c r="A4299" s="2"/>
      <c r="C4299" s="54"/>
      <c r="D4299" s="54"/>
    </row>
    <row r="4300" spans="1:4" s="24" customFormat="1" ht="16.3" customHeight="1" x14ac:dyDescent="0.25">
      <c r="A4300" s="2"/>
      <c r="C4300" s="54"/>
      <c r="D4300" s="54"/>
    </row>
    <row r="4301" spans="1:4" s="24" customFormat="1" ht="16.3" customHeight="1" x14ac:dyDescent="0.25">
      <c r="A4301" s="2"/>
      <c r="C4301" s="54"/>
      <c r="D4301" s="54"/>
    </row>
    <row r="4302" spans="1:4" s="24" customFormat="1" ht="16.3" customHeight="1" x14ac:dyDescent="0.25">
      <c r="A4302" s="2"/>
      <c r="C4302" s="54"/>
      <c r="D4302" s="54"/>
    </row>
    <row r="4303" spans="1:4" s="24" customFormat="1" ht="16.3" customHeight="1" x14ac:dyDescent="0.25">
      <c r="A4303" s="2"/>
      <c r="C4303" s="54"/>
      <c r="D4303" s="54"/>
    </row>
    <row r="4304" spans="1:4" s="24" customFormat="1" ht="16.3" customHeight="1" x14ac:dyDescent="0.25">
      <c r="A4304" s="2"/>
      <c r="C4304" s="54"/>
      <c r="D4304" s="54"/>
    </row>
    <row r="4305" spans="1:4" s="24" customFormat="1" ht="16.3" customHeight="1" x14ac:dyDescent="0.25">
      <c r="A4305" s="2"/>
      <c r="C4305" s="54"/>
      <c r="D4305" s="54"/>
    </row>
    <row r="4306" spans="1:4" s="24" customFormat="1" ht="16.3" customHeight="1" x14ac:dyDescent="0.25">
      <c r="A4306" s="2"/>
      <c r="C4306" s="54"/>
      <c r="D4306" s="54"/>
    </row>
    <row r="4307" spans="1:4" s="24" customFormat="1" ht="16.3" customHeight="1" x14ac:dyDescent="0.25">
      <c r="A4307" s="2"/>
      <c r="C4307" s="54"/>
      <c r="D4307" s="54"/>
    </row>
    <row r="4308" spans="1:4" s="24" customFormat="1" ht="16.3" customHeight="1" x14ac:dyDescent="0.25">
      <c r="A4308" s="2"/>
      <c r="C4308" s="54"/>
      <c r="D4308" s="54"/>
    </row>
    <row r="4309" spans="1:4" s="24" customFormat="1" ht="16.3" customHeight="1" x14ac:dyDescent="0.25">
      <c r="A4309" s="2"/>
      <c r="C4309" s="54"/>
      <c r="D4309" s="54"/>
    </row>
    <row r="4310" spans="1:4" s="24" customFormat="1" ht="16.3" customHeight="1" x14ac:dyDescent="0.25">
      <c r="A4310" s="2"/>
      <c r="C4310" s="54"/>
      <c r="D4310" s="54"/>
    </row>
    <row r="4311" spans="1:4" s="24" customFormat="1" ht="16.3" customHeight="1" x14ac:dyDescent="0.25">
      <c r="A4311" s="2"/>
      <c r="C4311" s="54"/>
      <c r="D4311" s="54"/>
    </row>
    <row r="4312" spans="1:4" s="24" customFormat="1" ht="16.3" customHeight="1" x14ac:dyDescent="0.25">
      <c r="A4312" s="2"/>
      <c r="C4312" s="54"/>
      <c r="D4312" s="54"/>
    </row>
    <row r="4313" spans="1:4" s="24" customFormat="1" ht="16.3" customHeight="1" x14ac:dyDescent="0.25">
      <c r="A4313" s="2"/>
      <c r="C4313" s="54"/>
      <c r="D4313" s="54"/>
    </row>
    <row r="4314" spans="1:4" s="24" customFormat="1" ht="16.3" customHeight="1" x14ac:dyDescent="0.25">
      <c r="A4314" s="2"/>
      <c r="C4314" s="54"/>
      <c r="D4314" s="54"/>
    </row>
    <row r="4315" spans="1:4" s="24" customFormat="1" ht="16.3" customHeight="1" x14ac:dyDescent="0.25">
      <c r="A4315" s="2"/>
      <c r="C4315" s="54"/>
      <c r="D4315" s="54"/>
    </row>
    <row r="4316" spans="1:4" s="24" customFormat="1" ht="16.3" customHeight="1" x14ac:dyDescent="0.25">
      <c r="A4316" s="2"/>
      <c r="C4316" s="54"/>
      <c r="D4316" s="54"/>
    </row>
    <row r="4317" spans="1:4" s="24" customFormat="1" ht="16.3" customHeight="1" x14ac:dyDescent="0.25">
      <c r="A4317" s="2"/>
      <c r="C4317" s="54"/>
      <c r="D4317" s="54"/>
    </row>
    <row r="4318" spans="1:4" s="24" customFormat="1" ht="16.3" customHeight="1" x14ac:dyDescent="0.25">
      <c r="A4318" s="2"/>
      <c r="C4318" s="54"/>
      <c r="D4318" s="54"/>
    </row>
    <row r="4319" spans="1:4" s="24" customFormat="1" ht="16.3" customHeight="1" x14ac:dyDescent="0.25">
      <c r="A4319" s="2"/>
      <c r="C4319" s="54"/>
      <c r="D4319" s="54"/>
    </row>
    <row r="4320" spans="1:4" s="24" customFormat="1" ht="16.3" customHeight="1" x14ac:dyDescent="0.25">
      <c r="A4320" s="2"/>
      <c r="C4320" s="54"/>
      <c r="D4320" s="54"/>
    </row>
    <row r="4321" spans="1:4" s="24" customFormat="1" ht="16.3" customHeight="1" x14ac:dyDescent="0.25">
      <c r="A4321" s="2"/>
      <c r="C4321" s="54"/>
      <c r="D4321" s="54"/>
    </row>
    <row r="4322" spans="1:4" s="24" customFormat="1" ht="16.3" customHeight="1" x14ac:dyDescent="0.25">
      <c r="A4322" s="2"/>
      <c r="C4322" s="54"/>
      <c r="D4322" s="54"/>
    </row>
    <row r="4323" spans="1:4" s="24" customFormat="1" ht="16.3" customHeight="1" x14ac:dyDescent="0.25">
      <c r="A4323" s="2"/>
      <c r="C4323" s="54"/>
      <c r="D4323" s="54"/>
    </row>
    <row r="4324" spans="1:4" s="24" customFormat="1" ht="16.3" customHeight="1" x14ac:dyDescent="0.25">
      <c r="A4324" s="2"/>
      <c r="C4324" s="54"/>
      <c r="D4324" s="54"/>
    </row>
    <row r="4325" spans="1:4" s="24" customFormat="1" ht="16.3" customHeight="1" x14ac:dyDescent="0.25">
      <c r="A4325" s="2"/>
      <c r="C4325" s="54"/>
      <c r="D4325" s="54"/>
    </row>
    <row r="4326" spans="1:4" s="24" customFormat="1" ht="16.3" customHeight="1" x14ac:dyDescent="0.25">
      <c r="A4326" s="2"/>
      <c r="C4326" s="54"/>
      <c r="D4326" s="54"/>
    </row>
    <row r="4327" spans="1:4" s="24" customFormat="1" ht="16.3" customHeight="1" x14ac:dyDescent="0.25">
      <c r="A4327" s="2"/>
      <c r="C4327" s="54"/>
      <c r="D4327" s="54"/>
    </row>
    <row r="4328" spans="1:4" s="24" customFormat="1" ht="16.3" customHeight="1" x14ac:dyDescent="0.25">
      <c r="A4328" s="2"/>
      <c r="C4328" s="54"/>
      <c r="D4328" s="54"/>
    </row>
    <row r="4329" spans="1:4" s="24" customFormat="1" ht="16.3" customHeight="1" x14ac:dyDescent="0.25">
      <c r="A4329" s="2"/>
      <c r="C4329" s="54"/>
      <c r="D4329" s="54"/>
    </row>
    <row r="4330" spans="1:4" s="24" customFormat="1" ht="16.3" customHeight="1" x14ac:dyDescent="0.25">
      <c r="A4330" s="2"/>
      <c r="C4330" s="54"/>
      <c r="D4330" s="54"/>
    </row>
    <row r="4331" spans="1:4" s="24" customFormat="1" ht="16.3" customHeight="1" x14ac:dyDescent="0.25">
      <c r="A4331" s="2"/>
      <c r="C4331" s="54"/>
      <c r="D4331" s="54"/>
    </row>
    <row r="4332" spans="1:4" s="24" customFormat="1" ht="16.3" customHeight="1" x14ac:dyDescent="0.25">
      <c r="A4332" s="2"/>
      <c r="C4332" s="54"/>
      <c r="D4332" s="54"/>
    </row>
    <row r="4333" spans="1:4" s="24" customFormat="1" ht="16.3" customHeight="1" x14ac:dyDescent="0.25">
      <c r="A4333" s="2"/>
      <c r="C4333" s="54"/>
      <c r="D4333" s="54"/>
    </row>
    <row r="4334" spans="1:4" s="24" customFormat="1" ht="16.3" customHeight="1" x14ac:dyDescent="0.25">
      <c r="A4334" s="2"/>
      <c r="C4334" s="54"/>
      <c r="D4334" s="54"/>
    </row>
    <row r="4335" spans="1:4" s="24" customFormat="1" ht="16.3" customHeight="1" x14ac:dyDescent="0.25">
      <c r="A4335" s="2"/>
      <c r="C4335" s="54"/>
      <c r="D4335" s="54"/>
    </row>
    <row r="4336" spans="1:4" s="24" customFormat="1" ht="16.3" customHeight="1" x14ac:dyDescent="0.25">
      <c r="A4336" s="2"/>
      <c r="C4336" s="54"/>
      <c r="D4336" s="54"/>
    </row>
    <row r="4337" spans="1:4" s="24" customFormat="1" ht="16.3" customHeight="1" x14ac:dyDescent="0.25">
      <c r="A4337" s="2"/>
      <c r="C4337" s="54"/>
      <c r="D4337" s="54"/>
    </row>
    <row r="4338" spans="1:4" s="24" customFormat="1" ht="16.3" customHeight="1" x14ac:dyDescent="0.25">
      <c r="A4338" s="2"/>
      <c r="C4338" s="54"/>
      <c r="D4338" s="54"/>
    </row>
    <row r="4339" spans="1:4" s="24" customFormat="1" ht="16.3" customHeight="1" x14ac:dyDescent="0.25">
      <c r="A4339" s="2"/>
      <c r="C4339" s="54"/>
      <c r="D4339" s="54"/>
    </row>
    <row r="4340" spans="1:4" s="24" customFormat="1" ht="16.3" customHeight="1" x14ac:dyDescent="0.25">
      <c r="A4340" s="2"/>
      <c r="C4340" s="54"/>
      <c r="D4340" s="54"/>
    </row>
    <row r="4341" spans="1:4" s="24" customFormat="1" ht="16.3" customHeight="1" x14ac:dyDescent="0.25">
      <c r="A4341" s="2"/>
      <c r="C4341" s="54"/>
      <c r="D4341" s="54"/>
    </row>
    <row r="4342" spans="1:4" s="24" customFormat="1" ht="16.3" customHeight="1" x14ac:dyDescent="0.25">
      <c r="A4342" s="2"/>
      <c r="C4342" s="54"/>
      <c r="D4342" s="54"/>
    </row>
    <row r="4343" spans="1:4" s="24" customFormat="1" ht="16.3" customHeight="1" x14ac:dyDescent="0.25">
      <c r="A4343" s="2"/>
      <c r="C4343" s="54"/>
      <c r="D4343" s="54"/>
    </row>
    <row r="4344" spans="1:4" s="24" customFormat="1" ht="16.3" customHeight="1" x14ac:dyDescent="0.25">
      <c r="A4344" s="2"/>
      <c r="C4344" s="54"/>
      <c r="D4344" s="54"/>
    </row>
    <row r="4345" spans="1:4" s="24" customFormat="1" ht="16.3" customHeight="1" x14ac:dyDescent="0.25">
      <c r="A4345" s="2"/>
      <c r="C4345" s="54"/>
      <c r="D4345" s="54"/>
    </row>
    <row r="4346" spans="1:4" s="24" customFormat="1" ht="16.3" customHeight="1" x14ac:dyDescent="0.25">
      <c r="A4346" s="2"/>
      <c r="C4346" s="54"/>
      <c r="D4346" s="54"/>
    </row>
    <row r="4347" spans="1:4" s="24" customFormat="1" ht="16.3" customHeight="1" x14ac:dyDescent="0.25">
      <c r="A4347" s="2"/>
      <c r="C4347" s="54"/>
      <c r="D4347" s="54"/>
    </row>
    <row r="4348" spans="1:4" s="24" customFormat="1" ht="16.3" customHeight="1" x14ac:dyDescent="0.25">
      <c r="A4348" s="2"/>
      <c r="C4348" s="54"/>
      <c r="D4348" s="54"/>
    </row>
    <row r="4349" spans="1:4" s="24" customFormat="1" ht="16.3" customHeight="1" x14ac:dyDescent="0.25">
      <c r="A4349" s="2"/>
      <c r="C4349" s="54"/>
      <c r="D4349" s="54"/>
    </row>
    <row r="4350" spans="1:4" s="24" customFormat="1" ht="16.3" customHeight="1" x14ac:dyDescent="0.25">
      <c r="A4350" s="2"/>
      <c r="C4350" s="54"/>
      <c r="D4350" s="54"/>
    </row>
    <row r="4351" spans="1:4" s="24" customFormat="1" ht="16.3" customHeight="1" x14ac:dyDescent="0.25">
      <c r="A4351" s="2"/>
      <c r="C4351" s="54"/>
      <c r="D4351" s="54"/>
    </row>
    <row r="4352" spans="1:4" s="24" customFormat="1" ht="16.3" customHeight="1" x14ac:dyDescent="0.25">
      <c r="A4352" s="2"/>
      <c r="C4352" s="54"/>
      <c r="D4352" s="54"/>
    </row>
    <row r="4353" spans="1:4" s="24" customFormat="1" ht="16.3" customHeight="1" x14ac:dyDescent="0.25">
      <c r="A4353" s="2"/>
      <c r="C4353" s="54"/>
      <c r="D4353" s="54"/>
    </row>
    <row r="4354" spans="1:4" s="24" customFormat="1" ht="16.3" customHeight="1" x14ac:dyDescent="0.25">
      <c r="A4354" s="2"/>
      <c r="C4354" s="54"/>
      <c r="D4354" s="54"/>
    </row>
    <row r="4355" spans="1:4" s="24" customFormat="1" ht="16.3" customHeight="1" x14ac:dyDescent="0.25">
      <c r="A4355" s="2"/>
      <c r="C4355" s="54"/>
      <c r="D4355" s="54"/>
    </row>
    <row r="4356" spans="1:4" s="24" customFormat="1" ht="16.3" customHeight="1" x14ac:dyDescent="0.25">
      <c r="A4356" s="2"/>
      <c r="C4356" s="54"/>
      <c r="D4356" s="54"/>
    </row>
    <row r="4357" spans="1:4" s="24" customFormat="1" ht="16.3" customHeight="1" x14ac:dyDescent="0.25">
      <c r="A4357" s="2"/>
      <c r="C4357" s="54"/>
      <c r="D4357" s="54"/>
    </row>
    <row r="4358" spans="1:4" s="24" customFormat="1" ht="16.3" customHeight="1" x14ac:dyDescent="0.25">
      <c r="A4358" s="2"/>
      <c r="C4358" s="54"/>
      <c r="D4358" s="54"/>
    </row>
    <row r="4359" spans="1:4" s="24" customFormat="1" ht="16.3" customHeight="1" x14ac:dyDescent="0.25">
      <c r="A4359" s="2"/>
      <c r="C4359" s="54"/>
      <c r="D4359" s="54"/>
    </row>
    <row r="4360" spans="1:4" s="24" customFormat="1" ht="16.3" customHeight="1" x14ac:dyDescent="0.25">
      <c r="A4360" s="2"/>
      <c r="C4360" s="54"/>
      <c r="D4360" s="54"/>
    </row>
    <row r="4361" spans="1:4" s="24" customFormat="1" ht="16.3" customHeight="1" x14ac:dyDescent="0.25">
      <c r="A4361" s="2"/>
      <c r="C4361" s="54"/>
      <c r="D4361" s="54"/>
    </row>
    <row r="4362" spans="1:4" s="24" customFormat="1" ht="16.3" customHeight="1" x14ac:dyDescent="0.25">
      <c r="A4362" s="2"/>
      <c r="C4362" s="54"/>
      <c r="D4362" s="54"/>
    </row>
    <row r="4363" spans="1:4" s="24" customFormat="1" ht="16.3" customHeight="1" x14ac:dyDescent="0.25">
      <c r="A4363" s="2"/>
      <c r="C4363" s="54"/>
      <c r="D4363" s="54"/>
    </row>
    <row r="4364" spans="1:4" s="24" customFormat="1" ht="16.3" customHeight="1" x14ac:dyDescent="0.25">
      <c r="A4364" s="2"/>
      <c r="C4364" s="54"/>
      <c r="D4364" s="54"/>
    </row>
    <row r="4365" spans="1:4" s="24" customFormat="1" ht="16.3" customHeight="1" x14ac:dyDescent="0.25">
      <c r="A4365" s="2"/>
      <c r="C4365" s="54"/>
      <c r="D4365" s="54"/>
    </row>
    <row r="4366" spans="1:4" s="24" customFormat="1" ht="16.3" customHeight="1" x14ac:dyDescent="0.25">
      <c r="A4366" s="2"/>
      <c r="C4366" s="54"/>
      <c r="D4366" s="54"/>
    </row>
    <row r="4367" spans="1:4" s="24" customFormat="1" ht="16.3" customHeight="1" x14ac:dyDescent="0.25">
      <c r="A4367" s="2"/>
      <c r="C4367" s="54"/>
      <c r="D4367" s="54"/>
    </row>
    <row r="4368" spans="1:4" s="24" customFormat="1" ht="16.3" customHeight="1" x14ac:dyDescent="0.25">
      <c r="A4368" s="2"/>
      <c r="C4368" s="54"/>
      <c r="D4368" s="54"/>
    </row>
    <row r="4369" spans="1:4" s="24" customFormat="1" ht="16.3" customHeight="1" x14ac:dyDescent="0.25">
      <c r="A4369" s="2"/>
      <c r="C4369" s="54"/>
      <c r="D4369" s="54"/>
    </row>
    <row r="4370" spans="1:4" s="24" customFormat="1" ht="16.3" customHeight="1" x14ac:dyDescent="0.25">
      <c r="A4370" s="2"/>
      <c r="C4370" s="54"/>
      <c r="D4370" s="54"/>
    </row>
    <row r="4371" spans="1:4" s="24" customFormat="1" ht="16.3" customHeight="1" x14ac:dyDescent="0.25">
      <c r="A4371" s="2"/>
      <c r="C4371" s="54"/>
      <c r="D4371" s="54"/>
    </row>
    <row r="4372" spans="1:4" s="24" customFormat="1" ht="16.3" customHeight="1" x14ac:dyDescent="0.25">
      <c r="A4372" s="2"/>
      <c r="C4372" s="54"/>
      <c r="D4372" s="54"/>
    </row>
    <row r="4373" spans="1:4" s="24" customFormat="1" ht="16.3" customHeight="1" x14ac:dyDescent="0.25">
      <c r="A4373" s="2"/>
      <c r="C4373" s="54"/>
      <c r="D4373" s="54"/>
    </row>
    <row r="4374" spans="1:4" s="24" customFormat="1" ht="16.3" customHeight="1" x14ac:dyDescent="0.25">
      <c r="A4374" s="2"/>
      <c r="C4374" s="54"/>
      <c r="D4374" s="54"/>
    </row>
    <row r="4375" spans="1:4" s="24" customFormat="1" ht="16.3" customHeight="1" x14ac:dyDescent="0.25">
      <c r="A4375" s="2"/>
      <c r="C4375" s="54"/>
      <c r="D4375" s="54"/>
    </row>
    <row r="4376" spans="1:4" s="24" customFormat="1" ht="16.3" customHeight="1" x14ac:dyDescent="0.25">
      <c r="A4376" s="2"/>
      <c r="C4376" s="54"/>
      <c r="D4376" s="54"/>
    </row>
    <row r="4377" spans="1:4" s="24" customFormat="1" ht="16.3" customHeight="1" x14ac:dyDescent="0.25">
      <c r="A4377" s="2"/>
      <c r="C4377" s="54"/>
      <c r="D4377" s="54"/>
    </row>
    <row r="4378" spans="1:4" s="24" customFormat="1" ht="16.3" customHeight="1" x14ac:dyDescent="0.25">
      <c r="A4378" s="2"/>
      <c r="C4378" s="54"/>
      <c r="D4378" s="54"/>
    </row>
    <row r="4379" spans="1:4" s="24" customFormat="1" ht="16.3" customHeight="1" x14ac:dyDescent="0.25">
      <c r="A4379" s="2"/>
      <c r="C4379" s="54"/>
      <c r="D4379" s="54"/>
    </row>
    <row r="4380" spans="1:4" s="24" customFormat="1" ht="16.3" customHeight="1" x14ac:dyDescent="0.25">
      <c r="A4380" s="2"/>
      <c r="C4380" s="54"/>
      <c r="D4380" s="54"/>
    </row>
    <row r="4381" spans="1:4" s="24" customFormat="1" ht="16.3" customHeight="1" x14ac:dyDescent="0.25">
      <c r="A4381" s="2"/>
      <c r="C4381" s="54"/>
      <c r="D4381" s="54"/>
    </row>
    <row r="4382" spans="1:4" s="24" customFormat="1" ht="16.3" customHeight="1" x14ac:dyDescent="0.25">
      <c r="A4382" s="2"/>
      <c r="C4382" s="54"/>
      <c r="D4382" s="54"/>
    </row>
    <row r="4383" spans="1:4" s="24" customFormat="1" ht="16.3" customHeight="1" x14ac:dyDescent="0.25">
      <c r="A4383" s="2"/>
      <c r="C4383" s="54"/>
      <c r="D4383" s="54"/>
    </row>
    <row r="4384" spans="1:4" s="24" customFormat="1" ht="16.3" customHeight="1" x14ac:dyDescent="0.25">
      <c r="A4384" s="2"/>
      <c r="C4384" s="54"/>
      <c r="D4384" s="54"/>
    </row>
    <row r="4385" spans="1:4" s="24" customFormat="1" ht="16.3" customHeight="1" x14ac:dyDescent="0.25">
      <c r="A4385" s="2"/>
      <c r="C4385" s="54"/>
      <c r="D4385" s="54"/>
    </row>
    <row r="4386" spans="1:4" s="24" customFormat="1" ht="16.3" customHeight="1" x14ac:dyDescent="0.25">
      <c r="A4386" s="2"/>
      <c r="C4386" s="54"/>
      <c r="D4386" s="54"/>
    </row>
    <row r="4387" spans="1:4" s="24" customFormat="1" ht="16.3" customHeight="1" x14ac:dyDescent="0.25">
      <c r="A4387" s="2"/>
      <c r="C4387" s="54"/>
      <c r="D4387" s="54"/>
    </row>
    <row r="4388" spans="1:4" s="24" customFormat="1" ht="16.3" customHeight="1" x14ac:dyDescent="0.25">
      <c r="A4388" s="2"/>
      <c r="C4388" s="54"/>
      <c r="D4388" s="54"/>
    </row>
    <row r="4389" spans="1:4" s="24" customFormat="1" ht="16.3" customHeight="1" x14ac:dyDescent="0.25">
      <c r="A4389" s="2"/>
      <c r="C4389" s="54"/>
      <c r="D4389" s="54"/>
    </row>
    <row r="4390" spans="1:4" s="24" customFormat="1" ht="16.3" customHeight="1" x14ac:dyDescent="0.25">
      <c r="A4390" s="2"/>
      <c r="C4390" s="54"/>
      <c r="D4390" s="54"/>
    </row>
    <row r="4391" spans="1:4" s="24" customFormat="1" ht="16.3" customHeight="1" x14ac:dyDescent="0.25">
      <c r="A4391" s="2"/>
      <c r="C4391" s="54"/>
      <c r="D4391" s="54"/>
    </row>
    <row r="4392" spans="1:4" s="24" customFormat="1" ht="16.3" customHeight="1" x14ac:dyDescent="0.25">
      <c r="A4392" s="2"/>
      <c r="C4392" s="54"/>
      <c r="D4392" s="54"/>
    </row>
    <row r="4393" spans="1:4" s="24" customFormat="1" ht="16.3" customHeight="1" x14ac:dyDescent="0.25">
      <c r="A4393" s="2"/>
      <c r="C4393" s="54"/>
      <c r="D4393" s="54"/>
    </row>
    <row r="4394" spans="1:4" s="24" customFormat="1" ht="16.3" customHeight="1" x14ac:dyDescent="0.25">
      <c r="A4394" s="2"/>
      <c r="C4394" s="54"/>
      <c r="D4394" s="54"/>
    </row>
    <row r="4395" spans="1:4" s="24" customFormat="1" ht="16.3" customHeight="1" x14ac:dyDescent="0.25">
      <c r="A4395" s="2"/>
      <c r="C4395" s="54"/>
      <c r="D4395" s="54"/>
    </row>
    <row r="4396" spans="1:4" s="24" customFormat="1" ht="16.3" customHeight="1" x14ac:dyDescent="0.25">
      <c r="A4396" s="2"/>
      <c r="C4396" s="54"/>
      <c r="D4396" s="54"/>
    </row>
    <row r="4397" spans="1:4" s="24" customFormat="1" ht="16.3" customHeight="1" x14ac:dyDescent="0.25">
      <c r="A4397" s="2"/>
      <c r="C4397" s="54"/>
      <c r="D4397" s="54"/>
    </row>
    <row r="4398" spans="1:4" s="24" customFormat="1" ht="16.3" customHeight="1" x14ac:dyDescent="0.25">
      <c r="A4398" s="2"/>
      <c r="C4398" s="54"/>
      <c r="D4398" s="54"/>
    </row>
    <row r="4399" spans="1:4" s="24" customFormat="1" ht="16.3" customHeight="1" x14ac:dyDescent="0.25">
      <c r="A4399" s="2"/>
      <c r="C4399" s="54"/>
      <c r="D4399" s="54"/>
    </row>
    <row r="4400" spans="1:4" s="24" customFormat="1" ht="16.3" customHeight="1" x14ac:dyDescent="0.25">
      <c r="A4400" s="2"/>
      <c r="C4400" s="54"/>
      <c r="D4400" s="54"/>
    </row>
    <row r="4401" spans="1:4" s="24" customFormat="1" ht="16.3" customHeight="1" x14ac:dyDescent="0.25">
      <c r="A4401" s="2"/>
      <c r="C4401" s="54"/>
      <c r="D4401" s="54"/>
    </row>
    <row r="4402" spans="1:4" s="24" customFormat="1" ht="16.3" customHeight="1" x14ac:dyDescent="0.25">
      <c r="A4402" s="2"/>
      <c r="C4402" s="54"/>
      <c r="D4402" s="54"/>
    </row>
    <row r="4403" spans="1:4" s="24" customFormat="1" ht="16.3" customHeight="1" x14ac:dyDescent="0.25">
      <c r="A4403" s="2"/>
      <c r="C4403" s="54"/>
      <c r="D4403" s="54"/>
    </row>
    <row r="4404" spans="1:4" s="24" customFormat="1" ht="16.3" customHeight="1" x14ac:dyDescent="0.25">
      <c r="A4404" s="2"/>
      <c r="C4404" s="54"/>
      <c r="D4404" s="54"/>
    </row>
    <row r="4405" spans="1:4" s="24" customFormat="1" ht="16.3" customHeight="1" x14ac:dyDescent="0.25">
      <c r="A4405" s="2"/>
      <c r="C4405" s="54"/>
      <c r="D4405" s="54"/>
    </row>
    <row r="4406" spans="1:4" s="24" customFormat="1" ht="16.3" customHeight="1" x14ac:dyDescent="0.25">
      <c r="A4406" s="2"/>
      <c r="C4406" s="54"/>
      <c r="D4406" s="54"/>
    </row>
    <row r="4407" spans="1:4" s="24" customFormat="1" ht="16.3" customHeight="1" x14ac:dyDescent="0.25">
      <c r="A4407" s="2"/>
      <c r="C4407" s="54"/>
      <c r="D4407" s="54"/>
    </row>
    <row r="4408" spans="1:4" s="24" customFormat="1" ht="16.3" customHeight="1" x14ac:dyDescent="0.25">
      <c r="A4408" s="2"/>
      <c r="C4408" s="54"/>
      <c r="D4408" s="54"/>
    </row>
    <row r="4409" spans="1:4" s="24" customFormat="1" ht="16.3" customHeight="1" x14ac:dyDescent="0.25">
      <c r="A4409" s="2"/>
      <c r="C4409" s="54"/>
      <c r="D4409" s="54"/>
    </row>
    <row r="4410" spans="1:4" s="24" customFormat="1" ht="16.3" customHeight="1" x14ac:dyDescent="0.25">
      <c r="A4410" s="2"/>
      <c r="C4410" s="54"/>
      <c r="D4410" s="54"/>
    </row>
    <row r="4411" spans="1:4" s="24" customFormat="1" ht="16.3" customHeight="1" x14ac:dyDescent="0.25">
      <c r="A4411" s="2"/>
      <c r="C4411" s="54"/>
      <c r="D4411" s="54"/>
    </row>
    <row r="4412" spans="1:4" s="24" customFormat="1" ht="16.3" customHeight="1" x14ac:dyDescent="0.25">
      <c r="A4412" s="2"/>
      <c r="C4412" s="54"/>
      <c r="D4412" s="54"/>
    </row>
    <row r="4413" spans="1:4" s="24" customFormat="1" ht="16.3" customHeight="1" x14ac:dyDescent="0.25">
      <c r="A4413" s="2"/>
      <c r="C4413" s="54"/>
      <c r="D4413" s="54"/>
    </row>
    <row r="4414" spans="1:4" s="24" customFormat="1" ht="16.3" customHeight="1" x14ac:dyDescent="0.25">
      <c r="A4414" s="2"/>
      <c r="C4414" s="54"/>
      <c r="D4414" s="54"/>
    </row>
    <row r="4415" spans="1:4" s="24" customFormat="1" ht="16.3" customHeight="1" x14ac:dyDescent="0.25">
      <c r="A4415" s="2"/>
      <c r="C4415" s="54"/>
      <c r="D4415" s="54"/>
    </row>
    <row r="4416" spans="1:4" s="24" customFormat="1" ht="16.3" customHeight="1" x14ac:dyDescent="0.25">
      <c r="A4416" s="2"/>
      <c r="C4416" s="54"/>
      <c r="D4416" s="54"/>
    </row>
    <row r="4417" spans="1:4" s="24" customFormat="1" ht="16.3" customHeight="1" x14ac:dyDescent="0.25">
      <c r="A4417" s="2"/>
      <c r="C4417" s="54"/>
      <c r="D4417" s="54"/>
    </row>
    <row r="4418" spans="1:4" s="24" customFormat="1" ht="16.3" customHeight="1" x14ac:dyDescent="0.25">
      <c r="A4418" s="2"/>
      <c r="C4418" s="54"/>
      <c r="D4418" s="54"/>
    </row>
    <row r="4419" spans="1:4" s="24" customFormat="1" ht="16.3" customHeight="1" x14ac:dyDescent="0.25">
      <c r="A4419" s="2"/>
      <c r="C4419" s="54"/>
      <c r="D4419" s="54"/>
    </row>
    <row r="4420" spans="1:4" s="24" customFormat="1" ht="16.3" customHeight="1" x14ac:dyDescent="0.25">
      <c r="A4420" s="2"/>
      <c r="C4420" s="54"/>
      <c r="D4420" s="54"/>
    </row>
    <row r="4421" spans="1:4" s="24" customFormat="1" ht="16.3" customHeight="1" x14ac:dyDescent="0.25">
      <c r="A4421" s="2"/>
      <c r="C4421" s="54"/>
      <c r="D4421" s="54"/>
    </row>
    <row r="4422" spans="1:4" s="24" customFormat="1" ht="16.3" customHeight="1" x14ac:dyDescent="0.25">
      <c r="A4422" s="2"/>
      <c r="C4422" s="54"/>
      <c r="D4422" s="54"/>
    </row>
    <row r="4423" spans="1:4" s="24" customFormat="1" ht="16.3" customHeight="1" x14ac:dyDescent="0.25">
      <c r="A4423" s="2"/>
      <c r="C4423" s="54"/>
      <c r="D4423" s="54"/>
    </row>
    <row r="4424" spans="1:4" s="24" customFormat="1" ht="16.3" customHeight="1" x14ac:dyDescent="0.25">
      <c r="A4424" s="2"/>
      <c r="C4424" s="54"/>
      <c r="D4424" s="54"/>
    </row>
    <row r="4425" spans="1:4" s="24" customFormat="1" ht="16.3" customHeight="1" x14ac:dyDescent="0.25">
      <c r="A4425" s="2"/>
      <c r="C4425" s="54"/>
      <c r="D4425" s="54"/>
    </row>
    <row r="4426" spans="1:4" s="24" customFormat="1" ht="16.3" customHeight="1" x14ac:dyDescent="0.25">
      <c r="A4426" s="2"/>
      <c r="C4426" s="54"/>
      <c r="D4426" s="54"/>
    </row>
    <row r="4427" spans="1:4" s="24" customFormat="1" ht="16.3" customHeight="1" x14ac:dyDescent="0.25">
      <c r="A4427" s="2"/>
      <c r="C4427" s="54"/>
      <c r="D4427" s="54"/>
    </row>
    <row r="4428" spans="1:4" s="24" customFormat="1" ht="16.3" customHeight="1" x14ac:dyDescent="0.25">
      <c r="A4428" s="2"/>
      <c r="C4428" s="54"/>
      <c r="D4428" s="54"/>
    </row>
    <row r="4429" spans="1:4" s="24" customFormat="1" ht="16.3" customHeight="1" x14ac:dyDescent="0.25">
      <c r="A4429" s="2"/>
      <c r="C4429" s="54"/>
      <c r="D4429" s="54"/>
    </row>
    <row r="4430" spans="1:4" s="24" customFormat="1" ht="16.3" customHeight="1" x14ac:dyDescent="0.25">
      <c r="A4430" s="2"/>
      <c r="C4430" s="54"/>
      <c r="D4430" s="54"/>
    </row>
    <row r="4431" spans="1:4" s="24" customFormat="1" ht="16.3" customHeight="1" x14ac:dyDescent="0.25">
      <c r="A4431" s="2"/>
      <c r="C4431" s="54"/>
      <c r="D4431" s="54"/>
    </row>
    <row r="4432" spans="1:4" s="24" customFormat="1" ht="16.3" customHeight="1" x14ac:dyDescent="0.25">
      <c r="A4432" s="2"/>
      <c r="C4432" s="54"/>
      <c r="D4432" s="54"/>
    </row>
    <row r="4433" spans="1:4" s="24" customFormat="1" ht="16.3" customHeight="1" x14ac:dyDescent="0.25">
      <c r="A4433" s="2"/>
      <c r="C4433" s="54"/>
      <c r="D4433" s="54"/>
    </row>
    <row r="4434" spans="1:4" s="24" customFormat="1" ht="16.3" customHeight="1" x14ac:dyDescent="0.25">
      <c r="A4434" s="2"/>
      <c r="C4434" s="54"/>
      <c r="D4434" s="54"/>
    </row>
    <row r="4435" spans="1:4" s="24" customFormat="1" ht="16.3" customHeight="1" x14ac:dyDescent="0.25">
      <c r="A4435" s="2"/>
      <c r="C4435" s="54"/>
      <c r="D4435" s="54"/>
    </row>
    <row r="4436" spans="1:4" s="24" customFormat="1" ht="16.3" customHeight="1" x14ac:dyDescent="0.25">
      <c r="A4436" s="2"/>
      <c r="C4436" s="54"/>
      <c r="D4436" s="54"/>
    </row>
    <row r="4437" spans="1:4" s="24" customFormat="1" ht="16.3" customHeight="1" x14ac:dyDescent="0.25">
      <c r="A4437" s="2"/>
      <c r="C4437" s="54"/>
      <c r="D4437" s="54"/>
    </row>
    <row r="4438" spans="1:4" s="24" customFormat="1" ht="16.3" customHeight="1" x14ac:dyDescent="0.25">
      <c r="A4438" s="2"/>
      <c r="C4438" s="54"/>
      <c r="D4438" s="54"/>
    </row>
    <row r="4439" spans="1:4" s="24" customFormat="1" ht="16.3" customHeight="1" x14ac:dyDescent="0.25">
      <c r="A4439" s="2"/>
      <c r="C4439" s="54"/>
      <c r="D4439" s="54"/>
    </row>
    <row r="4440" spans="1:4" s="24" customFormat="1" ht="16.3" customHeight="1" x14ac:dyDescent="0.25">
      <c r="A4440" s="2"/>
      <c r="C4440" s="54"/>
      <c r="D4440" s="54"/>
    </row>
    <row r="4441" spans="1:4" s="24" customFormat="1" ht="16.3" customHeight="1" x14ac:dyDescent="0.25">
      <c r="A4441" s="2"/>
      <c r="C4441" s="54"/>
      <c r="D4441" s="54"/>
    </row>
    <row r="4442" spans="1:4" s="24" customFormat="1" ht="16.3" customHeight="1" x14ac:dyDescent="0.25">
      <c r="A4442" s="2"/>
      <c r="C4442" s="54"/>
      <c r="D4442" s="54"/>
    </row>
    <row r="4443" spans="1:4" s="24" customFormat="1" ht="16.3" customHeight="1" x14ac:dyDescent="0.25">
      <c r="A4443" s="2"/>
      <c r="C4443" s="54"/>
      <c r="D4443" s="54"/>
    </row>
    <row r="4444" spans="1:4" s="24" customFormat="1" ht="16.3" customHeight="1" x14ac:dyDescent="0.25">
      <c r="A4444" s="2"/>
      <c r="C4444" s="54"/>
      <c r="D4444" s="54"/>
    </row>
    <row r="4445" spans="1:4" s="24" customFormat="1" ht="16.3" customHeight="1" x14ac:dyDescent="0.25">
      <c r="A4445" s="2"/>
      <c r="C4445" s="54"/>
      <c r="D4445" s="54"/>
    </row>
    <row r="4446" spans="1:4" s="24" customFormat="1" ht="16.3" customHeight="1" x14ac:dyDescent="0.25">
      <c r="A4446" s="2"/>
      <c r="C4446" s="54"/>
      <c r="D4446" s="54"/>
    </row>
    <row r="4447" spans="1:4" s="24" customFormat="1" ht="16.3" customHeight="1" x14ac:dyDescent="0.25">
      <c r="A4447" s="2"/>
      <c r="C4447" s="54"/>
      <c r="D4447" s="54"/>
    </row>
    <row r="4448" spans="1:4" s="24" customFormat="1" ht="16.3" customHeight="1" x14ac:dyDescent="0.25">
      <c r="A4448" s="2"/>
      <c r="C4448" s="54"/>
      <c r="D4448" s="54"/>
    </row>
    <row r="4449" spans="1:4" s="24" customFormat="1" ht="16.3" customHeight="1" x14ac:dyDescent="0.25">
      <c r="A4449" s="2"/>
      <c r="C4449" s="54"/>
      <c r="D4449" s="54"/>
    </row>
    <row r="4450" spans="1:4" s="24" customFormat="1" ht="16.3" customHeight="1" x14ac:dyDescent="0.25">
      <c r="A4450" s="2"/>
      <c r="C4450" s="54"/>
      <c r="D4450" s="54"/>
    </row>
    <row r="4451" spans="1:4" s="24" customFormat="1" ht="16.3" customHeight="1" x14ac:dyDescent="0.25">
      <c r="A4451" s="2"/>
      <c r="C4451" s="54"/>
      <c r="D4451" s="54"/>
    </row>
    <row r="4452" spans="1:4" s="24" customFormat="1" ht="16.3" customHeight="1" x14ac:dyDescent="0.25">
      <c r="A4452" s="2"/>
      <c r="C4452" s="54"/>
      <c r="D4452" s="54"/>
    </row>
    <row r="4453" spans="1:4" s="24" customFormat="1" ht="16.3" customHeight="1" x14ac:dyDescent="0.25">
      <c r="A4453" s="2"/>
      <c r="C4453" s="54"/>
      <c r="D4453" s="54"/>
    </row>
    <row r="4454" spans="1:4" s="24" customFormat="1" ht="16.3" customHeight="1" x14ac:dyDescent="0.25">
      <c r="A4454" s="2"/>
      <c r="C4454" s="54"/>
      <c r="D4454" s="54"/>
    </row>
    <row r="4455" spans="1:4" s="24" customFormat="1" ht="16.3" customHeight="1" x14ac:dyDescent="0.25">
      <c r="A4455" s="2"/>
      <c r="C4455" s="54"/>
      <c r="D4455" s="54"/>
    </row>
    <row r="4456" spans="1:4" s="24" customFormat="1" ht="16.3" customHeight="1" x14ac:dyDescent="0.25">
      <c r="A4456" s="2"/>
      <c r="C4456" s="54"/>
      <c r="D4456" s="54"/>
    </row>
    <row r="4457" spans="1:4" s="24" customFormat="1" ht="16.3" customHeight="1" x14ac:dyDescent="0.25">
      <c r="A4457" s="2"/>
      <c r="C4457" s="54"/>
      <c r="D4457" s="54"/>
    </row>
    <row r="4458" spans="1:4" s="24" customFormat="1" ht="16.3" customHeight="1" x14ac:dyDescent="0.25">
      <c r="A4458" s="2"/>
      <c r="C4458" s="54"/>
      <c r="D4458" s="54"/>
    </row>
    <row r="4459" spans="1:4" s="24" customFormat="1" ht="16.3" customHeight="1" x14ac:dyDescent="0.25">
      <c r="A4459" s="2"/>
      <c r="C4459" s="54"/>
      <c r="D4459" s="54"/>
    </row>
    <row r="4460" spans="1:4" s="24" customFormat="1" ht="16.3" customHeight="1" x14ac:dyDescent="0.25">
      <c r="A4460" s="2"/>
      <c r="C4460" s="54"/>
      <c r="D4460" s="54"/>
    </row>
    <row r="4461" spans="1:4" s="24" customFormat="1" ht="16.3" customHeight="1" x14ac:dyDescent="0.25">
      <c r="A4461" s="2"/>
      <c r="C4461" s="54"/>
      <c r="D4461" s="54"/>
    </row>
    <row r="4462" spans="1:4" s="24" customFormat="1" ht="16.3" customHeight="1" x14ac:dyDescent="0.25">
      <c r="A4462" s="2"/>
      <c r="C4462" s="54"/>
      <c r="D4462" s="54"/>
    </row>
    <row r="4463" spans="1:4" s="24" customFormat="1" ht="16.3" customHeight="1" x14ac:dyDescent="0.25">
      <c r="A4463" s="2"/>
      <c r="C4463" s="54"/>
      <c r="D4463" s="54"/>
    </row>
    <row r="4464" spans="1:4" s="24" customFormat="1" ht="16.3" customHeight="1" x14ac:dyDescent="0.25">
      <c r="A4464" s="2"/>
      <c r="C4464" s="54"/>
      <c r="D4464" s="54"/>
    </row>
    <row r="4465" spans="1:4" s="24" customFormat="1" ht="16.3" customHeight="1" x14ac:dyDescent="0.25">
      <c r="A4465" s="2"/>
      <c r="C4465" s="54"/>
      <c r="D4465" s="54"/>
    </row>
    <row r="4466" spans="1:4" s="24" customFormat="1" ht="16.3" customHeight="1" x14ac:dyDescent="0.25">
      <c r="A4466" s="2"/>
      <c r="C4466" s="54"/>
      <c r="D4466" s="54"/>
    </row>
    <row r="4467" spans="1:4" s="24" customFormat="1" ht="16.3" customHeight="1" x14ac:dyDescent="0.25">
      <c r="A4467" s="2"/>
      <c r="C4467" s="54"/>
      <c r="D4467" s="54"/>
    </row>
    <row r="4468" spans="1:4" s="24" customFormat="1" ht="16.3" customHeight="1" x14ac:dyDescent="0.25">
      <c r="A4468" s="2"/>
      <c r="C4468" s="54"/>
      <c r="D4468" s="54"/>
    </row>
    <row r="4469" spans="1:4" s="24" customFormat="1" ht="16.3" customHeight="1" x14ac:dyDescent="0.25">
      <c r="A4469" s="2"/>
      <c r="C4469" s="54"/>
      <c r="D4469" s="54"/>
    </row>
    <row r="4470" spans="1:4" s="24" customFormat="1" ht="16.3" customHeight="1" x14ac:dyDescent="0.25">
      <c r="A4470" s="2"/>
      <c r="C4470" s="54"/>
      <c r="D4470" s="54"/>
    </row>
    <row r="4471" spans="1:4" s="24" customFormat="1" ht="16.3" customHeight="1" x14ac:dyDescent="0.25">
      <c r="A4471" s="2"/>
      <c r="C4471" s="54"/>
      <c r="D4471" s="54"/>
    </row>
    <row r="4472" spans="1:4" s="24" customFormat="1" ht="16.3" customHeight="1" x14ac:dyDescent="0.25">
      <c r="A4472" s="2"/>
      <c r="C4472" s="54"/>
      <c r="D4472" s="54"/>
    </row>
    <row r="4473" spans="1:4" s="24" customFormat="1" ht="16.3" customHeight="1" x14ac:dyDescent="0.25">
      <c r="A4473" s="2"/>
      <c r="C4473" s="54"/>
      <c r="D4473" s="54"/>
    </row>
    <row r="4474" spans="1:4" s="24" customFormat="1" ht="16.3" customHeight="1" x14ac:dyDescent="0.25">
      <c r="A4474" s="2"/>
      <c r="C4474" s="54"/>
      <c r="D4474" s="54"/>
    </row>
    <row r="4475" spans="1:4" s="24" customFormat="1" ht="16.3" customHeight="1" x14ac:dyDescent="0.25">
      <c r="A4475" s="2"/>
      <c r="C4475" s="54"/>
      <c r="D4475" s="54"/>
    </row>
    <row r="4476" spans="1:4" s="24" customFormat="1" ht="16.3" customHeight="1" x14ac:dyDescent="0.25">
      <c r="A4476" s="2"/>
      <c r="C4476" s="54"/>
      <c r="D4476" s="54"/>
    </row>
    <row r="4477" spans="1:4" s="24" customFormat="1" ht="16.3" customHeight="1" x14ac:dyDescent="0.25">
      <c r="A4477" s="2"/>
      <c r="C4477" s="54"/>
      <c r="D4477" s="54"/>
    </row>
    <row r="4478" spans="1:4" s="24" customFormat="1" ht="16.3" customHeight="1" x14ac:dyDescent="0.25">
      <c r="A4478" s="2"/>
      <c r="C4478" s="54"/>
      <c r="D4478" s="54"/>
    </row>
    <row r="4479" spans="1:4" s="24" customFormat="1" ht="16.3" customHeight="1" x14ac:dyDescent="0.25">
      <c r="A4479" s="2"/>
      <c r="C4479" s="54"/>
      <c r="D4479" s="54"/>
    </row>
    <row r="4480" spans="1:4" s="24" customFormat="1" ht="16.3" customHeight="1" x14ac:dyDescent="0.25">
      <c r="A4480" s="2"/>
      <c r="C4480" s="54"/>
      <c r="D4480" s="54"/>
    </row>
    <row r="4481" spans="1:4" s="24" customFormat="1" ht="16.3" customHeight="1" x14ac:dyDescent="0.25">
      <c r="A4481" s="2"/>
      <c r="C4481" s="54"/>
      <c r="D4481" s="54"/>
    </row>
    <row r="4482" spans="1:4" s="24" customFormat="1" ht="16.3" customHeight="1" x14ac:dyDescent="0.25">
      <c r="A4482" s="2"/>
      <c r="C4482" s="54"/>
      <c r="D4482" s="54"/>
    </row>
    <row r="4483" spans="1:4" s="24" customFormat="1" ht="16.3" customHeight="1" x14ac:dyDescent="0.25">
      <c r="A4483" s="2"/>
      <c r="C4483" s="54"/>
      <c r="D4483" s="54"/>
    </row>
    <row r="4484" spans="1:4" s="24" customFormat="1" ht="16.3" customHeight="1" x14ac:dyDescent="0.25">
      <c r="A4484" s="2"/>
      <c r="C4484" s="54"/>
      <c r="D4484" s="54"/>
    </row>
    <row r="4485" spans="1:4" s="24" customFormat="1" ht="16.3" customHeight="1" x14ac:dyDescent="0.25">
      <c r="A4485" s="2"/>
      <c r="C4485" s="54"/>
      <c r="D4485" s="54"/>
    </row>
    <row r="4486" spans="1:4" s="24" customFormat="1" ht="16.3" customHeight="1" x14ac:dyDescent="0.25">
      <c r="A4486" s="2"/>
      <c r="C4486" s="54"/>
      <c r="D4486" s="54"/>
    </row>
    <row r="4487" spans="1:4" s="24" customFormat="1" ht="16.3" customHeight="1" x14ac:dyDescent="0.25">
      <c r="A4487" s="2"/>
      <c r="C4487" s="54"/>
      <c r="D4487" s="54"/>
    </row>
    <row r="4488" spans="1:4" s="24" customFormat="1" ht="16.3" customHeight="1" x14ac:dyDescent="0.25">
      <c r="A4488" s="2"/>
      <c r="C4488" s="54"/>
      <c r="D4488" s="54"/>
    </row>
    <row r="4489" spans="1:4" s="24" customFormat="1" ht="16.3" customHeight="1" x14ac:dyDescent="0.25">
      <c r="A4489" s="2"/>
      <c r="C4489" s="54"/>
      <c r="D4489" s="54"/>
    </row>
    <row r="4490" spans="1:4" s="24" customFormat="1" ht="16.3" customHeight="1" x14ac:dyDescent="0.25">
      <c r="A4490" s="2"/>
      <c r="C4490" s="54"/>
      <c r="D4490" s="54"/>
    </row>
    <row r="4491" spans="1:4" s="24" customFormat="1" ht="16.3" customHeight="1" x14ac:dyDescent="0.25">
      <c r="A4491" s="2"/>
      <c r="C4491" s="54"/>
      <c r="D4491" s="54"/>
    </row>
    <row r="4492" spans="1:4" s="24" customFormat="1" ht="16.3" customHeight="1" x14ac:dyDescent="0.25">
      <c r="A4492" s="2"/>
      <c r="C4492" s="54"/>
      <c r="D4492" s="54"/>
    </row>
    <row r="4493" spans="1:4" s="24" customFormat="1" ht="16.3" customHeight="1" x14ac:dyDescent="0.25">
      <c r="A4493" s="2"/>
      <c r="C4493" s="54"/>
      <c r="D4493" s="54"/>
    </row>
    <row r="4494" spans="1:4" s="24" customFormat="1" ht="16.3" customHeight="1" x14ac:dyDescent="0.25">
      <c r="A4494" s="2"/>
      <c r="C4494" s="54"/>
      <c r="D4494" s="54"/>
    </row>
    <row r="4495" spans="1:4" s="24" customFormat="1" ht="16.3" customHeight="1" x14ac:dyDescent="0.25">
      <c r="A4495" s="2"/>
      <c r="C4495" s="54"/>
      <c r="D4495" s="54"/>
    </row>
    <row r="4496" spans="1:4" s="24" customFormat="1" ht="16.3" customHeight="1" x14ac:dyDescent="0.25">
      <c r="A4496" s="2"/>
      <c r="C4496" s="54"/>
      <c r="D4496" s="54"/>
    </row>
    <row r="4497" spans="1:4" s="24" customFormat="1" ht="16.3" customHeight="1" x14ac:dyDescent="0.25">
      <c r="A4497" s="2"/>
      <c r="C4497" s="54"/>
      <c r="D4497" s="54"/>
    </row>
    <row r="4498" spans="1:4" s="24" customFormat="1" ht="16.3" customHeight="1" x14ac:dyDescent="0.25">
      <c r="A4498" s="2"/>
      <c r="C4498" s="54"/>
      <c r="D4498" s="54"/>
    </row>
    <row r="4499" spans="1:4" s="24" customFormat="1" ht="16.3" customHeight="1" x14ac:dyDescent="0.25">
      <c r="A4499" s="2"/>
      <c r="C4499" s="54"/>
      <c r="D4499" s="54"/>
    </row>
    <row r="4500" spans="1:4" s="24" customFormat="1" ht="16.3" customHeight="1" x14ac:dyDescent="0.25">
      <c r="A4500" s="2"/>
      <c r="C4500" s="54"/>
      <c r="D4500" s="54"/>
    </row>
    <row r="4501" spans="1:4" s="24" customFormat="1" ht="16.3" customHeight="1" x14ac:dyDescent="0.25">
      <c r="A4501" s="2"/>
      <c r="C4501" s="54"/>
      <c r="D4501" s="54"/>
    </row>
    <row r="4502" spans="1:4" s="24" customFormat="1" ht="16.3" customHeight="1" x14ac:dyDescent="0.25">
      <c r="A4502" s="2"/>
      <c r="C4502" s="54"/>
      <c r="D4502" s="54"/>
    </row>
    <row r="4503" spans="1:4" s="24" customFormat="1" ht="16.3" customHeight="1" x14ac:dyDescent="0.25">
      <c r="A4503" s="2"/>
      <c r="C4503" s="54"/>
      <c r="D4503" s="54"/>
    </row>
    <row r="4504" spans="1:4" s="24" customFormat="1" ht="16.3" customHeight="1" x14ac:dyDescent="0.25">
      <c r="A4504" s="2"/>
      <c r="C4504" s="54"/>
      <c r="D4504" s="54"/>
    </row>
    <row r="4505" spans="1:4" s="24" customFormat="1" ht="16.3" customHeight="1" x14ac:dyDescent="0.25">
      <c r="A4505" s="2"/>
      <c r="C4505" s="54"/>
      <c r="D4505" s="54"/>
    </row>
    <row r="4506" spans="1:4" s="24" customFormat="1" ht="16.3" customHeight="1" x14ac:dyDescent="0.25">
      <c r="A4506" s="2"/>
      <c r="C4506" s="54"/>
      <c r="D4506" s="54"/>
    </row>
    <row r="4507" spans="1:4" s="24" customFormat="1" ht="16.3" customHeight="1" x14ac:dyDescent="0.25">
      <c r="A4507" s="2"/>
      <c r="C4507" s="54"/>
      <c r="D4507" s="54"/>
    </row>
    <row r="4508" spans="1:4" s="24" customFormat="1" ht="16.3" customHeight="1" x14ac:dyDescent="0.25">
      <c r="A4508" s="2"/>
      <c r="C4508" s="54"/>
      <c r="D4508" s="54"/>
    </row>
    <row r="4509" spans="1:4" s="24" customFormat="1" ht="16.3" customHeight="1" x14ac:dyDescent="0.25">
      <c r="A4509" s="2"/>
      <c r="C4509" s="54"/>
      <c r="D4509" s="54"/>
    </row>
    <row r="4510" spans="1:4" s="24" customFormat="1" ht="16.3" customHeight="1" x14ac:dyDescent="0.25">
      <c r="A4510" s="2"/>
      <c r="C4510" s="54"/>
      <c r="D4510" s="54"/>
    </row>
    <row r="4511" spans="1:4" s="24" customFormat="1" ht="16.3" customHeight="1" x14ac:dyDescent="0.25">
      <c r="A4511" s="2"/>
      <c r="C4511" s="54"/>
      <c r="D4511" s="54"/>
    </row>
    <row r="4512" spans="1:4" s="24" customFormat="1" ht="16.3" customHeight="1" x14ac:dyDescent="0.25">
      <c r="A4512" s="2"/>
      <c r="C4512" s="54"/>
      <c r="D4512" s="54"/>
    </row>
    <row r="4513" spans="1:4" s="24" customFormat="1" ht="16.3" customHeight="1" x14ac:dyDescent="0.25">
      <c r="A4513" s="2"/>
      <c r="C4513" s="54"/>
      <c r="D4513" s="54"/>
    </row>
    <row r="4514" spans="1:4" s="24" customFormat="1" ht="16.3" customHeight="1" x14ac:dyDescent="0.25">
      <c r="A4514" s="2"/>
      <c r="C4514" s="54"/>
      <c r="D4514" s="54"/>
    </row>
    <row r="4515" spans="1:4" s="24" customFormat="1" ht="16.3" customHeight="1" x14ac:dyDescent="0.25">
      <c r="A4515" s="2"/>
      <c r="C4515" s="54"/>
      <c r="D4515" s="54"/>
    </row>
    <row r="4516" spans="1:4" s="24" customFormat="1" ht="16.3" customHeight="1" x14ac:dyDescent="0.25">
      <c r="A4516" s="2"/>
      <c r="C4516" s="54"/>
      <c r="D4516" s="54"/>
    </row>
    <row r="4517" spans="1:4" s="24" customFormat="1" ht="16.3" customHeight="1" x14ac:dyDescent="0.25">
      <c r="A4517" s="2"/>
      <c r="C4517" s="54"/>
      <c r="D4517" s="54"/>
    </row>
    <row r="4518" spans="1:4" s="24" customFormat="1" ht="16.3" customHeight="1" x14ac:dyDescent="0.25">
      <c r="A4518" s="2"/>
      <c r="C4518" s="54"/>
      <c r="D4518" s="54"/>
    </row>
    <row r="4519" spans="1:4" s="24" customFormat="1" ht="16.3" customHeight="1" x14ac:dyDescent="0.25">
      <c r="A4519" s="2"/>
      <c r="C4519" s="54"/>
      <c r="D4519" s="54"/>
    </row>
    <row r="4520" spans="1:4" s="24" customFormat="1" ht="16.3" customHeight="1" x14ac:dyDescent="0.25">
      <c r="A4520" s="2"/>
      <c r="C4520" s="54"/>
      <c r="D4520" s="54"/>
    </row>
    <row r="4521" spans="1:4" s="24" customFormat="1" ht="16.3" customHeight="1" x14ac:dyDescent="0.25">
      <c r="A4521" s="2"/>
      <c r="C4521" s="54"/>
      <c r="D4521" s="54"/>
    </row>
    <row r="4522" spans="1:4" s="24" customFormat="1" ht="16.3" customHeight="1" x14ac:dyDescent="0.25">
      <c r="A4522" s="2"/>
      <c r="C4522" s="54"/>
      <c r="D4522" s="54"/>
    </row>
    <row r="4523" spans="1:4" s="24" customFormat="1" ht="16.3" customHeight="1" x14ac:dyDescent="0.25">
      <c r="A4523" s="2"/>
      <c r="C4523" s="54"/>
      <c r="D4523" s="54"/>
    </row>
    <row r="4524" spans="1:4" s="24" customFormat="1" ht="16.3" customHeight="1" x14ac:dyDescent="0.25">
      <c r="A4524" s="2"/>
      <c r="C4524" s="54"/>
      <c r="D4524" s="54"/>
    </row>
    <row r="4525" spans="1:4" s="24" customFormat="1" ht="16.3" customHeight="1" x14ac:dyDescent="0.25">
      <c r="A4525" s="2"/>
      <c r="C4525" s="54"/>
      <c r="D4525" s="54"/>
    </row>
    <row r="4526" spans="1:4" s="24" customFormat="1" ht="16.3" customHeight="1" x14ac:dyDescent="0.25">
      <c r="A4526" s="2"/>
      <c r="C4526" s="54"/>
      <c r="D4526" s="54"/>
    </row>
    <row r="4527" spans="1:4" s="24" customFormat="1" ht="16.3" customHeight="1" x14ac:dyDescent="0.25">
      <c r="A4527" s="2"/>
      <c r="C4527" s="54"/>
      <c r="D4527" s="54"/>
    </row>
    <row r="4528" spans="1:4" s="24" customFormat="1" ht="16.3" customHeight="1" x14ac:dyDescent="0.25">
      <c r="A4528" s="2"/>
      <c r="C4528" s="54"/>
      <c r="D4528" s="54"/>
    </row>
    <row r="4529" spans="1:4" s="24" customFormat="1" ht="16.3" customHeight="1" x14ac:dyDescent="0.25">
      <c r="A4529" s="2"/>
      <c r="C4529" s="54"/>
      <c r="D4529" s="54"/>
    </row>
    <row r="4530" spans="1:4" s="24" customFormat="1" ht="16.3" customHeight="1" x14ac:dyDescent="0.25">
      <c r="A4530" s="2"/>
      <c r="C4530" s="54"/>
      <c r="D4530" s="54"/>
    </row>
    <row r="4531" spans="1:4" s="24" customFormat="1" ht="16.3" customHeight="1" x14ac:dyDescent="0.25">
      <c r="A4531" s="2"/>
      <c r="C4531" s="54"/>
      <c r="D4531" s="54"/>
    </row>
    <row r="4532" spans="1:4" s="24" customFormat="1" ht="16.3" customHeight="1" x14ac:dyDescent="0.25">
      <c r="A4532" s="2"/>
      <c r="C4532" s="54"/>
      <c r="D4532" s="54"/>
    </row>
    <row r="4533" spans="1:4" s="24" customFormat="1" ht="16.3" customHeight="1" x14ac:dyDescent="0.25">
      <c r="A4533" s="2"/>
      <c r="C4533" s="54"/>
      <c r="D4533" s="54"/>
    </row>
    <row r="4534" spans="1:4" s="24" customFormat="1" ht="16.3" customHeight="1" x14ac:dyDescent="0.25">
      <c r="A4534" s="2"/>
      <c r="C4534" s="54"/>
      <c r="D4534" s="54"/>
    </row>
    <row r="4535" spans="1:4" s="24" customFormat="1" ht="16.3" customHeight="1" x14ac:dyDescent="0.25">
      <c r="A4535" s="2"/>
      <c r="C4535" s="54"/>
      <c r="D4535" s="54"/>
    </row>
    <row r="4536" spans="1:4" s="24" customFormat="1" ht="16.3" customHeight="1" x14ac:dyDescent="0.25">
      <c r="A4536" s="2"/>
      <c r="C4536" s="54"/>
      <c r="D4536" s="54"/>
    </row>
    <row r="4537" spans="1:4" s="24" customFormat="1" ht="16.3" customHeight="1" x14ac:dyDescent="0.25">
      <c r="A4537" s="2"/>
      <c r="C4537" s="54"/>
      <c r="D4537" s="54"/>
    </row>
    <row r="4538" spans="1:4" s="24" customFormat="1" ht="16.3" customHeight="1" x14ac:dyDescent="0.25">
      <c r="A4538" s="2"/>
      <c r="C4538" s="54"/>
      <c r="D4538" s="54"/>
    </row>
    <row r="4539" spans="1:4" s="24" customFormat="1" ht="16.3" customHeight="1" x14ac:dyDescent="0.25">
      <c r="A4539" s="2"/>
      <c r="C4539" s="54"/>
      <c r="D4539" s="54"/>
    </row>
    <row r="4540" spans="1:4" s="24" customFormat="1" ht="16.3" customHeight="1" x14ac:dyDescent="0.25">
      <c r="A4540" s="2"/>
      <c r="C4540" s="54"/>
      <c r="D4540" s="54"/>
    </row>
    <row r="4541" spans="1:4" s="24" customFormat="1" ht="16.3" customHeight="1" x14ac:dyDescent="0.25">
      <c r="A4541" s="2"/>
      <c r="C4541" s="54"/>
      <c r="D4541" s="54"/>
    </row>
    <row r="4542" spans="1:4" s="24" customFormat="1" ht="16.3" customHeight="1" x14ac:dyDescent="0.25">
      <c r="A4542" s="2"/>
      <c r="C4542" s="54"/>
      <c r="D4542" s="54"/>
    </row>
    <row r="4543" spans="1:4" s="24" customFormat="1" ht="16.3" customHeight="1" x14ac:dyDescent="0.25">
      <c r="A4543" s="2"/>
      <c r="C4543" s="54"/>
      <c r="D4543" s="54"/>
    </row>
    <row r="4544" spans="1:4" s="24" customFormat="1" ht="16.3" customHeight="1" x14ac:dyDescent="0.25">
      <c r="A4544" s="2"/>
      <c r="C4544" s="54"/>
      <c r="D4544" s="54"/>
    </row>
    <row r="4545" spans="1:4" s="24" customFormat="1" ht="16.3" customHeight="1" x14ac:dyDescent="0.25">
      <c r="A4545" s="2"/>
      <c r="C4545" s="54"/>
      <c r="D4545" s="54"/>
    </row>
    <row r="4546" spans="1:4" s="24" customFormat="1" ht="16.3" customHeight="1" x14ac:dyDescent="0.25">
      <c r="A4546" s="2"/>
      <c r="C4546" s="54"/>
      <c r="D4546" s="54"/>
    </row>
    <row r="4547" spans="1:4" s="24" customFormat="1" ht="16.3" customHeight="1" x14ac:dyDescent="0.25">
      <c r="A4547" s="2"/>
      <c r="C4547" s="54"/>
      <c r="D4547" s="54"/>
    </row>
    <row r="4548" spans="1:4" s="24" customFormat="1" ht="16.3" customHeight="1" x14ac:dyDescent="0.25">
      <c r="A4548" s="2"/>
      <c r="C4548" s="54"/>
      <c r="D4548" s="54"/>
    </row>
    <row r="4549" spans="1:4" s="24" customFormat="1" ht="16.3" customHeight="1" x14ac:dyDescent="0.25">
      <c r="A4549" s="2"/>
      <c r="C4549" s="54"/>
      <c r="D4549" s="54"/>
    </row>
    <row r="4550" spans="1:4" s="24" customFormat="1" ht="16.3" customHeight="1" x14ac:dyDescent="0.25">
      <c r="A4550" s="2"/>
      <c r="C4550" s="54"/>
      <c r="D4550" s="54"/>
    </row>
    <row r="4551" spans="1:4" s="24" customFormat="1" ht="16.3" customHeight="1" x14ac:dyDescent="0.25">
      <c r="A4551" s="2"/>
      <c r="C4551" s="54"/>
      <c r="D4551" s="54"/>
    </row>
    <row r="4552" spans="1:4" s="24" customFormat="1" ht="16.3" customHeight="1" x14ac:dyDescent="0.25">
      <c r="A4552" s="2"/>
      <c r="C4552" s="54"/>
      <c r="D4552" s="54"/>
    </row>
    <row r="4553" spans="1:4" s="24" customFormat="1" ht="16.3" customHeight="1" x14ac:dyDescent="0.25">
      <c r="A4553" s="2"/>
      <c r="C4553" s="54"/>
      <c r="D4553" s="54"/>
    </row>
    <row r="4554" spans="1:4" s="24" customFormat="1" ht="16.3" customHeight="1" x14ac:dyDescent="0.25">
      <c r="A4554" s="2"/>
      <c r="C4554" s="54"/>
      <c r="D4554" s="54"/>
    </row>
    <row r="4555" spans="1:4" s="24" customFormat="1" ht="16.3" customHeight="1" x14ac:dyDescent="0.25">
      <c r="A4555" s="2"/>
      <c r="C4555" s="54"/>
      <c r="D4555" s="54"/>
    </row>
    <row r="4556" spans="1:4" s="24" customFormat="1" ht="16.3" customHeight="1" x14ac:dyDescent="0.25">
      <c r="A4556" s="2"/>
      <c r="C4556" s="54"/>
      <c r="D4556" s="54"/>
    </row>
    <row r="4557" spans="1:4" s="24" customFormat="1" ht="16.3" customHeight="1" x14ac:dyDescent="0.25">
      <c r="A4557" s="2"/>
      <c r="C4557" s="54"/>
      <c r="D4557" s="54"/>
    </row>
    <row r="4558" spans="1:4" s="24" customFormat="1" ht="16.3" customHeight="1" x14ac:dyDescent="0.25">
      <c r="A4558" s="2"/>
      <c r="C4558" s="54"/>
      <c r="D4558" s="54"/>
    </row>
    <row r="4559" spans="1:4" s="24" customFormat="1" ht="16.3" customHeight="1" x14ac:dyDescent="0.25">
      <c r="A4559" s="2"/>
      <c r="C4559" s="54"/>
      <c r="D4559" s="54"/>
    </row>
    <row r="4560" spans="1:4" s="24" customFormat="1" ht="16.3" customHeight="1" x14ac:dyDescent="0.25">
      <c r="A4560" s="2"/>
      <c r="C4560" s="54"/>
      <c r="D4560" s="54"/>
    </row>
    <row r="4561" spans="1:4" s="24" customFormat="1" ht="16.3" customHeight="1" x14ac:dyDescent="0.25">
      <c r="A4561" s="2"/>
      <c r="C4561" s="54"/>
      <c r="D4561" s="54"/>
    </row>
    <row r="4562" spans="1:4" s="24" customFormat="1" ht="16.3" customHeight="1" x14ac:dyDescent="0.25">
      <c r="A4562" s="2"/>
      <c r="C4562" s="54"/>
      <c r="D4562" s="54"/>
    </row>
    <row r="4563" spans="1:4" s="24" customFormat="1" ht="16.3" customHeight="1" x14ac:dyDescent="0.25">
      <c r="A4563" s="2"/>
      <c r="C4563" s="54"/>
      <c r="D4563" s="54"/>
    </row>
    <row r="4564" spans="1:4" s="24" customFormat="1" ht="16.3" customHeight="1" x14ac:dyDescent="0.25">
      <c r="A4564" s="2"/>
      <c r="C4564" s="54"/>
      <c r="D4564" s="54"/>
    </row>
    <row r="4565" spans="1:4" s="24" customFormat="1" ht="16.3" customHeight="1" x14ac:dyDescent="0.25">
      <c r="A4565" s="2"/>
      <c r="C4565" s="54"/>
      <c r="D4565" s="54"/>
    </row>
    <row r="4566" spans="1:4" s="24" customFormat="1" ht="16.3" customHeight="1" x14ac:dyDescent="0.25">
      <c r="A4566" s="2"/>
      <c r="C4566" s="54"/>
      <c r="D4566" s="54"/>
    </row>
    <row r="4567" spans="1:4" s="24" customFormat="1" ht="16.3" customHeight="1" x14ac:dyDescent="0.25">
      <c r="A4567" s="2"/>
      <c r="C4567" s="54"/>
      <c r="D4567" s="54"/>
    </row>
    <row r="4568" spans="1:4" s="24" customFormat="1" ht="16.3" customHeight="1" x14ac:dyDescent="0.25">
      <c r="A4568" s="2"/>
      <c r="C4568" s="54"/>
      <c r="D4568" s="54"/>
    </row>
    <row r="4569" spans="1:4" s="24" customFormat="1" ht="16.3" customHeight="1" x14ac:dyDescent="0.25">
      <c r="A4569" s="2"/>
      <c r="C4569" s="54"/>
      <c r="D4569" s="54"/>
    </row>
    <row r="4570" spans="1:4" s="24" customFormat="1" ht="16.3" customHeight="1" x14ac:dyDescent="0.25">
      <c r="A4570" s="2"/>
      <c r="C4570" s="54"/>
      <c r="D4570" s="54"/>
    </row>
    <row r="4571" spans="1:4" s="24" customFormat="1" ht="16.3" customHeight="1" x14ac:dyDescent="0.25">
      <c r="A4571" s="2"/>
      <c r="C4571" s="54"/>
      <c r="D4571" s="54"/>
    </row>
    <row r="4572" spans="1:4" s="24" customFormat="1" ht="16.3" customHeight="1" x14ac:dyDescent="0.25">
      <c r="A4572" s="2"/>
      <c r="C4572" s="54"/>
      <c r="D4572" s="54"/>
    </row>
    <row r="4573" spans="1:4" s="24" customFormat="1" ht="16.3" customHeight="1" x14ac:dyDescent="0.25">
      <c r="A4573" s="2"/>
      <c r="C4573" s="54"/>
      <c r="D4573" s="54"/>
    </row>
    <row r="4574" spans="1:4" s="24" customFormat="1" ht="16.3" customHeight="1" x14ac:dyDescent="0.25">
      <c r="A4574" s="2"/>
      <c r="C4574" s="54"/>
      <c r="D4574" s="54"/>
    </row>
    <row r="4575" spans="1:4" s="24" customFormat="1" ht="16.3" customHeight="1" x14ac:dyDescent="0.25">
      <c r="A4575" s="2"/>
      <c r="C4575" s="54"/>
      <c r="D4575" s="54"/>
    </row>
    <row r="4576" spans="1:4" s="24" customFormat="1" ht="16.3" customHeight="1" x14ac:dyDescent="0.25">
      <c r="A4576" s="2"/>
      <c r="C4576" s="54"/>
      <c r="D4576" s="54"/>
    </row>
    <row r="4577" spans="1:4" s="24" customFormat="1" ht="16.3" customHeight="1" x14ac:dyDescent="0.25">
      <c r="A4577" s="2"/>
      <c r="C4577" s="54"/>
      <c r="D4577" s="54"/>
    </row>
    <row r="4578" spans="1:4" s="24" customFormat="1" ht="16.3" customHeight="1" x14ac:dyDescent="0.25">
      <c r="A4578" s="2"/>
      <c r="C4578" s="54"/>
      <c r="D4578" s="54"/>
    </row>
    <row r="4579" spans="1:4" s="24" customFormat="1" ht="16.3" customHeight="1" x14ac:dyDescent="0.25">
      <c r="A4579" s="2"/>
      <c r="C4579" s="54"/>
      <c r="D4579" s="54"/>
    </row>
    <row r="4580" spans="1:4" s="24" customFormat="1" ht="16.3" customHeight="1" x14ac:dyDescent="0.25">
      <c r="A4580" s="2"/>
      <c r="C4580" s="54"/>
      <c r="D4580" s="54"/>
    </row>
    <row r="4581" spans="1:4" s="24" customFormat="1" ht="16.3" customHeight="1" x14ac:dyDescent="0.25">
      <c r="A4581" s="2"/>
      <c r="C4581" s="54"/>
      <c r="D4581" s="54"/>
    </row>
    <row r="4582" spans="1:4" s="24" customFormat="1" ht="16.3" customHeight="1" x14ac:dyDescent="0.25">
      <c r="A4582" s="2"/>
      <c r="C4582" s="54"/>
      <c r="D4582" s="54"/>
    </row>
    <row r="4583" spans="1:4" s="24" customFormat="1" ht="16.3" customHeight="1" x14ac:dyDescent="0.25">
      <c r="A4583" s="2"/>
      <c r="C4583" s="54"/>
      <c r="D4583" s="54"/>
    </row>
    <row r="4584" spans="1:4" s="24" customFormat="1" ht="16.3" customHeight="1" x14ac:dyDescent="0.25">
      <c r="A4584" s="2"/>
      <c r="C4584" s="54"/>
      <c r="D4584" s="54"/>
    </row>
    <row r="4585" spans="1:4" s="24" customFormat="1" ht="16.3" customHeight="1" x14ac:dyDescent="0.25">
      <c r="A4585" s="2"/>
      <c r="C4585" s="54"/>
      <c r="D4585" s="54"/>
    </row>
    <row r="4586" spans="1:4" s="24" customFormat="1" ht="16.3" customHeight="1" x14ac:dyDescent="0.25">
      <c r="A4586" s="2"/>
      <c r="C4586" s="54"/>
      <c r="D4586" s="54"/>
    </row>
    <row r="4587" spans="1:4" s="24" customFormat="1" ht="16.3" customHeight="1" x14ac:dyDescent="0.25">
      <c r="A4587" s="2"/>
      <c r="C4587" s="54"/>
      <c r="D4587" s="54"/>
    </row>
    <row r="4588" spans="1:4" s="24" customFormat="1" ht="16.3" customHeight="1" x14ac:dyDescent="0.25">
      <c r="A4588" s="2"/>
      <c r="C4588" s="54"/>
      <c r="D4588" s="54"/>
    </row>
    <row r="4589" spans="1:4" s="24" customFormat="1" ht="16.3" customHeight="1" x14ac:dyDescent="0.25">
      <c r="A4589" s="2"/>
      <c r="C4589" s="54"/>
      <c r="D4589" s="54"/>
    </row>
    <row r="4590" spans="1:4" s="24" customFormat="1" ht="16.3" customHeight="1" x14ac:dyDescent="0.25">
      <c r="A4590" s="2"/>
      <c r="C4590" s="54"/>
      <c r="D4590" s="54"/>
    </row>
    <row r="4591" spans="1:4" s="24" customFormat="1" ht="16.3" customHeight="1" x14ac:dyDescent="0.25">
      <c r="A4591" s="2"/>
      <c r="C4591" s="54"/>
      <c r="D4591" s="54"/>
    </row>
    <row r="4592" spans="1:4" s="24" customFormat="1" ht="16.3" customHeight="1" x14ac:dyDescent="0.25">
      <c r="A4592" s="2"/>
      <c r="C4592" s="54"/>
      <c r="D4592" s="54"/>
    </row>
    <row r="4593" spans="1:4" s="24" customFormat="1" ht="16.3" customHeight="1" x14ac:dyDescent="0.25">
      <c r="A4593" s="2"/>
      <c r="C4593" s="54"/>
      <c r="D4593" s="54"/>
    </row>
    <row r="4594" spans="1:4" s="24" customFormat="1" ht="16.3" customHeight="1" x14ac:dyDescent="0.25">
      <c r="A4594" s="2"/>
      <c r="C4594" s="54"/>
      <c r="D4594" s="54"/>
    </row>
    <row r="4595" spans="1:4" s="24" customFormat="1" ht="16.3" customHeight="1" x14ac:dyDescent="0.25">
      <c r="A4595" s="2"/>
      <c r="C4595" s="54"/>
      <c r="D4595" s="54"/>
    </row>
    <row r="4596" spans="1:4" s="24" customFormat="1" ht="16.3" customHeight="1" x14ac:dyDescent="0.25">
      <c r="A4596" s="2"/>
      <c r="C4596" s="54"/>
      <c r="D4596" s="54"/>
    </row>
    <row r="4597" spans="1:4" s="24" customFormat="1" ht="16.3" customHeight="1" x14ac:dyDescent="0.25">
      <c r="A4597" s="2"/>
      <c r="C4597" s="54"/>
      <c r="D4597" s="54"/>
    </row>
    <row r="4598" spans="1:4" s="24" customFormat="1" ht="16.3" customHeight="1" x14ac:dyDescent="0.25">
      <c r="A4598" s="2"/>
      <c r="C4598" s="54"/>
      <c r="D4598" s="54"/>
    </row>
    <row r="4599" spans="1:4" s="24" customFormat="1" ht="16.3" customHeight="1" x14ac:dyDescent="0.25">
      <c r="A4599" s="2"/>
      <c r="C4599" s="54"/>
      <c r="D4599" s="54"/>
    </row>
    <row r="4600" spans="1:4" s="24" customFormat="1" ht="16.3" customHeight="1" x14ac:dyDescent="0.25">
      <c r="A4600" s="2"/>
      <c r="C4600" s="54"/>
      <c r="D4600" s="54"/>
    </row>
    <row r="4601" spans="1:4" s="24" customFormat="1" ht="16.3" customHeight="1" x14ac:dyDescent="0.25">
      <c r="A4601" s="2"/>
      <c r="C4601" s="54"/>
      <c r="D4601" s="54"/>
    </row>
    <row r="4602" spans="1:4" s="24" customFormat="1" ht="16.3" customHeight="1" x14ac:dyDescent="0.25">
      <c r="A4602" s="2"/>
      <c r="C4602" s="54"/>
      <c r="D4602" s="54"/>
    </row>
    <row r="4603" spans="1:4" s="24" customFormat="1" ht="16.3" customHeight="1" x14ac:dyDescent="0.25">
      <c r="A4603" s="2"/>
      <c r="C4603" s="54"/>
      <c r="D4603" s="54"/>
    </row>
    <row r="4604" spans="1:4" s="24" customFormat="1" ht="16.3" customHeight="1" x14ac:dyDescent="0.25">
      <c r="A4604" s="2"/>
      <c r="C4604" s="54"/>
      <c r="D4604" s="54"/>
    </row>
    <row r="4605" spans="1:4" s="24" customFormat="1" ht="16.3" customHeight="1" x14ac:dyDescent="0.25">
      <c r="A4605" s="2"/>
      <c r="C4605" s="54"/>
      <c r="D4605" s="54"/>
    </row>
    <row r="4606" spans="1:4" s="24" customFormat="1" ht="16.3" customHeight="1" x14ac:dyDescent="0.25">
      <c r="A4606" s="2"/>
      <c r="C4606" s="54"/>
      <c r="D4606" s="54"/>
    </row>
    <row r="4607" spans="1:4" s="24" customFormat="1" ht="16.3" customHeight="1" x14ac:dyDescent="0.25">
      <c r="A4607" s="2"/>
      <c r="C4607" s="54"/>
      <c r="D4607" s="54"/>
    </row>
    <row r="4608" spans="1:4" s="24" customFormat="1" ht="16.3" customHeight="1" x14ac:dyDescent="0.25">
      <c r="A4608" s="2"/>
      <c r="C4608" s="54"/>
      <c r="D4608" s="54"/>
    </row>
    <row r="4609" spans="1:4" s="24" customFormat="1" ht="16.3" customHeight="1" x14ac:dyDescent="0.25">
      <c r="A4609" s="2"/>
      <c r="C4609" s="54"/>
      <c r="D4609" s="54"/>
    </row>
    <row r="4610" spans="1:4" s="24" customFormat="1" ht="16.3" customHeight="1" x14ac:dyDescent="0.25">
      <c r="A4610" s="2"/>
      <c r="C4610" s="54"/>
      <c r="D4610" s="54"/>
    </row>
    <row r="4611" spans="1:4" s="24" customFormat="1" ht="16.3" customHeight="1" x14ac:dyDescent="0.25">
      <c r="A4611" s="2"/>
      <c r="C4611" s="54"/>
      <c r="D4611" s="54"/>
    </row>
    <row r="4612" spans="1:4" s="24" customFormat="1" ht="16.3" customHeight="1" x14ac:dyDescent="0.25">
      <c r="A4612" s="2"/>
      <c r="C4612" s="54"/>
      <c r="D4612" s="54"/>
    </row>
    <row r="4613" spans="1:4" s="24" customFormat="1" ht="16.3" customHeight="1" x14ac:dyDescent="0.25">
      <c r="A4613" s="2"/>
      <c r="C4613" s="54"/>
      <c r="D4613" s="54"/>
    </row>
    <row r="4614" spans="1:4" s="24" customFormat="1" ht="16.3" customHeight="1" x14ac:dyDescent="0.25">
      <c r="A4614" s="2"/>
      <c r="C4614" s="54"/>
      <c r="D4614" s="54"/>
    </row>
    <row r="4615" spans="1:4" s="24" customFormat="1" ht="16.3" customHeight="1" x14ac:dyDescent="0.25">
      <c r="A4615" s="2"/>
      <c r="C4615" s="54"/>
      <c r="D4615" s="54"/>
    </row>
    <row r="4616" spans="1:4" s="24" customFormat="1" ht="16.3" customHeight="1" x14ac:dyDescent="0.25">
      <c r="A4616" s="2"/>
      <c r="C4616" s="54"/>
      <c r="D4616" s="54"/>
    </row>
    <row r="4617" spans="1:4" s="24" customFormat="1" ht="16.3" customHeight="1" x14ac:dyDescent="0.25">
      <c r="A4617" s="2"/>
      <c r="C4617" s="54"/>
      <c r="D4617" s="54"/>
    </row>
    <row r="4618" spans="1:4" s="24" customFormat="1" ht="16.3" customHeight="1" x14ac:dyDescent="0.25">
      <c r="A4618" s="2"/>
      <c r="C4618" s="54"/>
      <c r="D4618" s="54"/>
    </row>
    <row r="4619" spans="1:4" s="24" customFormat="1" ht="16.3" customHeight="1" x14ac:dyDescent="0.25">
      <c r="A4619" s="2"/>
      <c r="C4619" s="54"/>
      <c r="D4619" s="54"/>
    </row>
    <row r="4620" spans="1:4" s="24" customFormat="1" ht="16.3" customHeight="1" x14ac:dyDescent="0.25">
      <c r="A4620" s="2"/>
      <c r="C4620" s="54"/>
      <c r="D4620" s="54"/>
    </row>
    <row r="4621" spans="1:4" s="24" customFormat="1" ht="16.3" customHeight="1" x14ac:dyDescent="0.25">
      <c r="A4621" s="2"/>
      <c r="C4621" s="54"/>
      <c r="D4621" s="54"/>
    </row>
    <row r="4622" spans="1:4" s="24" customFormat="1" ht="16.3" customHeight="1" x14ac:dyDescent="0.25">
      <c r="A4622" s="2"/>
      <c r="C4622" s="54"/>
      <c r="D4622" s="54"/>
    </row>
    <row r="4623" spans="1:4" s="24" customFormat="1" ht="16.3" customHeight="1" x14ac:dyDescent="0.25">
      <c r="A4623" s="2"/>
      <c r="C4623" s="54"/>
      <c r="D4623" s="54"/>
    </row>
    <row r="4624" spans="1:4" s="24" customFormat="1" ht="16.3" customHeight="1" x14ac:dyDescent="0.25">
      <c r="A4624" s="2"/>
      <c r="C4624" s="54"/>
      <c r="D4624" s="54"/>
    </row>
    <row r="4625" spans="1:4" s="24" customFormat="1" ht="16.3" customHeight="1" x14ac:dyDescent="0.25">
      <c r="A4625" s="2"/>
      <c r="C4625" s="54"/>
      <c r="D4625" s="54"/>
    </row>
    <row r="4626" spans="1:4" s="24" customFormat="1" ht="16.3" customHeight="1" x14ac:dyDescent="0.25">
      <c r="A4626" s="2"/>
      <c r="C4626" s="54"/>
      <c r="D4626" s="54"/>
    </row>
    <row r="4627" spans="1:4" s="24" customFormat="1" ht="16.3" customHeight="1" x14ac:dyDescent="0.25">
      <c r="A4627" s="2"/>
      <c r="C4627" s="54"/>
      <c r="D4627" s="54"/>
    </row>
    <row r="4628" spans="1:4" s="24" customFormat="1" ht="16.3" customHeight="1" x14ac:dyDescent="0.25">
      <c r="A4628" s="2"/>
      <c r="C4628" s="54"/>
      <c r="D4628" s="54"/>
    </row>
    <row r="4629" spans="1:4" s="24" customFormat="1" ht="16.3" customHeight="1" x14ac:dyDescent="0.25">
      <c r="A4629" s="2"/>
      <c r="C4629" s="54"/>
      <c r="D4629" s="54"/>
    </row>
    <row r="4630" spans="1:4" s="24" customFormat="1" ht="16.3" customHeight="1" x14ac:dyDescent="0.25">
      <c r="A4630" s="2"/>
      <c r="C4630" s="54"/>
      <c r="D4630" s="54"/>
    </row>
    <row r="4631" spans="1:4" s="24" customFormat="1" ht="16.3" customHeight="1" x14ac:dyDescent="0.25">
      <c r="A4631" s="2"/>
      <c r="C4631" s="54"/>
      <c r="D4631" s="54"/>
    </row>
    <row r="4632" spans="1:4" s="24" customFormat="1" ht="16.3" customHeight="1" x14ac:dyDescent="0.25">
      <c r="A4632" s="2"/>
      <c r="C4632" s="54"/>
      <c r="D4632" s="54"/>
    </row>
    <row r="4633" spans="1:4" s="24" customFormat="1" ht="16.3" customHeight="1" x14ac:dyDescent="0.25">
      <c r="A4633" s="2"/>
      <c r="C4633" s="54"/>
      <c r="D4633" s="54"/>
    </row>
    <row r="4634" spans="1:4" s="24" customFormat="1" ht="16.3" customHeight="1" x14ac:dyDescent="0.25">
      <c r="A4634" s="2"/>
      <c r="C4634" s="54"/>
      <c r="D4634" s="54"/>
    </row>
    <row r="4635" spans="1:4" s="24" customFormat="1" ht="16.3" customHeight="1" x14ac:dyDescent="0.25">
      <c r="A4635" s="2"/>
      <c r="C4635" s="54"/>
      <c r="D4635" s="54"/>
    </row>
    <row r="4636" spans="1:4" s="24" customFormat="1" ht="16.3" customHeight="1" x14ac:dyDescent="0.25">
      <c r="A4636" s="2"/>
      <c r="C4636" s="54"/>
      <c r="D4636" s="54"/>
    </row>
    <row r="4637" spans="1:4" s="24" customFormat="1" ht="16.3" customHeight="1" x14ac:dyDescent="0.25">
      <c r="A4637" s="2"/>
      <c r="C4637" s="54"/>
      <c r="D4637" s="54"/>
    </row>
    <row r="4638" spans="1:4" s="24" customFormat="1" ht="16.3" customHeight="1" x14ac:dyDescent="0.25">
      <c r="A4638" s="2"/>
      <c r="C4638" s="54"/>
      <c r="D4638" s="54"/>
    </row>
    <row r="4639" spans="1:4" s="24" customFormat="1" ht="16.3" customHeight="1" x14ac:dyDescent="0.25">
      <c r="A4639" s="2"/>
      <c r="C4639" s="54"/>
      <c r="D4639" s="54"/>
    </row>
    <row r="4640" spans="1:4" s="24" customFormat="1" ht="16.3" customHeight="1" x14ac:dyDescent="0.25">
      <c r="A4640" s="2"/>
      <c r="C4640" s="54"/>
      <c r="D4640" s="54"/>
    </row>
    <row r="4641" spans="1:4" s="24" customFormat="1" ht="16.3" customHeight="1" x14ac:dyDescent="0.25">
      <c r="A4641" s="2"/>
      <c r="C4641" s="54"/>
      <c r="D4641" s="54"/>
    </row>
    <row r="4642" spans="1:4" s="24" customFormat="1" ht="16.3" customHeight="1" x14ac:dyDescent="0.25">
      <c r="A4642" s="2"/>
      <c r="C4642" s="54"/>
      <c r="D4642" s="54"/>
    </row>
    <row r="4643" spans="1:4" s="24" customFormat="1" ht="16.3" customHeight="1" x14ac:dyDescent="0.25">
      <c r="A4643" s="2"/>
      <c r="C4643" s="54"/>
      <c r="D4643" s="54"/>
    </row>
    <row r="4644" spans="1:4" s="24" customFormat="1" ht="16.3" customHeight="1" x14ac:dyDescent="0.25">
      <c r="A4644" s="2"/>
      <c r="C4644" s="54"/>
      <c r="D4644" s="54"/>
    </row>
    <row r="4645" spans="1:4" s="24" customFormat="1" ht="16.3" customHeight="1" x14ac:dyDescent="0.25">
      <c r="A4645" s="2"/>
      <c r="C4645" s="54"/>
      <c r="D4645" s="54"/>
    </row>
    <row r="4646" spans="1:4" s="24" customFormat="1" ht="16.3" customHeight="1" x14ac:dyDescent="0.25">
      <c r="A4646" s="2"/>
      <c r="C4646" s="54"/>
      <c r="D4646" s="54"/>
    </row>
    <row r="4647" spans="1:4" s="24" customFormat="1" ht="16.3" customHeight="1" x14ac:dyDescent="0.25">
      <c r="A4647" s="2"/>
      <c r="C4647" s="54"/>
      <c r="D4647" s="54"/>
    </row>
    <row r="4648" spans="1:4" s="24" customFormat="1" ht="16.3" customHeight="1" x14ac:dyDescent="0.25">
      <c r="A4648" s="2"/>
      <c r="C4648" s="54"/>
      <c r="D4648" s="54"/>
    </row>
    <row r="4649" spans="1:4" s="24" customFormat="1" ht="16.3" customHeight="1" x14ac:dyDescent="0.25">
      <c r="A4649" s="2"/>
      <c r="C4649" s="54"/>
      <c r="D4649" s="54"/>
    </row>
    <row r="4650" spans="1:4" s="24" customFormat="1" ht="16.3" customHeight="1" x14ac:dyDescent="0.25">
      <c r="A4650" s="2"/>
      <c r="C4650" s="54"/>
      <c r="D4650" s="54"/>
    </row>
    <row r="4651" spans="1:4" s="24" customFormat="1" ht="16.3" customHeight="1" x14ac:dyDescent="0.25">
      <c r="A4651" s="2"/>
      <c r="C4651" s="54"/>
      <c r="D4651" s="54"/>
    </row>
    <row r="4652" spans="1:4" s="24" customFormat="1" ht="16.3" customHeight="1" x14ac:dyDescent="0.25">
      <c r="A4652" s="2"/>
      <c r="C4652" s="54"/>
      <c r="D4652" s="54"/>
    </row>
    <row r="4653" spans="1:4" s="24" customFormat="1" ht="16.3" customHeight="1" x14ac:dyDescent="0.25">
      <c r="A4653" s="2"/>
      <c r="C4653" s="54"/>
      <c r="D4653" s="54"/>
    </row>
    <row r="4654" spans="1:4" s="24" customFormat="1" ht="16.3" customHeight="1" x14ac:dyDescent="0.25">
      <c r="A4654" s="2"/>
      <c r="C4654" s="54"/>
      <c r="D4654" s="54"/>
    </row>
    <row r="4655" spans="1:4" s="24" customFormat="1" ht="16.3" customHeight="1" x14ac:dyDescent="0.25">
      <c r="A4655" s="2"/>
      <c r="C4655" s="54"/>
      <c r="D4655" s="54"/>
    </row>
    <row r="4656" spans="1:4" s="24" customFormat="1" ht="16.3" customHeight="1" x14ac:dyDescent="0.25">
      <c r="A4656" s="2"/>
      <c r="C4656" s="54"/>
      <c r="D4656" s="54"/>
    </row>
    <row r="4657" spans="1:4" s="24" customFormat="1" ht="16.3" customHeight="1" x14ac:dyDescent="0.25">
      <c r="A4657" s="2"/>
      <c r="C4657" s="54"/>
      <c r="D4657" s="54"/>
    </row>
    <row r="4658" spans="1:4" s="24" customFormat="1" ht="16.3" customHeight="1" x14ac:dyDescent="0.25">
      <c r="A4658" s="2"/>
      <c r="C4658" s="54"/>
      <c r="D4658" s="54"/>
    </row>
    <row r="4659" spans="1:4" s="24" customFormat="1" ht="16.3" customHeight="1" x14ac:dyDescent="0.25">
      <c r="A4659" s="2"/>
      <c r="C4659" s="54"/>
      <c r="D4659" s="54"/>
    </row>
    <row r="4660" spans="1:4" s="24" customFormat="1" ht="16.3" customHeight="1" x14ac:dyDescent="0.25">
      <c r="A4660" s="2"/>
      <c r="C4660" s="54"/>
      <c r="D4660" s="54"/>
    </row>
    <row r="4661" spans="1:4" s="24" customFormat="1" ht="16.3" customHeight="1" x14ac:dyDescent="0.25">
      <c r="A4661" s="2"/>
      <c r="C4661" s="54"/>
      <c r="D4661" s="54"/>
    </row>
    <row r="4662" spans="1:4" s="24" customFormat="1" ht="16.3" customHeight="1" x14ac:dyDescent="0.25">
      <c r="A4662" s="2"/>
      <c r="C4662" s="54"/>
      <c r="D4662" s="54"/>
    </row>
    <row r="4663" spans="1:4" s="24" customFormat="1" ht="16.3" customHeight="1" x14ac:dyDescent="0.25">
      <c r="A4663" s="2"/>
      <c r="C4663" s="54"/>
      <c r="D4663" s="54"/>
    </row>
    <row r="4664" spans="1:4" s="24" customFormat="1" ht="16.3" customHeight="1" x14ac:dyDescent="0.25">
      <c r="A4664" s="2"/>
      <c r="C4664" s="54"/>
      <c r="D4664" s="54"/>
    </row>
    <row r="4665" spans="1:4" s="24" customFormat="1" ht="16.3" customHeight="1" x14ac:dyDescent="0.25">
      <c r="A4665" s="2"/>
      <c r="C4665" s="54"/>
      <c r="D4665" s="54"/>
    </row>
    <row r="4666" spans="1:4" s="24" customFormat="1" ht="16.3" customHeight="1" x14ac:dyDescent="0.25">
      <c r="A4666" s="2"/>
      <c r="C4666" s="54"/>
      <c r="D4666" s="54"/>
    </row>
    <row r="4667" spans="1:4" s="24" customFormat="1" ht="16.3" customHeight="1" x14ac:dyDescent="0.25">
      <c r="A4667" s="2"/>
      <c r="C4667" s="54"/>
      <c r="D4667" s="54"/>
    </row>
    <row r="4668" spans="1:4" s="24" customFormat="1" ht="16.3" customHeight="1" x14ac:dyDescent="0.25">
      <c r="A4668" s="2"/>
      <c r="C4668" s="54"/>
      <c r="D4668" s="54"/>
    </row>
    <row r="4669" spans="1:4" s="24" customFormat="1" ht="16.3" customHeight="1" x14ac:dyDescent="0.25">
      <c r="A4669" s="2"/>
      <c r="C4669" s="54"/>
      <c r="D4669" s="54"/>
    </row>
    <row r="4670" spans="1:4" s="24" customFormat="1" ht="16.3" customHeight="1" x14ac:dyDescent="0.25">
      <c r="A4670" s="2"/>
      <c r="C4670" s="54"/>
      <c r="D4670" s="54"/>
    </row>
    <row r="4671" spans="1:4" s="24" customFormat="1" ht="16.3" customHeight="1" x14ac:dyDescent="0.25">
      <c r="A4671" s="2"/>
      <c r="C4671" s="54"/>
      <c r="D4671" s="54"/>
    </row>
    <row r="4672" spans="1:4" s="24" customFormat="1" ht="16.3" customHeight="1" x14ac:dyDescent="0.25">
      <c r="A4672" s="2"/>
      <c r="C4672" s="54"/>
      <c r="D4672" s="54"/>
    </row>
    <row r="4673" spans="1:4" s="24" customFormat="1" ht="16.3" customHeight="1" x14ac:dyDescent="0.25">
      <c r="A4673" s="2"/>
      <c r="C4673" s="54"/>
      <c r="D4673" s="54"/>
    </row>
    <row r="4674" spans="1:4" s="24" customFormat="1" ht="16.3" customHeight="1" x14ac:dyDescent="0.25">
      <c r="A4674" s="2"/>
      <c r="C4674" s="54"/>
      <c r="D4674" s="54"/>
    </row>
    <row r="4675" spans="1:4" s="24" customFormat="1" ht="16.3" customHeight="1" x14ac:dyDescent="0.25">
      <c r="A4675" s="2"/>
      <c r="C4675" s="54"/>
      <c r="D4675" s="54"/>
    </row>
    <row r="4676" spans="1:4" s="24" customFormat="1" ht="16.3" customHeight="1" x14ac:dyDescent="0.25">
      <c r="A4676" s="2"/>
      <c r="C4676" s="54"/>
      <c r="D4676" s="54"/>
    </row>
    <row r="4677" spans="1:4" s="24" customFormat="1" ht="16.3" customHeight="1" x14ac:dyDescent="0.25">
      <c r="A4677" s="2"/>
      <c r="C4677" s="54"/>
      <c r="D4677" s="54"/>
    </row>
    <row r="4678" spans="1:4" s="24" customFormat="1" ht="16.3" customHeight="1" x14ac:dyDescent="0.25">
      <c r="A4678" s="2"/>
      <c r="C4678" s="54"/>
      <c r="D4678" s="54"/>
    </row>
    <row r="4679" spans="1:4" s="24" customFormat="1" ht="16.3" customHeight="1" x14ac:dyDescent="0.25">
      <c r="A4679" s="2"/>
      <c r="C4679" s="54"/>
      <c r="D4679" s="54"/>
    </row>
    <row r="4680" spans="1:4" s="24" customFormat="1" ht="16.3" customHeight="1" x14ac:dyDescent="0.25">
      <c r="A4680" s="2"/>
      <c r="C4680" s="54"/>
      <c r="D4680" s="54"/>
    </row>
    <row r="4681" spans="1:4" s="24" customFormat="1" ht="16.3" customHeight="1" x14ac:dyDescent="0.25">
      <c r="A4681" s="2"/>
      <c r="C4681" s="54"/>
      <c r="D4681" s="54"/>
    </row>
    <row r="4682" spans="1:4" s="24" customFormat="1" ht="16.3" customHeight="1" x14ac:dyDescent="0.25">
      <c r="A4682" s="2"/>
      <c r="C4682" s="54"/>
      <c r="D4682" s="54"/>
    </row>
    <row r="4683" spans="1:4" s="24" customFormat="1" ht="16.3" customHeight="1" x14ac:dyDescent="0.25">
      <c r="A4683" s="2"/>
      <c r="C4683" s="54"/>
      <c r="D4683" s="54"/>
    </row>
    <row r="4684" spans="1:4" s="24" customFormat="1" ht="16.3" customHeight="1" x14ac:dyDescent="0.25">
      <c r="A4684" s="2"/>
      <c r="C4684" s="54"/>
      <c r="D4684" s="54"/>
    </row>
    <row r="4685" spans="1:4" s="24" customFormat="1" ht="16.3" customHeight="1" x14ac:dyDescent="0.25">
      <c r="A4685" s="2"/>
      <c r="C4685" s="54"/>
      <c r="D4685" s="54"/>
    </row>
    <row r="4686" spans="1:4" s="24" customFormat="1" ht="16.3" customHeight="1" x14ac:dyDescent="0.25">
      <c r="A4686" s="2"/>
      <c r="C4686" s="54"/>
      <c r="D4686" s="54"/>
    </row>
    <row r="4687" spans="1:4" s="24" customFormat="1" ht="16.3" customHeight="1" x14ac:dyDescent="0.25">
      <c r="A4687" s="2"/>
      <c r="C4687" s="54"/>
      <c r="D4687" s="54"/>
    </row>
    <row r="4688" spans="1:4" s="24" customFormat="1" ht="16.3" customHeight="1" x14ac:dyDescent="0.25">
      <c r="A4688" s="2"/>
      <c r="C4688" s="54"/>
      <c r="D4688" s="54"/>
    </row>
    <row r="4689" spans="1:4" s="24" customFormat="1" ht="16.3" customHeight="1" x14ac:dyDescent="0.25">
      <c r="A4689" s="2"/>
      <c r="C4689" s="54"/>
      <c r="D4689" s="54"/>
    </row>
    <row r="4690" spans="1:4" s="24" customFormat="1" ht="16.3" customHeight="1" x14ac:dyDescent="0.25">
      <c r="A4690" s="2"/>
      <c r="C4690" s="54"/>
      <c r="D4690" s="54"/>
    </row>
    <row r="4691" spans="1:4" s="24" customFormat="1" ht="16.3" customHeight="1" x14ac:dyDescent="0.25">
      <c r="A4691" s="2"/>
      <c r="C4691" s="54"/>
      <c r="D4691" s="54"/>
    </row>
    <row r="4692" spans="1:4" s="24" customFormat="1" ht="16.3" customHeight="1" x14ac:dyDescent="0.25">
      <c r="A4692" s="2"/>
      <c r="C4692" s="54"/>
      <c r="D4692" s="54"/>
    </row>
    <row r="4693" spans="1:4" s="24" customFormat="1" ht="16.3" customHeight="1" x14ac:dyDescent="0.25">
      <c r="A4693" s="2"/>
      <c r="C4693" s="54"/>
      <c r="D4693" s="54"/>
    </row>
    <row r="4694" spans="1:4" s="24" customFormat="1" ht="16.3" customHeight="1" x14ac:dyDescent="0.25">
      <c r="A4694" s="2"/>
      <c r="C4694" s="54"/>
      <c r="D4694" s="54"/>
    </row>
    <row r="4695" spans="1:4" s="24" customFormat="1" ht="16.3" customHeight="1" x14ac:dyDescent="0.25">
      <c r="A4695" s="2"/>
      <c r="C4695" s="54"/>
      <c r="D4695" s="54"/>
    </row>
    <row r="4696" spans="1:4" s="24" customFormat="1" ht="16.3" customHeight="1" x14ac:dyDescent="0.25">
      <c r="A4696" s="2"/>
      <c r="C4696" s="54"/>
      <c r="D4696" s="54"/>
    </row>
    <row r="4697" spans="1:4" s="24" customFormat="1" ht="16.3" customHeight="1" x14ac:dyDescent="0.25">
      <c r="A4697" s="2"/>
      <c r="C4697" s="54"/>
      <c r="D4697" s="54"/>
    </row>
    <row r="4698" spans="1:4" s="24" customFormat="1" ht="16.3" customHeight="1" x14ac:dyDescent="0.25">
      <c r="A4698" s="2"/>
      <c r="C4698" s="54"/>
      <c r="D4698" s="54"/>
    </row>
    <row r="4699" spans="1:4" s="24" customFormat="1" ht="16.3" customHeight="1" x14ac:dyDescent="0.25">
      <c r="A4699" s="2"/>
      <c r="C4699" s="54"/>
      <c r="D4699" s="54"/>
    </row>
    <row r="4700" spans="1:4" s="24" customFormat="1" ht="16.3" customHeight="1" x14ac:dyDescent="0.25">
      <c r="A4700" s="2"/>
      <c r="C4700" s="54"/>
      <c r="D4700" s="54"/>
    </row>
    <row r="4701" spans="1:4" s="24" customFormat="1" ht="16.3" customHeight="1" x14ac:dyDescent="0.25">
      <c r="A4701" s="2"/>
      <c r="C4701" s="54"/>
      <c r="D4701" s="54"/>
    </row>
    <row r="4702" spans="1:4" s="24" customFormat="1" ht="16.3" customHeight="1" x14ac:dyDescent="0.25">
      <c r="A4702" s="2"/>
      <c r="C4702" s="54"/>
      <c r="D4702" s="54"/>
    </row>
    <row r="4703" spans="1:4" s="24" customFormat="1" ht="16.3" customHeight="1" x14ac:dyDescent="0.25">
      <c r="A4703" s="2"/>
      <c r="C4703" s="54"/>
      <c r="D4703" s="54"/>
    </row>
    <row r="4704" spans="1:4" s="24" customFormat="1" ht="16.3" customHeight="1" x14ac:dyDescent="0.25">
      <c r="A4704" s="2"/>
      <c r="C4704" s="54"/>
      <c r="D4704" s="54"/>
    </row>
    <row r="4705" spans="1:4" s="24" customFormat="1" ht="16.3" customHeight="1" x14ac:dyDescent="0.25">
      <c r="A4705" s="2"/>
      <c r="C4705" s="54"/>
      <c r="D4705" s="54"/>
    </row>
    <row r="4706" spans="1:4" s="24" customFormat="1" ht="16.3" customHeight="1" x14ac:dyDescent="0.25">
      <c r="A4706" s="2"/>
      <c r="C4706" s="54"/>
      <c r="D4706" s="54"/>
    </row>
    <row r="4707" spans="1:4" s="24" customFormat="1" ht="16.3" customHeight="1" x14ac:dyDescent="0.25">
      <c r="A4707" s="2"/>
      <c r="C4707" s="54"/>
      <c r="D4707" s="54"/>
    </row>
    <row r="4708" spans="1:4" s="24" customFormat="1" ht="16.3" customHeight="1" x14ac:dyDescent="0.25">
      <c r="A4708" s="2"/>
      <c r="C4708" s="54"/>
      <c r="D4708" s="54"/>
    </row>
    <row r="4709" spans="1:4" s="24" customFormat="1" ht="16.3" customHeight="1" x14ac:dyDescent="0.25">
      <c r="A4709" s="2"/>
      <c r="C4709" s="54"/>
      <c r="D4709" s="54"/>
    </row>
    <row r="4710" spans="1:4" s="24" customFormat="1" ht="16.3" customHeight="1" x14ac:dyDescent="0.25">
      <c r="A4710" s="2"/>
      <c r="C4710" s="54"/>
      <c r="D4710" s="54"/>
    </row>
    <row r="4711" spans="1:4" s="24" customFormat="1" ht="16.3" customHeight="1" x14ac:dyDescent="0.25">
      <c r="A4711" s="2"/>
      <c r="C4711" s="54"/>
      <c r="D4711" s="54"/>
    </row>
    <row r="4712" spans="1:4" s="24" customFormat="1" ht="16.3" customHeight="1" x14ac:dyDescent="0.25">
      <c r="A4712" s="2"/>
      <c r="C4712" s="54"/>
      <c r="D4712" s="54"/>
    </row>
    <row r="4713" spans="1:4" s="24" customFormat="1" ht="16.3" customHeight="1" x14ac:dyDescent="0.25">
      <c r="A4713" s="2"/>
      <c r="C4713" s="54"/>
      <c r="D4713" s="54"/>
    </row>
    <row r="4714" spans="1:4" s="24" customFormat="1" ht="16.3" customHeight="1" x14ac:dyDescent="0.25">
      <c r="A4714" s="2"/>
      <c r="C4714" s="54"/>
      <c r="D4714" s="54"/>
    </row>
    <row r="4715" spans="1:4" s="24" customFormat="1" ht="16.3" customHeight="1" x14ac:dyDescent="0.25">
      <c r="A4715" s="2"/>
      <c r="C4715" s="54"/>
      <c r="D4715" s="54"/>
    </row>
    <row r="4716" spans="1:4" s="24" customFormat="1" ht="16.3" customHeight="1" x14ac:dyDescent="0.25">
      <c r="A4716" s="2"/>
      <c r="C4716" s="54"/>
      <c r="D4716" s="54"/>
    </row>
    <row r="4717" spans="1:4" s="24" customFormat="1" ht="16.3" customHeight="1" x14ac:dyDescent="0.25">
      <c r="A4717" s="2"/>
      <c r="C4717" s="54"/>
      <c r="D4717" s="54"/>
    </row>
    <row r="4718" spans="1:4" s="24" customFormat="1" ht="16.3" customHeight="1" x14ac:dyDescent="0.25">
      <c r="A4718" s="2"/>
      <c r="C4718" s="54"/>
      <c r="D4718" s="54"/>
    </row>
    <row r="4719" spans="1:4" s="24" customFormat="1" ht="16.3" customHeight="1" x14ac:dyDescent="0.25">
      <c r="A4719" s="2"/>
      <c r="C4719" s="54"/>
      <c r="D4719" s="54"/>
    </row>
    <row r="4720" spans="1:4" s="24" customFormat="1" ht="16.3" customHeight="1" x14ac:dyDescent="0.25">
      <c r="A4720" s="2"/>
      <c r="C4720" s="54"/>
      <c r="D4720" s="54"/>
    </row>
    <row r="4721" spans="1:4" s="24" customFormat="1" ht="16.3" customHeight="1" x14ac:dyDescent="0.25">
      <c r="A4721" s="2"/>
      <c r="C4721" s="54"/>
      <c r="D4721" s="54"/>
    </row>
    <row r="4722" spans="1:4" s="24" customFormat="1" ht="16.3" customHeight="1" x14ac:dyDescent="0.25">
      <c r="A4722" s="2"/>
      <c r="C4722" s="54"/>
      <c r="D4722" s="54"/>
    </row>
    <row r="4723" spans="1:4" s="24" customFormat="1" ht="16.3" customHeight="1" x14ac:dyDescent="0.25">
      <c r="A4723" s="2"/>
      <c r="C4723" s="54"/>
      <c r="D4723" s="54"/>
    </row>
    <row r="4724" spans="1:4" s="24" customFormat="1" ht="16.3" customHeight="1" x14ac:dyDescent="0.25">
      <c r="A4724" s="2"/>
      <c r="C4724" s="54"/>
      <c r="D4724" s="54"/>
    </row>
    <row r="4725" spans="1:4" s="24" customFormat="1" ht="16.3" customHeight="1" x14ac:dyDescent="0.25">
      <c r="A4725" s="2"/>
      <c r="C4725" s="54"/>
      <c r="D4725" s="54"/>
    </row>
    <row r="4726" spans="1:4" s="24" customFormat="1" ht="16.3" customHeight="1" x14ac:dyDescent="0.25">
      <c r="A4726" s="2"/>
      <c r="C4726" s="54"/>
      <c r="D4726" s="54"/>
    </row>
    <row r="4727" spans="1:4" s="24" customFormat="1" ht="16.3" customHeight="1" x14ac:dyDescent="0.25">
      <c r="A4727" s="2"/>
      <c r="C4727" s="54"/>
      <c r="D4727" s="54"/>
    </row>
    <row r="4728" spans="1:4" s="24" customFormat="1" ht="16.3" customHeight="1" x14ac:dyDescent="0.25">
      <c r="A4728" s="2"/>
      <c r="C4728" s="54"/>
      <c r="D4728" s="54"/>
    </row>
    <row r="4729" spans="1:4" s="24" customFormat="1" ht="16.3" customHeight="1" x14ac:dyDescent="0.25">
      <c r="A4729" s="2"/>
      <c r="C4729" s="54"/>
      <c r="D4729" s="54"/>
    </row>
    <row r="4730" spans="1:4" s="24" customFormat="1" ht="16.3" customHeight="1" x14ac:dyDescent="0.25">
      <c r="A4730" s="2"/>
      <c r="C4730" s="54"/>
      <c r="D4730" s="54"/>
    </row>
    <row r="4731" spans="1:4" s="24" customFormat="1" ht="16.3" customHeight="1" x14ac:dyDescent="0.25">
      <c r="A4731" s="2"/>
      <c r="C4731" s="54"/>
      <c r="D4731" s="54"/>
    </row>
    <row r="4732" spans="1:4" s="24" customFormat="1" ht="16.3" customHeight="1" x14ac:dyDescent="0.25">
      <c r="A4732" s="2"/>
      <c r="C4732" s="54"/>
      <c r="D4732" s="54"/>
    </row>
    <row r="4733" spans="1:4" s="24" customFormat="1" ht="16.3" customHeight="1" x14ac:dyDescent="0.25">
      <c r="A4733" s="2"/>
      <c r="C4733" s="54"/>
      <c r="D4733" s="54"/>
    </row>
    <row r="4734" spans="1:4" s="24" customFormat="1" ht="16.3" customHeight="1" x14ac:dyDescent="0.25">
      <c r="A4734" s="2"/>
      <c r="C4734" s="54"/>
      <c r="D4734" s="54"/>
    </row>
    <row r="4735" spans="1:4" s="24" customFormat="1" ht="16.3" customHeight="1" x14ac:dyDescent="0.25">
      <c r="A4735" s="2"/>
      <c r="C4735" s="54"/>
      <c r="D4735" s="54"/>
    </row>
    <row r="4736" spans="1:4" s="24" customFormat="1" ht="16.3" customHeight="1" x14ac:dyDescent="0.25">
      <c r="A4736" s="2"/>
      <c r="C4736" s="54"/>
      <c r="D4736" s="54"/>
    </row>
    <row r="4737" spans="1:4" s="24" customFormat="1" ht="16.3" customHeight="1" x14ac:dyDescent="0.25">
      <c r="A4737" s="2"/>
      <c r="C4737" s="54"/>
      <c r="D4737" s="54"/>
    </row>
    <row r="4738" spans="1:4" s="24" customFormat="1" ht="16.3" customHeight="1" x14ac:dyDescent="0.25">
      <c r="A4738" s="2"/>
      <c r="C4738" s="54"/>
      <c r="D4738" s="54"/>
    </row>
    <row r="4739" spans="1:4" s="24" customFormat="1" ht="16.3" customHeight="1" x14ac:dyDescent="0.25">
      <c r="A4739" s="2"/>
      <c r="C4739" s="54"/>
      <c r="D4739" s="54"/>
    </row>
    <row r="4740" spans="1:4" s="24" customFormat="1" ht="16.3" customHeight="1" x14ac:dyDescent="0.25">
      <c r="A4740" s="2"/>
      <c r="C4740" s="54"/>
      <c r="D4740" s="54"/>
    </row>
    <row r="4741" spans="1:4" s="24" customFormat="1" ht="16.3" customHeight="1" x14ac:dyDescent="0.25">
      <c r="A4741" s="2"/>
      <c r="C4741" s="54"/>
      <c r="D4741" s="54"/>
    </row>
    <row r="4742" spans="1:4" s="24" customFormat="1" ht="16.3" customHeight="1" x14ac:dyDescent="0.25">
      <c r="A4742" s="2"/>
      <c r="C4742" s="54"/>
      <c r="D4742" s="54"/>
    </row>
    <row r="4743" spans="1:4" s="24" customFormat="1" ht="16.3" customHeight="1" x14ac:dyDescent="0.25">
      <c r="A4743" s="2"/>
      <c r="C4743" s="54"/>
      <c r="D4743" s="54"/>
    </row>
    <row r="4744" spans="1:4" s="24" customFormat="1" ht="16.3" customHeight="1" x14ac:dyDescent="0.25">
      <c r="A4744" s="2"/>
      <c r="C4744" s="54"/>
      <c r="D4744" s="54"/>
    </row>
    <row r="4745" spans="1:4" s="24" customFormat="1" ht="16.3" customHeight="1" x14ac:dyDescent="0.25">
      <c r="A4745" s="2"/>
      <c r="C4745" s="54"/>
      <c r="D4745" s="54"/>
    </row>
    <row r="4746" spans="1:4" s="24" customFormat="1" ht="16.3" customHeight="1" x14ac:dyDescent="0.25">
      <c r="A4746" s="2"/>
      <c r="C4746" s="54"/>
      <c r="D4746" s="54"/>
    </row>
    <row r="4747" spans="1:4" s="24" customFormat="1" ht="16.3" customHeight="1" x14ac:dyDescent="0.25">
      <c r="A4747" s="2"/>
      <c r="C4747" s="54"/>
      <c r="D4747" s="54"/>
    </row>
    <row r="4748" spans="1:4" s="24" customFormat="1" ht="16.3" customHeight="1" x14ac:dyDescent="0.25">
      <c r="A4748" s="2"/>
      <c r="C4748" s="54"/>
      <c r="D4748" s="54"/>
    </row>
    <row r="4749" spans="1:4" s="24" customFormat="1" ht="16.3" customHeight="1" x14ac:dyDescent="0.25">
      <c r="A4749" s="2"/>
      <c r="C4749" s="54"/>
      <c r="D4749" s="54"/>
    </row>
    <row r="4750" spans="1:4" s="24" customFormat="1" ht="16.3" customHeight="1" x14ac:dyDescent="0.25">
      <c r="A4750" s="2"/>
      <c r="C4750" s="54"/>
      <c r="D4750" s="54"/>
    </row>
    <row r="4751" spans="1:4" s="24" customFormat="1" ht="16.3" customHeight="1" x14ac:dyDescent="0.25">
      <c r="A4751" s="2"/>
      <c r="C4751" s="54"/>
      <c r="D4751" s="54"/>
    </row>
    <row r="4752" spans="1:4" s="24" customFormat="1" ht="16.3" customHeight="1" x14ac:dyDescent="0.25">
      <c r="A4752" s="2"/>
      <c r="C4752" s="54"/>
      <c r="D4752" s="54"/>
    </row>
    <row r="4753" spans="1:4" s="24" customFormat="1" ht="16.3" customHeight="1" x14ac:dyDescent="0.25">
      <c r="A4753" s="2"/>
      <c r="C4753" s="54"/>
      <c r="D4753" s="54"/>
    </row>
    <row r="4754" spans="1:4" s="24" customFormat="1" ht="16.3" customHeight="1" x14ac:dyDescent="0.25">
      <c r="A4754" s="2"/>
      <c r="C4754" s="54"/>
      <c r="D4754" s="54"/>
    </row>
    <row r="4755" spans="1:4" s="24" customFormat="1" ht="16.3" customHeight="1" x14ac:dyDescent="0.25">
      <c r="A4755" s="2"/>
      <c r="C4755" s="54"/>
      <c r="D4755" s="54"/>
    </row>
    <row r="4756" spans="1:4" s="24" customFormat="1" ht="16.3" customHeight="1" x14ac:dyDescent="0.25">
      <c r="A4756" s="2"/>
      <c r="C4756" s="54"/>
      <c r="D4756" s="54"/>
    </row>
    <row r="4757" spans="1:4" s="24" customFormat="1" ht="16.3" customHeight="1" x14ac:dyDescent="0.25">
      <c r="A4757" s="2"/>
      <c r="C4757" s="54"/>
      <c r="D4757" s="54"/>
    </row>
    <row r="4758" spans="1:4" s="24" customFormat="1" ht="16.3" customHeight="1" x14ac:dyDescent="0.25">
      <c r="A4758" s="2"/>
      <c r="C4758" s="54"/>
      <c r="D4758" s="54"/>
    </row>
    <row r="4759" spans="1:4" s="24" customFormat="1" ht="16.3" customHeight="1" x14ac:dyDescent="0.25">
      <c r="A4759" s="2"/>
      <c r="C4759" s="54"/>
      <c r="D4759" s="54"/>
    </row>
    <row r="4760" spans="1:4" s="24" customFormat="1" ht="16.3" customHeight="1" x14ac:dyDescent="0.25">
      <c r="A4760" s="2"/>
      <c r="C4760" s="54"/>
      <c r="D4760" s="54"/>
    </row>
    <row r="4761" spans="1:4" s="24" customFormat="1" ht="16.3" customHeight="1" x14ac:dyDescent="0.25">
      <c r="A4761" s="2"/>
      <c r="C4761" s="54"/>
      <c r="D4761" s="54"/>
    </row>
    <row r="4762" spans="1:4" s="24" customFormat="1" ht="16.3" customHeight="1" x14ac:dyDescent="0.25">
      <c r="A4762" s="2"/>
      <c r="C4762" s="54"/>
      <c r="D4762" s="54"/>
    </row>
    <row r="4763" spans="1:4" s="24" customFormat="1" ht="16.3" customHeight="1" x14ac:dyDescent="0.25">
      <c r="A4763" s="2"/>
      <c r="C4763" s="54"/>
      <c r="D4763" s="54"/>
    </row>
    <row r="4764" spans="1:4" s="24" customFormat="1" ht="16.3" customHeight="1" x14ac:dyDescent="0.25">
      <c r="A4764" s="2"/>
      <c r="C4764" s="54"/>
      <c r="D4764" s="54"/>
    </row>
    <row r="4765" spans="1:4" s="24" customFormat="1" ht="16.3" customHeight="1" x14ac:dyDescent="0.25">
      <c r="A4765" s="2"/>
      <c r="C4765" s="54"/>
      <c r="D4765" s="54"/>
    </row>
    <row r="4766" spans="1:4" s="24" customFormat="1" ht="16.3" customHeight="1" x14ac:dyDescent="0.25">
      <c r="A4766" s="2"/>
      <c r="C4766" s="54"/>
      <c r="D4766" s="54"/>
    </row>
    <row r="4767" spans="1:4" s="24" customFormat="1" ht="16.3" customHeight="1" x14ac:dyDescent="0.25">
      <c r="A4767" s="2"/>
      <c r="C4767" s="54"/>
      <c r="D4767" s="54"/>
    </row>
    <row r="4768" spans="1:4" s="24" customFormat="1" ht="16.3" customHeight="1" x14ac:dyDescent="0.25">
      <c r="A4768" s="2"/>
      <c r="C4768" s="54"/>
      <c r="D4768" s="54"/>
    </row>
    <row r="4769" spans="1:4" s="24" customFormat="1" ht="16.3" customHeight="1" x14ac:dyDescent="0.25">
      <c r="A4769" s="2"/>
      <c r="C4769" s="54"/>
      <c r="D4769" s="54"/>
    </row>
    <row r="4770" spans="1:4" s="24" customFormat="1" ht="16.3" customHeight="1" x14ac:dyDescent="0.25">
      <c r="A4770" s="2"/>
      <c r="C4770" s="54"/>
      <c r="D4770" s="54"/>
    </row>
    <row r="4771" spans="1:4" s="24" customFormat="1" ht="16.3" customHeight="1" x14ac:dyDescent="0.25">
      <c r="A4771" s="2"/>
      <c r="C4771" s="54"/>
      <c r="D4771" s="54"/>
    </row>
    <row r="4772" spans="1:4" s="24" customFormat="1" ht="16.3" customHeight="1" x14ac:dyDescent="0.25">
      <c r="A4772" s="2"/>
      <c r="C4772" s="54"/>
      <c r="D4772" s="54"/>
    </row>
    <row r="4773" spans="1:4" s="24" customFormat="1" ht="16.3" customHeight="1" x14ac:dyDescent="0.25">
      <c r="A4773" s="2"/>
      <c r="C4773" s="54"/>
      <c r="D4773" s="54"/>
    </row>
    <row r="4774" spans="1:4" s="24" customFormat="1" ht="16.3" customHeight="1" x14ac:dyDescent="0.25">
      <c r="A4774" s="2"/>
      <c r="C4774" s="54"/>
      <c r="D4774" s="54"/>
    </row>
    <row r="4775" spans="1:4" s="24" customFormat="1" ht="16.3" customHeight="1" x14ac:dyDescent="0.25">
      <c r="A4775" s="2"/>
      <c r="C4775" s="54"/>
      <c r="D4775" s="54"/>
    </row>
    <row r="4776" spans="1:4" s="24" customFormat="1" ht="16.3" customHeight="1" x14ac:dyDescent="0.25">
      <c r="A4776" s="2"/>
      <c r="C4776" s="54"/>
      <c r="D4776" s="54"/>
    </row>
    <row r="4777" spans="1:4" s="24" customFormat="1" ht="16.3" customHeight="1" x14ac:dyDescent="0.25">
      <c r="A4777" s="2"/>
      <c r="C4777" s="54"/>
      <c r="D4777" s="54"/>
    </row>
    <row r="4778" spans="1:4" s="24" customFormat="1" ht="16.3" customHeight="1" x14ac:dyDescent="0.25">
      <c r="A4778" s="2"/>
      <c r="C4778" s="54"/>
      <c r="D4778" s="54"/>
    </row>
    <row r="4779" spans="1:4" s="24" customFormat="1" ht="16.3" customHeight="1" x14ac:dyDescent="0.25">
      <c r="A4779" s="2"/>
      <c r="C4779" s="54"/>
      <c r="D4779" s="54"/>
    </row>
    <row r="4780" spans="1:4" s="24" customFormat="1" ht="16.3" customHeight="1" x14ac:dyDescent="0.25">
      <c r="A4780" s="2"/>
      <c r="C4780" s="54"/>
      <c r="D4780" s="54"/>
    </row>
    <row r="4781" spans="1:4" s="24" customFormat="1" ht="16.3" customHeight="1" x14ac:dyDescent="0.25">
      <c r="A4781" s="2"/>
      <c r="C4781" s="54"/>
      <c r="D4781" s="54"/>
    </row>
    <row r="4782" spans="1:4" s="24" customFormat="1" ht="16.3" customHeight="1" x14ac:dyDescent="0.25">
      <c r="A4782" s="2"/>
      <c r="C4782" s="54"/>
      <c r="D4782" s="54"/>
    </row>
    <row r="4783" spans="1:4" s="24" customFormat="1" ht="16.3" customHeight="1" x14ac:dyDescent="0.25">
      <c r="A4783" s="2"/>
      <c r="C4783" s="54"/>
      <c r="D4783" s="54"/>
    </row>
    <row r="4784" spans="1:4" s="24" customFormat="1" ht="16.3" customHeight="1" x14ac:dyDescent="0.25">
      <c r="A4784" s="2"/>
      <c r="C4784" s="54"/>
      <c r="D4784" s="54"/>
    </row>
    <row r="4785" spans="1:4" s="24" customFormat="1" ht="16.3" customHeight="1" x14ac:dyDescent="0.25">
      <c r="A4785" s="2"/>
      <c r="C4785" s="54"/>
      <c r="D4785" s="54"/>
    </row>
    <row r="4786" spans="1:4" s="24" customFormat="1" ht="16.3" customHeight="1" x14ac:dyDescent="0.25">
      <c r="A4786" s="2"/>
      <c r="C4786" s="54"/>
      <c r="D4786" s="54"/>
    </row>
    <row r="4787" spans="1:4" s="24" customFormat="1" ht="16.3" customHeight="1" x14ac:dyDescent="0.25">
      <c r="A4787" s="2"/>
      <c r="C4787" s="54"/>
      <c r="D4787" s="54"/>
    </row>
    <row r="4788" spans="1:4" s="24" customFormat="1" ht="16.3" customHeight="1" x14ac:dyDescent="0.25">
      <c r="A4788" s="2"/>
      <c r="C4788" s="54"/>
      <c r="D4788" s="54"/>
    </row>
    <row r="4789" spans="1:4" s="24" customFormat="1" ht="16.3" customHeight="1" x14ac:dyDescent="0.25">
      <c r="A4789" s="2"/>
      <c r="C4789" s="54"/>
      <c r="D4789" s="54"/>
    </row>
    <row r="4790" spans="1:4" s="24" customFormat="1" ht="16.3" customHeight="1" x14ac:dyDescent="0.25">
      <c r="A4790" s="2"/>
      <c r="C4790" s="54"/>
      <c r="D4790" s="54"/>
    </row>
    <row r="4791" spans="1:4" s="24" customFormat="1" ht="16.3" customHeight="1" x14ac:dyDescent="0.25">
      <c r="A4791" s="2"/>
      <c r="C4791" s="54"/>
      <c r="D4791" s="54"/>
    </row>
    <row r="4792" spans="1:4" s="24" customFormat="1" ht="16.3" customHeight="1" x14ac:dyDescent="0.25">
      <c r="A4792" s="2"/>
      <c r="C4792" s="54"/>
      <c r="D4792" s="54"/>
    </row>
    <row r="4793" spans="1:4" s="24" customFormat="1" ht="16.3" customHeight="1" x14ac:dyDescent="0.25">
      <c r="A4793" s="2"/>
      <c r="C4793" s="54"/>
      <c r="D4793" s="54"/>
    </row>
    <row r="4794" spans="1:4" s="24" customFormat="1" ht="16.3" customHeight="1" x14ac:dyDescent="0.25">
      <c r="A4794" s="2"/>
      <c r="C4794" s="54"/>
      <c r="D4794" s="54"/>
    </row>
    <row r="4795" spans="1:4" s="24" customFormat="1" ht="16.3" customHeight="1" x14ac:dyDescent="0.25">
      <c r="A4795" s="2"/>
      <c r="C4795" s="54"/>
      <c r="D4795" s="54"/>
    </row>
    <row r="4796" spans="1:4" s="24" customFormat="1" ht="16.3" customHeight="1" x14ac:dyDescent="0.25">
      <c r="A4796" s="2"/>
      <c r="C4796" s="54"/>
      <c r="D4796" s="54"/>
    </row>
    <row r="4797" spans="1:4" s="24" customFormat="1" ht="16.3" customHeight="1" x14ac:dyDescent="0.25">
      <c r="A4797" s="2"/>
      <c r="C4797" s="54"/>
      <c r="D4797" s="54"/>
    </row>
    <row r="4798" spans="1:4" s="24" customFormat="1" ht="16.3" customHeight="1" x14ac:dyDescent="0.25">
      <c r="A4798" s="2"/>
      <c r="C4798" s="54"/>
      <c r="D4798" s="54"/>
    </row>
    <row r="4799" spans="1:4" s="24" customFormat="1" ht="16.3" customHeight="1" x14ac:dyDescent="0.25">
      <c r="A4799" s="2"/>
      <c r="C4799" s="54"/>
      <c r="D4799" s="54"/>
    </row>
    <row r="4800" spans="1:4" s="24" customFormat="1" ht="16.3" customHeight="1" x14ac:dyDescent="0.25">
      <c r="A4800" s="2"/>
      <c r="C4800" s="54"/>
      <c r="D4800" s="54"/>
    </row>
    <row r="4801" spans="1:4" s="24" customFormat="1" ht="16.3" customHeight="1" x14ac:dyDescent="0.25">
      <c r="A4801" s="2"/>
      <c r="C4801" s="54"/>
      <c r="D4801" s="54"/>
    </row>
    <row r="4802" spans="1:4" s="24" customFormat="1" ht="16.3" customHeight="1" x14ac:dyDescent="0.25">
      <c r="A4802" s="2"/>
      <c r="C4802" s="54"/>
      <c r="D4802" s="54"/>
    </row>
    <row r="4803" spans="1:4" s="24" customFormat="1" ht="16.3" customHeight="1" x14ac:dyDescent="0.25">
      <c r="A4803" s="2"/>
      <c r="C4803" s="54"/>
      <c r="D4803" s="54"/>
    </row>
    <row r="4804" spans="1:4" s="24" customFormat="1" ht="16.3" customHeight="1" x14ac:dyDescent="0.25">
      <c r="A4804" s="2"/>
      <c r="C4804" s="54"/>
      <c r="D4804" s="54"/>
    </row>
    <row r="4805" spans="1:4" s="24" customFormat="1" ht="16.3" customHeight="1" x14ac:dyDescent="0.25">
      <c r="A4805" s="2"/>
      <c r="C4805" s="54"/>
      <c r="D4805" s="54"/>
    </row>
    <row r="4806" spans="1:4" s="24" customFormat="1" ht="16.3" customHeight="1" x14ac:dyDescent="0.25">
      <c r="A4806" s="2"/>
      <c r="C4806" s="54"/>
      <c r="D4806" s="54"/>
    </row>
    <row r="4807" spans="1:4" s="24" customFormat="1" ht="16.3" customHeight="1" x14ac:dyDescent="0.25">
      <c r="A4807" s="2"/>
      <c r="C4807" s="54"/>
      <c r="D4807" s="54"/>
    </row>
    <row r="4808" spans="1:4" s="24" customFormat="1" ht="16.3" customHeight="1" x14ac:dyDescent="0.25">
      <c r="A4808" s="2"/>
      <c r="C4808" s="54"/>
      <c r="D4808" s="54"/>
    </row>
    <row r="4809" spans="1:4" s="24" customFormat="1" ht="16.3" customHeight="1" x14ac:dyDescent="0.25">
      <c r="A4809" s="2"/>
      <c r="C4809" s="54"/>
      <c r="D4809" s="54"/>
    </row>
    <row r="4810" spans="1:4" s="24" customFormat="1" ht="16.3" customHeight="1" x14ac:dyDescent="0.25">
      <c r="A4810" s="2"/>
      <c r="C4810" s="54"/>
      <c r="D4810" s="54"/>
    </row>
    <row r="4811" spans="1:4" s="24" customFormat="1" ht="16.3" customHeight="1" x14ac:dyDescent="0.25">
      <c r="A4811" s="2"/>
      <c r="C4811" s="54"/>
      <c r="D4811" s="54"/>
    </row>
    <row r="4812" spans="1:4" s="24" customFormat="1" ht="16.3" customHeight="1" x14ac:dyDescent="0.25">
      <c r="A4812" s="2"/>
      <c r="C4812" s="54"/>
      <c r="D4812" s="54"/>
    </row>
    <row r="4813" spans="1:4" s="24" customFormat="1" ht="16.3" customHeight="1" x14ac:dyDescent="0.25">
      <c r="A4813" s="2"/>
      <c r="C4813" s="54"/>
      <c r="D4813" s="54"/>
    </row>
    <row r="4814" spans="1:4" s="24" customFormat="1" ht="16.3" customHeight="1" x14ac:dyDescent="0.25">
      <c r="A4814" s="2"/>
      <c r="C4814" s="54"/>
      <c r="D4814" s="54"/>
    </row>
    <row r="4815" spans="1:4" s="24" customFormat="1" ht="16.3" customHeight="1" x14ac:dyDescent="0.25">
      <c r="A4815" s="2"/>
      <c r="C4815" s="54"/>
      <c r="D4815" s="54"/>
    </row>
    <row r="4816" spans="1:4" s="24" customFormat="1" ht="16.3" customHeight="1" x14ac:dyDescent="0.25">
      <c r="A4816" s="2"/>
      <c r="C4816" s="54"/>
      <c r="D4816" s="54"/>
    </row>
    <row r="4817" spans="1:4" s="24" customFormat="1" ht="16.3" customHeight="1" x14ac:dyDescent="0.25">
      <c r="A4817" s="2"/>
      <c r="C4817" s="54"/>
      <c r="D4817" s="54"/>
    </row>
    <row r="4818" spans="1:4" s="24" customFormat="1" ht="16.3" customHeight="1" x14ac:dyDescent="0.25">
      <c r="A4818" s="2"/>
      <c r="C4818" s="54"/>
      <c r="D4818" s="54"/>
    </row>
    <row r="4819" spans="1:4" s="24" customFormat="1" ht="16.3" customHeight="1" x14ac:dyDescent="0.25">
      <c r="A4819" s="2"/>
      <c r="C4819" s="54"/>
      <c r="D4819" s="54"/>
    </row>
    <row r="4820" spans="1:4" s="24" customFormat="1" ht="16.3" customHeight="1" x14ac:dyDescent="0.25">
      <c r="A4820" s="2"/>
      <c r="C4820" s="54"/>
      <c r="D4820" s="54"/>
    </row>
    <row r="4821" spans="1:4" s="24" customFormat="1" ht="16.3" customHeight="1" x14ac:dyDescent="0.25">
      <c r="A4821" s="2"/>
      <c r="C4821" s="54"/>
      <c r="D4821" s="54"/>
    </row>
    <row r="4822" spans="1:4" s="24" customFormat="1" ht="16.3" customHeight="1" x14ac:dyDescent="0.25">
      <c r="A4822" s="2"/>
      <c r="C4822" s="54"/>
      <c r="D4822" s="54"/>
    </row>
    <row r="4823" spans="1:4" s="24" customFormat="1" ht="16.3" customHeight="1" x14ac:dyDescent="0.25">
      <c r="A4823" s="2"/>
      <c r="C4823" s="54"/>
      <c r="D4823" s="54"/>
    </row>
    <row r="4824" spans="1:4" s="24" customFormat="1" ht="16.3" customHeight="1" x14ac:dyDescent="0.25">
      <c r="A4824" s="2"/>
      <c r="C4824" s="54"/>
      <c r="D4824" s="54"/>
    </row>
    <row r="4825" spans="1:4" s="24" customFormat="1" ht="16.3" customHeight="1" x14ac:dyDescent="0.25">
      <c r="A4825" s="2"/>
      <c r="C4825" s="54"/>
      <c r="D4825" s="54"/>
    </row>
    <row r="4826" spans="1:4" s="24" customFormat="1" ht="16.3" customHeight="1" x14ac:dyDescent="0.25">
      <c r="A4826" s="2"/>
      <c r="C4826" s="54"/>
      <c r="D4826" s="54"/>
    </row>
    <row r="4827" spans="1:4" s="24" customFormat="1" ht="16.3" customHeight="1" x14ac:dyDescent="0.25">
      <c r="A4827" s="2"/>
      <c r="C4827" s="54"/>
      <c r="D4827" s="54"/>
    </row>
    <row r="4828" spans="1:4" s="24" customFormat="1" ht="16.3" customHeight="1" x14ac:dyDescent="0.25">
      <c r="A4828" s="2"/>
      <c r="C4828" s="54"/>
      <c r="D4828" s="54"/>
    </row>
    <row r="4829" spans="1:4" s="24" customFormat="1" ht="16.3" customHeight="1" x14ac:dyDescent="0.25">
      <c r="A4829" s="2"/>
      <c r="C4829" s="54"/>
      <c r="D4829" s="54"/>
    </row>
    <row r="4830" spans="1:4" s="24" customFormat="1" ht="16.3" customHeight="1" x14ac:dyDescent="0.25">
      <c r="A4830" s="2"/>
      <c r="C4830" s="54"/>
      <c r="D4830" s="54"/>
    </row>
    <row r="4831" spans="1:4" s="24" customFormat="1" ht="16.3" customHeight="1" x14ac:dyDescent="0.25">
      <c r="A4831" s="2"/>
      <c r="C4831" s="54"/>
      <c r="D4831" s="54"/>
    </row>
    <row r="4832" spans="1:4" s="24" customFormat="1" ht="16.3" customHeight="1" x14ac:dyDescent="0.25">
      <c r="A4832" s="2"/>
      <c r="C4832" s="54"/>
      <c r="D4832" s="54"/>
    </row>
    <row r="4833" spans="1:4" s="24" customFormat="1" ht="16.3" customHeight="1" x14ac:dyDescent="0.25">
      <c r="A4833" s="2"/>
      <c r="C4833" s="54"/>
      <c r="D4833" s="54"/>
    </row>
    <row r="4834" spans="1:4" s="24" customFormat="1" ht="16.3" customHeight="1" x14ac:dyDescent="0.25">
      <c r="A4834" s="2"/>
      <c r="C4834" s="54"/>
      <c r="D4834" s="54"/>
    </row>
    <row r="4835" spans="1:4" s="24" customFormat="1" ht="16.3" customHeight="1" x14ac:dyDescent="0.25">
      <c r="A4835" s="2"/>
      <c r="C4835" s="54"/>
      <c r="D4835" s="54"/>
    </row>
    <row r="4836" spans="1:4" s="24" customFormat="1" ht="16.3" customHeight="1" x14ac:dyDescent="0.25">
      <c r="A4836" s="2"/>
      <c r="C4836" s="54"/>
      <c r="D4836" s="54"/>
    </row>
    <row r="4837" spans="1:4" s="24" customFormat="1" ht="16.3" customHeight="1" x14ac:dyDescent="0.25">
      <c r="A4837" s="2"/>
      <c r="C4837" s="54"/>
      <c r="D4837" s="54"/>
    </row>
    <row r="4838" spans="1:4" s="24" customFormat="1" ht="16.3" customHeight="1" x14ac:dyDescent="0.25">
      <c r="A4838" s="2"/>
      <c r="C4838" s="54"/>
      <c r="D4838" s="54"/>
    </row>
    <row r="4839" spans="1:4" s="24" customFormat="1" ht="16.3" customHeight="1" x14ac:dyDescent="0.25">
      <c r="A4839" s="2"/>
      <c r="C4839" s="54"/>
      <c r="D4839" s="54"/>
    </row>
    <row r="4840" spans="1:4" s="24" customFormat="1" ht="16.3" customHeight="1" x14ac:dyDescent="0.25">
      <c r="A4840" s="2"/>
      <c r="C4840" s="54"/>
      <c r="D4840" s="54"/>
    </row>
    <row r="4841" spans="1:4" s="24" customFormat="1" ht="16.3" customHeight="1" x14ac:dyDescent="0.25">
      <c r="A4841" s="2"/>
      <c r="C4841" s="54"/>
      <c r="D4841" s="54"/>
    </row>
    <row r="4842" spans="1:4" s="24" customFormat="1" ht="16.3" customHeight="1" x14ac:dyDescent="0.25">
      <c r="A4842" s="2"/>
      <c r="C4842" s="54"/>
      <c r="D4842" s="54"/>
    </row>
    <row r="4843" spans="1:4" s="24" customFormat="1" ht="16.3" customHeight="1" x14ac:dyDescent="0.25">
      <c r="A4843" s="2"/>
      <c r="C4843" s="54"/>
      <c r="D4843" s="54"/>
    </row>
    <row r="4844" spans="1:4" s="24" customFormat="1" ht="16.3" customHeight="1" x14ac:dyDescent="0.25">
      <c r="A4844" s="2"/>
      <c r="C4844" s="54"/>
      <c r="D4844" s="54"/>
    </row>
    <row r="4845" spans="1:4" s="24" customFormat="1" ht="16.3" customHeight="1" x14ac:dyDescent="0.25">
      <c r="A4845" s="2"/>
      <c r="C4845" s="54"/>
      <c r="D4845" s="54"/>
    </row>
    <row r="4846" spans="1:4" s="24" customFormat="1" ht="16.3" customHeight="1" x14ac:dyDescent="0.25">
      <c r="A4846" s="2"/>
      <c r="C4846" s="54"/>
      <c r="D4846" s="54"/>
    </row>
    <row r="4847" spans="1:4" s="24" customFormat="1" ht="16.3" customHeight="1" x14ac:dyDescent="0.25">
      <c r="A4847" s="2"/>
      <c r="C4847" s="54"/>
      <c r="D4847" s="54"/>
    </row>
    <row r="4848" spans="1:4" s="24" customFormat="1" ht="16.3" customHeight="1" x14ac:dyDescent="0.25">
      <c r="A4848" s="2"/>
      <c r="C4848" s="54"/>
      <c r="D4848" s="54"/>
    </row>
    <row r="4849" spans="1:4" s="24" customFormat="1" ht="16.3" customHeight="1" x14ac:dyDescent="0.25">
      <c r="A4849" s="2"/>
      <c r="C4849" s="54"/>
      <c r="D4849" s="54"/>
    </row>
    <row r="4850" spans="1:4" s="24" customFormat="1" ht="16.3" customHeight="1" x14ac:dyDescent="0.25">
      <c r="A4850" s="2"/>
      <c r="C4850" s="54"/>
      <c r="D4850" s="54"/>
    </row>
    <row r="4851" spans="1:4" s="24" customFormat="1" ht="16.3" customHeight="1" x14ac:dyDescent="0.25">
      <c r="A4851" s="2"/>
      <c r="C4851" s="54"/>
      <c r="D4851" s="54"/>
    </row>
    <row r="4852" spans="1:4" s="24" customFormat="1" ht="16.3" customHeight="1" x14ac:dyDescent="0.25">
      <c r="A4852" s="2"/>
      <c r="C4852" s="54"/>
      <c r="D4852" s="54"/>
    </row>
    <row r="4853" spans="1:4" s="24" customFormat="1" ht="16.3" customHeight="1" x14ac:dyDescent="0.25">
      <c r="A4853" s="2"/>
      <c r="C4853" s="54"/>
      <c r="D4853" s="54"/>
    </row>
    <row r="4854" spans="1:4" s="24" customFormat="1" ht="16.3" customHeight="1" x14ac:dyDescent="0.25">
      <c r="A4854" s="2"/>
      <c r="C4854" s="54"/>
      <c r="D4854" s="54"/>
    </row>
    <row r="4855" spans="1:4" s="24" customFormat="1" ht="16.3" customHeight="1" x14ac:dyDescent="0.25">
      <c r="A4855" s="2"/>
      <c r="C4855" s="54"/>
      <c r="D4855" s="54"/>
    </row>
    <row r="4856" spans="1:4" s="24" customFormat="1" ht="16.3" customHeight="1" x14ac:dyDescent="0.25">
      <c r="A4856" s="2"/>
      <c r="C4856" s="54"/>
      <c r="D4856" s="54"/>
    </row>
    <row r="4857" spans="1:4" s="24" customFormat="1" ht="16.3" customHeight="1" x14ac:dyDescent="0.25">
      <c r="A4857" s="2"/>
      <c r="C4857" s="54"/>
      <c r="D4857" s="54"/>
    </row>
    <row r="4858" spans="1:4" s="24" customFormat="1" ht="16.3" customHeight="1" x14ac:dyDescent="0.25">
      <c r="A4858" s="2"/>
      <c r="C4858" s="54"/>
      <c r="D4858" s="54"/>
    </row>
    <row r="4859" spans="1:4" s="24" customFormat="1" ht="16.3" customHeight="1" x14ac:dyDescent="0.25">
      <c r="A4859" s="2"/>
      <c r="C4859" s="54"/>
      <c r="D4859" s="54"/>
    </row>
    <row r="4860" spans="1:4" s="24" customFormat="1" ht="16.3" customHeight="1" x14ac:dyDescent="0.25">
      <c r="A4860" s="2"/>
      <c r="C4860" s="54"/>
      <c r="D4860" s="54"/>
    </row>
    <row r="4861" spans="1:4" s="24" customFormat="1" ht="16.3" customHeight="1" x14ac:dyDescent="0.25">
      <c r="A4861" s="2"/>
      <c r="C4861" s="54"/>
      <c r="D4861" s="54"/>
    </row>
    <row r="4862" spans="1:4" s="24" customFormat="1" ht="16.3" customHeight="1" x14ac:dyDescent="0.25">
      <c r="A4862" s="2"/>
      <c r="C4862" s="54"/>
      <c r="D4862" s="54"/>
    </row>
    <row r="4863" spans="1:4" s="24" customFormat="1" ht="16.3" customHeight="1" x14ac:dyDescent="0.25">
      <c r="A4863" s="2"/>
      <c r="C4863" s="54"/>
      <c r="D4863" s="54"/>
    </row>
    <row r="4864" spans="1:4" s="24" customFormat="1" ht="16.3" customHeight="1" x14ac:dyDescent="0.25">
      <c r="A4864" s="2"/>
      <c r="C4864" s="54"/>
      <c r="D4864" s="54"/>
    </row>
    <row r="4865" spans="1:4" s="24" customFormat="1" ht="16.3" customHeight="1" x14ac:dyDescent="0.25">
      <c r="A4865" s="2"/>
      <c r="C4865" s="54"/>
      <c r="D4865" s="54"/>
    </row>
    <row r="4866" spans="1:4" s="24" customFormat="1" ht="16.3" customHeight="1" x14ac:dyDescent="0.25">
      <c r="A4866" s="2"/>
      <c r="C4866" s="54"/>
      <c r="D4866" s="54"/>
    </row>
    <row r="4867" spans="1:4" s="24" customFormat="1" ht="16.3" customHeight="1" x14ac:dyDescent="0.25">
      <c r="A4867" s="2"/>
      <c r="C4867" s="54"/>
      <c r="D4867" s="54"/>
    </row>
    <row r="4868" spans="1:4" s="24" customFormat="1" ht="16.3" customHeight="1" x14ac:dyDescent="0.25">
      <c r="A4868" s="2"/>
      <c r="C4868" s="54"/>
      <c r="D4868" s="54"/>
    </row>
    <row r="4869" spans="1:4" s="24" customFormat="1" ht="16.3" customHeight="1" x14ac:dyDescent="0.25">
      <c r="A4869" s="2"/>
      <c r="C4869" s="54"/>
      <c r="D4869" s="54"/>
    </row>
    <row r="4870" spans="1:4" s="24" customFormat="1" ht="16.3" customHeight="1" x14ac:dyDescent="0.25">
      <c r="A4870" s="2"/>
      <c r="C4870" s="54"/>
      <c r="D4870" s="54"/>
    </row>
    <row r="4871" spans="1:4" s="24" customFormat="1" ht="16.3" customHeight="1" x14ac:dyDescent="0.25">
      <c r="A4871" s="2"/>
      <c r="C4871" s="54"/>
      <c r="D4871" s="54"/>
    </row>
    <row r="4872" spans="1:4" s="24" customFormat="1" ht="16.3" customHeight="1" x14ac:dyDescent="0.25">
      <c r="A4872" s="2"/>
      <c r="C4872" s="54"/>
      <c r="D4872" s="54"/>
    </row>
    <row r="4873" spans="1:4" s="24" customFormat="1" ht="16.3" customHeight="1" x14ac:dyDescent="0.25">
      <c r="A4873" s="2"/>
      <c r="C4873" s="54"/>
      <c r="D4873" s="54"/>
    </row>
    <row r="4874" spans="1:4" s="24" customFormat="1" ht="16.3" customHeight="1" x14ac:dyDescent="0.25">
      <c r="A4874" s="2"/>
      <c r="C4874" s="54"/>
      <c r="D4874" s="54"/>
    </row>
    <row r="4875" spans="1:4" s="24" customFormat="1" ht="16.3" customHeight="1" x14ac:dyDescent="0.25">
      <c r="A4875" s="2"/>
      <c r="C4875" s="54"/>
      <c r="D4875" s="54"/>
    </row>
    <row r="4876" spans="1:4" s="24" customFormat="1" ht="16.3" customHeight="1" x14ac:dyDescent="0.25">
      <c r="A4876" s="2"/>
      <c r="C4876" s="54"/>
      <c r="D4876" s="54"/>
    </row>
    <row r="4877" spans="1:4" s="24" customFormat="1" ht="16.3" customHeight="1" x14ac:dyDescent="0.25">
      <c r="A4877" s="2"/>
      <c r="C4877" s="54"/>
      <c r="D4877" s="54"/>
    </row>
    <row r="4878" spans="1:4" s="24" customFormat="1" ht="16.3" customHeight="1" x14ac:dyDescent="0.25">
      <c r="A4878" s="2"/>
      <c r="C4878" s="54"/>
      <c r="D4878" s="54"/>
    </row>
    <row r="4879" spans="1:4" s="24" customFormat="1" ht="16.3" customHeight="1" x14ac:dyDescent="0.25">
      <c r="A4879" s="2"/>
      <c r="C4879" s="54"/>
      <c r="D4879" s="54"/>
    </row>
    <row r="4880" spans="1:4" s="24" customFormat="1" ht="16.3" customHeight="1" x14ac:dyDescent="0.25">
      <c r="A4880" s="2"/>
      <c r="C4880" s="54"/>
      <c r="D4880" s="54"/>
    </row>
    <row r="4881" spans="1:4" s="24" customFormat="1" ht="16.3" customHeight="1" x14ac:dyDescent="0.25">
      <c r="A4881" s="2"/>
      <c r="C4881" s="54"/>
      <c r="D4881" s="54"/>
    </row>
    <row r="4882" spans="1:4" s="24" customFormat="1" ht="16.3" customHeight="1" x14ac:dyDescent="0.25">
      <c r="A4882" s="2"/>
      <c r="C4882" s="54"/>
      <c r="D4882" s="54"/>
    </row>
    <row r="4883" spans="1:4" s="24" customFormat="1" ht="16.3" customHeight="1" x14ac:dyDescent="0.25">
      <c r="A4883" s="2"/>
      <c r="C4883" s="54"/>
      <c r="D4883" s="54"/>
    </row>
    <row r="4884" spans="1:4" s="24" customFormat="1" ht="16.3" customHeight="1" x14ac:dyDescent="0.25">
      <c r="A4884" s="2"/>
      <c r="C4884" s="54"/>
      <c r="D4884" s="54"/>
    </row>
    <row r="4885" spans="1:4" s="24" customFormat="1" ht="16.3" customHeight="1" x14ac:dyDescent="0.25">
      <c r="A4885" s="2"/>
      <c r="C4885" s="54"/>
      <c r="D4885" s="54"/>
    </row>
    <row r="4886" spans="1:4" s="24" customFormat="1" ht="16.3" customHeight="1" x14ac:dyDescent="0.25">
      <c r="A4886" s="2"/>
      <c r="C4886" s="54"/>
      <c r="D4886" s="54"/>
    </row>
    <row r="4887" spans="1:4" s="24" customFormat="1" ht="16.3" customHeight="1" x14ac:dyDescent="0.25">
      <c r="A4887" s="2"/>
      <c r="C4887" s="54"/>
      <c r="D4887" s="54"/>
    </row>
    <row r="4888" spans="1:4" s="24" customFormat="1" ht="16.3" customHeight="1" x14ac:dyDescent="0.25">
      <c r="A4888" s="2"/>
      <c r="C4888" s="54"/>
      <c r="D4888" s="54"/>
    </row>
    <row r="4889" spans="1:4" s="24" customFormat="1" ht="16.3" customHeight="1" x14ac:dyDescent="0.25">
      <c r="A4889" s="2"/>
      <c r="C4889" s="54"/>
      <c r="D4889" s="54"/>
    </row>
    <row r="4890" spans="1:4" s="24" customFormat="1" ht="16.3" customHeight="1" x14ac:dyDescent="0.25">
      <c r="A4890" s="2"/>
      <c r="C4890" s="54"/>
      <c r="D4890" s="54"/>
    </row>
    <row r="4891" spans="1:4" s="24" customFormat="1" ht="16.3" customHeight="1" x14ac:dyDescent="0.25">
      <c r="A4891" s="2"/>
      <c r="C4891" s="54"/>
      <c r="D4891" s="54"/>
    </row>
    <row r="4892" spans="1:4" s="24" customFormat="1" ht="16.3" customHeight="1" x14ac:dyDescent="0.25">
      <c r="A4892" s="2"/>
      <c r="C4892" s="54"/>
      <c r="D4892" s="54"/>
    </row>
    <row r="4893" spans="1:4" s="24" customFormat="1" ht="16.3" customHeight="1" x14ac:dyDescent="0.25">
      <c r="A4893" s="2"/>
      <c r="C4893" s="54"/>
      <c r="D4893" s="54"/>
    </row>
    <row r="4894" spans="1:4" s="24" customFormat="1" ht="16.3" customHeight="1" x14ac:dyDescent="0.25">
      <c r="A4894" s="2"/>
      <c r="C4894" s="54"/>
      <c r="D4894" s="54"/>
    </row>
    <row r="4895" spans="1:4" s="24" customFormat="1" ht="16.3" customHeight="1" x14ac:dyDescent="0.25">
      <c r="A4895" s="2"/>
      <c r="C4895" s="54"/>
      <c r="D4895" s="54"/>
    </row>
    <row r="4896" spans="1:4" s="24" customFormat="1" ht="16.3" customHeight="1" x14ac:dyDescent="0.25">
      <c r="A4896" s="2"/>
      <c r="C4896" s="54"/>
      <c r="D4896" s="54"/>
    </row>
    <row r="4897" spans="1:4" s="24" customFormat="1" ht="16.3" customHeight="1" x14ac:dyDescent="0.25">
      <c r="A4897" s="2"/>
      <c r="C4897" s="54"/>
      <c r="D4897" s="54"/>
    </row>
    <row r="4898" spans="1:4" s="24" customFormat="1" ht="16.3" customHeight="1" x14ac:dyDescent="0.25">
      <c r="A4898" s="2"/>
      <c r="C4898" s="54"/>
      <c r="D4898" s="54"/>
    </row>
    <row r="4899" spans="1:4" s="24" customFormat="1" ht="16.3" customHeight="1" x14ac:dyDescent="0.25">
      <c r="A4899" s="2"/>
      <c r="C4899" s="54"/>
      <c r="D4899" s="54"/>
    </row>
    <row r="4900" spans="1:4" s="24" customFormat="1" ht="16.3" customHeight="1" x14ac:dyDescent="0.25">
      <c r="A4900" s="2"/>
      <c r="C4900" s="54"/>
      <c r="D4900" s="54"/>
    </row>
    <row r="4901" spans="1:4" s="24" customFormat="1" ht="16.3" customHeight="1" x14ac:dyDescent="0.25">
      <c r="A4901" s="2"/>
      <c r="C4901" s="54"/>
      <c r="D4901" s="54"/>
    </row>
    <row r="4902" spans="1:4" s="24" customFormat="1" ht="16.3" customHeight="1" x14ac:dyDescent="0.25">
      <c r="A4902" s="2"/>
      <c r="C4902" s="54"/>
      <c r="D4902" s="54"/>
    </row>
    <row r="4903" spans="1:4" s="24" customFormat="1" ht="16.3" customHeight="1" x14ac:dyDescent="0.25">
      <c r="A4903" s="2"/>
      <c r="C4903" s="54"/>
      <c r="D4903" s="54"/>
    </row>
    <row r="4904" spans="1:4" s="24" customFormat="1" ht="16.3" customHeight="1" x14ac:dyDescent="0.25">
      <c r="A4904" s="2"/>
      <c r="C4904" s="54"/>
      <c r="D4904" s="54"/>
    </row>
    <row r="4905" spans="1:4" s="24" customFormat="1" ht="16.3" customHeight="1" x14ac:dyDescent="0.25">
      <c r="A4905" s="2"/>
      <c r="C4905" s="54"/>
      <c r="D4905" s="54"/>
    </row>
    <row r="4906" spans="1:4" s="24" customFormat="1" ht="16.3" customHeight="1" x14ac:dyDescent="0.25">
      <c r="A4906" s="2"/>
      <c r="C4906" s="54"/>
      <c r="D4906" s="54"/>
    </row>
    <row r="4907" spans="1:4" s="24" customFormat="1" ht="16.3" customHeight="1" x14ac:dyDescent="0.25">
      <c r="A4907" s="2"/>
      <c r="C4907" s="54"/>
      <c r="D4907" s="54"/>
    </row>
    <row r="4908" spans="1:4" s="24" customFormat="1" ht="16.3" customHeight="1" x14ac:dyDescent="0.25">
      <c r="A4908" s="2"/>
      <c r="C4908" s="54"/>
      <c r="D4908" s="54"/>
    </row>
    <row r="4909" spans="1:4" s="24" customFormat="1" ht="16.3" customHeight="1" x14ac:dyDescent="0.25">
      <c r="A4909" s="2"/>
      <c r="C4909" s="54"/>
      <c r="D4909" s="54"/>
    </row>
    <row r="4910" spans="1:4" s="24" customFormat="1" ht="16.3" customHeight="1" x14ac:dyDescent="0.25">
      <c r="A4910" s="2"/>
      <c r="C4910" s="54"/>
      <c r="D4910" s="54"/>
    </row>
    <row r="4911" spans="1:4" s="24" customFormat="1" ht="16.3" customHeight="1" x14ac:dyDescent="0.25">
      <c r="A4911" s="2"/>
      <c r="C4911" s="54"/>
      <c r="D4911" s="54"/>
    </row>
    <row r="4912" spans="1:4" s="24" customFormat="1" ht="16.3" customHeight="1" x14ac:dyDescent="0.25">
      <c r="A4912" s="2"/>
      <c r="C4912" s="54"/>
      <c r="D4912" s="54"/>
    </row>
    <row r="4913" spans="1:4" s="24" customFormat="1" ht="16.3" customHeight="1" x14ac:dyDescent="0.25">
      <c r="A4913" s="2"/>
      <c r="C4913" s="54"/>
      <c r="D4913" s="54"/>
    </row>
    <row r="4914" spans="1:4" s="24" customFormat="1" ht="16.3" customHeight="1" x14ac:dyDescent="0.25">
      <c r="A4914" s="2"/>
      <c r="C4914" s="54"/>
      <c r="D4914" s="54"/>
    </row>
    <row r="4915" spans="1:4" s="24" customFormat="1" ht="16.3" customHeight="1" x14ac:dyDescent="0.25">
      <c r="A4915" s="2"/>
      <c r="C4915" s="54"/>
      <c r="D4915" s="54"/>
    </row>
    <row r="4916" spans="1:4" s="24" customFormat="1" ht="16.3" customHeight="1" x14ac:dyDescent="0.25">
      <c r="A4916" s="2"/>
      <c r="C4916" s="54"/>
      <c r="D4916" s="54"/>
    </row>
    <row r="4917" spans="1:4" s="24" customFormat="1" ht="16.3" customHeight="1" x14ac:dyDescent="0.25">
      <c r="A4917" s="2"/>
      <c r="C4917" s="54"/>
      <c r="D4917" s="54"/>
    </row>
    <row r="4918" spans="1:4" s="24" customFormat="1" ht="16.3" customHeight="1" x14ac:dyDescent="0.25">
      <c r="A4918" s="2"/>
      <c r="C4918" s="54"/>
      <c r="D4918" s="54"/>
    </row>
    <row r="4919" spans="1:4" s="24" customFormat="1" ht="16.3" customHeight="1" x14ac:dyDescent="0.25">
      <c r="A4919" s="2"/>
      <c r="C4919" s="54"/>
      <c r="D4919" s="54"/>
    </row>
    <row r="4920" spans="1:4" s="24" customFormat="1" ht="16.3" customHeight="1" x14ac:dyDescent="0.25">
      <c r="A4920" s="2"/>
      <c r="C4920" s="54"/>
      <c r="D4920" s="54"/>
    </row>
    <row r="4921" spans="1:4" s="24" customFormat="1" ht="16.3" customHeight="1" x14ac:dyDescent="0.25">
      <c r="A4921" s="2"/>
      <c r="C4921" s="54"/>
      <c r="D4921" s="54"/>
    </row>
    <row r="4922" spans="1:4" s="24" customFormat="1" ht="16.3" customHeight="1" x14ac:dyDescent="0.25">
      <c r="A4922" s="2"/>
      <c r="C4922" s="54"/>
      <c r="D4922" s="54"/>
    </row>
    <row r="4923" spans="1:4" s="24" customFormat="1" ht="16.3" customHeight="1" x14ac:dyDescent="0.25">
      <c r="A4923" s="2"/>
      <c r="C4923" s="54"/>
      <c r="D4923" s="54"/>
    </row>
    <row r="4924" spans="1:4" s="24" customFormat="1" ht="16.3" customHeight="1" x14ac:dyDescent="0.25">
      <c r="A4924" s="2"/>
      <c r="C4924" s="54"/>
      <c r="D4924" s="54"/>
    </row>
    <row r="4925" spans="1:4" s="24" customFormat="1" ht="16.3" customHeight="1" x14ac:dyDescent="0.25">
      <c r="A4925" s="2"/>
      <c r="C4925" s="54"/>
      <c r="D4925" s="54"/>
    </row>
    <row r="4926" spans="1:4" s="24" customFormat="1" ht="16.3" customHeight="1" x14ac:dyDescent="0.25">
      <c r="A4926" s="2"/>
      <c r="C4926" s="54"/>
      <c r="D4926" s="54"/>
    </row>
    <row r="4927" spans="1:4" s="24" customFormat="1" ht="16.3" customHeight="1" x14ac:dyDescent="0.25">
      <c r="A4927" s="2"/>
      <c r="C4927" s="54"/>
      <c r="D4927" s="54"/>
    </row>
    <row r="4928" spans="1:4" s="24" customFormat="1" ht="16.3" customHeight="1" x14ac:dyDescent="0.25">
      <c r="A4928" s="2"/>
      <c r="C4928" s="54"/>
      <c r="D4928" s="54"/>
    </row>
    <row r="4929" spans="1:4" s="24" customFormat="1" ht="16.3" customHeight="1" x14ac:dyDescent="0.25">
      <c r="A4929" s="2"/>
      <c r="C4929" s="54"/>
      <c r="D4929" s="54"/>
    </row>
    <row r="4930" spans="1:4" s="24" customFormat="1" ht="16.3" customHeight="1" x14ac:dyDescent="0.25">
      <c r="A4930" s="2"/>
      <c r="C4930" s="54"/>
      <c r="D4930" s="54"/>
    </row>
    <row r="4931" spans="1:4" s="24" customFormat="1" ht="16.3" customHeight="1" x14ac:dyDescent="0.25">
      <c r="A4931" s="2"/>
      <c r="C4931" s="54"/>
      <c r="D4931" s="54"/>
    </row>
    <row r="4932" spans="1:4" s="24" customFormat="1" ht="16.3" customHeight="1" x14ac:dyDescent="0.25">
      <c r="A4932" s="2"/>
      <c r="C4932" s="54"/>
      <c r="D4932" s="54"/>
    </row>
    <row r="4933" spans="1:4" s="24" customFormat="1" ht="16.3" customHeight="1" x14ac:dyDescent="0.25">
      <c r="A4933" s="2"/>
      <c r="C4933" s="54"/>
      <c r="D4933" s="54"/>
    </row>
    <row r="4934" spans="1:4" s="24" customFormat="1" ht="16.3" customHeight="1" x14ac:dyDescent="0.25">
      <c r="A4934" s="2"/>
      <c r="C4934" s="54"/>
      <c r="D4934" s="54"/>
    </row>
    <row r="4935" spans="1:4" s="24" customFormat="1" ht="16.3" customHeight="1" x14ac:dyDescent="0.25">
      <c r="A4935" s="2"/>
      <c r="C4935" s="54"/>
      <c r="D4935" s="54"/>
    </row>
    <row r="4936" spans="1:4" s="24" customFormat="1" ht="16.3" customHeight="1" x14ac:dyDescent="0.25">
      <c r="A4936" s="2"/>
      <c r="C4936" s="54"/>
      <c r="D4936" s="54"/>
    </row>
    <row r="4937" spans="1:4" s="24" customFormat="1" ht="16.3" customHeight="1" x14ac:dyDescent="0.25">
      <c r="A4937" s="2"/>
      <c r="C4937" s="54"/>
      <c r="D4937" s="54"/>
    </row>
    <row r="4938" spans="1:4" s="24" customFormat="1" ht="16.3" customHeight="1" x14ac:dyDescent="0.25">
      <c r="A4938" s="2"/>
      <c r="C4938" s="54"/>
      <c r="D4938" s="54"/>
    </row>
    <row r="4939" spans="1:4" s="24" customFormat="1" ht="16.3" customHeight="1" x14ac:dyDescent="0.25">
      <c r="A4939" s="2"/>
      <c r="C4939" s="54"/>
      <c r="D4939" s="54"/>
    </row>
    <row r="4940" spans="1:4" s="24" customFormat="1" ht="16.3" customHeight="1" x14ac:dyDescent="0.25">
      <c r="A4940" s="2"/>
      <c r="C4940" s="54"/>
      <c r="D4940" s="54"/>
    </row>
    <row r="4941" spans="1:4" s="24" customFormat="1" ht="16.3" customHeight="1" x14ac:dyDescent="0.25">
      <c r="A4941" s="2"/>
      <c r="C4941" s="54"/>
      <c r="D4941" s="54"/>
    </row>
    <row r="4942" spans="1:4" s="24" customFormat="1" ht="16.3" customHeight="1" x14ac:dyDescent="0.25">
      <c r="A4942" s="2"/>
      <c r="C4942" s="54"/>
      <c r="D4942" s="54"/>
    </row>
    <row r="4943" spans="1:4" s="24" customFormat="1" ht="16.3" customHeight="1" x14ac:dyDescent="0.25">
      <c r="A4943" s="2"/>
      <c r="C4943" s="54"/>
      <c r="D4943" s="54"/>
    </row>
    <row r="4944" spans="1:4" s="24" customFormat="1" ht="16.3" customHeight="1" x14ac:dyDescent="0.25">
      <c r="A4944" s="2"/>
      <c r="C4944" s="54"/>
      <c r="D4944" s="54"/>
    </row>
    <row r="4945" spans="1:4" s="24" customFormat="1" ht="16.3" customHeight="1" x14ac:dyDescent="0.25">
      <c r="A4945" s="2"/>
      <c r="C4945" s="54"/>
      <c r="D4945" s="54"/>
    </row>
    <row r="4946" spans="1:4" s="24" customFormat="1" ht="16.3" customHeight="1" x14ac:dyDescent="0.25">
      <c r="A4946" s="2"/>
      <c r="C4946" s="54"/>
      <c r="D4946" s="54"/>
    </row>
    <row r="4947" spans="1:4" s="24" customFormat="1" ht="16.3" customHeight="1" x14ac:dyDescent="0.25">
      <c r="A4947" s="2"/>
      <c r="C4947" s="54"/>
      <c r="D4947" s="54"/>
    </row>
    <row r="4948" spans="1:4" s="24" customFormat="1" ht="16.3" customHeight="1" x14ac:dyDescent="0.25">
      <c r="A4948" s="2"/>
      <c r="C4948" s="54"/>
      <c r="D4948" s="54"/>
    </row>
    <row r="4949" spans="1:4" s="24" customFormat="1" ht="16.3" customHeight="1" x14ac:dyDescent="0.25">
      <c r="A4949" s="2"/>
      <c r="C4949" s="54"/>
      <c r="D4949" s="54"/>
    </row>
    <row r="4950" spans="1:4" s="24" customFormat="1" ht="16.3" customHeight="1" x14ac:dyDescent="0.25">
      <c r="A4950" s="2"/>
      <c r="C4950" s="54"/>
      <c r="D4950" s="54"/>
    </row>
    <row r="4951" spans="1:4" s="24" customFormat="1" ht="16.3" customHeight="1" x14ac:dyDescent="0.25">
      <c r="A4951" s="2"/>
      <c r="C4951" s="54"/>
      <c r="D4951" s="54"/>
    </row>
    <row r="4952" spans="1:4" s="24" customFormat="1" ht="16.3" customHeight="1" x14ac:dyDescent="0.25">
      <c r="A4952" s="2"/>
      <c r="C4952" s="54"/>
      <c r="D4952" s="54"/>
    </row>
    <row r="4953" spans="1:4" s="24" customFormat="1" ht="16.3" customHeight="1" x14ac:dyDescent="0.25">
      <c r="A4953" s="2"/>
      <c r="C4953" s="54"/>
      <c r="D4953" s="54"/>
    </row>
    <row r="4954" spans="1:4" s="24" customFormat="1" ht="16.3" customHeight="1" x14ac:dyDescent="0.25">
      <c r="A4954" s="2"/>
      <c r="C4954" s="54"/>
      <c r="D4954" s="54"/>
    </row>
    <row r="4955" spans="1:4" s="24" customFormat="1" ht="16.3" customHeight="1" x14ac:dyDescent="0.25">
      <c r="A4955" s="2"/>
      <c r="C4955" s="54"/>
      <c r="D4955" s="54"/>
    </row>
    <row r="4956" spans="1:4" s="24" customFormat="1" ht="16.3" customHeight="1" x14ac:dyDescent="0.25">
      <c r="A4956" s="2"/>
      <c r="C4956" s="54"/>
      <c r="D4956" s="54"/>
    </row>
    <row r="4957" spans="1:4" s="24" customFormat="1" ht="16.3" customHeight="1" x14ac:dyDescent="0.25">
      <c r="A4957" s="2"/>
      <c r="C4957" s="54"/>
      <c r="D4957" s="54"/>
    </row>
    <row r="4958" spans="1:4" s="24" customFormat="1" ht="16.3" customHeight="1" x14ac:dyDescent="0.25">
      <c r="A4958" s="2"/>
      <c r="C4958" s="54"/>
      <c r="D4958" s="54"/>
    </row>
    <row r="4959" spans="1:4" s="24" customFormat="1" ht="16.3" customHeight="1" x14ac:dyDescent="0.25">
      <c r="A4959" s="2"/>
      <c r="C4959" s="54"/>
      <c r="D4959" s="54"/>
    </row>
    <row r="4960" spans="1:4" s="24" customFormat="1" ht="16.3" customHeight="1" x14ac:dyDescent="0.25">
      <c r="A4960" s="2"/>
      <c r="C4960" s="54"/>
      <c r="D4960" s="54"/>
    </row>
    <row r="4961" spans="1:4" s="24" customFormat="1" ht="16.3" customHeight="1" x14ac:dyDescent="0.25">
      <c r="A4961" s="2"/>
      <c r="C4961" s="54"/>
      <c r="D4961" s="54"/>
    </row>
    <row r="4962" spans="1:4" s="24" customFormat="1" ht="16.3" customHeight="1" x14ac:dyDescent="0.25">
      <c r="A4962" s="2"/>
      <c r="C4962" s="54"/>
      <c r="D4962" s="54"/>
    </row>
    <row r="4963" spans="1:4" s="24" customFormat="1" ht="16.3" customHeight="1" x14ac:dyDescent="0.25">
      <c r="A4963" s="2"/>
      <c r="C4963" s="54"/>
      <c r="D4963" s="54"/>
    </row>
    <row r="4964" spans="1:4" s="24" customFormat="1" ht="16.3" customHeight="1" x14ac:dyDescent="0.25">
      <c r="A4964" s="2"/>
      <c r="C4964" s="54"/>
      <c r="D4964" s="54"/>
    </row>
    <row r="4965" spans="1:4" s="24" customFormat="1" ht="16.3" customHeight="1" x14ac:dyDescent="0.25">
      <c r="A4965" s="2"/>
      <c r="C4965" s="54"/>
      <c r="D4965" s="54"/>
    </row>
    <row r="4966" spans="1:4" s="24" customFormat="1" ht="16.3" customHeight="1" x14ac:dyDescent="0.25">
      <c r="A4966" s="2"/>
      <c r="C4966" s="54"/>
      <c r="D4966" s="54"/>
    </row>
    <row r="4967" spans="1:4" s="24" customFormat="1" ht="16.3" customHeight="1" x14ac:dyDescent="0.25">
      <c r="A4967" s="2"/>
      <c r="C4967" s="54"/>
      <c r="D4967" s="54"/>
    </row>
    <row r="4968" spans="1:4" s="24" customFormat="1" ht="16.3" customHeight="1" x14ac:dyDescent="0.25">
      <c r="A4968" s="2"/>
      <c r="C4968" s="54"/>
      <c r="D4968" s="54"/>
    </row>
    <row r="4969" spans="1:4" s="24" customFormat="1" ht="16.3" customHeight="1" x14ac:dyDescent="0.25">
      <c r="A4969" s="2"/>
      <c r="C4969" s="54"/>
      <c r="D4969" s="54"/>
    </row>
    <row r="4970" spans="1:4" s="24" customFormat="1" ht="16.3" customHeight="1" x14ac:dyDescent="0.25">
      <c r="A4970" s="2"/>
      <c r="C4970" s="54"/>
      <c r="D4970" s="54"/>
    </row>
    <row r="4971" spans="1:4" s="24" customFormat="1" ht="16.3" customHeight="1" x14ac:dyDescent="0.25">
      <c r="A4971" s="2"/>
      <c r="C4971" s="54"/>
      <c r="D4971" s="54"/>
    </row>
    <row r="4972" spans="1:4" s="24" customFormat="1" ht="16.3" customHeight="1" x14ac:dyDescent="0.25">
      <c r="A4972" s="2"/>
      <c r="C4972" s="54"/>
      <c r="D4972" s="54"/>
    </row>
    <row r="4973" spans="1:4" s="24" customFormat="1" ht="16.3" customHeight="1" x14ac:dyDescent="0.25">
      <c r="A4973" s="2"/>
      <c r="C4973" s="54"/>
      <c r="D4973" s="54"/>
    </row>
    <row r="4974" spans="1:4" s="24" customFormat="1" ht="16.3" customHeight="1" x14ac:dyDescent="0.25">
      <c r="A4974" s="2"/>
      <c r="C4974" s="54"/>
      <c r="D4974" s="54"/>
    </row>
    <row r="4975" spans="1:4" s="24" customFormat="1" ht="16.3" customHeight="1" x14ac:dyDescent="0.25">
      <c r="A4975" s="2"/>
      <c r="C4975" s="54"/>
      <c r="D4975" s="54"/>
    </row>
    <row r="4976" spans="1:4" s="24" customFormat="1" ht="16.3" customHeight="1" x14ac:dyDescent="0.25">
      <c r="A4976" s="2"/>
      <c r="C4976" s="54"/>
      <c r="D4976" s="54"/>
    </row>
    <row r="4977" spans="1:4" s="24" customFormat="1" ht="16.3" customHeight="1" x14ac:dyDescent="0.25">
      <c r="A4977" s="2"/>
      <c r="C4977" s="54"/>
      <c r="D4977" s="54"/>
    </row>
    <row r="4978" spans="1:4" s="24" customFormat="1" ht="16.3" customHeight="1" x14ac:dyDescent="0.25">
      <c r="A4978" s="2"/>
      <c r="C4978" s="54"/>
      <c r="D4978" s="54"/>
    </row>
    <row r="4979" spans="1:4" s="24" customFormat="1" ht="16.3" customHeight="1" x14ac:dyDescent="0.25">
      <c r="A4979" s="2"/>
      <c r="C4979" s="54"/>
      <c r="D4979" s="54"/>
    </row>
    <row r="4980" spans="1:4" s="24" customFormat="1" ht="16.3" customHeight="1" x14ac:dyDescent="0.25">
      <c r="A4980" s="2"/>
      <c r="C4980" s="54"/>
      <c r="D4980" s="54"/>
    </row>
    <row r="4981" spans="1:4" s="24" customFormat="1" ht="16.3" customHeight="1" x14ac:dyDescent="0.25">
      <c r="A4981" s="2"/>
      <c r="C4981" s="54"/>
      <c r="D4981" s="54"/>
    </row>
    <row r="4982" spans="1:4" s="24" customFormat="1" ht="16.3" customHeight="1" x14ac:dyDescent="0.25">
      <c r="A4982" s="2"/>
      <c r="C4982" s="54"/>
      <c r="D4982" s="54"/>
    </row>
    <row r="4983" spans="1:4" s="24" customFormat="1" ht="16.3" customHeight="1" x14ac:dyDescent="0.25">
      <c r="A4983" s="2"/>
      <c r="C4983" s="54"/>
      <c r="D4983" s="54"/>
    </row>
    <row r="4984" spans="1:4" s="24" customFormat="1" ht="16.3" customHeight="1" x14ac:dyDescent="0.25">
      <c r="A4984" s="2"/>
      <c r="C4984" s="54"/>
      <c r="D4984" s="54"/>
    </row>
    <row r="4985" spans="1:4" s="24" customFormat="1" ht="16.3" customHeight="1" x14ac:dyDescent="0.25">
      <c r="A4985" s="2"/>
      <c r="C4985" s="54"/>
      <c r="D4985" s="54"/>
    </row>
    <row r="4986" spans="1:4" s="24" customFormat="1" ht="16.3" customHeight="1" x14ac:dyDescent="0.25">
      <c r="A4986" s="2"/>
      <c r="C4986" s="54"/>
      <c r="D4986" s="54"/>
    </row>
    <row r="4987" spans="1:4" s="24" customFormat="1" ht="16.3" customHeight="1" x14ac:dyDescent="0.25">
      <c r="A4987" s="2"/>
      <c r="C4987" s="54"/>
      <c r="D4987" s="54"/>
    </row>
    <row r="4988" spans="1:4" s="24" customFormat="1" ht="16.3" customHeight="1" x14ac:dyDescent="0.25">
      <c r="A4988" s="2"/>
      <c r="C4988" s="54"/>
      <c r="D4988" s="54"/>
    </row>
    <row r="4989" spans="1:4" s="24" customFormat="1" ht="16.3" customHeight="1" x14ac:dyDescent="0.25">
      <c r="A4989" s="2"/>
      <c r="C4989" s="54"/>
      <c r="D4989" s="54"/>
    </row>
    <row r="4990" spans="1:4" s="24" customFormat="1" ht="16.3" customHeight="1" x14ac:dyDescent="0.25">
      <c r="A4990" s="2"/>
      <c r="C4990" s="54"/>
      <c r="D4990" s="54"/>
    </row>
    <row r="4991" spans="1:4" s="24" customFormat="1" ht="16.3" customHeight="1" x14ac:dyDescent="0.25">
      <c r="A4991" s="2"/>
      <c r="C4991" s="54"/>
      <c r="D4991" s="54"/>
    </row>
    <row r="4992" spans="1:4" s="24" customFormat="1" ht="16.3" customHeight="1" x14ac:dyDescent="0.25">
      <c r="A4992" s="2"/>
      <c r="C4992" s="54"/>
      <c r="D4992" s="54"/>
    </row>
    <row r="4993" spans="1:4" s="24" customFormat="1" ht="16.3" customHeight="1" x14ac:dyDescent="0.25">
      <c r="A4993" s="2"/>
      <c r="C4993" s="54"/>
      <c r="D4993" s="54"/>
    </row>
    <row r="4994" spans="1:4" s="24" customFormat="1" ht="16.3" customHeight="1" x14ac:dyDescent="0.25">
      <c r="A4994" s="2"/>
      <c r="C4994" s="54"/>
      <c r="D4994" s="54"/>
    </row>
    <row r="4995" spans="1:4" s="24" customFormat="1" ht="16.3" customHeight="1" x14ac:dyDescent="0.25">
      <c r="A4995" s="2"/>
      <c r="C4995" s="54"/>
      <c r="D4995" s="54"/>
    </row>
    <row r="4996" spans="1:4" s="24" customFormat="1" ht="16.3" customHeight="1" x14ac:dyDescent="0.25">
      <c r="A4996" s="2"/>
      <c r="C4996" s="54"/>
      <c r="D4996" s="54"/>
    </row>
    <row r="4997" spans="1:4" s="24" customFormat="1" ht="16.3" customHeight="1" x14ac:dyDescent="0.25">
      <c r="A4997" s="2"/>
      <c r="C4997" s="54"/>
      <c r="D4997" s="54"/>
    </row>
    <row r="4998" spans="1:4" s="24" customFormat="1" ht="16.3" customHeight="1" x14ac:dyDescent="0.25">
      <c r="A4998" s="2"/>
      <c r="C4998" s="54"/>
      <c r="D4998" s="54"/>
    </row>
    <row r="4999" spans="1:4" s="24" customFormat="1" ht="16.3" customHeight="1" x14ac:dyDescent="0.25">
      <c r="A4999" s="2"/>
      <c r="C4999" s="54"/>
      <c r="D4999" s="54"/>
    </row>
    <row r="5000" spans="1:4" s="24" customFormat="1" ht="16.3" customHeight="1" x14ac:dyDescent="0.25">
      <c r="A5000" s="2"/>
      <c r="C5000" s="54"/>
      <c r="D5000" s="54"/>
    </row>
    <row r="5001" spans="1:4" s="24" customFormat="1" ht="16.3" customHeight="1" x14ac:dyDescent="0.25">
      <c r="A5001" s="2"/>
      <c r="C5001" s="54"/>
      <c r="D5001" s="54"/>
    </row>
    <row r="5002" spans="1:4" s="24" customFormat="1" ht="16.3" customHeight="1" x14ac:dyDescent="0.25">
      <c r="A5002" s="2"/>
      <c r="C5002" s="54"/>
      <c r="D5002" s="54"/>
    </row>
    <row r="5003" spans="1:4" s="24" customFormat="1" ht="16.3" customHeight="1" x14ac:dyDescent="0.25">
      <c r="A5003" s="2"/>
      <c r="C5003" s="54"/>
      <c r="D5003" s="54"/>
    </row>
    <row r="5004" spans="1:4" s="24" customFormat="1" ht="16.3" customHeight="1" x14ac:dyDescent="0.25">
      <c r="A5004" s="2"/>
      <c r="C5004" s="54"/>
      <c r="D5004" s="54"/>
    </row>
    <row r="5005" spans="1:4" s="24" customFormat="1" ht="16.3" customHeight="1" x14ac:dyDescent="0.25">
      <c r="A5005" s="2"/>
      <c r="C5005" s="54"/>
      <c r="D5005" s="54"/>
    </row>
    <row r="5006" spans="1:4" s="24" customFormat="1" ht="16.3" customHeight="1" x14ac:dyDescent="0.25">
      <c r="A5006" s="2"/>
      <c r="C5006" s="54"/>
      <c r="D5006" s="54"/>
    </row>
    <row r="5007" spans="1:4" s="24" customFormat="1" ht="16.3" customHeight="1" x14ac:dyDescent="0.25">
      <c r="A5007" s="2"/>
      <c r="C5007" s="54"/>
      <c r="D5007" s="54"/>
    </row>
    <row r="5008" spans="1:4" s="24" customFormat="1" ht="16.3" customHeight="1" x14ac:dyDescent="0.25">
      <c r="A5008" s="2"/>
      <c r="C5008" s="54"/>
      <c r="D5008" s="54"/>
    </row>
    <row r="5009" spans="1:4" s="24" customFormat="1" ht="16.3" customHeight="1" x14ac:dyDescent="0.25">
      <c r="A5009" s="2"/>
      <c r="C5009" s="54"/>
      <c r="D5009" s="54"/>
    </row>
    <row r="5010" spans="1:4" s="24" customFormat="1" ht="16.3" customHeight="1" x14ac:dyDescent="0.25">
      <c r="A5010" s="2"/>
      <c r="C5010" s="54"/>
      <c r="D5010" s="54"/>
    </row>
    <row r="5011" spans="1:4" s="24" customFormat="1" ht="16.3" customHeight="1" x14ac:dyDescent="0.25">
      <c r="A5011" s="2"/>
      <c r="C5011" s="54"/>
      <c r="D5011" s="54"/>
    </row>
    <row r="5012" spans="1:4" s="24" customFormat="1" ht="16.3" customHeight="1" x14ac:dyDescent="0.25">
      <c r="A5012" s="2"/>
      <c r="C5012" s="54"/>
      <c r="D5012" s="54"/>
    </row>
    <row r="5013" spans="1:4" s="24" customFormat="1" ht="16.3" customHeight="1" x14ac:dyDescent="0.25">
      <c r="A5013" s="2"/>
      <c r="C5013" s="54"/>
      <c r="D5013" s="54"/>
    </row>
    <row r="5014" spans="1:4" s="24" customFormat="1" ht="16.3" customHeight="1" x14ac:dyDescent="0.25">
      <c r="A5014" s="2"/>
      <c r="C5014" s="54"/>
      <c r="D5014" s="54"/>
    </row>
    <row r="5015" spans="1:4" s="24" customFormat="1" ht="16.3" customHeight="1" x14ac:dyDescent="0.25">
      <c r="A5015" s="2"/>
      <c r="C5015" s="54"/>
      <c r="D5015" s="54"/>
    </row>
    <row r="5016" spans="1:4" s="24" customFormat="1" ht="16.3" customHeight="1" x14ac:dyDescent="0.25">
      <c r="A5016" s="2"/>
      <c r="C5016" s="54"/>
      <c r="D5016" s="54"/>
    </row>
    <row r="5017" spans="1:4" s="24" customFormat="1" ht="16.3" customHeight="1" x14ac:dyDescent="0.25">
      <c r="A5017" s="2"/>
      <c r="C5017" s="54"/>
      <c r="D5017" s="54"/>
    </row>
    <row r="5018" spans="1:4" s="24" customFormat="1" ht="16.3" customHeight="1" x14ac:dyDescent="0.25">
      <c r="A5018" s="2"/>
      <c r="C5018" s="54"/>
      <c r="D5018" s="54"/>
    </row>
    <row r="5019" spans="1:4" s="24" customFormat="1" ht="16.3" customHeight="1" x14ac:dyDescent="0.25">
      <c r="A5019" s="2"/>
      <c r="C5019" s="54"/>
      <c r="D5019" s="54"/>
    </row>
    <row r="5020" spans="1:4" s="24" customFormat="1" ht="16.3" customHeight="1" x14ac:dyDescent="0.25">
      <c r="A5020" s="2"/>
      <c r="C5020" s="54"/>
      <c r="D5020" s="54"/>
    </row>
    <row r="5021" spans="1:4" s="24" customFormat="1" ht="16.3" customHeight="1" x14ac:dyDescent="0.25">
      <c r="A5021" s="2"/>
      <c r="C5021" s="54"/>
      <c r="D5021" s="54"/>
    </row>
    <row r="5022" spans="1:4" s="24" customFormat="1" ht="16.3" customHeight="1" x14ac:dyDescent="0.25">
      <c r="A5022" s="2"/>
      <c r="C5022" s="54"/>
      <c r="D5022" s="54"/>
    </row>
    <row r="5023" spans="1:4" s="24" customFormat="1" ht="16.3" customHeight="1" x14ac:dyDescent="0.25">
      <c r="A5023" s="2"/>
      <c r="C5023" s="54"/>
      <c r="D5023" s="54"/>
    </row>
    <row r="5024" spans="1:4" s="24" customFormat="1" ht="16.3" customHeight="1" x14ac:dyDescent="0.25">
      <c r="A5024" s="2"/>
      <c r="C5024" s="54"/>
      <c r="D5024" s="54"/>
    </row>
    <row r="5025" spans="1:4" s="24" customFormat="1" ht="16.3" customHeight="1" x14ac:dyDescent="0.25">
      <c r="A5025" s="2"/>
      <c r="C5025" s="54"/>
      <c r="D5025" s="54"/>
    </row>
    <row r="5026" spans="1:4" s="24" customFormat="1" ht="16.3" customHeight="1" x14ac:dyDescent="0.25">
      <c r="A5026" s="2"/>
      <c r="C5026" s="54"/>
      <c r="D5026" s="54"/>
    </row>
    <row r="5027" spans="1:4" s="24" customFormat="1" ht="16.3" customHeight="1" x14ac:dyDescent="0.25">
      <c r="A5027" s="2"/>
      <c r="C5027" s="54"/>
      <c r="D5027" s="54"/>
    </row>
    <row r="5028" spans="1:4" s="24" customFormat="1" ht="16.3" customHeight="1" x14ac:dyDescent="0.25">
      <c r="A5028" s="2"/>
      <c r="C5028" s="54"/>
      <c r="D5028" s="54"/>
    </row>
    <row r="5029" spans="1:4" s="24" customFormat="1" ht="16.3" customHeight="1" x14ac:dyDescent="0.25">
      <c r="A5029" s="2"/>
      <c r="C5029" s="54"/>
      <c r="D5029" s="54"/>
    </row>
    <row r="5030" spans="1:4" s="24" customFormat="1" ht="16.3" customHeight="1" x14ac:dyDescent="0.25">
      <c r="A5030" s="2"/>
      <c r="C5030" s="54"/>
      <c r="D5030" s="54"/>
    </row>
    <row r="5031" spans="1:4" s="24" customFormat="1" ht="16.3" customHeight="1" x14ac:dyDescent="0.25">
      <c r="A5031" s="2"/>
      <c r="C5031" s="54"/>
      <c r="D5031" s="54"/>
    </row>
    <row r="5032" spans="1:4" s="24" customFormat="1" ht="16.3" customHeight="1" x14ac:dyDescent="0.25">
      <c r="A5032" s="2"/>
      <c r="C5032" s="54"/>
      <c r="D5032" s="54"/>
    </row>
    <row r="5033" spans="1:4" s="24" customFormat="1" ht="16.3" customHeight="1" x14ac:dyDescent="0.25">
      <c r="A5033" s="2"/>
      <c r="C5033" s="54"/>
      <c r="D5033" s="54"/>
    </row>
    <row r="5034" spans="1:4" s="24" customFormat="1" ht="16.3" customHeight="1" x14ac:dyDescent="0.25">
      <c r="A5034" s="2"/>
      <c r="C5034" s="54"/>
      <c r="D5034" s="54"/>
    </row>
    <row r="5035" spans="1:4" s="24" customFormat="1" ht="16.3" customHeight="1" x14ac:dyDescent="0.25">
      <c r="A5035" s="2"/>
      <c r="C5035" s="54"/>
      <c r="D5035" s="54"/>
    </row>
    <row r="5036" spans="1:4" s="24" customFormat="1" ht="16.3" customHeight="1" x14ac:dyDescent="0.25">
      <c r="A5036" s="2"/>
      <c r="C5036" s="54"/>
      <c r="D5036" s="54"/>
    </row>
    <row r="5037" spans="1:4" s="24" customFormat="1" ht="16.3" customHeight="1" x14ac:dyDescent="0.25">
      <c r="A5037" s="2"/>
      <c r="C5037" s="54"/>
      <c r="D5037" s="54"/>
    </row>
    <row r="5038" spans="1:4" s="24" customFormat="1" ht="16.3" customHeight="1" x14ac:dyDescent="0.25">
      <c r="A5038" s="2"/>
      <c r="C5038" s="54"/>
      <c r="D5038" s="54"/>
    </row>
    <row r="5039" spans="1:4" s="24" customFormat="1" ht="16.3" customHeight="1" x14ac:dyDescent="0.25">
      <c r="A5039" s="2"/>
      <c r="C5039" s="54"/>
      <c r="D5039" s="54"/>
    </row>
    <row r="5040" spans="1:4" s="24" customFormat="1" ht="16.3" customHeight="1" x14ac:dyDescent="0.25">
      <c r="A5040" s="2"/>
      <c r="C5040" s="54"/>
      <c r="D5040" s="54"/>
    </row>
    <row r="5041" spans="1:4" s="24" customFormat="1" ht="16.3" customHeight="1" x14ac:dyDescent="0.25">
      <c r="A5041" s="2"/>
      <c r="C5041" s="54"/>
      <c r="D5041" s="54"/>
    </row>
    <row r="5042" spans="1:4" s="24" customFormat="1" ht="16.3" customHeight="1" x14ac:dyDescent="0.25">
      <c r="A5042" s="2"/>
      <c r="C5042" s="54"/>
      <c r="D5042" s="54"/>
    </row>
    <row r="5043" spans="1:4" s="24" customFormat="1" ht="16.3" customHeight="1" x14ac:dyDescent="0.25">
      <c r="A5043" s="2"/>
      <c r="C5043" s="54"/>
      <c r="D5043" s="54"/>
    </row>
    <row r="5044" spans="1:4" s="24" customFormat="1" ht="16.3" customHeight="1" x14ac:dyDescent="0.25">
      <c r="A5044" s="2"/>
      <c r="C5044" s="54"/>
      <c r="D5044" s="54"/>
    </row>
    <row r="5045" spans="1:4" s="24" customFormat="1" ht="16.3" customHeight="1" x14ac:dyDescent="0.25">
      <c r="A5045" s="2"/>
      <c r="C5045" s="54"/>
      <c r="D5045" s="54"/>
    </row>
    <row r="5046" spans="1:4" s="24" customFormat="1" ht="16.3" customHeight="1" x14ac:dyDescent="0.25">
      <c r="A5046" s="2"/>
      <c r="C5046" s="54"/>
      <c r="D5046" s="54"/>
    </row>
    <row r="5047" spans="1:4" s="24" customFormat="1" ht="16.3" customHeight="1" x14ac:dyDescent="0.25">
      <c r="A5047" s="2"/>
      <c r="C5047" s="54"/>
      <c r="D5047" s="54"/>
    </row>
    <row r="5048" spans="1:4" s="24" customFormat="1" ht="16.3" customHeight="1" x14ac:dyDescent="0.25">
      <c r="A5048" s="2"/>
      <c r="C5048" s="54"/>
      <c r="D5048" s="54"/>
    </row>
    <row r="5049" spans="1:4" s="24" customFormat="1" ht="16.3" customHeight="1" x14ac:dyDescent="0.25">
      <c r="A5049" s="2"/>
      <c r="C5049" s="54"/>
      <c r="D5049" s="54"/>
    </row>
    <row r="5050" spans="1:4" s="24" customFormat="1" ht="16.3" customHeight="1" x14ac:dyDescent="0.25">
      <c r="A5050" s="2"/>
      <c r="C5050" s="54"/>
      <c r="D5050" s="54"/>
    </row>
    <row r="5051" spans="1:4" s="24" customFormat="1" ht="16.3" customHeight="1" x14ac:dyDescent="0.25">
      <c r="A5051" s="2"/>
      <c r="C5051" s="54"/>
      <c r="D5051" s="54"/>
    </row>
    <row r="5052" spans="1:4" s="24" customFormat="1" ht="16.3" customHeight="1" x14ac:dyDescent="0.25">
      <c r="A5052" s="2"/>
      <c r="C5052" s="54"/>
      <c r="D5052" s="54"/>
    </row>
    <row r="5053" spans="1:4" s="24" customFormat="1" ht="16.3" customHeight="1" x14ac:dyDescent="0.25">
      <c r="A5053" s="2"/>
      <c r="C5053" s="54"/>
      <c r="D5053" s="54"/>
    </row>
    <row r="5054" spans="1:4" s="24" customFormat="1" ht="16.3" customHeight="1" x14ac:dyDescent="0.25">
      <c r="A5054" s="2"/>
      <c r="C5054" s="54"/>
      <c r="D5054" s="54"/>
    </row>
    <row r="5055" spans="1:4" s="24" customFormat="1" ht="16.3" customHeight="1" x14ac:dyDescent="0.25">
      <c r="A5055" s="2"/>
      <c r="C5055" s="54"/>
      <c r="D5055" s="54"/>
    </row>
    <row r="5056" spans="1:4" s="24" customFormat="1" ht="16.3" customHeight="1" x14ac:dyDescent="0.25">
      <c r="A5056" s="2"/>
      <c r="C5056" s="54"/>
      <c r="D5056" s="54"/>
    </row>
    <row r="5057" spans="1:4" s="24" customFormat="1" ht="16.3" customHeight="1" x14ac:dyDescent="0.25">
      <c r="A5057" s="2"/>
      <c r="C5057" s="54"/>
      <c r="D5057" s="54"/>
    </row>
    <row r="5058" spans="1:4" s="24" customFormat="1" ht="16.3" customHeight="1" x14ac:dyDescent="0.25">
      <c r="A5058" s="2"/>
      <c r="C5058" s="54"/>
      <c r="D5058" s="54"/>
    </row>
    <row r="5059" spans="1:4" s="24" customFormat="1" ht="16.3" customHeight="1" x14ac:dyDescent="0.25">
      <c r="A5059" s="2"/>
      <c r="C5059" s="54"/>
      <c r="D5059" s="54"/>
    </row>
    <row r="5060" spans="1:4" s="24" customFormat="1" ht="16.3" customHeight="1" x14ac:dyDescent="0.25">
      <c r="A5060" s="2"/>
      <c r="C5060" s="54"/>
      <c r="D5060" s="54"/>
    </row>
    <row r="5061" spans="1:4" s="24" customFormat="1" ht="16.3" customHeight="1" x14ac:dyDescent="0.25">
      <c r="A5061" s="2"/>
      <c r="C5061" s="54"/>
      <c r="D5061" s="54"/>
    </row>
    <row r="5062" spans="1:4" s="24" customFormat="1" ht="16.3" customHeight="1" x14ac:dyDescent="0.25">
      <c r="A5062" s="2"/>
      <c r="C5062" s="54"/>
      <c r="D5062" s="54"/>
    </row>
    <row r="5063" spans="1:4" s="24" customFormat="1" ht="16.3" customHeight="1" x14ac:dyDescent="0.25">
      <c r="A5063" s="2"/>
      <c r="C5063" s="54"/>
      <c r="D5063" s="54"/>
    </row>
    <row r="5064" spans="1:4" s="24" customFormat="1" ht="16.3" customHeight="1" x14ac:dyDescent="0.25">
      <c r="A5064" s="2"/>
      <c r="C5064" s="54"/>
      <c r="D5064" s="54"/>
    </row>
    <row r="5065" spans="1:4" s="24" customFormat="1" ht="16.3" customHeight="1" x14ac:dyDescent="0.25">
      <c r="A5065" s="2"/>
      <c r="C5065" s="54"/>
      <c r="D5065" s="54"/>
    </row>
    <row r="5066" spans="1:4" s="24" customFormat="1" ht="16.3" customHeight="1" x14ac:dyDescent="0.25">
      <c r="A5066" s="2"/>
      <c r="C5066" s="54"/>
      <c r="D5066" s="54"/>
    </row>
    <row r="5067" spans="1:4" s="24" customFormat="1" ht="16.3" customHeight="1" x14ac:dyDescent="0.25">
      <c r="A5067" s="2"/>
      <c r="C5067" s="54"/>
      <c r="D5067" s="54"/>
    </row>
    <row r="5068" spans="1:4" s="24" customFormat="1" ht="16.3" customHeight="1" x14ac:dyDescent="0.25">
      <c r="A5068" s="2"/>
      <c r="C5068" s="54"/>
      <c r="D5068" s="54"/>
    </row>
    <row r="5069" spans="1:4" s="24" customFormat="1" ht="16.3" customHeight="1" x14ac:dyDescent="0.25">
      <c r="A5069" s="2"/>
      <c r="C5069" s="54"/>
      <c r="D5069" s="54"/>
    </row>
    <row r="5070" spans="1:4" s="24" customFormat="1" ht="16.3" customHeight="1" x14ac:dyDescent="0.25">
      <c r="A5070" s="2"/>
      <c r="C5070" s="54"/>
      <c r="D5070" s="54"/>
    </row>
    <row r="5071" spans="1:4" s="24" customFormat="1" ht="16.3" customHeight="1" x14ac:dyDescent="0.25">
      <c r="A5071" s="2"/>
      <c r="C5071" s="54"/>
      <c r="D5071" s="54"/>
    </row>
    <row r="5072" spans="1:4" s="24" customFormat="1" ht="16.3" customHeight="1" x14ac:dyDescent="0.25">
      <c r="A5072" s="2"/>
      <c r="C5072" s="54"/>
      <c r="D5072" s="54"/>
    </row>
    <row r="5073" spans="1:4" s="24" customFormat="1" ht="16.3" customHeight="1" x14ac:dyDescent="0.25">
      <c r="A5073" s="2"/>
      <c r="C5073" s="54"/>
      <c r="D5073" s="54"/>
    </row>
    <row r="5074" spans="1:4" s="24" customFormat="1" ht="16.3" customHeight="1" x14ac:dyDescent="0.25">
      <c r="A5074" s="2"/>
      <c r="C5074" s="54"/>
      <c r="D5074" s="54"/>
    </row>
    <row r="5075" spans="1:4" s="24" customFormat="1" ht="16.3" customHeight="1" x14ac:dyDescent="0.25">
      <c r="A5075" s="2"/>
      <c r="C5075" s="54"/>
      <c r="D5075" s="54"/>
    </row>
    <row r="5076" spans="1:4" s="24" customFormat="1" ht="16.3" customHeight="1" x14ac:dyDescent="0.25">
      <c r="A5076" s="2"/>
      <c r="C5076" s="54"/>
      <c r="D5076" s="54"/>
    </row>
    <row r="5077" spans="1:4" s="24" customFormat="1" ht="16.3" customHeight="1" x14ac:dyDescent="0.25">
      <c r="A5077" s="2"/>
      <c r="C5077" s="54"/>
      <c r="D5077" s="54"/>
    </row>
    <row r="5078" spans="1:4" s="24" customFormat="1" ht="16.3" customHeight="1" x14ac:dyDescent="0.25">
      <c r="A5078" s="2"/>
      <c r="C5078" s="54"/>
      <c r="D5078" s="54"/>
    </row>
    <row r="5079" spans="1:4" s="24" customFormat="1" ht="16.3" customHeight="1" x14ac:dyDescent="0.25">
      <c r="A5079" s="2"/>
      <c r="C5079" s="54"/>
      <c r="D5079" s="54"/>
    </row>
    <row r="5080" spans="1:4" s="24" customFormat="1" ht="16.3" customHeight="1" x14ac:dyDescent="0.25">
      <c r="A5080" s="2"/>
      <c r="C5080" s="54"/>
      <c r="D5080" s="54"/>
    </row>
    <row r="5081" spans="1:4" s="24" customFormat="1" ht="16.3" customHeight="1" x14ac:dyDescent="0.25">
      <c r="A5081" s="2"/>
      <c r="C5081" s="54"/>
      <c r="D5081" s="54"/>
    </row>
    <row r="5082" spans="1:4" s="24" customFormat="1" ht="16.3" customHeight="1" x14ac:dyDescent="0.25">
      <c r="A5082" s="2"/>
      <c r="C5082" s="54"/>
      <c r="D5082" s="54"/>
    </row>
    <row r="5083" spans="1:4" s="24" customFormat="1" ht="16.3" customHeight="1" x14ac:dyDescent="0.25">
      <c r="A5083" s="2"/>
      <c r="C5083" s="54"/>
      <c r="D5083" s="54"/>
    </row>
    <row r="5084" spans="1:4" s="24" customFormat="1" ht="16.3" customHeight="1" x14ac:dyDescent="0.25">
      <c r="A5084" s="2"/>
      <c r="C5084" s="54"/>
      <c r="D5084" s="54"/>
    </row>
    <row r="5085" spans="1:4" s="24" customFormat="1" ht="16.3" customHeight="1" x14ac:dyDescent="0.25">
      <c r="A5085" s="2"/>
      <c r="C5085" s="54"/>
      <c r="D5085" s="54"/>
    </row>
    <row r="5086" spans="1:4" s="24" customFormat="1" ht="16.3" customHeight="1" x14ac:dyDescent="0.25">
      <c r="A5086" s="2"/>
      <c r="C5086" s="54"/>
      <c r="D5086" s="54"/>
    </row>
    <row r="5087" spans="1:4" s="24" customFormat="1" ht="16.3" customHeight="1" x14ac:dyDescent="0.25">
      <c r="A5087" s="2"/>
      <c r="C5087" s="54"/>
      <c r="D5087" s="54"/>
    </row>
    <row r="5088" spans="1:4" s="24" customFormat="1" ht="16.3" customHeight="1" x14ac:dyDescent="0.25">
      <c r="A5088" s="2"/>
      <c r="C5088" s="54"/>
      <c r="D5088" s="54"/>
    </row>
    <row r="5089" spans="1:4" s="24" customFormat="1" ht="16.3" customHeight="1" x14ac:dyDescent="0.25">
      <c r="A5089" s="2"/>
      <c r="C5089" s="54"/>
      <c r="D5089" s="54"/>
    </row>
    <row r="5090" spans="1:4" s="24" customFormat="1" ht="16.3" customHeight="1" x14ac:dyDescent="0.25">
      <c r="A5090" s="2"/>
      <c r="C5090" s="54"/>
      <c r="D5090" s="54"/>
    </row>
    <row r="5091" spans="1:4" s="24" customFormat="1" ht="16.3" customHeight="1" x14ac:dyDescent="0.25">
      <c r="A5091" s="2"/>
      <c r="C5091" s="54"/>
      <c r="D5091" s="54"/>
    </row>
    <row r="5092" spans="1:4" s="24" customFormat="1" ht="16.3" customHeight="1" x14ac:dyDescent="0.25">
      <c r="A5092" s="2"/>
      <c r="C5092" s="54"/>
      <c r="D5092" s="54"/>
    </row>
    <row r="5093" spans="1:4" s="24" customFormat="1" ht="16.3" customHeight="1" x14ac:dyDescent="0.25">
      <c r="A5093" s="2"/>
      <c r="C5093" s="54"/>
      <c r="D5093" s="54"/>
    </row>
    <row r="5094" spans="1:4" s="24" customFormat="1" ht="16.3" customHeight="1" x14ac:dyDescent="0.25">
      <c r="A5094" s="2"/>
      <c r="C5094" s="54"/>
      <c r="D5094" s="54"/>
    </row>
    <row r="5095" spans="1:4" s="24" customFormat="1" ht="16.3" customHeight="1" x14ac:dyDescent="0.25">
      <c r="A5095" s="2"/>
      <c r="C5095" s="54"/>
      <c r="D5095" s="54"/>
    </row>
    <row r="5096" spans="1:4" s="24" customFormat="1" ht="16.3" customHeight="1" x14ac:dyDescent="0.25">
      <c r="A5096" s="2"/>
      <c r="C5096" s="54"/>
      <c r="D5096" s="54"/>
    </row>
    <row r="5097" spans="1:4" s="24" customFormat="1" ht="16.3" customHeight="1" x14ac:dyDescent="0.25">
      <c r="A5097" s="2"/>
      <c r="C5097" s="54"/>
      <c r="D5097" s="54"/>
    </row>
    <row r="5098" spans="1:4" s="24" customFormat="1" ht="16.3" customHeight="1" x14ac:dyDescent="0.25">
      <c r="A5098" s="2"/>
      <c r="C5098" s="54"/>
      <c r="D5098" s="54"/>
    </row>
    <row r="5099" spans="1:4" s="24" customFormat="1" ht="16.3" customHeight="1" x14ac:dyDescent="0.25">
      <c r="A5099" s="2"/>
      <c r="C5099" s="54"/>
      <c r="D5099" s="54"/>
    </row>
    <row r="5100" spans="1:4" s="24" customFormat="1" ht="16.3" customHeight="1" x14ac:dyDescent="0.25">
      <c r="A5100" s="2"/>
      <c r="C5100" s="54"/>
      <c r="D5100" s="54"/>
    </row>
    <row r="5101" spans="1:4" s="24" customFormat="1" ht="16.3" customHeight="1" x14ac:dyDescent="0.25">
      <c r="A5101" s="2"/>
      <c r="C5101" s="54"/>
      <c r="D5101" s="54"/>
    </row>
    <row r="5102" spans="1:4" s="24" customFormat="1" ht="16.3" customHeight="1" x14ac:dyDescent="0.25">
      <c r="A5102" s="2"/>
      <c r="C5102" s="54"/>
      <c r="D5102" s="54"/>
    </row>
    <row r="5103" spans="1:4" s="24" customFormat="1" ht="16.3" customHeight="1" x14ac:dyDescent="0.25">
      <c r="A5103" s="2"/>
      <c r="C5103" s="54"/>
      <c r="D5103" s="54"/>
    </row>
    <row r="5104" spans="1:4" s="24" customFormat="1" ht="16.3" customHeight="1" x14ac:dyDescent="0.25">
      <c r="A5104" s="2"/>
      <c r="C5104" s="54"/>
      <c r="D5104" s="54"/>
    </row>
    <row r="5105" spans="1:4" s="24" customFormat="1" ht="16.3" customHeight="1" x14ac:dyDescent="0.25">
      <c r="A5105" s="2"/>
      <c r="C5105" s="54"/>
      <c r="D5105" s="54"/>
    </row>
    <row r="5106" spans="1:4" s="24" customFormat="1" ht="16.3" customHeight="1" x14ac:dyDescent="0.25">
      <c r="A5106" s="2"/>
      <c r="C5106" s="54"/>
      <c r="D5106" s="54"/>
    </row>
    <row r="5107" spans="1:4" s="24" customFormat="1" ht="16.3" customHeight="1" x14ac:dyDescent="0.25">
      <c r="A5107" s="2"/>
      <c r="C5107" s="54"/>
      <c r="D5107" s="54"/>
    </row>
    <row r="5108" spans="1:4" s="24" customFormat="1" ht="16.3" customHeight="1" x14ac:dyDescent="0.25">
      <c r="A5108" s="2"/>
      <c r="C5108" s="54"/>
      <c r="D5108" s="54"/>
    </row>
    <row r="5109" spans="1:4" s="24" customFormat="1" ht="16.3" customHeight="1" x14ac:dyDescent="0.25">
      <c r="A5109" s="2"/>
      <c r="C5109" s="54"/>
      <c r="D5109" s="54"/>
    </row>
    <row r="5110" spans="1:4" s="24" customFormat="1" ht="16.3" customHeight="1" x14ac:dyDescent="0.25">
      <c r="A5110" s="2"/>
      <c r="C5110" s="54"/>
      <c r="D5110" s="54"/>
    </row>
    <row r="5111" spans="1:4" s="24" customFormat="1" ht="16.3" customHeight="1" x14ac:dyDescent="0.25">
      <c r="A5111" s="2"/>
      <c r="C5111" s="54"/>
      <c r="D5111" s="54"/>
    </row>
    <row r="5112" spans="1:4" s="24" customFormat="1" ht="16.3" customHeight="1" x14ac:dyDescent="0.25">
      <c r="A5112" s="2"/>
      <c r="C5112" s="54"/>
      <c r="D5112" s="54"/>
    </row>
    <row r="5113" spans="1:4" s="24" customFormat="1" ht="16.3" customHeight="1" x14ac:dyDescent="0.25">
      <c r="A5113" s="2"/>
      <c r="C5113" s="54"/>
      <c r="D5113" s="54"/>
    </row>
    <row r="5114" spans="1:4" s="24" customFormat="1" ht="16.3" customHeight="1" x14ac:dyDescent="0.25">
      <c r="A5114" s="2"/>
      <c r="C5114" s="54"/>
      <c r="D5114" s="54"/>
    </row>
    <row r="5115" spans="1:4" s="24" customFormat="1" ht="16.3" customHeight="1" x14ac:dyDescent="0.25">
      <c r="A5115" s="2"/>
      <c r="C5115" s="54"/>
      <c r="D5115" s="54"/>
    </row>
    <row r="5116" spans="1:4" s="24" customFormat="1" ht="16.3" customHeight="1" x14ac:dyDescent="0.25">
      <c r="A5116" s="2"/>
      <c r="C5116" s="54"/>
      <c r="D5116" s="54"/>
    </row>
    <row r="5117" spans="1:4" s="24" customFormat="1" ht="16.3" customHeight="1" x14ac:dyDescent="0.25">
      <c r="A5117" s="2"/>
      <c r="C5117" s="54"/>
      <c r="D5117" s="54"/>
    </row>
    <row r="5118" spans="1:4" s="24" customFormat="1" ht="16.3" customHeight="1" x14ac:dyDescent="0.25">
      <c r="A5118" s="2"/>
      <c r="C5118" s="54"/>
      <c r="D5118" s="54"/>
    </row>
    <row r="5119" spans="1:4" s="24" customFormat="1" ht="16.3" customHeight="1" x14ac:dyDescent="0.25">
      <c r="A5119" s="2"/>
      <c r="C5119" s="54"/>
      <c r="D5119" s="54"/>
    </row>
    <row r="5120" spans="1:4" s="24" customFormat="1" ht="16.3" customHeight="1" x14ac:dyDescent="0.25">
      <c r="A5120" s="2"/>
      <c r="C5120" s="54"/>
      <c r="D5120" s="54"/>
    </row>
    <row r="5121" spans="1:4" s="24" customFormat="1" ht="16.3" customHeight="1" x14ac:dyDescent="0.25">
      <c r="A5121" s="2"/>
      <c r="C5121" s="54"/>
      <c r="D5121" s="54"/>
    </row>
    <row r="5122" spans="1:4" s="24" customFormat="1" ht="16.3" customHeight="1" x14ac:dyDescent="0.25">
      <c r="A5122" s="2"/>
      <c r="C5122" s="54"/>
      <c r="D5122" s="54"/>
    </row>
    <row r="5123" spans="1:4" s="24" customFormat="1" ht="16.3" customHeight="1" x14ac:dyDescent="0.25">
      <c r="A5123" s="2"/>
      <c r="C5123" s="54"/>
      <c r="D5123" s="54"/>
    </row>
    <row r="5124" spans="1:4" s="24" customFormat="1" ht="16.3" customHeight="1" x14ac:dyDescent="0.25">
      <c r="A5124" s="2"/>
      <c r="C5124" s="54"/>
      <c r="D5124" s="54"/>
    </row>
    <row r="5125" spans="1:4" s="24" customFormat="1" ht="16.3" customHeight="1" x14ac:dyDescent="0.25">
      <c r="A5125" s="2"/>
      <c r="C5125" s="54"/>
      <c r="D5125" s="54"/>
    </row>
    <row r="5126" spans="1:4" s="24" customFormat="1" ht="16.3" customHeight="1" x14ac:dyDescent="0.25">
      <c r="A5126" s="2"/>
      <c r="C5126" s="54"/>
      <c r="D5126" s="54"/>
    </row>
    <row r="5127" spans="1:4" s="24" customFormat="1" ht="16.3" customHeight="1" x14ac:dyDescent="0.25">
      <c r="A5127" s="2"/>
      <c r="C5127" s="54"/>
      <c r="D5127" s="54"/>
    </row>
    <row r="5128" spans="1:4" s="24" customFormat="1" ht="16.3" customHeight="1" x14ac:dyDescent="0.25">
      <c r="A5128" s="2"/>
      <c r="C5128" s="54"/>
      <c r="D5128" s="54"/>
    </row>
    <row r="5129" spans="1:4" s="24" customFormat="1" ht="16.3" customHeight="1" x14ac:dyDescent="0.25">
      <c r="A5129" s="2"/>
      <c r="C5129" s="54"/>
      <c r="D5129" s="54"/>
    </row>
    <row r="5130" spans="1:4" s="24" customFormat="1" ht="16.3" customHeight="1" x14ac:dyDescent="0.25">
      <c r="A5130" s="2"/>
      <c r="C5130" s="54"/>
      <c r="D5130" s="54"/>
    </row>
    <row r="5131" spans="1:4" s="24" customFormat="1" ht="16.3" customHeight="1" x14ac:dyDescent="0.25">
      <c r="A5131" s="2"/>
      <c r="C5131" s="54"/>
      <c r="D5131" s="54"/>
    </row>
    <row r="5132" spans="1:4" s="24" customFormat="1" ht="16.3" customHeight="1" x14ac:dyDescent="0.25">
      <c r="A5132" s="2"/>
      <c r="C5132" s="54"/>
      <c r="D5132" s="54"/>
    </row>
    <row r="5133" spans="1:4" s="24" customFormat="1" ht="16.3" customHeight="1" x14ac:dyDescent="0.25">
      <c r="A5133" s="2"/>
      <c r="C5133" s="54"/>
      <c r="D5133" s="54"/>
    </row>
    <row r="5134" spans="1:4" s="24" customFormat="1" ht="16.3" customHeight="1" x14ac:dyDescent="0.25">
      <c r="A5134" s="2"/>
      <c r="C5134" s="54"/>
      <c r="D5134" s="54"/>
    </row>
    <row r="5135" spans="1:4" s="24" customFormat="1" ht="16.3" customHeight="1" x14ac:dyDescent="0.25">
      <c r="A5135" s="2"/>
      <c r="C5135" s="54"/>
      <c r="D5135" s="54"/>
    </row>
    <row r="5136" spans="1:4" s="24" customFormat="1" ht="16.3" customHeight="1" x14ac:dyDescent="0.25">
      <c r="A5136" s="2"/>
      <c r="C5136" s="54"/>
      <c r="D5136" s="54"/>
    </row>
    <row r="5137" spans="1:4" s="24" customFormat="1" ht="16.3" customHeight="1" x14ac:dyDescent="0.25">
      <c r="A5137" s="2"/>
      <c r="C5137" s="54"/>
      <c r="D5137" s="54"/>
    </row>
    <row r="5138" spans="1:4" s="24" customFormat="1" ht="16.3" customHeight="1" x14ac:dyDescent="0.25">
      <c r="A5138" s="2"/>
      <c r="C5138" s="54"/>
      <c r="D5138" s="54"/>
    </row>
    <row r="5139" spans="1:4" s="24" customFormat="1" ht="16.3" customHeight="1" x14ac:dyDescent="0.25">
      <c r="A5139" s="2"/>
      <c r="C5139" s="54"/>
      <c r="D5139" s="54"/>
    </row>
    <row r="5140" spans="1:4" s="24" customFormat="1" ht="16.3" customHeight="1" x14ac:dyDescent="0.25">
      <c r="A5140" s="2"/>
      <c r="C5140" s="54"/>
      <c r="D5140" s="54"/>
    </row>
    <row r="5141" spans="1:4" s="24" customFormat="1" ht="16.3" customHeight="1" x14ac:dyDescent="0.25">
      <c r="A5141" s="2"/>
      <c r="C5141" s="54"/>
      <c r="D5141" s="54"/>
    </row>
    <row r="5142" spans="1:4" s="24" customFormat="1" ht="16.3" customHeight="1" x14ac:dyDescent="0.25">
      <c r="A5142" s="2"/>
      <c r="C5142" s="54"/>
      <c r="D5142" s="54"/>
    </row>
    <row r="5143" spans="1:4" s="24" customFormat="1" ht="16.3" customHeight="1" x14ac:dyDescent="0.25">
      <c r="A5143" s="2"/>
      <c r="C5143" s="54"/>
      <c r="D5143" s="54"/>
    </row>
    <row r="5144" spans="1:4" s="24" customFormat="1" ht="16.3" customHeight="1" x14ac:dyDescent="0.25">
      <c r="A5144" s="2"/>
      <c r="C5144" s="54"/>
      <c r="D5144" s="54"/>
    </row>
    <row r="5145" spans="1:4" s="24" customFormat="1" ht="16.3" customHeight="1" x14ac:dyDescent="0.25">
      <c r="A5145" s="2"/>
      <c r="C5145" s="54"/>
      <c r="D5145" s="54"/>
    </row>
    <row r="5146" spans="1:4" s="24" customFormat="1" ht="16.3" customHeight="1" x14ac:dyDescent="0.25">
      <c r="A5146" s="2"/>
      <c r="C5146" s="54"/>
      <c r="D5146" s="54"/>
    </row>
    <row r="5147" spans="1:4" s="24" customFormat="1" ht="16.3" customHeight="1" x14ac:dyDescent="0.25">
      <c r="A5147" s="2"/>
      <c r="C5147" s="54"/>
      <c r="D5147" s="54"/>
    </row>
    <row r="5148" spans="1:4" s="24" customFormat="1" ht="16.3" customHeight="1" x14ac:dyDescent="0.25">
      <c r="A5148" s="2"/>
      <c r="C5148" s="54"/>
      <c r="D5148" s="54"/>
    </row>
    <row r="5149" spans="1:4" s="24" customFormat="1" ht="16.3" customHeight="1" x14ac:dyDescent="0.25">
      <c r="A5149" s="2"/>
      <c r="C5149" s="54"/>
      <c r="D5149" s="54"/>
    </row>
    <row r="5150" spans="1:4" s="24" customFormat="1" ht="16.3" customHeight="1" x14ac:dyDescent="0.25">
      <c r="A5150" s="2"/>
      <c r="C5150" s="54"/>
      <c r="D5150" s="54"/>
    </row>
    <row r="5151" spans="1:4" s="24" customFormat="1" ht="16.3" customHeight="1" x14ac:dyDescent="0.25">
      <c r="A5151" s="2"/>
      <c r="C5151" s="54"/>
      <c r="D5151" s="54"/>
    </row>
    <row r="5152" spans="1:4" s="24" customFormat="1" ht="16.3" customHeight="1" x14ac:dyDescent="0.25">
      <c r="A5152" s="2"/>
      <c r="C5152" s="54"/>
      <c r="D5152" s="54"/>
    </row>
    <row r="5153" spans="1:4" s="24" customFormat="1" ht="16.3" customHeight="1" x14ac:dyDescent="0.25">
      <c r="A5153" s="2"/>
      <c r="C5153" s="54"/>
      <c r="D5153" s="54"/>
    </row>
    <row r="5154" spans="1:4" s="24" customFormat="1" ht="16.3" customHeight="1" x14ac:dyDescent="0.25">
      <c r="A5154" s="2"/>
      <c r="C5154" s="54"/>
      <c r="D5154" s="54"/>
    </row>
    <row r="5155" spans="1:4" s="24" customFormat="1" ht="16.3" customHeight="1" x14ac:dyDescent="0.25">
      <c r="A5155" s="2"/>
      <c r="C5155" s="54"/>
      <c r="D5155" s="54"/>
    </row>
    <row r="5156" spans="1:4" s="24" customFormat="1" ht="16.3" customHeight="1" x14ac:dyDescent="0.25">
      <c r="A5156" s="2"/>
      <c r="C5156" s="54"/>
      <c r="D5156" s="54"/>
    </row>
    <row r="5157" spans="1:4" s="24" customFormat="1" ht="16.3" customHeight="1" x14ac:dyDescent="0.25">
      <c r="A5157" s="2"/>
      <c r="C5157" s="54"/>
      <c r="D5157" s="54"/>
    </row>
    <row r="5158" spans="1:4" s="24" customFormat="1" ht="16.3" customHeight="1" x14ac:dyDescent="0.25">
      <c r="A5158" s="2"/>
      <c r="C5158" s="54"/>
      <c r="D5158" s="54"/>
    </row>
    <row r="5159" spans="1:4" s="24" customFormat="1" ht="16.3" customHeight="1" x14ac:dyDescent="0.25">
      <c r="A5159" s="2"/>
      <c r="C5159" s="54"/>
      <c r="D5159" s="54"/>
    </row>
    <row r="5160" spans="1:4" s="24" customFormat="1" ht="16.3" customHeight="1" x14ac:dyDescent="0.25">
      <c r="A5160" s="2"/>
      <c r="C5160" s="54"/>
      <c r="D5160" s="54"/>
    </row>
    <row r="5161" spans="1:4" s="24" customFormat="1" ht="16.3" customHeight="1" x14ac:dyDescent="0.25">
      <c r="A5161" s="2"/>
      <c r="C5161" s="54"/>
      <c r="D5161" s="54"/>
    </row>
    <row r="5162" spans="1:4" s="24" customFormat="1" ht="16.3" customHeight="1" x14ac:dyDescent="0.25">
      <c r="A5162" s="2"/>
      <c r="C5162" s="54"/>
      <c r="D5162" s="54"/>
    </row>
    <row r="5163" spans="1:4" s="24" customFormat="1" ht="16.3" customHeight="1" x14ac:dyDescent="0.25">
      <c r="A5163" s="2"/>
      <c r="C5163" s="54"/>
      <c r="D5163" s="54"/>
    </row>
    <row r="5164" spans="1:4" s="24" customFormat="1" ht="16.3" customHeight="1" x14ac:dyDescent="0.25">
      <c r="A5164" s="2"/>
      <c r="C5164" s="54"/>
      <c r="D5164" s="54"/>
    </row>
    <row r="5165" spans="1:4" s="24" customFormat="1" ht="16.3" customHeight="1" x14ac:dyDescent="0.25">
      <c r="A5165" s="2"/>
      <c r="C5165" s="54"/>
      <c r="D5165" s="54"/>
    </row>
    <row r="5166" spans="1:4" s="24" customFormat="1" ht="16.3" customHeight="1" x14ac:dyDescent="0.25">
      <c r="A5166" s="2"/>
      <c r="C5166" s="54"/>
      <c r="D5166" s="54"/>
    </row>
    <row r="5167" spans="1:4" s="24" customFormat="1" ht="16.3" customHeight="1" x14ac:dyDescent="0.25">
      <c r="A5167" s="2"/>
      <c r="C5167" s="54"/>
      <c r="D5167" s="54"/>
    </row>
    <row r="5168" spans="1:4" s="24" customFormat="1" ht="16.3" customHeight="1" x14ac:dyDescent="0.25">
      <c r="A5168" s="2"/>
      <c r="C5168" s="54"/>
      <c r="D5168" s="54"/>
    </row>
    <row r="5169" spans="1:4" s="24" customFormat="1" ht="16.3" customHeight="1" x14ac:dyDescent="0.25">
      <c r="A5169" s="2"/>
      <c r="C5169" s="54"/>
      <c r="D5169" s="54"/>
    </row>
    <row r="5170" spans="1:4" s="24" customFormat="1" ht="16.3" customHeight="1" x14ac:dyDescent="0.25">
      <c r="A5170" s="2"/>
      <c r="C5170" s="54"/>
      <c r="D5170" s="54"/>
    </row>
    <row r="5171" spans="1:4" s="24" customFormat="1" ht="16.3" customHeight="1" x14ac:dyDescent="0.25">
      <c r="A5171" s="2"/>
      <c r="C5171" s="54"/>
      <c r="D5171" s="54"/>
    </row>
    <row r="5172" spans="1:4" s="24" customFormat="1" ht="16.3" customHeight="1" x14ac:dyDescent="0.25">
      <c r="A5172" s="2"/>
      <c r="C5172" s="54"/>
      <c r="D5172" s="54"/>
    </row>
    <row r="5173" spans="1:4" s="24" customFormat="1" ht="16.3" customHeight="1" x14ac:dyDescent="0.25">
      <c r="A5173" s="2"/>
      <c r="C5173" s="54"/>
      <c r="D5173" s="54"/>
    </row>
    <row r="5174" spans="1:4" s="24" customFormat="1" ht="16.3" customHeight="1" x14ac:dyDescent="0.25">
      <c r="A5174" s="2"/>
      <c r="C5174" s="54"/>
      <c r="D5174" s="54"/>
    </row>
    <row r="5175" spans="1:4" s="24" customFormat="1" ht="16.3" customHeight="1" x14ac:dyDescent="0.25">
      <c r="A5175" s="2"/>
      <c r="C5175" s="54"/>
      <c r="D5175" s="54"/>
    </row>
    <row r="5176" spans="1:4" s="24" customFormat="1" ht="16.3" customHeight="1" x14ac:dyDescent="0.25">
      <c r="A5176" s="2"/>
      <c r="C5176" s="54"/>
      <c r="D5176" s="54"/>
    </row>
    <row r="5177" spans="1:4" s="24" customFormat="1" ht="16.3" customHeight="1" x14ac:dyDescent="0.25">
      <c r="A5177" s="2"/>
      <c r="C5177" s="54"/>
      <c r="D5177" s="54"/>
    </row>
    <row r="5178" spans="1:4" s="24" customFormat="1" ht="16.3" customHeight="1" x14ac:dyDescent="0.25">
      <c r="A5178" s="2"/>
      <c r="C5178" s="54"/>
      <c r="D5178" s="54"/>
    </row>
    <row r="5179" spans="1:4" s="24" customFormat="1" ht="16.3" customHeight="1" x14ac:dyDescent="0.25">
      <c r="A5179" s="2"/>
      <c r="C5179" s="54"/>
      <c r="D5179" s="54"/>
    </row>
    <row r="5180" spans="1:4" s="24" customFormat="1" ht="16.3" customHeight="1" x14ac:dyDescent="0.25">
      <c r="A5180" s="2"/>
      <c r="C5180" s="54"/>
      <c r="D5180" s="54"/>
    </row>
    <row r="5181" spans="1:4" s="24" customFormat="1" ht="16.3" customHeight="1" x14ac:dyDescent="0.25">
      <c r="A5181" s="2"/>
      <c r="C5181" s="54"/>
      <c r="D5181" s="54"/>
    </row>
    <row r="5182" spans="1:4" s="24" customFormat="1" ht="16.3" customHeight="1" x14ac:dyDescent="0.25">
      <c r="A5182" s="2"/>
      <c r="C5182" s="54"/>
      <c r="D5182" s="54"/>
    </row>
    <row r="5183" spans="1:4" s="24" customFormat="1" ht="16.3" customHeight="1" x14ac:dyDescent="0.25">
      <c r="A5183" s="2"/>
      <c r="C5183" s="54"/>
      <c r="D5183" s="54"/>
    </row>
    <row r="5184" spans="1:4" s="24" customFormat="1" ht="16.3" customHeight="1" x14ac:dyDescent="0.25">
      <c r="A5184" s="2"/>
      <c r="C5184" s="54"/>
      <c r="D5184" s="54"/>
    </row>
    <row r="5185" spans="1:4" s="24" customFormat="1" ht="16.3" customHeight="1" x14ac:dyDescent="0.25">
      <c r="A5185" s="2"/>
      <c r="C5185" s="54"/>
      <c r="D5185" s="54"/>
    </row>
    <row r="5186" spans="1:4" s="24" customFormat="1" ht="16.3" customHeight="1" x14ac:dyDescent="0.25">
      <c r="A5186" s="2"/>
      <c r="C5186" s="54"/>
      <c r="D5186" s="54"/>
    </row>
    <row r="5187" spans="1:4" s="24" customFormat="1" ht="16.3" customHeight="1" x14ac:dyDescent="0.25">
      <c r="A5187" s="2"/>
      <c r="C5187" s="54"/>
      <c r="D5187" s="54"/>
    </row>
    <row r="5188" spans="1:4" s="24" customFormat="1" ht="16.3" customHeight="1" x14ac:dyDescent="0.25">
      <c r="A5188" s="2"/>
      <c r="C5188" s="54"/>
      <c r="D5188" s="54"/>
    </row>
    <row r="5189" spans="1:4" s="24" customFormat="1" ht="16.3" customHeight="1" x14ac:dyDescent="0.25">
      <c r="A5189" s="2"/>
      <c r="C5189" s="54"/>
      <c r="D5189" s="54"/>
    </row>
    <row r="5190" spans="1:4" s="24" customFormat="1" ht="16.3" customHeight="1" x14ac:dyDescent="0.25">
      <c r="A5190" s="2"/>
      <c r="C5190" s="54"/>
      <c r="D5190" s="54"/>
    </row>
    <row r="5191" spans="1:4" s="24" customFormat="1" ht="16.3" customHeight="1" x14ac:dyDescent="0.25">
      <c r="A5191" s="2"/>
      <c r="C5191" s="54"/>
      <c r="D5191" s="54"/>
    </row>
    <row r="5192" spans="1:4" s="24" customFormat="1" ht="16.3" customHeight="1" x14ac:dyDescent="0.25">
      <c r="A5192" s="2"/>
      <c r="C5192" s="54"/>
      <c r="D5192" s="54"/>
    </row>
    <row r="5193" spans="1:4" s="24" customFormat="1" ht="16.3" customHeight="1" x14ac:dyDescent="0.25">
      <c r="A5193" s="2"/>
      <c r="C5193" s="54"/>
      <c r="D5193" s="54"/>
    </row>
    <row r="5194" spans="1:4" s="24" customFormat="1" ht="16.3" customHeight="1" x14ac:dyDescent="0.25">
      <c r="A5194" s="2"/>
      <c r="C5194" s="54"/>
      <c r="D5194" s="54"/>
    </row>
    <row r="5195" spans="1:4" s="24" customFormat="1" ht="16.3" customHeight="1" x14ac:dyDescent="0.25">
      <c r="A5195" s="2"/>
      <c r="C5195" s="54"/>
      <c r="D5195" s="54"/>
    </row>
    <row r="5196" spans="1:4" s="24" customFormat="1" ht="16.3" customHeight="1" x14ac:dyDescent="0.25">
      <c r="A5196" s="2"/>
      <c r="C5196" s="54"/>
      <c r="D5196" s="54"/>
    </row>
    <row r="5197" spans="1:4" s="24" customFormat="1" ht="16.3" customHeight="1" x14ac:dyDescent="0.25">
      <c r="A5197" s="2"/>
      <c r="C5197" s="54"/>
      <c r="D5197" s="54"/>
    </row>
    <row r="5198" spans="1:4" s="24" customFormat="1" ht="16.3" customHeight="1" x14ac:dyDescent="0.25">
      <c r="A5198" s="2"/>
      <c r="C5198" s="54"/>
      <c r="D5198" s="54"/>
    </row>
    <row r="5199" spans="1:4" s="24" customFormat="1" ht="16.3" customHeight="1" x14ac:dyDescent="0.25">
      <c r="A5199" s="2"/>
      <c r="C5199" s="54"/>
      <c r="D5199" s="54"/>
    </row>
    <row r="5200" spans="1:4" s="24" customFormat="1" ht="16.3" customHeight="1" x14ac:dyDescent="0.25">
      <c r="A5200" s="2"/>
      <c r="C5200" s="54"/>
      <c r="D5200" s="54"/>
    </row>
    <row r="5201" spans="1:4" s="24" customFormat="1" ht="16.3" customHeight="1" x14ac:dyDescent="0.25">
      <c r="A5201" s="2"/>
      <c r="C5201" s="54"/>
      <c r="D5201" s="54"/>
    </row>
    <row r="5202" spans="1:4" s="24" customFormat="1" ht="16.3" customHeight="1" x14ac:dyDescent="0.25">
      <c r="A5202" s="2"/>
      <c r="C5202" s="54"/>
      <c r="D5202" s="54"/>
    </row>
    <row r="5203" spans="1:4" s="24" customFormat="1" ht="16.3" customHeight="1" x14ac:dyDescent="0.25">
      <c r="A5203" s="2"/>
      <c r="C5203" s="54"/>
      <c r="D5203" s="54"/>
    </row>
    <row r="5204" spans="1:4" s="24" customFormat="1" ht="16.3" customHeight="1" x14ac:dyDescent="0.25">
      <c r="A5204" s="2"/>
      <c r="C5204" s="54"/>
      <c r="D5204" s="54"/>
    </row>
    <row r="5205" spans="1:4" s="24" customFormat="1" ht="16.3" customHeight="1" x14ac:dyDescent="0.25">
      <c r="A5205" s="2"/>
      <c r="C5205" s="54"/>
      <c r="D5205" s="54"/>
    </row>
    <row r="5206" spans="1:4" s="24" customFormat="1" ht="16.3" customHeight="1" x14ac:dyDescent="0.25">
      <c r="A5206" s="2"/>
      <c r="C5206" s="54"/>
      <c r="D5206" s="54"/>
    </row>
    <row r="5207" spans="1:4" s="24" customFormat="1" ht="16.3" customHeight="1" x14ac:dyDescent="0.25">
      <c r="A5207" s="2"/>
      <c r="C5207" s="54"/>
      <c r="D5207" s="54"/>
    </row>
    <row r="5208" spans="1:4" s="24" customFormat="1" ht="16.3" customHeight="1" x14ac:dyDescent="0.25">
      <c r="A5208" s="2"/>
      <c r="C5208" s="54"/>
      <c r="D5208" s="54"/>
    </row>
    <row r="5209" spans="1:4" s="24" customFormat="1" ht="16.3" customHeight="1" x14ac:dyDescent="0.25">
      <c r="A5209" s="2"/>
      <c r="C5209" s="54"/>
      <c r="D5209" s="54"/>
    </row>
    <row r="5210" spans="1:4" s="24" customFormat="1" ht="16.3" customHeight="1" x14ac:dyDescent="0.25">
      <c r="A5210" s="2"/>
      <c r="C5210" s="54"/>
      <c r="D5210" s="54"/>
    </row>
    <row r="5211" spans="1:4" s="24" customFormat="1" ht="16.3" customHeight="1" x14ac:dyDescent="0.25">
      <c r="A5211" s="2"/>
      <c r="C5211" s="54"/>
      <c r="D5211" s="54"/>
    </row>
    <row r="5212" spans="1:4" s="24" customFormat="1" ht="16.3" customHeight="1" x14ac:dyDescent="0.25">
      <c r="A5212" s="2"/>
      <c r="C5212" s="54"/>
      <c r="D5212" s="54"/>
    </row>
    <row r="5213" spans="1:4" s="24" customFormat="1" ht="16.3" customHeight="1" x14ac:dyDescent="0.25">
      <c r="A5213" s="2"/>
      <c r="C5213" s="54"/>
      <c r="D5213" s="54"/>
    </row>
    <row r="5214" spans="1:4" s="24" customFormat="1" ht="16.3" customHeight="1" x14ac:dyDescent="0.25">
      <c r="A5214" s="2"/>
      <c r="C5214" s="54"/>
      <c r="D5214" s="54"/>
    </row>
    <row r="5215" spans="1:4" s="24" customFormat="1" ht="16.3" customHeight="1" x14ac:dyDescent="0.25">
      <c r="A5215" s="2"/>
      <c r="C5215" s="54"/>
      <c r="D5215" s="54"/>
    </row>
    <row r="5216" spans="1:4" s="24" customFormat="1" ht="16.3" customHeight="1" x14ac:dyDescent="0.25">
      <c r="A5216" s="2"/>
      <c r="C5216" s="54"/>
      <c r="D5216" s="54"/>
    </row>
    <row r="5217" spans="1:4" s="24" customFormat="1" ht="16.3" customHeight="1" x14ac:dyDescent="0.25">
      <c r="A5217" s="2"/>
      <c r="C5217" s="54"/>
      <c r="D5217" s="54"/>
    </row>
    <row r="5218" spans="1:4" s="24" customFormat="1" ht="16.3" customHeight="1" x14ac:dyDescent="0.25">
      <c r="A5218" s="2"/>
      <c r="C5218" s="54"/>
      <c r="D5218" s="54"/>
    </row>
    <row r="5219" spans="1:4" s="24" customFormat="1" ht="16.3" customHeight="1" x14ac:dyDescent="0.25">
      <c r="A5219" s="2"/>
      <c r="C5219" s="54"/>
      <c r="D5219" s="54"/>
    </row>
    <row r="5220" spans="1:4" s="24" customFormat="1" ht="16.3" customHeight="1" x14ac:dyDescent="0.25">
      <c r="A5220" s="2"/>
      <c r="C5220" s="54"/>
      <c r="D5220" s="54"/>
    </row>
    <row r="5221" spans="1:4" s="24" customFormat="1" ht="16.3" customHeight="1" x14ac:dyDescent="0.25">
      <c r="A5221" s="2"/>
      <c r="C5221" s="54"/>
      <c r="D5221" s="54"/>
    </row>
    <row r="5222" spans="1:4" s="24" customFormat="1" ht="16.3" customHeight="1" x14ac:dyDescent="0.25">
      <c r="A5222" s="2"/>
      <c r="C5222" s="54"/>
      <c r="D5222" s="54"/>
    </row>
    <row r="5223" spans="1:4" s="24" customFormat="1" ht="16.3" customHeight="1" x14ac:dyDescent="0.25">
      <c r="A5223" s="2"/>
      <c r="C5223" s="54"/>
      <c r="D5223" s="54"/>
    </row>
    <row r="5224" spans="1:4" s="24" customFormat="1" ht="16.3" customHeight="1" x14ac:dyDescent="0.25">
      <c r="A5224" s="2"/>
      <c r="C5224" s="54"/>
      <c r="D5224" s="54"/>
    </row>
    <row r="5225" spans="1:4" s="24" customFormat="1" ht="16.3" customHeight="1" x14ac:dyDescent="0.25">
      <c r="A5225" s="2"/>
      <c r="C5225" s="54"/>
      <c r="D5225" s="54"/>
    </row>
    <row r="5226" spans="1:4" s="24" customFormat="1" ht="16.3" customHeight="1" x14ac:dyDescent="0.25">
      <c r="A5226" s="2"/>
      <c r="C5226" s="54"/>
      <c r="D5226" s="54"/>
    </row>
    <row r="5227" spans="1:4" s="24" customFormat="1" ht="16.3" customHeight="1" x14ac:dyDescent="0.25">
      <c r="A5227" s="2"/>
      <c r="C5227" s="54"/>
      <c r="D5227" s="54"/>
    </row>
    <row r="5228" spans="1:4" s="24" customFormat="1" ht="16.3" customHeight="1" x14ac:dyDescent="0.25">
      <c r="A5228" s="2"/>
      <c r="C5228" s="54"/>
      <c r="D5228" s="54"/>
    </row>
    <row r="5229" spans="1:4" s="24" customFormat="1" ht="16.3" customHeight="1" x14ac:dyDescent="0.25">
      <c r="A5229" s="2"/>
      <c r="C5229" s="54"/>
      <c r="D5229" s="54"/>
    </row>
    <row r="5230" spans="1:4" s="24" customFormat="1" ht="16.3" customHeight="1" x14ac:dyDescent="0.25">
      <c r="A5230" s="2"/>
      <c r="C5230" s="54"/>
      <c r="D5230" s="54"/>
    </row>
    <row r="5231" spans="1:4" s="24" customFormat="1" ht="16.3" customHeight="1" x14ac:dyDescent="0.25">
      <c r="A5231" s="2"/>
      <c r="C5231" s="54"/>
      <c r="D5231" s="54"/>
    </row>
    <row r="5232" spans="1:4" s="24" customFormat="1" ht="16.3" customHeight="1" x14ac:dyDescent="0.25">
      <c r="A5232" s="2"/>
      <c r="C5232" s="54"/>
      <c r="D5232" s="54"/>
    </row>
    <row r="5233" spans="1:4" s="24" customFormat="1" ht="16.3" customHeight="1" x14ac:dyDescent="0.25">
      <c r="A5233" s="2"/>
      <c r="C5233" s="54"/>
      <c r="D5233" s="54"/>
    </row>
    <row r="5234" spans="1:4" s="24" customFormat="1" ht="16.3" customHeight="1" x14ac:dyDescent="0.25">
      <c r="A5234" s="2"/>
      <c r="C5234" s="54"/>
      <c r="D5234" s="54"/>
    </row>
    <row r="5235" spans="1:4" s="24" customFormat="1" ht="16.3" customHeight="1" x14ac:dyDescent="0.25">
      <c r="A5235" s="2"/>
      <c r="C5235" s="54"/>
      <c r="D5235" s="54"/>
    </row>
    <row r="5236" spans="1:4" s="24" customFormat="1" ht="16.3" customHeight="1" x14ac:dyDescent="0.25">
      <c r="A5236" s="2"/>
      <c r="C5236" s="54"/>
      <c r="D5236" s="54"/>
    </row>
    <row r="5237" spans="1:4" s="24" customFormat="1" ht="16.3" customHeight="1" x14ac:dyDescent="0.25">
      <c r="A5237" s="2"/>
      <c r="C5237" s="54"/>
      <c r="D5237" s="54"/>
    </row>
    <row r="5238" spans="1:4" s="24" customFormat="1" ht="16.3" customHeight="1" x14ac:dyDescent="0.25">
      <c r="A5238" s="2"/>
      <c r="C5238" s="54"/>
      <c r="D5238" s="54"/>
    </row>
    <row r="5239" spans="1:4" s="24" customFormat="1" ht="16.3" customHeight="1" x14ac:dyDescent="0.25">
      <c r="A5239" s="2"/>
      <c r="C5239" s="54"/>
      <c r="D5239" s="54"/>
    </row>
    <row r="5240" spans="1:4" s="24" customFormat="1" ht="16.3" customHeight="1" x14ac:dyDescent="0.25">
      <c r="A5240" s="2"/>
      <c r="C5240" s="54"/>
      <c r="D5240" s="54"/>
    </row>
    <row r="5241" spans="1:4" s="24" customFormat="1" ht="16.3" customHeight="1" x14ac:dyDescent="0.25">
      <c r="A5241" s="2"/>
      <c r="C5241" s="54"/>
      <c r="D5241" s="54"/>
    </row>
    <row r="5242" spans="1:4" s="24" customFormat="1" ht="16.3" customHeight="1" x14ac:dyDescent="0.25">
      <c r="A5242" s="2"/>
      <c r="C5242" s="54"/>
      <c r="D5242" s="54"/>
    </row>
    <row r="5243" spans="1:4" s="24" customFormat="1" ht="16.3" customHeight="1" x14ac:dyDescent="0.25">
      <c r="A5243" s="2"/>
      <c r="C5243" s="54"/>
      <c r="D5243" s="54"/>
    </row>
    <row r="5244" spans="1:4" s="24" customFormat="1" ht="16.3" customHeight="1" x14ac:dyDescent="0.25">
      <c r="A5244" s="2"/>
      <c r="C5244" s="54"/>
      <c r="D5244" s="54"/>
    </row>
    <row r="5245" spans="1:4" s="24" customFormat="1" ht="16.3" customHeight="1" x14ac:dyDescent="0.25">
      <c r="A5245" s="2"/>
      <c r="C5245" s="54"/>
      <c r="D5245" s="54"/>
    </row>
    <row r="5246" spans="1:4" s="24" customFormat="1" ht="16.3" customHeight="1" x14ac:dyDescent="0.25">
      <c r="A5246" s="2"/>
      <c r="C5246" s="54"/>
      <c r="D5246" s="54"/>
    </row>
    <row r="5247" spans="1:4" s="24" customFormat="1" ht="16.3" customHeight="1" x14ac:dyDescent="0.25">
      <c r="A5247" s="2"/>
      <c r="C5247" s="54"/>
      <c r="D5247" s="54"/>
    </row>
    <row r="5248" spans="1:4" s="24" customFormat="1" ht="16.3" customHeight="1" x14ac:dyDescent="0.25">
      <c r="A5248" s="2"/>
      <c r="C5248" s="54"/>
      <c r="D5248" s="54"/>
    </row>
    <row r="5249" spans="1:4" s="24" customFormat="1" ht="16.3" customHeight="1" x14ac:dyDescent="0.25">
      <c r="A5249" s="2"/>
      <c r="C5249" s="54"/>
      <c r="D5249" s="54"/>
    </row>
    <row r="5250" spans="1:4" s="24" customFormat="1" ht="16.3" customHeight="1" x14ac:dyDescent="0.25">
      <c r="A5250" s="2"/>
      <c r="C5250" s="54"/>
      <c r="D5250" s="54"/>
    </row>
    <row r="5251" spans="1:4" s="24" customFormat="1" ht="16.3" customHeight="1" x14ac:dyDescent="0.25">
      <c r="A5251" s="2"/>
      <c r="C5251" s="54"/>
      <c r="D5251" s="54"/>
    </row>
    <row r="5252" spans="1:4" s="24" customFormat="1" ht="16.3" customHeight="1" x14ac:dyDescent="0.25">
      <c r="A5252" s="2"/>
      <c r="C5252" s="54"/>
      <c r="D5252" s="54"/>
    </row>
    <row r="5253" spans="1:4" s="24" customFormat="1" ht="16.3" customHeight="1" x14ac:dyDescent="0.25">
      <c r="A5253" s="2"/>
      <c r="C5253" s="54"/>
      <c r="D5253" s="54"/>
    </row>
    <row r="5254" spans="1:4" s="24" customFormat="1" ht="16.3" customHeight="1" x14ac:dyDescent="0.25">
      <c r="A5254" s="2"/>
      <c r="C5254" s="54"/>
      <c r="D5254" s="54"/>
    </row>
    <row r="5255" spans="1:4" s="24" customFormat="1" ht="16.3" customHeight="1" x14ac:dyDescent="0.25">
      <c r="A5255" s="2"/>
      <c r="C5255" s="54"/>
      <c r="D5255" s="54"/>
    </row>
    <row r="5256" spans="1:4" s="24" customFormat="1" ht="16.3" customHeight="1" x14ac:dyDescent="0.25">
      <c r="A5256" s="2"/>
      <c r="C5256" s="54"/>
      <c r="D5256" s="54"/>
    </row>
    <row r="5257" spans="1:4" s="24" customFormat="1" ht="16.3" customHeight="1" x14ac:dyDescent="0.25">
      <c r="A5257" s="2"/>
      <c r="C5257" s="54"/>
      <c r="D5257" s="54"/>
    </row>
    <row r="5258" spans="1:4" s="24" customFormat="1" ht="16.3" customHeight="1" x14ac:dyDescent="0.25">
      <c r="A5258" s="2"/>
      <c r="C5258" s="54"/>
      <c r="D5258" s="54"/>
    </row>
    <row r="5259" spans="1:4" s="24" customFormat="1" ht="16.3" customHeight="1" x14ac:dyDescent="0.25">
      <c r="A5259" s="2"/>
      <c r="C5259" s="54"/>
      <c r="D5259" s="54"/>
    </row>
    <row r="5260" spans="1:4" s="24" customFormat="1" ht="16.3" customHeight="1" x14ac:dyDescent="0.25">
      <c r="A5260" s="2"/>
      <c r="C5260" s="54"/>
      <c r="D5260" s="54"/>
    </row>
    <row r="5261" spans="1:4" s="24" customFormat="1" ht="16.3" customHeight="1" x14ac:dyDescent="0.25">
      <c r="A5261" s="2"/>
      <c r="C5261" s="54"/>
      <c r="D5261" s="54"/>
    </row>
    <row r="5262" spans="1:4" s="24" customFormat="1" ht="16.3" customHeight="1" x14ac:dyDescent="0.25">
      <c r="A5262" s="2"/>
      <c r="C5262" s="54"/>
      <c r="D5262" s="54"/>
    </row>
    <row r="5263" spans="1:4" s="24" customFormat="1" ht="16.3" customHeight="1" x14ac:dyDescent="0.25">
      <c r="A5263" s="2"/>
      <c r="C5263" s="54"/>
      <c r="D5263" s="54"/>
    </row>
    <row r="5264" spans="1:4" s="24" customFormat="1" ht="16.3" customHeight="1" x14ac:dyDescent="0.25">
      <c r="A5264" s="2"/>
      <c r="C5264" s="54"/>
      <c r="D5264" s="54"/>
    </row>
    <row r="5265" spans="1:4" s="24" customFormat="1" ht="16.3" customHeight="1" x14ac:dyDescent="0.25">
      <c r="A5265" s="2"/>
      <c r="C5265" s="54"/>
      <c r="D5265" s="54"/>
    </row>
    <row r="5266" spans="1:4" s="24" customFormat="1" ht="16.3" customHeight="1" x14ac:dyDescent="0.25">
      <c r="A5266" s="2"/>
      <c r="C5266" s="54"/>
      <c r="D5266" s="54"/>
    </row>
    <row r="5267" spans="1:4" s="24" customFormat="1" ht="16.3" customHeight="1" x14ac:dyDescent="0.25">
      <c r="A5267" s="2"/>
      <c r="C5267" s="54"/>
      <c r="D5267" s="54"/>
    </row>
    <row r="5268" spans="1:4" s="24" customFormat="1" ht="16.3" customHeight="1" x14ac:dyDescent="0.25">
      <c r="A5268" s="2"/>
      <c r="C5268" s="54"/>
      <c r="D5268" s="54"/>
    </row>
    <row r="5269" spans="1:4" s="24" customFormat="1" ht="16.3" customHeight="1" x14ac:dyDescent="0.25">
      <c r="A5269" s="2"/>
      <c r="C5269" s="54"/>
      <c r="D5269" s="54"/>
    </row>
    <row r="5270" spans="1:4" s="24" customFormat="1" ht="16.3" customHeight="1" x14ac:dyDescent="0.25">
      <c r="A5270" s="2"/>
      <c r="C5270" s="54"/>
      <c r="D5270" s="54"/>
    </row>
    <row r="5271" spans="1:4" s="24" customFormat="1" ht="16.3" customHeight="1" x14ac:dyDescent="0.25">
      <c r="A5271" s="2"/>
      <c r="C5271" s="54"/>
      <c r="D5271" s="54"/>
    </row>
    <row r="5272" spans="1:4" s="24" customFormat="1" ht="16.3" customHeight="1" x14ac:dyDescent="0.25">
      <c r="A5272" s="2"/>
      <c r="C5272" s="54"/>
      <c r="D5272" s="54"/>
    </row>
    <row r="5273" spans="1:4" s="24" customFormat="1" ht="16.3" customHeight="1" x14ac:dyDescent="0.25">
      <c r="A5273" s="2"/>
      <c r="C5273" s="54"/>
      <c r="D5273" s="54"/>
    </row>
    <row r="5274" spans="1:4" s="24" customFormat="1" ht="16.3" customHeight="1" x14ac:dyDescent="0.25">
      <c r="A5274" s="2"/>
      <c r="C5274" s="54"/>
      <c r="D5274" s="54"/>
    </row>
    <row r="5275" spans="1:4" s="24" customFormat="1" ht="16.3" customHeight="1" x14ac:dyDescent="0.25">
      <c r="A5275" s="2"/>
      <c r="C5275" s="54"/>
      <c r="D5275" s="54"/>
    </row>
    <row r="5276" spans="1:4" s="24" customFormat="1" ht="16.3" customHeight="1" x14ac:dyDescent="0.25">
      <c r="A5276" s="2"/>
      <c r="C5276" s="54"/>
      <c r="D5276" s="54"/>
    </row>
    <row r="5277" spans="1:4" s="24" customFormat="1" ht="16.3" customHeight="1" x14ac:dyDescent="0.25">
      <c r="A5277" s="2"/>
      <c r="C5277" s="54"/>
      <c r="D5277" s="54"/>
    </row>
    <row r="5278" spans="1:4" s="24" customFormat="1" ht="16.3" customHeight="1" x14ac:dyDescent="0.25">
      <c r="A5278" s="2"/>
      <c r="C5278" s="54"/>
      <c r="D5278" s="54"/>
    </row>
    <row r="5279" spans="1:4" s="24" customFormat="1" ht="16.3" customHeight="1" x14ac:dyDescent="0.25">
      <c r="A5279" s="2"/>
      <c r="C5279" s="54"/>
      <c r="D5279" s="54"/>
    </row>
    <row r="5280" spans="1:4" s="24" customFormat="1" ht="16.3" customHeight="1" x14ac:dyDescent="0.25">
      <c r="A5280" s="2"/>
      <c r="C5280" s="54"/>
      <c r="D5280" s="54"/>
    </row>
    <row r="5281" spans="1:4" s="24" customFormat="1" ht="16.3" customHeight="1" x14ac:dyDescent="0.25">
      <c r="A5281" s="2"/>
      <c r="C5281" s="54"/>
      <c r="D5281" s="54"/>
    </row>
    <row r="5282" spans="1:4" s="24" customFormat="1" ht="16.3" customHeight="1" x14ac:dyDescent="0.25">
      <c r="A5282" s="2"/>
      <c r="C5282" s="54"/>
      <c r="D5282" s="54"/>
    </row>
    <row r="5283" spans="1:4" s="24" customFormat="1" ht="16.3" customHeight="1" x14ac:dyDescent="0.25">
      <c r="A5283" s="2"/>
      <c r="C5283" s="54"/>
      <c r="D5283" s="54"/>
    </row>
    <row r="5284" spans="1:4" s="24" customFormat="1" ht="16.3" customHeight="1" x14ac:dyDescent="0.25">
      <c r="A5284" s="2"/>
      <c r="C5284" s="54"/>
      <c r="D5284" s="54"/>
    </row>
    <row r="5285" spans="1:4" s="24" customFormat="1" ht="16.3" customHeight="1" x14ac:dyDescent="0.25">
      <c r="A5285" s="2"/>
      <c r="C5285" s="54"/>
      <c r="D5285" s="54"/>
    </row>
    <row r="5286" spans="1:4" s="24" customFormat="1" ht="16.3" customHeight="1" x14ac:dyDescent="0.25">
      <c r="A5286" s="2"/>
      <c r="C5286" s="54"/>
      <c r="D5286" s="54"/>
    </row>
    <row r="5287" spans="1:4" s="24" customFormat="1" ht="16.3" customHeight="1" x14ac:dyDescent="0.25">
      <c r="A5287" s="2"/>
      <c r="C5287" s="54"/>
      <c r="D5287" s="54"/>
    </row>
    <row r="5288" spans="1:4" s="24" customFormat="1" ht="16.3" customHeight="1" x14ac:dyDescent="0.25">
      <c r="A5288" s="2"/>
      <c r="C5288" s="54"/>
      <c r="D5288" s="54"/>
    </row>
    <row r="5289" spans="1:4" s="24" customFormat="1" ht="16.3" customHeight="1" x14ac:dyDescent="0.25">
      <c r="A5289" s="2"/>
      <c r="C5289" s="54"/>
      <c r="D5289" s="54"/>
    </row>
    <row r="5290" spans="1:4" s="24" customFormat="1" ht="16.3" customHeight="1" x14ac:dyDescent="0.25">
      <c r="A5290" s="2"/>
      <c r="C5290" s="54"/>
      <c r="D5290" s="54"/>
    </row>
    <row r="5291" spans="1:4" s="24" customFormat="1" ht="16.3" customHeight="1" x14ac:dyDescent="0.25">
      <c r="A5291" s="2"/>
      <c r="C5291" s="54"/>
      <c r="D5291" s="54"/>
    </row>
    <row r="5292" spans="1:4" s="24" customFormat="1" ht="16.3" customHeight="1" x14ac:dyDescent="0.25">
      <c r="A5292" s="2"/>
      <c r="C5292" s="54"/>
      <c r="D5292" s="54"/>
    </row>
    <row r="5293" spans="1:4" s="24" customFormat="1" ht="16.3" customHeight="1" x14ac:dyDescent="0.25">
      <c r="A5293" s="2"/>
      <c r="C5293" s="54"/>
      <c r="D5293" s="54"/>
    </row>
    <row r="5294" spans="1:4" s="24" customFormat="1" ht="16.3" customHeight="1" x14ac:dyDescent="0.25">
      <c r="A5294" s="2"/>
      <c r="C5294" s="54"/>
      <c r="D5294" s="54"/>
    </row>
    <row r="5295" spans="1:4" s="24" customFormat="1" ht="16.3" customHeight="1" x14ac:dyDescent="0.25">
      <c r="A5295" s="2"/>
      <c r="C5295" s="54"/>
      <c r="D5295" s="54"/>
    </row>
    <row r="5296" spans="1:4" s="24" customFormat="1" ht="16.3" customHeight="1" x14ac:dyDescent="0.25">
      <c r="A5296" s="2"/>
      <c r="C5296" s="54"/>
      <c r="D5296" s="54"/>
    </row>
    <row r="5297" spans="1:4" s="24" customFormat="1" ht="16.3" customHeight="1" x14ac:dyDescent="0.25">
      <c r="A5297" s="2"/>
      <c r="C5297" s="54"/>
      <c r="D5297" s="54"/>
    </row>
    <row r="5298" spans="1:4" s="24" customFormat="1" ht="16.3" customHeight="1" x14ac:dyDescent="0.25">
      <c r="A5298" s="2"/>
      <c r="C5298" s="54"/>
      <c r="D5298" s="54"/>
    </row>
    <row r="5299" spans="1:4" s="24" customFormat="1" ht="16.3" customHeight="1" x14ac:dyDescent="0.25">
      <c r="A5299" s="2"/>
      <c r="C5299" s="54"/>
      <c r="D5299" s="54"/>
    </row>
    <row r="5300" spans="1:4" s="24" customFormat="1" ht="16.3" customHeight="1" x14ac:dyDescent="0.25">
      <c r="A5300" s="2"/>
      <c r="C5300" s="54"/>
      <c r="D5300" s="54"/>
    </row>
    <row r="5301" spans="1:4" s="24" customFormat="1" ht="16.3" customHeight="1" x14ac:dyDescent="0.25">
      <c r="A5301" s="2"/>
      <c r="C5301" s="54"/>
      <c r="D5301" s="54"/>
    </row>
    <row r="5302" spans="1:4" s="24" customFormat="1" ht="16.3" customHeight="1" x14ac:dyDescent="0.25">
      <c r="A5302" s="2"/>
      <c r="C5302" s="54"/>
      <c r="D5302" s="54"/>
    </row>
    <row r="5303" spans="1:4" s="24" customFormat="1" ht="16.3" customHeight="1" x14ac:dyDescent="0.25">
      <c r="A5303" s="2"/>
      <c r="C5303" s="54"/>
      <c r="D5303" s="54"/>
    </row>
    <row r="5304" spans="1:4" s="24" customFormat="1" ht="16.3" customHeight="1" x14ac:dyDescent="0.25">
      <c r="A5304" s="2"/>
      <c r="C5304" s="54"/>
      <c r="D5304" s="54"/>
    </row>
    <row r="5305" spans="1:4" s="24" customFormat="1" ht="16.3" customHeight="1" x14ac:dyDescent="0.25">
      <c r="A5305" s="2"/>
      <c r="C5305" s="54"/>
      <c r="D5305" s="54"/>
    </row>
    <row r="5306" spans="1:4" s="24" customFormat="1" ht="16.3" customHeight="1" x14ac:dyDescent="0.25">
      <c r="A5306" s="2"/>
      <c r="C5306" s="54"/>
      <c r="D5306" s="54"/>
    </row>
    <row r="5307" spans="1:4" s="24" customFormat="1" ht="16.3" customHeight="1" x14ac:dyDescent="0.25">
      <c r="A5307" s="2"/>
      <c r="C5307" s="54"/>
      <c r="D5307" s="54"/>
    </row>
    <row r="5308" spans="1:4" s="24" customFormat="1" ht="16.3" customHeight="1" x14ac:dyDescent="0.25">
      <c r="A5308" s="2"/>
      <c r="C5308" s="54"/>
      <c r="D5308" s="54"/>
    </row>
    <row r="5309" spans="1:4" s="24" customFormat="1" ht="16.3" customHeight="1" x14ac:dyDescent="0.25">
      <c r="A5309" s="2"/>
      <c r="C5309" s="54"/>
      <c r="D5309" s="54"/>
    </row>
    <row r="5310" spans="1:4" s="24" customFormat="1" ht="16.3" customHeight="1" x14ac:dyDescent="0.25">
      <c r="A5310" s="2"/>
      <c r="C5310" s="54"/>
      <c r="D5310" s="54"/>
    </row>
    <row r="5311" spans="1:4" s="24" customFormat="1" ht="16.3" customHeight="1" x14ac:dyDescent="0.25">
      <c r="A5311" s="2"/>
      <c r="C5311" s="54"/>
      <c r="D5311" s="54"/>
    </row>
    <row r="5312" spans="1:4" s="24" customFormat="1" ht="16.3" customHeight="1" x14ac:dyDescent="0.25">
      <c r="A5312" s="2"/>
      <c r="C5312" s="54"/>
      <c r="D5312" s="54"/>
    </row>
    <row r="5313" spans="1:4" s="24" customFormat="1" ht="16.3" customHeight="1" x14ac:dyDescent="0.25">
      <c r="A5313" s="2"/>
      <c r="C5313" s="54"/>
      <c r="D5313" s="54"/>
    </row>
    <row r="5314" spans="1:4" s="24" customFormat="1" ht="16.3" customHeight="1" x14ac:dyDescent="0.25">
      <c r="A5314" s="2"/>
      <c r="C5314" s="54"/>
      <c r="D5314" s="54"/>
    </row>
    <row r="5315" spans="1:4" s="24" customFormat="1" ht="16.3" customHeight="1" x14ac:dyDescent="0.25">
      <c r="A5315" s="2"/>
      <c r="C5315" s="54"/>
      <c r="D5315" s="54"/>
    </row>
    <row r="5316" spans="1:4" s="24" customFormat="1" ht="16.3" customHeight="1" x14ac:dyDescent="0.25">
      <c r="A5316" s="2"/>
      <c r="C5316" s="54"/>
      <c r="D5316" s="54"/>
    </row>
    <row r="5317" spans="1:4" s="24" customFormat="1" ht="16.3" customHeight="1" x14ac:dyDescent="0.25">
      <c r="A5317" s="2"/>
      <c r="C5317" s="54"/>
      <c r="D5317" s="54"/>
    </row>
    <row r="5318" spans="1:4" s="24" customFormat="1" ht="16.3" customHeight="1" x14ac:dyDescent="0.25">
      <c r="A5318" s="2"/>
      <c r="C5318" s="54"/>
      <c r="D5318" s="54"/>
    </row>
    <row r="5319" spans="1:4" s="24" customFormat="1" ht="16.3" customHeight="1" x14ac:dyDescent="0.25">
      <c r="A5319" s="2"/>
      <c r="C5319" s="54"/>
      <c r="D5319" s="54"/>
    </row>
    <row r="5320" spans="1:4" s="24" customFormat="1" ht="16.3" customHeight="1" x14ac:dyDescent="0.25">
      <c r="A5320" s="2"/>
      <c r="C5320" s="54"/>
      <c r="D5320" s="54"/>
    </row>
    <row r="5321" spans="1:4" s="24" customFormat="1" ht="16.3" customHeight="1" x14ac:dyDescent="0.25">
      <c r="A5321" s="2"/>
      <c r="C5321" s="54"/>
      <c r="D5321" s="54"/>
    </row>
    <row r="5322" spans="1:4" s="24" customFormat="1" ht="16.3" customHeight="1" x14ac:dyDescent="0.25">
      <c r="A5322" s="2"/>
      <c r="C5322" s="54"/>
      <c r="D5322" s="54"/>
    </row>
    <row r="5323" spans="1:4" s="24" customFormat="1" ht="16.3" customHeight="1" x14ac:dyDescent="0.25">
      <c r="A5323" s="2"/>
      <c r="C5323" s="54"/>
      <c r="D5323" s="54"/>
    </row>
    <row r="5324" spans="1:4" s="24" customFormat="1" ht="16.3" customHeight="1" x14ac:dyDescent="0.25">
      <c r="A5324" s="2"/>
      <c r="C5324" s="54"/>
      <c r="D5324" s="54"/>
    </row>
    <row r="5325" spans="1:4" s="24" customFormat="1" ht="16.3" customHeight="1" x14ac:dyDescent="0.25">
      <c r="A5325" s="2"/>
      <c r="C5325" s="54"/>
      <c r="D5325" s="54"/>
    </row>
    <row r="5326" spans="1:4" s="24" customFormat="1" ht="16.3" customHeight="1" x14ac:dyDescent="0.25">
      <c r="A5326" s="2"/>
      <c r="C5326" s="54"/>
      <c r="D5326" s="54"/>
    </row>
    <row r="5327" spans="1:4" s="24" customFormat="1" ht="16.3" customHeight="1" x14ac:dyDescent="0.25">
      <c r="A5327" s="2"/>
      <c r="C5327" s="54"/>
      <c r="D5327" s="54"/>
    </row>
    <row r="5328" spans="1:4" s="24" customFormat="1" ht="16.3" customHeight="1" x14ac:dyDescent="0.25">
      <c r="A5328" s="2"/>
      <c r="C5328" s="54"/>
      <c r="D5328" s="54"/>
    </row>
    <row r="5329" spans="1:4" s="24" customFormat="1" ht="16.3" customHeight="1" x14ac:dyDescent="0.25">
      <c r="A5329" s="2"/>
      <c r="C5329" s="54"/>
      <c r="D5329" s="54"/>
    </row>
    <row r="5330" spans="1:4" s="24" customFormat="1" ht="16.3" customHeight="1" x14ac:dyDescent="0.25">
      <c r="A5330" s="2"/>
      <c r="C5330" s="54"/>
      <c r="D5330" s="54"/>
    </row>
    <row r="5331" spans="1:4" s="24" customFormat="1" ht="16.3" customHeight="1" x14ac:dyDescent="0.25">
      <c r="A5331" s="2"/>
      <c r="C5331" s="54"/>
      <c r="D5331" s="54"/>
    </row>
    <row r="5332" spans="1:4" s="24" customFormat="1" ht="16.3" customHeight="1" x14ac:dyDescent="0.25">
      <c r="A5332" s="2"/>
      <c r="C5332" s="54"/>
      <c r="D5332" s="54"/>
    </row>
    <row r="5333" spans="1:4" s="24" customFormat="1" ht="16.3" customHeight="1" x14ac:dyDescent="0.25">
      <c r="A5333" s="2"/>
      <c r="C5333" s="54"/>
      <c r="D5333" s="54"/>
    </row>
    <row r="5334" spans="1:4" s="24" customFormat="1" ht="16.3" customHeight="1" x14ac:dyDescent="0.25">
      <c r="A5334" s="2"/>
      <c r="C5334" s="54"/>
      <c r="D5334" s="54"/>
    </row>
    <row r="5335" spans="1:4" s="24" customFormat="1" ht="16.3" customHeight="1" x14ac:dyDescent="0.25">
      <c r="A5335" s="2"/>
      <c r="C5335" s="54"/>
      <c r="D5335" s="54"/>
    </row>
    <row r="5336" spans="1:4" s="24" customFormat="1" ht="16.3" customHeight="1" x14ac:dyDescent="0.25">
      <c r="A5336" s="2"/>
      <c r="C5336" s="54"/>
      <c r="D5336" s="54"/>
    </row>
    <row r="5337" spans="1:4" s="24" customFormat="1" ht="16.3" customHeight="1" x14ac:dyDescent="0.25">
      <c r="A5337" s="2"/>
      <c r="C5337" s="54"/>
      <c r="D5337" s="54"/>
    </row>
    <row r="5338" spans="1:4" s="24" customFormat="1" ht="16.3" customHeight="1" x14ac:dyDescent="0.25">
      <c r="A5338" s="2"/>
      <c r="C5338" s="54"/>
      <c r="D5338" s="54"/>
    </row>
    <row r="5339" spans="1:4" s="24" customFormat="1" ht="16.3" customHeight="1" x14ac:dyDescent="0.25">
      <c r="A5339" s="2"/>
      <c r="C5339" s="54"/>
      <c r="D5339" s="54"/>
    </row>
    <row r="5340" spans="1:4" s="24" customFormat="1" ht="16.3" customHeight="1" x14ac:dyDescent="0.25">
      <c r="A5340" s="2"/>
      <c r="C5340" s="54"/>
      <c r="D5340" s="54"/>
    </row>
    <row r="5341" spans="1:4" s="24" customFormat="1" ht="16.3" customHeight="1" x14ac:dyDescent="0.25">
      <c r="A5341" s="2"/>
      <c r="C5341" s="54"/>
      <c r="D5341" s="54"/>
    </row>
    <row r="5342" spans="1:4" s="24" customFormat="1" ht="16.3" customHeight="1" x14ac:dyDescent="0.25">
      <c r="A5342" s="2"/>
      <c r="C5342" s="54"/>
      <c r="D5342" s="54"/>
    </row>
    <row r="5343" spans="1:4" s="24" customFormat="1" ht="16.3" customHeight="1" x14ac:dyDescent="0.25">
      <c r="A5343" s="2"/>
      <c r="C5343" s="54"/>
      <c r="D5343" s="54"/>
    </row>
    <row r="5344" spans="1:4" s="24" customFormat="1" ht="16.3" customHeight="1" x14ac:dyDescent="0.25">
      <c r="A5344" s="2"/>
      <c r="C5344" s="54"/>
      <c r="D5344" s="54"/>
    </row>
    <row r="5345" spans="1:4" s="24" customFormat="1" ht="16.3" customHeight="1" x14ac:dyDescent="0.25">
      <c r="A5345" s="2"/>
      <c r="C5345" s="54"/>
      <c r="D5345" s="54"/>
    </row>
    <row r="5346" spans="1:4" s="24" customFormat="1" ht="16.3" customHeight="1" x14ac:dyDescent="0.25">
      <c r="A5346" s="2"/>
      <c r="C5346" s="54"/>
      <c r="D5346" s="54"/>
    </row>
    <row r="5347" spans="1:4" s="24" customFormat="1" ht="16.3" customHeight="1" x14ac:dyDescent="0.25">
      <c r="A5347" s="2"/>
      <c r="C5347" s="54"/>
      <c r="D5347" s="54"/>
    </row>
    <row r="5348" spans="1:4" s="24" customFormat="1" ht="16.3" customHeight="1" x14ac:dyDescent="0.25">
      <c r="A5348" s="2"/>
      <c r="C5348" s="54"/>
      <c r="D5348" s="54"/>
    </row>
    <row r="5349" spans="1:4" s="24" customFormat="1" ht="16.3" customHeight="1" x14ac:dyDescent="0.25">
      <c r="A5349" s="2"/>
      <c r="C5349" s="54"/>
      <c r="D5349" s="54"/>
    </row>
    <row r="5350" spans="1:4" s="24" customFormat="1" ht="16.3" customHeight="1" x14ac:dyDescent="0.25">
      <c r="A5350" s="2"/>
      <c r="C5350" s="54"/>
      <c r="D5350" s="54"/>
    </row>
    <row r="5351" spans="1:4" s="24" customFormat="1" ht="16.3" customHeight="1" x14ac:dyDescent="0.25">
      <c r="A5351" s="2"/>
      <c r="C5351" s="54"/>
      <c r="D5351" s="54"/>
    </row>
    <row r="5352" spans="1:4" s="24" customFormat="1" ht="16.3" customHeight="1" x14ac:dyDescent="0.25">
      <c r="A5352" s="2"/>
      <c r="C5352" s="54"/>
      <c r="D5352" s="54"/>
    </row>
    <row r="5353" spans="1:4" s="24" customFormat="1" ht="16.3" customHeight="1" x14ac:dyDescent="0.25">
      <c r="A5353" s="2"/>
      <c r="C5353" s="54"/>
      <c r="D5353" s="54"/>
    </row>
    <row r="5354" spans="1:4" s="24" customFormat="1" ht="16.3" customHeight="1" x14ac:dyDescent="0.25">
      <c r="A5354" s="2"/>
      <c r="C5354" s="54"/>
      <c r="D5354" s="54"/>
    </row>
    <row r="5355" spans="1:4" s="24" customFormat="1" ht="16.3" customHeight="1" x14ac:dyDescent="0.25">
      <c r="A5355" s="2"/>
      <c r="C5355" s="54"/>
      <c r="D5355" s="54"/>
    </row>
    <row r="5356" spans="1:4" s="24" customFormat="1" ht="16.3" customHeight="1" x14ac:dyDescent="0.25">
      <c r="A5356" s="2"/>
      <c r="C5356" s="54"/>
      <c r="D5356" s="54"/>
    </row>
    <row r="5357" spans="1:4" s="24" customFormat="1" ht="16.3" customHeight="1" x14ac:dyDescent="0.25">
      <c r="A5357" s="2"/>
      <c r="C5357" s="54"/>
      <c r="D5357" s="54"/>
    </row>
    <row r="5358" spans="1:4" s="24" customFormat="1" ht="16.3" customHeight="1" x14ac:dyDescent="0.25">
      <c r="A5358" s="2"/>
      <c r="C5358" s="54"/>
      <c r="D5358" s="54"/>
    </row>
    <row r="5359" spans="1:4" s="24" customFormat="1" ht="16.3" customHeight="1" x14ac:dyDescent="0.25">
      <c r="A5359" s="2"/>
      <c r="C5359" s="54"/>
      <c r="D5359" s="54"/>
    </row>
    <row r="5360" spans="1:4" s="24" customFormat="1" ht="16.3" customHeight="1" x14ac:dyDescent="0.25">
      <c r="A5360" s="2"/>
      <c r="C5360" s="54"/>
      <c r="D5360" s="54"/>
    </row>
    <row r="5361" spans="1:4" s="24" customFormat="1" ht="16.3" customHeight="1" x14ac:dyDescent="0.25">
      <c r="A5361" s="2"/>
      <c r="C5361" s="54"/>
      <c r="D5361" s="54"/>
    </row>
    <row r="5362" spans="1:4" s="24" customFormat="1" ht="16.3" customHeight="1" x14ac:dyDescent="0.25">
      <c r="A5362" s="2"/>
      <c r="C5362" s="54"/>
      <c r="D5362" s="54"/>
    </row>
    <row r="5363" spans="1:4" s="24" customFormat="1" ht="16.3" customHeight="1" x14ac:dyDescent="0.25">
      <c r="A5363" s="2"/>
      <c r="C5363" s="54"/>
      <c r="D5363" s="54"/>
    </row>
    <row r="5364" spans="1:4" s="24" customFormat="1" ht="16.3" customHeight="1" x14ac:dyDescent="0.25">
      <c r="A5364" s="2"/>
      <c r="C5364" s="54"/>
      <c r="D5364" s="54"/>
    </row>
    <row r="5365" spans="1:4" s="24" customFormat="1" ht="16.3" customHeight="1" x14ac:dyDescent="0.25">
      <c r="A5365" s="2"/>
      <c r="C5365" s="54"/>
      <c r="D5365" s="54"/>
    </row>
    <row r="5366" spans="1:4" s="24" customFormat="1" ht="16.3" customHeight="1" x14ac:dyDescent="0.25">
      <c r="A5366" s="2"/>
      <c r="C5366" s="54"/>
      <c r="D5366" s="54"/>
    </row>
    <row r="5367" spans="1:4" s="24" customFormat="1" ht="16.3" customHeight="1" x14ac:dyDescent="0.25">
      <c r="A5367" s="2"/>
      <c r="C5367" s="54"/>
      <c r="D5367" s="54"/>
    </row>
    <row r="5368" spans="1:4" s="24" customFormat="1" ht="16.3" customHeight="1" x14ac:dyDescent="0.25">
      <c r="A5368" s="2"/>
      <c r="C5368" s="54"/>
      <c r="D5368" s="54"/>
    </row>
    <row r="5369" spans="1:4" s="24" customFormat="1" ht="16.3" customHeight="1" x14ac:dyDescent="0.25">
      <c r="A5369" s="2"/>
      <c r="C5369" s="54"/>
      <c r="D5369" s="54"/>
    </row>
    <row r="5370" spans="1:4" s="24" customFormat="1" ht="16.3" customHeight="1" x14ac:dyDescent="0.25">
      <c r="A5370" s="2"/>
      <c r="C5370" s="54"/>
      <c r="D5370" s="54"/>
    </row>
    <row r="5371" spans="1:4" s="24" customFormat="1" ht="16.3" customHeight="1" x14ac:dyDescent="0.25">
      <c r="A5371" s="2"/>
      <c r="C5371" s="54"/>
      <c r="D5371" s="54"/>
    </row>
    <row r="5372" spans="1:4" s="24" customFormat="1" ht="16.3" customHeight="1" x14ac:dyDescent="0.25">
      <c r="A5372" s="2"/>
      <c r="C5372" s="54"/>
      <c r="D5372" s="54"/>
    </row>
    <row r="5373" spans="1:4" s="24" customFormat="1" ht="16.3" customHeight="1" x14ac:dyDescent="0.25">
      <c r="A5373" s="2"/>
      <c r="C5373" s="54"/>
      <c r="D5373" s="54"/>
    </row>
    <row r="5374" spans="1:4" s="24" customFormat="1" ht="16.3" customHeight="1" x14ac:dyDescent="0.25">
      <c r="A5374" s="2"/>
      <c r="C5374" s="54"/>
      <c r="D5374" s="54"/>
    </row>
    <row r="5375" spans="1:4" s="24" customFormat="1" ht="16.3" customHeight="1" x14ac:dyDescent="0.25">
      <c r="A5375" s="2"/>
      <c r="C5375" s="54"/>
      <c r="D5375" s="54"/>
    </row>
    <row r="5376" spans="1:4" s="24" customFormat="1" ht="16.3" customHeight="1" x14ac:dyDescent="0.25">
      <c r="A5376" s="2"/>
      <c r="C5376" s="54"/>
      <c r="D5376" s="54"/>
    </row>
    <row r="5377" spans="1:4" s="24" customFormat="1" ht="16.3" customHeight="1" x14ac:dyDescent="0.25">
      <c r="A5377" s="2"/>
      <c r="C5377" s="54"/>
      <c r="D5377" s="54"/>
    </row>
    <row r="5378" spans="1:4" s="24" customFormat="1" ht="16.3" customHeight="1" x14ac:dyDescent="0.25">
      <c r="A5378" s="2"/>
      <c r="C5378" s="54"/>
      <c r="D5378" s="54"/>
    </row>
    <row r="5379" spans="1:4" s="24" customFormat="1" ht="16.3" customHeight="1" x14ac:dyDescent="0.25">
      <c r="A5379" s="2"/>
      <c r="C5379" s="54"/>
      <c r="D5379" s="54"/>
    </row>
    <row r="5380" spans="1:4" s="24" customFormat="1" ht="16.3" customHeight="1" x14ac:dyDescent="0.25">
      <c r="A5380" s="2"/>
      <c r="C5380" s="54"/>
      <c r="D5380" s="54"/>
    </row>
    <row r="5381" spans="1:4" s="24" customFormat="1" ht="16.3" customHeight="1" x14ac:dyDescent="0.25">
      <c r="A5381" s="2"/>
      <c r="C5381" s="54"/>
      <c r="D5381" s="54"/>
    </row>
    <row r="5382" spans="1:4" s="24" customFormat="1" ht="16.3" customHeight="1" x14ac:dyDescent="0.25">
      <c r="A5382" s="2"/>
      <c r="C5382" s="54"/>
      <c r="D5382" s="54"/>
    </row>
    <row r="5383" spans="1:4" s="24" customFormat="1" ht="16.3" customHeight="1" x14ac:dyDescent="0.25">
      <c r="A5383" s="2"/>
      <c r="C5383" s="54"/>
      <c r="D5383" s="54"/>
    </row>
    <row r="5384" spans="1:4" s="24" customFormat="1" ht="16.3" customHeight="1" x14ac:dyDescent="0.25">
      <c r="A5384" s="2"/>
      <c r="C5384" s="54"/>
      <c r="D5384" s="54"/>
    </row>
    <row r="5385" spans="1:4" s="24" customFormat="1" ht="16.3" customHeight="1" x14ac:dyDescent="0.25">
      <c r="A5385" s="2"/>
      <c r="C5385" s="54"/>
      <c r="D5385" s="54"/>
    </row>
    <row r="5386" spans="1:4" s="24" customFormat="1" ht="16.3" customHeight="1" x14ac:dyDescent="0.25">
      <c r="A5386" s="2"/>
      <c r="C5386" s="54"/>
      <c r="D5386" s="54"/>
    </row>
    <row r="5387" spans="1:4" s="24" customFormat="1" ht="16.3" customHeight="1" x14ac:dyDescent="0.25">
      <c r="A5387" s="2"/>
      <c r="C5387" s="54"/>
      <c r="D5387" s="54"/>
    </row>
    <row r="5388" spans="1:4" s="24" customFormat="1" ht="16.3" customHeight="1" x14ac:dyDescent="0.25">
      <c r="A5388" s="2"/>
      <c r="C5388" s="54"/>
      <c r="D5388" s="54"/>
    </row>
    <row r="5389" spans="1:4" s="24" customFormat="1" ht="16.3" customHeight="1" x14ac:dyDescent="0.25">
      <c r="A5389" s="2"/>
      <c r="C5389" s="54"/>
      <c r="D5389" s="54"/>
    </row>
    <row r="5390" spans="1:4" s="24" customFormat="1" ht="16.3" customHeight="1" x14ac:dyDescent="0.25">
      <c r="A5390" s="2"/>
      <c r="C5390" s="54"/>
      <c r="D5390" s="54"/>
    </row>
    <row r="5391" spans="1:4" s="24" customFormat="1" ht="16.3" customHeight="1" x14ac:dyDescent="0.25">
      <c r="A5391" s="2"/>
      <c r="C5391" s="54"/>
      <c r="D5391" s="54"/>
    </row>
    <row r="5392" spans="1:4" s="24" customFormat="1" ht="16.3" customHeight="1" x14ac:dyDescent="0.25">
      <c r="A5392" s="2"/>
      <c r="C5392" s="54"/>
      <c r="D5392" s="54"/>
    </row>
    <row r="5393" spans="1:4" s="24" customFormat="1" ht="16.3" customHeight="1" x14ac:dyDescent="0.25">
      <c r="A5393" s="2"/>
      <c r="C5393" s="54"/>
      <c r="D5393" s="54"/>
    </row>
    <row r="5394" spans="1:4" s="24" customFormat="1" ht="16.3" customHeight="1" x14ac:dyDescent="0.25">
      <c r="A5394" s="2"/>
      <c r="C5394" s="54"/>
      <c r="D5394" s="54"/>
    </row>
    <row r="5395" spans="1:4" s="24" customFormat="1" ht="16.3" customHeight="1" x14ac:dyDescent="0.25">
      <c r="A5395" s="2"/>
      <c r="C5395" s="54"/>
      <c r="D5395" s="54"/>
    </row>
    <row r="5396" spans="1:4" s="24" customFormat="1" ht="16.3" customHeight="1" x14ac:dyDescent="0.25">
      <c r="A5396" s="2"/>
      <c r="C5396" s="54"/>
      <c r="D5396" s="54"/>
    </row>
    <row r="5397" spans="1:4" s="24" customFormat="1" ht="16.3" customHeight="1" x14ac:dyDescent="0.25">
      <c r="A5397" s="2"/>
      <c r="C5397" s="54"/>
      <c r="D5397" s="54"/>
    </row>
    <row r="5398" spans="1:4" s="24" customFormat="1" ht="16.3" customHeight="1" x14ac:dyDescent="0.25">
      <c r="A5398" s="2"/>
      <c r="C5398" s="54"/>
      <c r="D5398" s="54"/>
    </row>
    <row r="5399" spans="1:4" s="24" customFormat="1" ht="16.3" customHeight="1" x14ac:dyDescent="0.25">
      <c r="A5399" s="2"/>
      <c r="C5399" s="54"/>
      <c r="D5399" s="54"/>
    </row>
    <row r="5400" spans="1:4" s="24" customFormat="1" ht="16.3" customHeight="1" x14ac:dyDescent="0.25">
      <c r="A5400" s="2"/>
      <c r="C5400" s="54"/>
      <c r="D5400" s="54"/>
    </row>
    <row r="5401" spans="1:4" s="24" customFormat="1" ht="16.3" customHeight="1" x14ac:dyDescent="0.25">
      <c r="A5401" s="2"/>
      <c r="C5401" s="54"/>
      <c r="D5401" s="54"/>
    </row>
    <row r="5402" spans="1:4" s="24" customFormat="1" ht="16.3" customHeight="1" x14ac:dyDescent="0.25">
      <c r="A5402" s="2"/>
      <c r="C5402" s="54"/>
      <c r="D5402" s="54"/>
    </row>
    <row r="5403" spans="1:4" s="24" customFormat="1" ht="16.3" customHeight="1" x14ac:dyDescent="0.25">
      <c r="A5403" s="2"/>
      <c r="C5403" s="54"/>
      <c r="D5403" s="54"/>
    </row>
    <row r="5404" spans="1:4" s="24" customFormat="1" ht="16.3" customHeight="1" x14ac:dyDescent="0.25">
      <c r="A5404" s="2"/>
      <c r="C5404" s="54"/>
      <c r="D5404" s="54"/>
    </row>
    <row r="5405" spans="1:4" s="24" customFormat="1" ht="16.3" customHeight="1" x14ac:dyDescent="0.25">
      <c r="A5405" s="2"/>
      <c r="C5405" s="54"/>
      <c r="D5405" s="54"/>
    </row>
    <row r="5406" spans="1:4" s="24" customFormat="1" ht="16.3" customHeight="1" x14ac:dyDescent="0.25">
      <c r="A5406" s="2"/>
      <c r="C5406" s="54"/>
      <c r="D5406" s="54"/>
    </row>
    <row r="5407" spans="1:4" s="24" customFormat="1" ht="16.3" customHeight="1" x14ac:dyDescent="0.25">
      <c r="A5407" s="2"/>
      <c r="C5407" s="54"/>
      <c r="D5407" s="54"/>
    </row>
    <row r="5408" spans="1:4" s="24" customFormat="1" ht="16.3" customHeight="1" x14ac:dyDescent="0.25">
      <c r="A5408" s="2"/>
      <c r="C5408" s="54"/>
      <c r="D5408" s="54"/>
    </row>
    <row r="5409" spans="1:4" s="24" customFormat="1" ht="16.3" customHeight="1" x14ac:dyDescent="0.25">
      <c r="A5409" s="2"/>
      <c r="C5409" s="54"/>
      <c r="D5409" s="54"/>
    </row>
    <row r="5410" spans="1:4" s="24" customFormat="1" ht="16.3" customHeight="1" x14ac:dyDescent="0.25">
      <c r="A5410" s="2"/>
      <c r="C5410" s="54"/>
      <c r="D5410" s="54"/>
    </row>
    <row r="5411" spans="1:4" s="24" customFormat="1" ht="16.3" customHeight="1" x14ac:dyDescent="0.25">
      <c r="A5411" s="2"/>
      <c r="C5411" s="54"/>
      <c r="D5411" s="54"/>
    </row>
    <row r="5412" spans="1:4" s="24" customFormat="1" ht="16.3" customHeight="1" x14ac:dyDescent="0.25">
      <c r="A5412" s="2"/>
      <c r="C5412" s="54"/>
      <c r="D5412" s="54"/>
    </row>
    <row r="5413" spans="1:4" s="24" customFormat="1" ht="16.3" customHeight="1" x14ac:dyDescent="0.25">
      <c r="A5413" s="2"/>
      <c r="C5413" s="54"/>
      <c r="D5413" s="54"/>
    </row>
    <row r="5414" spans="1:4" s="24" customFormat="1" ht="16.3" customHeight="1" x14ac:dyDescent="0.25">
      <c r="A5414" s="2"/>
      <c r="C5414" s="54"/>
      <c r="D5414" s="54"/>
    </row>
    <row r="5415" spans="1:4" s="24" customFormat="1" ht="16.3" customHeight="1" x14ac:dyDescent="0.25">
      <c r="A5415" s="2"/>
      <c r="C5415" s="54"/>
      <c r="D5415" s="54"/>
    </row>
    <row r="5416" spans="1:4" s="24" customFormat="1" ht="16.3" customHeight="1" x14ac:dyDescent="0.25">
      <c r="A5416" s="2"/>
      <c r="C5416" s="54"/>
      <c r="D5416" s="54"/>
    </row>
    <row r="5417" spans="1:4" s="24" customFormat="1" ht="16.3" customHeight="1" x14ac:dyDescent="0.25">
      <c r="A5417" s="2"/>
      <c r="C5417" s="54"/>
      <c r="D5417" s="54"/>
    </row>
    <row r="5418" spans="1:4" s="24" customFormat="1" ht="16.3" customHeight="1" x14ac:dyDescent="0.25">
      <c r="A5418" s="2"/>
      <c r="C5418" s="54"/>
      <c r="D5418" s="54"/>
    </row>
    <row r="5419" spans="1:4" s="24" customFormat="1" ht="16.3" customHeight="1" x14ac:dyDescent="0.25">
      <c r="A5419" s="2"/>
      <c r="C5419" s="54"/>
      <c r="D5419" s="54"/>
    </row>
    <row r="5420" spans="1:4" s="24" customFormat="1" ht="16.3" customHeight="1" x14ac:dyDescent="0.25">
      <c r="A5420" s="2"/>
      <c r="C5420" s="54"/>
      <c r="D5420" s="54"/>
    </row>
    <row r="5421" spans="1:4" s="24" customFormat="1" ht="16.3" customHeight="1" x14ac:dyDescent="0.25">
      <c r="A5421" s="2"/>
      <c r="C5421" s="54"/>
      <c r="D5421" s="54"/>
    </row>
    <row r="5422" spans="1:4" s="24" customFormat="1" ht="16.3" customHeight="1" x14ac:dyDescent="0.25">
      <c r="A5422" s="2"/>
      <c r="C5422" s="54"/>
      <c r="D5422" s="54"/>
    </row>
    <row r="5423" spans="1:4" s="24" customFormat="1" ht="16.3" customHeight="1" x14ac:dyDescent="0.25">
      <c r="A5423" s="2"/>
      <c r="C5423" s="54"/>
      <c r="D5423" s="54"/>
    </row>
    <row r="5424" spans="1:4" s="24" customFormat="1" ht="16.3" customHeight="1" x14ac:dyDescent="0.25">
      <c r="A5424" s="2"/>
      <c r="C5424" s="54"/>
      <c r="D5424" s="54"/>
    </row>
    <row r="5425" spans="1:4" s="24" customFormat="1" ht="16.3" customHeight="1" x14ac:dyDescent="0.25">
      <c r="A5425" s="2"/>
      <c r="C5425" s="54"/>
      <c r="D5425" s="54"/>
    </row>
    <row r="5426" spans="1:4" s="24" customFormat="1" ht="16.3" customHeight="1" x14ac:dyDescent="0.25">
      <c r="A5426" s="2"/>
      <c r="C5426" s="54"/>
      <c r="D5426" s="54"/>
    </row>
    <row r="5427" spans="1:4" s="24" customFormat="1" ht="16.3" customHeight="1" x14ac:dyDescent="0.25">
      <c r="A5427" s="2"/>
      <c r="C5427" s="54"/>
      <c r="D5427" s="54"/>
    </row>
    <row r="5428" spans="1:4" s="24" customFormat="1" ht="16.3" customHeight="1" x14ac:dyDescent="0.25">
      <c r="A5428" s="2"/>
      <c r="C5428" s="54"/>
      <c r="D5428" s="54"/>
    </row>
    <row r="5429" spans="1:4" s="24" customFormat="1" ht="16.3" customHeight="1" x14ac:dyDescent="0.25">
      <c r="A5429" s="2"/>
      <c r="C5429" s="54"/>
      <c r="D5429" s="54"/>
    </row>
    <row r="5430" spans="1:4" s="24" customFormat="1" ht="16.3" customHeight="1" x14ac:dyDescent="0.25">
      <c r="A5430" s="2"/>
      <c r="C5430" s="54"/>
      <c r="D5430" s="54"/>
    </row>
    <row r="5431" spans="1:4" s="24" customFormat="1" ht="16.3" customHeight="1" x14ac:dyDescent="0.25">
      <c r="A5431" s="2"/>
      <c r="C5431" s="54"/>
      <c r="D5431" s="54"/>
    </row>
    <row r="5432" spans="1:4" s="24" customFormat="1" ht="16.3" customHeight="1" x14ac:dyDescent="0.25">
      <c r="A5432" s="2"/>
      <c r="C5432" s="54"/>
      <c r="D5432" s="54"/>
    </row>
    <row r="5433" spans="1:4" s="24" customFormat="1" ht="16.3" customHeight="1" x14ac:dyDescent="0.25">
      <c r="A5433" s="2"/>
      <c r="C5433" s="54"/>
      <c r="D5433" s="54"/>
    </row>
    <row r="5434" spans="1:4" s="24" customFormat="1" ht="16.3" customHeight="1" x14ac:dyDescent="0.25">
      <c r="A5434" s="2"/>
      <c r="C5434" s="54"/>
      <c r="D5434" s="54"/>
    </row>
    <row r="5435" spans="1:4" s="24" customFormat="1" ht="16.3" customHeight="1" x14ac:dyDescent="0.25">
      <c r="A5435" s="2"/>
      <c r="C5435" s="54"/>
      <c r="D5435" s="54"/>
    </row>
    <row r="5436" spans="1:4" s="24" customFormat="1" ht="16.3" customHeight="1" x14ac:dyDescent="0.25">
      <c r="A5436" s="2"/>
      <c r="C5436" s="54"/>
      <c r="D5436" s="54"/>
    </row>
    <row r="5437" spans="1:4" s="24" customFormat="1" ht="16.3" customHeight="1" x14ac:dyDescent="0.25">
      <c r="A5437" s="2"/>
      <c r="C5437" s="54"/>
      <c r="D5437" s="54"/>
    </row>
    <row r="5438" spans="1:4" s="24" customFormat="1" ht="16.3" customHeight="1" x14ac:dyDescent="0.25">
      <c r="A5438" s="2"/>
      <c r="C5438" s="54"/>
      <c r="D5438" s="54"/>
    </row>
    <row r="5439" spans="1:4" s="24" customFormat="1" ht="16.3" customHeight="1" x14ac:dyDescent="0.25">
      <c r="A5439" s="2"/>
      <c r="C5439" s="54"/>
      <c r="D5439" s="54"/>
    </row>
    <row r="5440" spans="1:4" s="24" customFormat="1" ht="16.3" customHeight="1" x14ac:dyDescent="0.25">
      <c r="A5440" s="2"/>
      <c r="C5440" s="54"/>
      <c r="D5440" s="54"/>
    </row>
    <row r="5441" spans="1:4" s="24" customFormat="1" ht="16.3" customHeight="1" x14ac:dyDescent="0.25">
      <c r="A5441" s="2"/>
      <c r="C5441" s="54"/>
      <c r="D5441" s="54"/>
    </row>
    <row r="5442" spans="1:4" s="24" customFormat="1" ht="16.3" customHeight="1" x14ac:dyDescent="0.25">
      <c r="A5442" s="2"/>
      <c r="C5442" s="54"/>
      <c r="D5442" s="54"/>
    </row>
    <row r="5443" spans="1:4" s="24" customFormat="1" ht="16.3" customHeight="1" x14ac:dyDescent="0.25">
      <c r="A5443" s="2"/>
      <c r="C5443" s="54"/>
      <c r="D5443" s="54"/>
    </row>
    <row r="5444" spans="1:4" s="24" customFormat="1" ht="16.3" customHeight="1" x14ac:dyDescent="0.25">
      <c r="A5444" s="2"/>
      <c r="C5444" s="54"/>
      <c r="D5444" s="54"/>
    </row>
    <row r="5445" spans="1:4" s="24" customFormat="1" ht="16.3" customHeight="1" x14ac:dyDescent="0.25">
      <c r="A5445" s="2"/>
      <c r="C5445" s="54"/>
      <c r="D5445" s="54"/>
    </row>
    <row r="5446" spans="1:4" s="24" customFormat="1" ht="16.3" customHeight="1" x14ac:dyDescent="0.25">
      <c r="A5446" s="2"/>
      <c r="C5446" s="54"/>
      <c r="D5446" s="54"/>
    </row>
    <row r="5447" spans="1:4" s="24" customFormat="1" ht="16.3" customHeight="1" x14ac:dyDescent="0.25">
      <c r="A5447" s="2"/>
      <c r="C5447" s="54"/>
      <c r="D5447" s="54"/>
    </row>
    <row r="5448" spans="1:4" s="24" customFormat="1" ht="16.3" customHeight="1" x14ac:dyDescent="0.25">
      <c r="A5448" s="2"/>
      <c r="C5448" s="54"/>
      <c r="D5448" s="54"/>
    </row>
    <row r="5449" spans="1:4" s="24" customFormat="1" ht="16.3" customHeight="1" x14ac:dyDescent="0.25">
      <c r="A5449" s="2"/>
      <c r="C5449" s="54"/>
      <c r="D5449" s="54"/>
    </row>
    <row r="5450" spans="1:4" s="24" customFormat="1" ht="16.3" customHeight="1" x14ac:dyDescent="0.25">
      <c r="A5450" s="2"/>
      <c r="C5450" s="54"/>
      <c r="D5450" s="54"/>
    </row>
    <row r="5451" spans="1:4" s="24" customFormat="1" ht="16.3" customHeight="1" x14ac:dyDescent="0.25">
      <c r="A5451" s="2"/>
      <c r="C5451" s="54"/>
      <c r="D5451" s="54"/>
    </row>
    <row r="5452" spans="1:4" s="24" customFormat="1" ht="16.3" customHeight="1" x14ac:dyDescent="0.25">
      <c r="A5452" s="2"/>
      <c r="C5452" s="54"/>
      <c r="D5452" s="54"/>
    </row>
    <row r="5453" spans="1:4" s="24" customFormat="1" ht="16.3" customHeight="1" x14ac:dyDescent="0.25">
      <c r="A5453" s="2"/>
      <c r="C5453" s="54"/>
      <c r="D5453" s="54"/>
    </row>
    <row r="5454" spans="1:4" s="24" customFormat="1" ht="16.3" customHeight="1" x14ac:dyDescent="0.25">
      <c r="A5454" s="2"/>
      <c r="C5454" s="54"/>
      <c r="D5454" s="54"/>
    </row>
    <row r="5455" spans="1:4" s="24" customFormat="1" ht="16.3" customHeight="1" x14ac:dyDescent="0.25">
      <c r="A5455" s="2"/>
      <c r="C5455" s="54"/>
      <c r="D5455" s="54"/>
    </row>
    <row r="5456" spans="1:4" s="24" customFormat="1" ht="16.3" customHeight="1" x14ac:dyDescent="0.25">
      <c r="A5456" s="2"/>
      <c r="C5456" s="54"/>
      <c r="D5456" s="54"/>
    </row>
    <row r="5457" spans="1:4" s="24" customFormat="1" ht="16.3" customHeight="1" x14ac:dyDescent="0.25">
      <c r="A5457" s="2"/>
      <c r="C5457" s="54"/>
      <c r="D5457" s="54"/>
    </row>
    <row r="5458" spans="1:4" s="24" customFormat="1" ht="16.3" customHeight="1" x14ac:dyDescent="0.25">
      <c r="A5458" s="2"/>
      <c r="C5458" s="54"/>
      <c r="D5458" s="54"/>
    </row>
    <row r="5459" spans="1:4" s="24" customFormat="1" ht="16.3" customHeight="1" x14ac:dyDescent="0.25">
      <c r="A5459" s="2"/>
      <c r="C5459" s="54"/>
      <c r="D5459" s="54"/>
    </row>
    <row r="5460" spans="1:4" s="24" customFormat="1" ht="16.3" customHeight="1" x14ac:dyDescent="0.25">
      <c r="A5460" s="2"/>
      <c r="C5460" s="54"/>
      <c r="D5460" s="54"/>
    </row>
    <row r="5461" spans="1:4" s="24" customFormat="1" ht="16.3" customHeight="1" x14ac:dyDescent="0.25">
      <c r="A5461" s="2"/>
      <c r="C5461" s="54"/>
      <c r="D5461" s="54"/>
    </row>
    <row r="5462" spans="1:4" s="24" customFormat="1" ht="16.3" customHeight="1" x14ac:dyDescent="0.25">
      <c r="A5462" s="2"/>
      <c r="C5462" s="54"/>
      <c r="D5462" s="54"/>
    </row>
    <row r="5463" spans="1:4" s="24" customFormat="1" ht="16.3" customHeight="1" x14ac:dyDescent="0.25">
      <c r="A5463" s="2"/>
      <c r="C5463" s="54"/>
      <c r="D5463" s="54"/>
    </row>
    <row r="5464" spans="1:4" s="24" customFormat="1" ht="16.3" customHeight="1" x14ac:dyDescent="0.25">
      <c r="A5464" s="2"/>
      <c r="C5464" s="54"/>
      <c r="D5464" s="54"/>
    </row>
    <row r="5465" spans="1:4" s="24" customFormat="1" ht="16.3" customHeight="1" x14ac:dyDescent="0.25">
      <c r="A5465" s="2"/>
      <c r="C5465" s="54"/>
      <c r="D5465" s="54"/>
    </row>
    <row r="5466" spans="1:4" s="24" customFormat="1" ht="16.3" customHeight="1" x14ac:dyDescent="0.25">
      <c r="A5466" s="2"/>
      <c r="C5466" s="54"/>
      <c r="D5466" s="54"/>
    </row>
    <row r="5467" spans="1:4" s="24" customFormat="1" ht="16.3" customHeight="1" x14ac:dyDescent="0.25">
      <c r="A5467" s="2"/>
      <c r="C5467" s="54"/>
      <c r="D5467" s="54"/>
    </row>
    <row r="5468" spans="1:4" s="24" customFormat="1" ht="16.3" customHeight="1" x14ac:dyDescent="0.25">
      <c r="A5468" s="2"/>
      <c r="C5468" s="54"/>
      <c r="D5468" s="54"/>
    </row>
    <row r="5469" spans="1:4" s="24" customFormat="1" ht="16.3" customHeight="1" x14ac:dyDescent="0.25">
      <c r="A5469" s="2"/>
      <c r="C5469" s="54"/>
      <c r="D5469" s="54"/>
    </row>
    <row r="5470" spans="1:4" s="24" customFormat="1" ht="16.3" customHeight="1" x14ac:dyDescent="0.25">
      <c r="A5470" s="2"/>
      <c r="C5470" s="54"/>
      <c r="D5470" s="54"/>
    </row>
    <row r="5471" spans="1:4" s="24" customFormat="1" ht="16.3" customHeight="1" x14ac:dyDescent="0.25">
      <c r="A5471" s="2"/>
      <c r="C5471" s="54"/>
      <c r="D5471" s="54"/>
    </row>
    <row r="5472" spans="1:4" s="24" customFormat="1" ht="16.3" customHeight="1" x14ac:dyDescent="0.25">
      <c r="A5472" s="2"/>
      <c r="C5472" s="54"/>
      <c r="D5472" s="54"/>
    </row>
    <row r="5473" spans="1:4" s="24" customFormat="1" ht="16.3" customHeight="1" x14ac:dyDescent="0.25">
      <c r="A5473" s="2"/>
      <c r="C5473" s="54"/>
      <c r="D5473" s="54"/>
    </row>
    <row r="5474" spans="1:4" s="24" customFormat="1" ht="16.3" customHeight="1" x14ac:dyDescent="0.25">
      <c r="A5474" s="2"/>
      <c r="C5474" s="54"/>
      <c r="D5474" s="54"/>
    </row>
    <row r="5475" spans="1:4" s="24" customFormat="1" ht="16.3" customHeight="1" x14ac:dyDescent="0.25">
      <c r="A5475" s="2"/>
      <c r="C5475" s="54"/>
      <c r="D5475" s="54"/>
    </row>
    <row r="5476" spans="1:4" s="24" customFormat="1" ht="16.3" customHeight="1" x14ac:dyDescent="0.25">
      <c r="A5476" s="2"/>
      <c r="C5476" s="54"/>
      <c r="D5476" s="54"/>
    </row>
    <row r="5477" spans="1:4" s="24" customFormat="1" ht="16.3" customHeight="1" x14ac:dyDescent="0.25">
      <c r="A5477" s="2"/>
      <c r="C5477" s="54"/>
      <c r="D5477" s="54"/>
    </row>
    <row r="5478" spans="1:4" s="24" customFormat="1" ht="16.3" customHeight="1" x14ac:dyDescent="0.25">
      <c r="A5478" s="2"/>
      <c r="C5478" s="54"/>
      <c r="D5478" s="54"/>
    </row>
    <row r="5479" spans="1:4" s="24" customFormat="1" ht="16.3" customHeight="1" x14ac:dyDescent="0.25">
      <c r="A5479" s="2"/>
      <c r="C5479" s="54"/>
      <c r="D5479" s="54"/>
    </row>
    <row r="5480" spans="1:4" s="24" customFormat="1" ht="16.3" customHeight="1" x14ac:dyDescent="0.25">
      <c r="A5480" s="2"/>
      <c r="C5480" s="54"/>
      <c r="D5480" s="54"/>
    </row>
    <row r="5481" spans="1:4" s="24" customFormat="1" ht="16.3" customHeight="1" x14ac:dyDescent="0.25">
      <c r="A5481" s="2"/>
      <c r="C5481" s="54"/>
      <c r="D5481" s="54"/>
    </row>
    <row r="5482" spans="1:4" s="24" customFormat="1" ht="16.3" customHeight="1" x14ac:dyDescent="0.25">
      <c r="A5482" s="2"/>
      <c r="C5482" s="54"/>
      <c r="D5482" s="54"/>
    </row>
    <row r="5483" spans="1:4" s="24" customFormat="1" ht="16.3" customHeight="1" x14ac:dyDescent="0.25">
      <c r="A5483" s="2"/>
      <c r="C5483" s="54"/>
      <c r="D5483" s="54"/>
    </row>
    <row r="5484" spans="1:4" s="24" customFormat="1" ht="16.3" customHeight="1" x14ac:dyDescent="0.25">
      <c r="A5484" s="2"/>
      <c r="C5484" s="54"/>
      <c r="D5484" s="54"/>
    </row>
    <row r="5485" spans="1:4" s="24" customFormat="1" ht="16.3" customHeight="1" x14ac:dyDescent="0.25">
      <c r="A5485" s="2"/>
      <c r="C5485" s="54"/>
      <c r="D5485" s="54"/>
    </row>
    <row r="5486" spans="1:4" s="24" customFormat="1" ht="16.3" customHeight="1" x14ac:dyDescent="0.25">
      <c r="A5486" s="2"/>
      <c r="C5486" s="54"/>
      <c r="D5486" s="54"/>
    </row>
    <row r="5487" spans="1:4" s="24" customFormat="1" ht="16.3" customHeight="1" x14ac:dyDescent="0.25">
      <c r="A5487" s="2"/>
      <c r="C5487" s="54"/>
      <c r="D5487" s="54"/>
    </row>
    <row r="5488" spans="1:4" s="24" customFormat="1" ht="16.3" customHeight="1" x14ac:dyDescent="0.25">
      <c r="A5488" s="2"/>
      <c r="C5488" s="54"/>
      <c r="D5488" s="54"/>
    </row>
    <row r="5489" spans="1:4" s="24" customFormat="1" ht="16.3" customHeight="1" x14ac:dyDescent="0.25">
      <c r="A5489" s="2"/>
      <c r="C5489" s="54"/>
      <c r="D5489" s="54"/>
    </row>
    <row r="5490" spans="1:4" s="24" customFormat="1" ht="16.3" customHeight="1" x14ac:dyDescent="0.25">
      <c r="A5490" s="2"/>
      <c r="C5490" s="54"/>
      <c r="D5490" s="54"/>
    </row>
    <row r="5491" spans="1:4" s="24" customFormat="1" ht="16.3" customHeight="1" x14ac:dyDescent="0.25">
      <c r="A5491" s="2"/>
      <c r="C5491" s="54"/>
      <c r="D5491" s="54"/>
    </row>
    <row r="5492" spans="1:4" s="24" customFormat="1" ht="16.3" customHeight="1" x14ac:dyDescent="0.25">
      <c r="A5492" s="2"/>
      <c r="C5492" s="54"/>
      <c r="D5492" s="54"/>
    </row>
    <row r="5493" spans="1:4" s="24" customFormat="1" ht="16.3" customHeight="1" x14ac:dyDescent="0.25">
      <c r="A5493" s="2"/>
      <c r="C5493" s="54"/>
      <c r="D5493" s="54"/>
    </row>
    <row r="5494" spans="1:4" s="24" customFormat="1" ht="16.3" customHeight="1" x14ac:dyDescent="0.25">
      <c r="A5494" s="2"/>
      <c r="C5494" s="54"/>
      <c r="D5494" s="54"/>
    </row>
    <row r="5495" spans="1:4" s="24" customFormat="1" ht="16.3" customHeight="1" x14ac:dyDescent="0.25">
      <c r="A5495" s="2"/>
      <c r="C5495" s="54"/>
      <c r="D5495" s="54"/>
    </row>
    <row r="5496" spans="1:4" s="24" customFormat="1" ht="16.3" customHeight="1" x14ac:dyDescent="0.25">
      <c r="A5496" s="2"/>
      <c r="C5496" s="54"/>
      <c r="D5496" s="54"/>
    </row>
    <row r="5497" spans="1:4" s="24" customFormat="1" ht="16.3" customHeight="1" x14ac:dyDescent="0.25">
      <c r="A5497" s="2"/>
      <c r="C5497" s="54"/>
      <c r="D5497" s="54"/>
    </row>
    <row r="5498" spans="1:4" s="24" customFormat="1" ht="16.3" customHeight="1" x14ac:dyDescent="0.25">
      <c r="A5498" s="2"/>
      <c r="C5498" s="54"/>
      <c r="D5498" s="54"/>
    </row>
    <row r="5499" spans="1:4" s="24" customFormat="1" ht="16.3" customHeight="1" x14ac:dyDescent="0.25">
      <c r="A5499" s="2"/>
      <c r="C5499" s="54"/>
      <c r="D5499" s="54"/>
    </row>
    <row r="5500" spans="1:4" s="24" customFormat="1" ht="16.3" customHeight="1" x14ac:dyDescent="0.25">
      <c r="A5500" s="2"/>
      <c r="C5500" s="54"/>
      <c r="D5500" s="54"/>
    </row>
    <row r="5501" spans="1:4" s="24" customFormat="1" ht="16.3" customHeight="1" x14ac:dyDescent="0.25">
      <c r="A5501" s="2"/>
      <c r="C5501" s="54"/>
      <c r="D5501" s="54"/>
    </row>
    <row r="5502" spans="1:4" s="24" customFormat="1" ht="16.3" customHeight="1" x14ac:dyDescent="0.25">
      <c r="A5502" s="2"/>
      <c r="C5502" s="54"/>
      <c r="D5502" s="54"/>
    </row>
    <row r="5503" spans="1:4" s="24" customFormat="1" ht="16.3" customHeight="1" x14ac:dyDescent="0.25">
      <c r="A5503" s="2"/>
      <c r="C5503" s="54"/>
      <c r="D5503" s="54"/>
    </row>
    <row r="5504" spans="1:4" s="24" customFormat="1" ht="16.3" customHeight="1" x14ac:dyDescent="0.25">
      <c r="A5504" s="2"/>
      <c r="C5504" s="54"/>
      <c r="D5504" s="54"/>
    </row>
    <row r="5505" spans="1:4" s="24" customFormat="1" ht="16.3" customHeight="1" x14ac:dyDescent="0.25">
      <c r="A5505" s="2"/>
      <c r="C5505" s="54"/>
      <c r="D5505" s="54"/>
    </row>
    <row r="5506" spans="1:4" s="24" customFormat="1" ht="16.3" customHeight="1" x14ac:dyDescent="0.25">
      <c r="A5506" s="2"/>
      <c r="C5506" s="54"/>
      <c r="D5506" s="54"/>
    </row>
    <row r="5507" spans="1:4" s="24" customFormat="1" ht="16.3" customHeight="1" x14ac:dyDescent="0.25">
      <c r="A5507" s="2"/>
      <c r="C5507" s="54"/>
      <c r="D5507" s="54"/>
    </row>
    <row r="5508" spans="1:4" s="24" customFormat="1" ht="16.3" customHeight="1" x14ac:dyDescent="0.25">
      <c r="A5508" s="2"/>
      <c r="C5508" s="54"/>
      <c r="D5508" s="54"/>
    </row>
    <row r="5509" spans="1:4" s="24" customFormat="1" ht="16.3" customHeight="1" x14ac:dyDescent="0.25">
      <c r="A5509" s="2"/>
      <c r="C5509" s="54"/>
      <c r="D5509" s="54"/>
    </row>
    <row r="5510" spans="1:4" s="24" customFormat="1" ht="16.3" customHeight="1" x14ac:dyDescent="0.25">
      <c r="A5510" s="2"/>
      <c r="C5510" s="54"/>
      <c r="D5510" s="54"/>
    </row>
    <row r="5511" spans="1:4" s="24" customFormat="1" ht="16.3" customHeight="1" x14ac:dyDescent="0.25">
      <c r="A5511" s="2"/>
      <c r="C5511" s="54"/>
      <c r="D5511" s="54"/>
    </row>
    <row r="5512" spans="1:4" s="24" customFormat="1" ht="16.3" customHeight="1" x14ac:dyDescent="0.25">
      <c r="A5512" s="2"/>
      <c r="C5512" s="54"/>
      <c r="D5512" s="54"/>
    </row>
    <row r="5513" spans="1:4" s="24" customFormat="1" ht="16.3" customHeight="1" x14ac:dyDescent="0.25">
      <c r="A5513" s="2"/>
      <c r="C5513" s="54"/>
      <c r="D5513" s="54"/>
    </row>
    <row r="5514" spans="1:4" s="24" customFormat="1" ht="16.3" customHeight="1" x14ac:dyDescent="0.25">
      <c r="A5514" s="2"/>
      <c r="C5514" s="54"/>
      <c r="D5514" s="54"/>
    </row>
    <row r="5515" spans="1:4" s="24" customFormat="1" ht="16.3" customHeight="1" x14ac:dyDescent="0.25">
      <c r="A5515" s="2"/>
      <c r="C5515" s="54"/>
      <c r="D5515" s="54"/>
    </row>
    <row r="5516" spans="1:4" s="24" customFormat="1" ht="16.3" customHeight="1" x14ac:dyDescent="0.25">
      <c r="A5516" s="2"/>
      <c r="C5516" s="54"/>
      <c r="D5516" s="54"/>
    </row>
    <row r="5517" spans="1:4" s="24" customFormat="1" ht="16.3" customHeight="1" x14ac:dyDescent="0.25">
      <c r="A5517" s="2"/>
      <c r="C5517" s="54"/>
      <c r="D5517" s="54"/>
    </row>
    <row r="5518" spans="1:4" s="24" customFormat="1" ht="16.3" customHeight="1" x14ac:dyDescent="0.25">
      <c r="A5518" s="2"/>
      <c r="C5518" s="54"/>
      <c r="D5518" s="54"/>
    </row>
    <row r="5519" spans="1:4" s="24" customFormat="1" ht="16.3" customHeight="1" x14ac:dyDescent="0.25">
      <c r="A5519" s="2"/>
      <c r="C5519" s="54"/>
      <c r="D5519" s="54"/>
    </row>
    <row r="5520" spans="1:4" s="24" customFormat="1" ht="16.3" customHeight="1" x14ac:dyDescent="0.25">
      <c r="A5520" s="2"/>
      <c r="C5520" s="54"/>
      <c r="D5520" s="54"/>
    </row>
    <row r="5521" spans="1:4" s="24" customFormat="1" ht="16.3" customHeight="1" x14ac:dyDescent="0.25">
      <c r="A5521" s="2"/>
      <c r="C5521" s="54"/>
      <c r="D5521" s="54"/>
    </row>
    <row r="5522" spans="1:4" s="24" customFormat="1" ht="16.3" customHeight="1" x14ac:dyDescent="0.25">
      <c r="A5522" s="2"/>
      <c r="C5522" s="54"/>
      <c r="D5522" s="54"/>
    </row>
    <row r="5523" spans="1:4" s="24" customFormat="1" ht="16.3" customHeight="1" x14ac:dyDescent="0.25">
      <c r="A5523" s="2"/>
      <c r="C5523" s="54"/>
      <c r="D5523" s="54"/>
    </row>
    <row r="5524" spans="1:4" s="24" customFormat="1" ht="16.3" customHeight="1" x14ac:dyDescent="0.25">
      <c r="A5524" s="2"/>
      <c r="C5524" s="54"/>
      <c r="D5524" s="54"/>
    </row>
    <row r="5525" spans="1:4" s="24" customFormat="1" ht="16.3" customHeight="1" x14ac:dyDescent="0.25">
      <c r="A5525" s="2"/>
      <c r="C5525" s="54"/>
      <c r="D5525" s="54"/>
    </row>
    <row r="5526" spans="1:4" s="24" customFormat="1" ht="16.3" customHeight="1" x14ac:dyDescent="0.25">
      <c r="A5526" s="2"/>
      <c r="C5526" s="54"/>
      <c r="D5526" s="54"/>
    </row>
    <row r="5527" spans="1:4" s="24" customFormat="1" ht="16.3" customHeight="1" x14ac:dyDescent="0.25">
      <c r="A5527" s="2"/>
      <c r="C5527" s="54"/>
      <c r="D5527" s="54"/>
    </row>
    <row r="5528" spans="1:4" s="24" customFormat="1" ht="16.3" customHeight="1" x14ac:dyDescent="0.25">
      <c r="A5528" s="2"/>
      <c r="C5528" s="54"/>
      <c r="D5528" s="54"/>
    </row>
    <row r="5529" spans="1:4" s="24" customFormat="1" ht="16.3" customHeight="1" x14ac:dyDescent="0.25">
      <c r="A5529" s="2"/>
      <c r="C5529" s="54"/>
      <c r="D5529" s="54"/>
    </row>
    <row r="5530" spans="1:4" s="24" customFormat="1" ht="16.3" customHeight="1" x14ac:dyDescent="0.25">
      <c r="A5530" s="2"/>
      <c r="C5530" s="54"/>
      <c r="D5530" s="54"/>
    </row>
    <row r="5531" spans="1:4" s="24" customFormat="1" ht="16.3" customHeight="1" x14ac:dyDescent="0.25">
      <c r="A5531" s="2"/>
      <c r="C5531" s="54"/>
      <c r="D5531" s="54"/>
    </row>
    <row r="5532" spans="1:4" s="24" customFormat="1" ht="16.3" customHeight="1" x14ac:dyDescent="0.25">
      <c r="A5532" s="2"/>
      <c r="C5532" s="54"/>
      <c r="D5532" s="54"/>
    </row>
    <row r="5533" spans="1:4" s="24" customFormat="1" ht="16.3" customHeight="1" x14ac:dyDescent="0.25">
      <c r="A5533" s="2"/>
      <c r="C5533" s="54"/>
      <c r="D5533" s="54"/>
    </row>
    <row r="5534" spans="1:4" s="24" customFormat="1" ht="16.3" customHeight="1" x14ac:dyDescent="0.25">
      <c r="A5534" s="2"/>
      <c r="C5534" s="54"/>
      <c r="D5534" s="54"/>
    </row>
    <row r="5535" spans="1:4" s="24" customFormat="1" ht="16.3" customHeight="1" x14ac:dyDescent="0.25">
      <c r="A5535" s="2"/>
      <c r="C5535" s="54"/>
      <c r="D5535" s="54"/>
    </row>
    <row r="5536" spans="1:4" s="24" customFormat="1" ht="16.3" customHeight="1" x14ac:dyDescent="0.25">
      <c r="A5536" s="2"/>
      <c r="C5536" s="54"/>
      <c r="D5536" s="54"/>
    </row>
    <row r="5537" spans="1:4" s="24" customFormat="1" ht="16.3" customHeight="1" x14ac:dyDescent="0.25">
      <c r="A5537" s="2"/>
      <c r="C5537" s="54"/>
      <c r="D5537" s="54"/>
    </row>
    <row r="5538" spans="1:4" s="24" customFormat="1" ht="16.3" customHeight="1" x14ac:dyDescent="0.25">
      <c r="A5538" s="2"/>
      <c r="C5538" s="54"/>
      <c r="D5538" s="54"/>
    </row>
    <row r="5539" spans="1:4" s="24" customFormat="1" ht="16.3" customHeight="1" x14ac:dyDescent="0.25">
      <c r="A5539" s="2"/>
      <c r="C5539" s="54"/>
      <c r="D5539" s="54"/>
    </row>
    <row r="5540" spans="1:4" s="24" customFormat="1" ht="16.3" customHeight="1" x14ac:dyDescent="0.25">
      <c r="A5540" s="2"/>
      <c r="C5540" s="54"/>
      <c r="D5540" s="54"/>
    </row>
    <row r="5541" spans="1:4" s="24" customFormat="1" ht="16.3" customHeight="1" x14ac:dyDescent="0.25">
      <c r="A5541" s="2"/>
      <c r="C5541" s="54"/>
      <c r="D5541" s="54"/>
    </row>
    <row r="5542" spans="1:4" s="24" customFormat="1" ht="16.3" customHeight="1" x14ac:dyDescent="0.25">
      <c r="A5542" s="2"/>
      <c r="C5542" s="54"/>
      <c r="D5542" s="54"/>
    </row>
    <row r="5543" spans="1:4" s="24" customFormat="1" ht="16.3" customHeight="1" x14ac:dyDescent="0.25">
      <c r="A5543" s="2"/>
      <c r="C5543" s="54"/>
      <c r="D5543" s="54"/>
    </row>
    <row r="5544" spans="1:4" s="24" customFormat="1" ht="16.3" customHeight="1" x14ac:dyDescent="0.25">
      <c r="A5544" s="2"/>
      <c r="C5544" s="54"/>
      <c r="D5544" s="54"/>
    </row>
    <row r="5545" spans="1:4" s="24" customFormat="1" ht="16.3" customHeight="1" x14ac:dyDescent="0.25">
      <c r="A5545" s="2"/>
      <c r="C5545" s="54"/>
      <c r="D5545" s="54"/>
    </row>
    <row r="5546" spans="1:4" s="24" customFormat="1" ht="16.3" customHeight="1" x14ac:dyDescent="0.25">
      <c r="A5546" s="2"/>
      <c r="C5546" s="54"/>
      <c r="D5546" s="54"/>
    </row>
    <row r="5547" spans="1:4" s="24" customFormat="1" ht="16.3" customHeight="1" x14ac:dyDescent="0.25">
      <c r="A5547" s="2"/>
      <c r="C5547" s="54"/>
      <c r="D5547" s="54"/>
    </row>
    <row r="5548" spans="1:4" s="24" customFormat="1" ht="16.3" customHeight="1" x14ac:dyDescent="0.25">
      <c r="A5548" s="2"/>
      <c r="C5548" s="54"/>
      <c r="D5548" s="54"/>
    </row>
    <row r="5549" spans="1:4" s="24" customFormat="1" ht="16.3" customHeight="1" x14ac:dyDescent="0.25">
      <c r="A5549" s="2"/>
      <c r="C5549" s="54"/>
      <c r="D5549" s="54"/>
    </row>
    <row r="5550" spans="1:4" s="24" customFormat="1" ht="16.3" customHeight="1" x14ac:dyDescent="0.25">
      <c r="A5550" s="2"/>
      <c r="C5550" s="54"/>
      <c r="D5550" s="54"/>
    </row>
    <row r="5551" spans="1:4" s="24" customFormat="1" ht="16.3" customHeight="1" x14ac:dyDescent="0.25">
      <c r="A5551" s="2"/>
      <c r="C5551" s="54"/>
      <c r="D5551" s="54"/>
    </row>
    <row r="5552" spans="1:4" s="24" customFormat="1" ht="16.3" customHeight="1" x14ac:dyDescent="0.25">
      <c r="A5552" s="2"/>
      <c r="C5552" s="54"/>
      <c r="D5552" s="54"/>
    </row>
    <row r="5553" spans="1:4" s="24" customFormat="1" ht="16.3" customHeight="1" x14ac:dyDescent="0.25">
      <c r="A5553" s="2"/>
      <c r="C5553" s="54"/>
      <c r="D5553" s="54"/>
    </row>
    <row r="5554" spans="1:4" s="24" customFormat="1" ht="16.3" customHeight="1" x14ac:dyDescent="0.25">
      <c r="A5554" s="2"/>
      <c r="C5554" s="54"/>
      <c r="D5554" s="54"/>
    </row>
    <row r="5555" spans="1:4" s="24" customFormat="1" ht="16.3" customHeight="1" x14ac:dyDescent="0.25">
      <c r="A5555" s="2"/>
      <c r="C5555" s="54"/>
      <c r="D5555" s="54"/>
    </row>
    <row r="5556" spans="1:4" s="24" customFormat="1" ht="16.3" customHeight="1" x14ac:dyDescent="0.25">
      <c r="A5556" s="2"/>
      <c r="C5556" s="54"/>
      <c r="D5556" s="54"/>
    </row>
    <row r="5557" spans="1:4" s="24" customFormat="1" ht="16.3" customHeight="1" x14ac:dyDescent="0.25">
      <c r="A5557" s="2"/>
      <c r="C5557" s="54"/>
      <c r="D5557" s="54"/>
    </row>
    <row r="5558" spans="1:4" s="24" customFormat="1" ht="16.3" customHeight="1" x14ac:dyDescent="0.25">
      <c r="A5558" s="2"/>
      <c r="C5558" s="54"/>
      <c r="D5558" s="54"/>
    </row>
    <row r="5559" spans="1:4" s="24" customFormat="1" ht="16.3" customHeight="1" x14ac:dyDescent="0.25">
      <c r="A5559" s="2"/>
      <c r="C5559" s="54"/>
      <c r="D5559" s="54"/>
    </row>
    <row r="5560" spans="1:4" s="24" customFormat="1" ht="16.3" customHeight="1" x14ac:dyDescent="0.25">
      <c r="A5560" s="2"/>
      <c r="C5560" s="54"/>
      <c r="D5560" s="54"/>
    </row>
    <row r="5561" spans="1:4" s="24" customFormat="1" ht="16.3" customHeight="1" x14ac:dyDescent="0.25">
      <c r="A5561" s="2"/>
      <c r="C5561" s="54"/>
      <c r="D5561" s="54"/>
    </row>
    <row r="5562" spans="1:4" s="24" customFormat="1" ht="16.3" customHeight="1" x14ac:dyDescent="0.25">
      <c r="A5562" s="2"/>
      <c r="C5562" s="54"/>
      <c r="D5562" s="54"/>
    </row>
    <row r="5563" spans="1:4" s="24" customFormat="1" ht="16.3" customHeight="1" x14ac:dyDescent="0.25">
      <c r="A5563" s="2"/>
      <c r="C5563" s="54"/>
      <c r="D5563" s="54"/>
    </row>
    <row r="5564" spans="1:4" s="24" customFormat="1" ht="16.3" customHeight="1" x14ac:dyDescent="0.25">
      <c r="A5564" s="2"/>
      <c r="C5564" s="54"/>
      <c r="D5564" s="54"/>
    </row>
    <row r="5565" spans="1:4" s="24" customFormat="1" ht="16.3" customHeight="1" x14ac:dyDescent="0.25">
      <c r="A5565" s="2"/>
      <c r="C5565" s="54"/>
      <c r="D5565" s="54"/>
    </row>
    <row r="5566" spans="1:4" s="24" customFormat="1" ht="16.3" customHeight="1" x14ac:dyDescent="0.25">
      <c r="A5566" s="2"/>
      <c r="C5566" s="54"/>
      <c r="D5566" s="54"/>
    </row>
    <row r="5567" spans="1:4" s="24" customFormat="1" ht="16.3" customHeight="1" x14ac:dyDescent="0.25">
      <c r="A5567" s="2"/>
      <c r="C5567" s="54"/>
      <c r="D5567" s="54"/>
    </row>
    <row r="5568" spans="1:4" s="24" customFormat="1" ht="16.3" customHeight="1" x14ac:dyDescent="0.25">
      <c r="A5568" s="2"/>
      <c r="C5568" s="54"/>
      <c r="D5568" s="54"/>
    </row>
    <row r="5569" spans="1:4" s="24" customFormat="1" ht="16.3" customHeight="1" x14ac:dyDescent="0.25">
      <c r="A5569" s="2"/>
      <c r="C5569" s="54"/>
      <c r="D5569" s="54"/>
    </row>
    <row r="5570" spans="1:4" s="24" customFormat="1" ht="16.3" customHeight="1" x14ac:dyDescent="0.25">
      <c r="A5570" s="2"/>
      <c r="C5570" s="54"/>
      <c r="D5570" s="54"/>
    </row>
    <row r="5571" spans="1:4" s="24" customFormat="1" ht="16.3" customHeight="1" x14ac:dyDescent="0.25">
      <c r="A5571" s="2"/>
      <c r="C5571" s="54"/>
      <c r="D5571" s="54"/>
    </row>
    <row r="5572" spans="1:4" s="24" customFormat="1" ht="16.3" customHeight="1" x14ac:dyDescent="0.25">
      <c r="A5572" s="2"/>
      <c r="C5572" s="54"/>
      <c r="D5572" s="54"/>
    </row>
    <row r="5573" spans="1:4" s="24" customFormat="1" ht="16.3" customHeight="1" x14ac:dyDescent="0.25">
      <c r="A5573" s="2"/>
      <c r="C5573" s="54"/>
      <c r="D5573" s="54"/>
    </row>
    <row r="5574" spans="1:4" s="24" customFormat="1" ht="16.3" customHeight="1" x14ac:dyDescent="0.25">
      <c r="A5574" s="2"/>
      <c r="C5574" s="54"/>
      <c r="D5574" s="54"/>
    </row>
    <row r="5575" spans="1:4" s="24" customFormat="1" ht="16.3" customHeight="1" x14ac:dyDescent="0.25">
      <c r="A5575" s="2"/>
      <c r="C5575" s="54"/>
      <c r="D5575" s="54"/>
    </row>
    <row r="5576" spans="1:4" s="24" customFormat="1" ht="16.3" customHeight="1" x14ac:dyDescent="0.25">
      <c r="A5576" s="2"/>
      <c r="C5576" s="54"/>
      <c r="D5576" s="54"/>
    </row>
    <row r="5577" spans="1:4" s="24" customFormat="1" ht="16.3" customHeight="1" x14ac:dyDescent="0.25">
      <c r="A5577" s="2"/>
      <c r="C5577" s="54"/>
      <c r="D5577" s="54"/>
    </row>
    <row r="5578" spans="1:4" s="24" customFormat="1" ht="16.3" customHeight="1" x14ac:dyDescent="0.25">
      <c r="A5578" s="2"/>
      <c r="C5578" s="54"/>
      <c r="D5578" s="54"/>
    </row>
    <row r="5579" spans="1:4" s="24" customFormat="1" ht="16.3" customHeight="1" x14ac:dyDescent="0.25">
      <c r="A5579" s="2"/>
      <c r="C5579" s="54"/>
      <c r="D5579" s="54"/>
    </row>
    <row r="5580" spans="1:4" s="24" customFormat="1" ht="16.3" customHeight="1" x14ac:dyDescent="0.25">
      <c r="A5580" s="2"/>
      <c r="C5580" s="54"/>
      <c r="D5580" s="54"/>
    </row>
    <row r="5581" spans="1:4" s="24" customFormat="1" ht="16.3" customHeight="1" x14ac:dyDescent="0.25">
      <c r="A5581" s="2"/>
      <c r="C5581" s="54"/>
      <c r="D5581" s="54"/>
    </row>
    <row r="5582" spans="1:4" s="24" customFormat="1" ht="16.3" customHeight="1" x14ac:dyDescent="0.25">
      <c r="A5582" s="2"/>
      <c r="C5582" s="54"/>
      <c r="D5582" s="54"/>
    </row>
    <row r="5583" spans="1:4" s="24" customFormat="1" ht="16.3" customHeight="1" x14ac:dyDescent="0.25">
      <c r="A5583" s="2"/>
      <c r="C5583" s="54"/>
      <c r="D5583" s="54"/>
    </row>
    <row r="5584" spans="1:4" s="24" customFormat="1" ht="16.3" customHeight="1" x14ac:dyDescent="0.25">
      <c r="A5584" s="2"/>
      <c r="C5584" s="54"/>
      <c r="D5584" s="54"/>
    </row>
    <row r="5585" spans="1:4" s="24" customFormat="1" ht="16.3" customHeight="1" x14ac:dyDescent="0.25">
      <c r="A5585" s="2"/>
      <c r="C5585" s="54"/>
      <c r="D5585" s="54"/>
    </row>
    <row r="5586" spans="1:4" s="24" customFormat="1" ht="16.3" customHeight="1" x14ac:dyDescent="0.25">
      <c r="A5586" s="2"/>
      <c r="C5586" s="54"/>
      <c r="D5586" s="54"/>
    </row>
    <row r="5587" spans="1:4" s="24" customFormat="1" ht="16.3" customHeight="1" x14ac:dyDescent="0.25">
      <c r="A5587" s="2"/>
      <c r="C5587" s="54"/>
      <c r="D5587" s="54"/>
    </row>
    <row r="5588" spans="1:4" s="24" customFormat="1" ht="16.3" customHeight="1" x14ac:dyDescent="0.25">
      <c r="A5588" s="2"/>
      <c r="C5588" s="54"/>
      <c r="D5588" s="54"/>
    </row>
    <row r="5589" spans="1:4" s="24" customFormat="1" ht="16.3" customHeight="1" x14ac:dyDescent="0.25">
      <c r="A5589" s="2"/>
      <c r="C5589" s="54"/>
      <c r="D5589" s="54"/>
    </row>
    <row r="5590" spans="1:4" s="24" customFormat="1" ht="16.3" customHeight="1" x14ac:dyDescent="0.25">
      <c r="A5590" s="2"/>
      <c r="C5590" s="54"/>
      <c r="D5590" s="54"/>
    </row>
    <row r="5591" spans="1:4" s="24" customFormat="1" ht="16.3" customHeight="1" x14ac:dyDescent="0.25">
      <c r="A5591" s="2"/>
      <c r="C5591" s="54"/>
      <c r="D5591" s="54"/>
    </row>
    <row r="5592" spans="1:4" s="24" customFormat="1" ht="16.3" customHeight="1" x14ac:dyDescent="0.25">
      <c r="A5592" s="2"/>
      <c r="C5592" s="54"/>
      <c r="D5592" s="54"/>
    </row>
    <row r="5593" spans="1:4" s="24" customFormat="1" ht="16.3" customHeight="1" x14ac:dyDescent="0.25">
      <c r="A5593" s="2"/>
      <c r="C5593" s="54"/>
      <c r="D5593" s="54"/>
    </row>
    <row r="5594" spans="1:4" s="24" customFormat="1" ht="16.3" customHeight="1" x14ac:dyDescent="0.25">
      <c r="A5594" s="2"/>
      <c r="C5594" s="54"/>
      <c r="D5594" s="54"/>
    </row>
    <row r="5595" spans="1:4" s="24" customFormat="1" ht="16.3" customHeight="1" x14ac:dyDescent="0.25">
      <c r="A5595" s="2"/>
      <c r="C5595" s="54"/>
      <c r="D5595" s="54"/>
    </row>
    <row r="5596" spans="1:4" s="24" customFormat="1" ht="16.3" customHeight="1" x14ac:dyDescent="0.25">
      <c r="A5596" s="2"/>
      <c r="C5596" s="54"/>
      <c r="D5596" s="54"/>
    </row>
    <row r="5597" spans="1:4" s="24" customFormat="1" ht="16.3" customHeight="1" x14ac:dyDescent="0.25">
      <c r="A5597" s="2"/>
      <c r="C5597" s="54"/>
      <c r="D5597" s="54"/>
    </row>
    <row r="5598" spans="1:4" s="24" customFormat="1" ht="16.3" customHeight="1" x14ac:dyDescent="0.25">
      <c r="A5598" s="2"/>
      <c r="C5598" s="54"/>
      <c r="D5598" s="54"/>
    </row>
    <row r="5599" spans="1:4" s="24" customFormat="1" ht="16.3" customHeight="1" x14ac:dyDescent="0.25">
      <c r="A5599" s="2"/>
      <c r="C5599" s="54"/>
      <c r="D5599" s="54"/>
    </row>
    <row r="5600" spans="1:4" s="24" customFormat="1" ht="16.3" customHeight="1" x14ac:dyDescent="0.25">
      <c r="A5600" s="2"/>
      <c r="C5600" s="54"/>
      <c r="D5600" s="54"/>
    </row>
    <row r="5601" spans="1:4" s="24" customFormat="1" ht="16.3" customHeight="1" x14ac:dyDescent="0.25">
      <c r="A5601" s="2"/>
      <c r="C5601" s="54"/>
      <c r="D5601" s="54"/>
    </row>
    <row r="5602" spans="1:4" s="24" customFormat="1" ht="16.3" customHeight="1" x14ac:dyDescent="0.25">
      <c r="A5602" s="2"/>
      <c r="C5602" s="54"/>
      <c r="D5602" s="54"/>
    </row>
    <row r="5603" spans="1:4" s="24" customFormat="1" ht="16.3" customHeight="1" x14ac:dyDescent="0.25">
      <c r="A5603" s="2"/>
      <c r="C5603" s="54"/>
      <c r="D5603" s="54"/>
    </row>
    <row r="5604" spans="1:4" s="24" customFormat="1" ht="16.3" customHeight="1" x14ac:dyDescent="0.25">
      <c r="A5604" s="2"/>
      <c r="C5604" s="54"/>
      <c r="D5604" s="54"/>
    </row>
    <row r="5605" spans="1:4" s="24" customFormat="1" ht="16.3" customHeight="1" x14ac:dyDescent="0.25">
      <c r="A5605" s="2"/>
      <c r="C5605" s="54"/>
      <c r="D5605" s="54"/>
    </row>
    <row r="5606" spans="1:4" s="24" customFormat="1" ht="16.3" customHeight="1" x14ac:dyDescent="0.25">
      <c r="A5606" s="2"/>
      <c r="C5606" s="54"/>
      <c r="D5606" s="54"/>
    </row>
    <row r="5607" spans="1:4" s="24" customFormat="1" ht="16.3" customHeight="1" x14ac:dyDescent="0.25">
      <c r="A5607" s="2"/>
      <c r="C5607" s="54"/>
      <c r="D5607" s="54"/>
    </row>
    <row r="5608" spans="1:4" s="24" customFormat="1" ht="16.3" customHeight="1" x14ac:dyDescent="0.25">
      <c r="A5608" s="2"/>
      <c r="C5608" s="54"/>
      <c r="D5608" s="54"/>
    </row>
    <row r="5609" spans="1:4" s="24" customFormat="1" ht="16.3" customHeight="1" x14ac:dyDescent="0.25">
      <c r="A5609" s="2"/>
      <c r="C5609" s="54"/>
      <c r="D5609" s="54"/>
    </row>
    <row r="5610" spans="1:4" s="24" customFormat="1" ht="16.3" customHeight="1" x14ac:dyDescent="0.25">
      <c r="A5610" s="2"/>
      <c r="C5610" s="54"/>
      <c r="D5610" s="54"/>
    </row>
    <row r="5611" spans="1:4" s="24" customFormat="1" ht="16.3" customHeight="1" x14ac:dyDescent="0.25">
      <c r="A5611" s="2"/>
      <c r="C5611" s="54"/>
      <c r="D5611" s="54"/>
    </row>
    <row r="5612" spans="1:4" s="24" customFormat="1" ht="16.3" customHeight="1" x14ac:dyDescent="0.25">
      <c r="A5612" s="2"/>
      <c r="C5612" s="54"/>
      <c r="D5612" s="54"/>
    </row>
    <row r="5613" spans="1:4" s="24" customFormat="1" ht="16.3" customHeight="1" x14ac:dyDescent="0.25">
      <c r="A5613" s="2"/>
      <c r="C5613" s="54"/>
      <c r="D5613" s="54"/>
    </row>
    <row r="5614" spans="1:4" s="24" customFormat="1" ht="16.3" customHeight="1" x14ac:dyDescent="0.25">
      <c r="A5614" s="2"/>
      <c r="C5614" s="54"/>
      <c r="D5614" s="54"/>
    </row>
    <row r="5615" spans="1:4" s="24" customFormat="1" ht="16.3" customHeight="1" x14ac:dyDescent="0.25">
      <c r="A5615" s="2"/>
      <c r="C5615" s="54"/>
      <c r="D5615" s="54"/>
    </row>
    <row r="5616" spans="1:4" s="24" customFormat="1" ht="16.3" customHeight="1" x14ac:dyDescent="0.25">
      <c r="A5616" s="2"/>
      <c r="C5616" s="54"/>
      <c r="D5616" s="54"/>
    </row>
    <row r="5617" spans="1:4" s="24" customFormat="1" ht="16.3" customHeight="1" x14ac:dyDescent="0.25">
      <c r="A5617" s="2"/>
      <c r="C5617" s="54"/>
      <c r="D5617" s="54"/>
    </row>
    <row r="5618" spans="1:4" s="24" customFormat="1" ht="16.3" customHeight="1" x14ac:dyDescent="0.25">
      <c r="A5618" s="2"/>
      <c r="C5618" s="54"/>
      <c r="D5618" s="54"/>
    </row>
    <row r="5619" spans="1:4" s="24" customFormat="1" ht="16.3" customHeight="1" x14ac:dyDescent="0.25">
      <c r="A5619" s="2"/>
      <c r="C5619" s="54"/>
      <c r="D5619" s="54"/>
    </row>
    <row r="5620" spans="1:4" s="24" customFormat="1" ht="16.3" customHeight="1" x14ac:dyDescent="0.25">
      <c r="A5620" s="2"/>
      <c r="C5620" s="54"/>
      <c r="D5620" s="54"/>
    </row>
    <row r="5621" spans="1:4" s="24" customFormat="1" ht="16.3" customHeight="1" x14ac:dyDescent="0.25">
      <c r="A5621" s="2"/>
      <c r="C5621" s="54"/>
      <c r="D5621" s="54"/>
    </row>
    <row r="5622" spans="1:4" s="24" customFormat="1" ht="16.3" customHeight="1" x14ac:dyDescent="0.25">
      <c r="A5622" s="2"/>
      <c r="C5622" s="54"/>
      <c r="D5622" s="54"/>
    </row>
    <row r="5623" spans="1:4" s="24" customFormat="1" ht="16.3" customHeight="1" x14ac:dyDescent="0.25">
      <c r="A5623" s="2"/>
      <c r="C5623" s="54"/>
      <c r="D5623" s="54"/>
    </row>
    <row r="5624" spans="1:4" s="24" customFormat="1" ht="16.3" customHeight="1" x14ac:dyDescent="0.25">
      <c r="A5624" s="2"/>
      <c r="C5624" s="54"/>
      <c r="D5624" s="54"/>
    </row>
    <row r="5625" spans="1:4" s="24" customFormat="1" ht="16.3" customHeight="1" x14ac:dyDescent="0.25">
      <c r="A5625" s="2"/>
      <c r="C5625" s="54"/>
      <c r="D5625" s="54"/>
    </row>
    <row r="5626" spans="1:4" s="24" customFormat="1" ht="16.3" customHeight="1" x14ac:dyDescent="0.25">
      <c r="A5626" s="2"/>
      <c r="C5626" s="54"/>
      <c r="D5626" s="54"/>
    </row>
    <row r="5627" spans="1:4" s="24" customFormat="1" ht="16.3" customHeight="1" x14ac:dyDescent="0.25">
      <c r="A5627" s="2"/>
      <c r="C5627" s="54"/>
      <c r="D5627" s="54"/>
    </row>
    <row r="5628" spans="1:4" s="24" customFormat="1" ht="16.3" customHeight="1" x14ac:dyDescent="0.25">
      <c r="A5628" s="2"/>
      <c r="C5628" s="54"/>
      <c r="D5628" s="54"/>
    </row>
    <row r="5629" spans="1:4" s="24" customFormat="1" ht="16.3" customHeight="1" x14ac:dyDescent="0.25">
      <c r="A5629" s="2"/>
      <c r="C5629" s="54"/>
      <c r="D5629" s="54"/>
    </row>
    <row r="5630" spans="1:4" s="24" customFormat="1" ht="16.3" customHeight="1" x14ac:dyDescent="0.25">
      <c r="A5630" s="2"/>
      <c r="C5630" s="54"/>
      <c r="D5630" s="54"/>
    </row>
    <row r="5631" spans="1:4" s="24" customFormat="1" ht="16.3" customHeight="1" x14ac:dyDescent="0.25">
      <c r="A5631" s="2"/>
      <c r="C5631" s="54"/>
      <c r="D5631" s="54"/>
    </row>
    <row r="5632" spans="1:4" s="24" customFormat="1" ht="16.3" customHeight="1" x14ac:dyDescent="0.25">
      <c r="A5632" s="2"/>
      <c r="C5632" s="54"/>
      <c r="D5632" s="54"/>
    </row>
    <row r="5633" spans="1:4" s="24" customFormat="1" ht="16.3" customHeight="1" x14ac:dyDescent="0.25">
      <c r="A5633" s="2"/>
      <c r="C5633" s="54"/>
      <c r="D5633" s="54"/>
    </row>
    <row r="5634" spans="1:4" s="24" customFormat="1" ht="16.3" customHeight="1" x14ac:dyDescent="0.25">
      <c r="A5634" s="2"/>
      <c r="C5634" s="54"/>
      <c r="D5634" s="54"/>
    </row>
    <row r="5635" spans="1:4" s="24" customFormat="1" ht="16.3" customHeight="1" x14ac:dyDescent="0.25">
      <c r="A5635" s="2"/>
      <c r="C5635" s="54"/>
      <c r="D5635" s="54"/>
    </row>
    <row r="5636" spans="1:4" s="24" customFormat="1" ht="16.3" customHeight="1" x14ac:dyDescent="0.25">
      <c r="A5636" s="2"/>
      <c r="C5636" s="54"/>
      <c r="D5636" s="54"/>
    </row>
    <row r="5637" spans="1:4" s="24" customFormat="1" ht="16.3" customHeight="1" x14ac:dyDescent="0.25">
      <c r="A5637" s="2"/>
      <c r="C5637" s="54"/>
      <c r="D5637" s="54"/>
    </row>
    <row r="5638" spans="1:4" s="24" customFormat="1" ht="16.3" customHeight="1" x14ac:dyDescent="0.25">
      <c r="A5638" s="2"/>
      <c r="C5638" s="54"/>
      <c r="D5638" s="54"/>
    </row>
    <row r="5639" spans="1:4" s="24" customFormat="1" ht="16.3" customHeight="1" x14ac:dyDescent="0.25">
      <c r="A5639" s="2"/>
      <c r="C5639" s="54"/>
      <c r="D5639" s="54"/>
    </row>
    <row r="5640" spans="1:4" s="24" customFormat="1" ht="16.3" customHeight="1" x14ac:dyDescent="0.25">
      <c r="A5640" s="2"/>
      <c r="C5640" s="54"/>
      <c r="D5640" s="54"/>
    </row>
    <row r="5641" spans="1:4" s="24" customFormat="1" ht="16.3" customHeight="1" x14ac:dyDescent="0.25">
      <c r="A5641" s="2"/>
      <c r="C5641" s="54"/>
      <c r="D5641" s="54"/>
    </row>
    <row r="5642" spans="1:4" s="24" customFormat="1" ht="16.3" customHeight="1" x14ac:dyDescent="0.25">
      <c r="A5642" s="2"/>
      <c r="C5642" s="54"/>
      <c r="D5642" s="54"/>
    </row>
    <row r="5643" spans="1:4" s="24" customFormat="1" ht="16.3" customHeight="1" x14ac:dyDescent="0.25">
      <c r="A5643" s="2"/>
      <c r="C5643" s="54"/>
      <c r="D5643" s="54"/>
    </row>
    <row r="5644" spans="1:4" s="24" customFormat="1" ht="16.3" customHeight="1" x14ac:dyDescent="0.25">
      <c r="A5644" s="2"/>
      <c r="C5644" s="54"/>
      <c r="D5644" s="54"/>
    </row>
    <row r="5645" spans="1:4" s="24" customFormat="1" ht="16.3" customHeight="1" x14ac:dyDescent="0.25">
      <c r="A5645" s="2"/>
      <c r="C5645" s="54"/>
      <c r="D5645" s="54"/>
    </row>
    <row r="5646" spans="1:4" s="24" customFormat="1" ht="16.3" customHeight="1" x14ac:dyDescent="0.25">
      <c r="A5646" s="2"/>
      <c r="C5646" s="54"/>
      <c r="D5646" s="54"/>
    </row>
    <row r="5647" spans="1:4" s="24" customFormat="1" ht="16.3" customHeight="1" x14ac:dyDescent="0.25">
      <c r="A5647" s="2"/>
      <c r="C5647" s="54"/>
      <c r="D5647" s="54"/>
    </row>
    <row r="5648" spans="1:4" s="24" customFormat="1" ht="16.3" customHeight="1" x14ac:dyDescent="0.25">
      <c r="A5648" s="2"/>
      <c r="C5648" s="54"/>
      <c r="D5648" s="54"/>
    </row>
    <row r="5649" spans="1:4" s="24" customFormat="1" ht="16.3" customHeight="1" x14ac:dyDescent="0.25">
      <c r="A5649" s="2"/>
      <c r="C5649" s="54"/>
      <c r="D5649" s="54"/>
    </row>
    <row r="5650" spans="1:4" s="24" customFormat="1" ht="16.3" customHeight="1" x14ac:dyDescent="0.25">
      <c r="A5650" s="2"/>
      <c r="C5650" s="54"/>
      <c r="D5650" s="54"/>
    </row>
    <row r="5651" spans="1:4" s="24" customFormat="1" ht="16.3" customHeight="1" x14ac:dyDescent="0.25">
      <c r="A5651" s="2"/>
      <c r="C5651" s="54"/>
      <c r="D5651" s="54"/>
    </row>
    <row r="5652" spans="1:4" s="24" customFormat="1" ht="16.3" customHeight="1" x14ac:dyDescent="0.25">
      <c r="A5652" s="2"/>
      <c r="C5652" s="54"/>
      <c r="D5652" s="54"/>
    </row>
    <row r="5653" spans="1:4" s="24" customFormat="1" ht="16.3" customHeight="1" x14ac:dyDescent="0.25">
      <c r="A5653" s="2"/>
      <c r="C5653" s="54"/>
      <c r="D5653" s="54"/>
    </row>
    <row r="5654" spans="1:4" s="24" customFormat="1" ht="16.3" customHeight="1" x14ac:dyDescent="0.25">
      <c r="A5654" s="2"/>
      <c r="C5654" s="54"/>
      <c r="D5654" s="54"/>
    </row>
    <row r="5655" spans="1:4" s="24" customFormat="1" ht="16.3" customHeight="1" x14ac:dyDescent="0.25">
      <c r="A5655" s="2"/>
      <c r="C5655" s="54"/>
      <c r="D5655" s="54"/>
    </row>
    <row r="5656" spans="1:4" s="24" customFormat="1" ht="16.3" customHeight="1" x14ac:dyDescent="0.25">
      <c r="A5656" s="2"/>
      <c r="C5656" s="54"/>
      <c r="D5656" s="54"/>
    </row>
    <row r="5657" spans="1:4" s="24" customFormat="1" ht="16.3" customHeight="1" x14ac:dyDescent="0.25">
      <c r="A5657" s="2"/>
      <c r="C5657" s="54"/>
      <c r="D5657" s="54"/>
    </row>
    <row r="5658" spans="1:4" s="24" customFormat="1" ht="16.3" customHeight="1" x14ac:dyDescent="0.25">
      <c r="A5658" s="2"/>
      <c r="C5658" s="54"/>
      <c r="D5658" s="54"/>
    </row>
    <row r="5659" spans="1:4" s="24" customFormat="1" ht="16.3" customHeight="1" x14ac:dyDescent="0.25">
      <c r="A5659" s="2"/>
      <c r="C5659" s="54"/>
      <c r="D5659" s="54"/>
    </row>
    <row r="5660" spans="1:4" s="24" customFormat="1" ht="16.3" customHeight="1" x14ac:dyDescent="0.25">
      <c r="A5660" s="2"/>
      <c r="C5660" s="54"/>
      <c r="D5660" s="54"/>
    </row>
    <row r="5661" spans="1:4" s="24" customFormat="1" ht="16.3" customHeight="1" x14ac:dyDescent="0.25">
      <c r="A5661" s="2"/>
      <c r="C5661" s="54"/>
      <c r="D5661" s="54"/>
    </row>
    <row r="5662" spans="1:4" s="24" customFormat="1" ht="16.3" customHeight="1" x14ac:dyDescent="0.25">
      <c r="A5662" s="2"/>
      <c r="C5662" s="54"/>
      <c r="D5662" s="54"/>
    </row>
    <row r="5663" spans="1:4" s="24" customFormat="1" ht="16.3" customHeight="1" x14ac:dyDescent="0.25">
      <c r="A5663" s="2"/>
      <c r="C5663" s="54"/>
      <c r="D5663" s="54"/>
    </row>
    <row r="5664" spans="1:4" s="24" customFormat="1" ht="16.3" customHeight="1" x14ac:dyDescent="0.25">
      <c r="A5664" s="2"/>
      <c r="C5664" s="54"/>
      <c r="D5664" s="54"/>
    </row>
    <row r="5665" spans="1:4" s="24" customFormat="1" ht="16.3" customHeight="1" x14ac:dyDescent="0.25">
      <c r="A5665" s="2"/>
      <c r="C5665" s="54"/>
      <c r="D5665" s="54"/>
    </row>
    <row r="5666" spans="1:4" s="24" customFormat="1" ht="16.3" customHeight="1" x14ac:dyDescent="0.25">
      <c r="A5666" s="2"/>
      <c r="C5666" s="54"/>
      <c r="D5666" s="54"/>
    </row>
    <row r="5667" spans="1:4" s="24" customFormat="1" ht="16.3" customHeight="1" x14ac:dyDescent="0.25">
      <c r="A5667" s="2"/>
      <c r="C5667" s="54"/>
      <c r="D5667" s="54"/>
    </row>
    <row r="5668" spans="1:4" s="24" customFormat="1" ht="16.3" customHeight="1" x14ac:dyDescent="0.25">
      <c r="A5668" s="2"/>
      <c r="C5668" s="54"/>
      <c r="D5668" s="54"/>
    </row>
    <row r="5669" spans="1:4" s="24" customFormat="1" ht="16.3" customHeight="1" x14ac:dyDescent="0.25">
      <c r="A5669" s="2"/>
      <c r="C5669" s="54"/>
      <c r="D5669" s="54"/>
    </row>
    <row r="5670" spans="1:4" s="24" customFormat="1" ht="16.3" customHeight="1" x14ac:dyDescent="0.25">
      <c r="A5670" s="2"/>
      <c r="C5670" s="54"/>
      <c r="D5670" s="54"/>
    </row>
    <row r="5671" spans="1:4" s="24" customFormat="1" ht="16.3" customHeight="1" x14ac:dyDescent="0.25">
      <c r="A5671" s="2"/>
      <c r="C5671" s="54"/>
      <c r="D5671" s="54"/>
    </row>
    <row r="5672" spans="1:4" s="24" customFormat="1" ht="16.3" customHeight="1" x14ac:dyDescent="0.25">
      <c r="A5672" s="2"/>
      <c r="C5672" s="54"/>
      <c r="D5672" s="54"/>
    </row>
    <row r="5673" spans="1:4" s="24" customFormat="1" ht="16.3" customHeight="1" x14ac:dyDescent="0.25">
      <c r="A5673" s="2"/>
      <c r="C5673" s="54"/>
      <c r="D5673" s="54"/>
    </row>
    <row r="5674" spans="1:4" s="24" customFormat="1" ht="16.3" customHeight="1" x14ac:dyDescent="0.25">
      <c r="A5674" s="2"/>
      <c r="C5674" s="54"/>
      <c r="D5674" s="54"/>
    </row>
    <row r="5675" spans="1:4" s="24" customFormat="1" ht="16.3" customHeight="1" x14ac:dyDescent="0.25">
      <c r="A5675" s="2"/>
      <c r="C5675" s="54"/>
      <c r="D5675" s="54"/>
    </row>
    <row r="5676" spans="1:4" s="24" customFormat="1" ht="16.3" customHeight="1" x14ac:dyDescent="0.25">
      <c r="A5676" s="2"/>
      <c r="C5676" s="54"/>
      <c r="D5676" s="54"/>
    </row>
    <row r="5677" spans="1:4" s="24" customFormat="1" ht="16.3" customHeight="1" x14ac:dyDescent="0.25">
      <c r="A5677" s="2"/>
      <c r="C5677" s="54"/>
      <c r="D5677" s="54"/>
    </row>
    <row r="5678" spans="1:4" s="24" customFormat="1" ht="16.3" customHeight="1" x14ac:dyDescent="0.25">
      <c r="A5678" s="2"/>
      <c r="C5678" s="54"/>
      <c r="D5678" s="54"/>
    </row>
    <row r="5679" spans="1:4" s="24" customFormat="1" ht="16.3" customHeight="1" x14ac:dyDescent="0.25">
      <c r="A5679" s="2"/>
      <c r="C5679" s="54"/>
      <c r="D5679" s="54"/>
    </row>
    <row r="5680" spans="1:4" s="24" customFormat="1" ht="16.3" customHeight="1" x14ac:dyDescent="0.25">
      <c r="A5680" s="2"/>
      <c r="C5680" s="54"/>
      <c r="D5680" s="54"/>
    </row>
    <row r="5681" spans="1:4" s="24" customFormat="1" ht="16.3" customHeight="1" x14ac:dyDescent="0.25">
      <c r="A5681" s="2"/>
      <c r="C5681" s="54"/>
      <c r="D5681" s="54"/>
    </row>
    <row r="5682" spans="1:4" s="24" customFormat="1" ht="16.3" customHeight="1" x14ac:dyDescent="0.25">
      <c r="A5682" s="2"/>
      <c r="C5682" s="54"/>
      <c r="D5682" s="54"/>
    </row>
    <row r="5683" spans="1:4" s="24" customFormat="1" ht="16.3" customHeight="1" x14ac:dyDescent="0.25">
      <c r="A5683" s="2"/>
      <c r="C5683" s="54"/>
      <c r="D5683" s="54"/>
    </row>
    <row r="5684" spans="1:4" s="24" customFormat="1" ht="16.3" customHeight="1" x14ac:dyDescent="0.25">
      <c r="A5684" s="2"/>
      <c r="C5684" s="54"/>
      <c r="D5684" s="54"/>
    </row>
    <row r="5685" spans="1:4" s="24" customFormat="1" ht="16.3" customHeight="1" x14ac:dyDescent="0.25">
      <c r="A5685" s="2"/>
      <c r="C5685" s="54"/>
      <c r="D5685" s="54"/>
    </row>
    <row r="5686" spans="1:4" s="24" customFormat="1" ht="16.3" customHeight="1" x14ac:dyDescent="0.25">
      <c r="A5686" s="2"/>
      <c r="C5686" s="54"/>
      <c r="D5686" s="54"/>
    </row>
    <row r="5687" spans="1:4" s="24" customFormat="1" ht="16.3" customHeight="1" x14ac:dyDescent="0.25">
      <c r="A5687" s="2"/>
      <c r="C5687" s="54"/>
      <c r="D5687" s="54"/>
    </row>
    <row r="5688" spans="1:4" s="24" customFormat="1" ht="16.3" customHeight="1" x14ac:dyDescent="0.25">
      <c r="A5688" s="2"/>
      <c r="C5688" s="54"/>
      <c r="D5688" s="54"/>
    </row>
    <row r="5689" spans="1:4" s="24" customFormat="1" ht="16.3" customHeight="1" x14ac:dyDescent="0.25">
      <c r="A5689" s="2"/>
      <c r="C5689" s="54"/>
      <c r="D5689" s="54"/>
    </row>
    <row r="5690" spans="1:4" s="24" customFormat="1" ht="16.3" customHeight="1" x14ac:dyDescent="0.25">
      <c r="A5690" s="2"/>
      <c r="C5690" s="54"/>
      <c r="D5690" s="54"/>
    </row>
    <row r="5691" spans="1:4" s="24" customFormat="1" ht="16.3" customHeight="1" x14ac:dyDescent="0.25">
      <c r="A5691" s="2"/>
      <c r="C5691" s="54"/>
      <c r="D5691" s="54"/>
    </row>
    <row r="5692" spans="1:4" s="24" customFormat="1" ht="16.3" customHeight="1" x14ac:dyDescent="0.25">
      <c r="A5692" s="2"/>
      <c r="C5692" s="54"/>
      <c r="D5692" s="54"/>
    </row>
    <row r="5693" spans="1:4" s="24" customFormat="1" ht="16.3" customHeight="1" x14ac:dyDescent="0.25">
      <c r="A5693" s="2"/>
      <c r="C5693" s="54"/>
      <c r="D5693" s="54"/>
    </row>
    <row r="5694" spans="1:4" s="24" customFormat="1" ht="16.3" customHeight="1" x14ac:dyDescent="0.25">
      <c r="A5694" s="2"/>
      <c r="C5694" s="54"/>
      <c r="D5694" s="54"/>
    </row>
    <row r="5695" spans="1:4" s="24" customFormat="1" ht="16.3" customHeight="1" x14ac:dyDescent="0.25">
      <c r="A5695" s="2"/>
      <c r="C5695" s="54"/>
      <c r="D5695" s="54"/>
    </row>
    <row r="5696" spans="1:4" s="24" customFormat="1" ht="16.3" customHeight="1" x14ac:dyDescent="0.25">
      <c r="A5696" s="2"/>
      <c r="C5696" s="54"/>
      <c r="D5696" s="54"/>
    </row>
    <row r="5697" spans="1:4" s="24" customFormat="1" ht="16.3" customHeight="1" x14ac:dyDescent="0.25">
      <c r="A5697" s="2"/>
      <c r="C5697" s="54"/>
      <c r="D5697" s="54"/>
    </row>
    <row r="5698" spans="1:4" s="24" customFormat="1" ht="16.3" customHeight="1" x14ac:dyDescent="0.25">
      <c r="A5698" s="2"/>
      <c r="C5698" s="54"/>
      <c r="D5698" s="54"/>
    </row>
    <row r="5699" spans="1:4" s="24" customFormat="1" ht="16.3" customHeight="1" x14ac:dyDescent="0.25">
      <c r="A5699" s="2"/>
      <c r="C5699" s="54"/>
      <c r="D5699" s="54"/>
    </row>
    <row r="5700" spans="1:4" s="24" customFormat="1" ht="16.3" customHeight="1" x14ac:dyDescent="0.25">
      <c r="A5700" s="2"/>
      <c r="C5700" s="54"/>
      <c r="D5700" s="54"/>
    </row>
    <row r="5701" spans="1:4" s="24" customFormat="1" ht="16.3" customHeight="1" x14ac:dyDescent="0.25">
      <c r="A5701" s="2"/>
      <c r="C5701" s="54"/>
      <c r="D5701" s="54"/>
    </row>
    <row r="5702" spans="1:4" s="24" customFormat="1" ht="16.3" customHeight="1" x14ac:dyDescent="0.25">
      <c r="A5702" s="2"/>
      <c r="C5702" s="54"/>
      <c r="D5702" s="54"/>
    </row>
    <row r="5703" spans="1:4" s="24" customFormat="1" ht="16.3" customHeight="1" x14ac:dyDescent="0.25">
      <c r="A5703" s="2"/>
      <c r="C5703" s="54"/>
      <c r="D5703" s="54"/>
    </row>
    <row r="5704" spans="1:4" s="24" customFormat="1" ht="16.3" customHeight="1" x14ac:dyDescent="0.25">
      <c r="A5704" s="2"/>
      <c r="C5704" s="54"/>
      <c r="D5704" s="54"/>
    </row>
    <row r="5705" spans="1:4" s="24" customFormat="1" ht="16.3" customHeight="1" x14ac:dyDescent="0.25">
      <c r="A5705" s="2"/>
      <c r="C5705" s="54"/>
      <c r="D5705" s="54"/>
    </row>
    <row r="5706" spans="1:4" s="24" customFormat="1" ht="16.3" customHeight="1" x14ac:dyDescent="0.25">
      <c r="A5706" s="2"/>
      <c r="C5706" s="54"/>
      <c r="D5706" s="54"/>
    </row>
    <row r="5707" spans="1:4" s="24" customFormat="1" ht="16.3" customHeight="1" x14ac:dyDescent="0.25">
      <c r="A5707" s="2"/>
      <c r="C5707" s="54"/>
      <c r="D5707" s="54"/>
    </row>
    <row r="5708" spans="1:4" s="24" customFormat="1" ht="16.3" customHeight="1" x14ac:dyDescent="0.25">
      <c r="A5708" s="2"/>
      <c r="C5708" s="54"/>
      <c r="D5708" s="54"/>
    </row>
    <row r="5709" spans="1:4" s="24" customFormat="1" ht="16.3" customHeight="1" x14ac:dyDescent="0.25">
      <c r="A5709" s="2"/>
      <c r="C5709" s="54"/>
      <c r="D5709" s="54"/>
    </row>
    <row r="5710" spans="1:4" s="24" customFormat="1" ht="16.3" customHeight="1" x14ac:dyDescent="0.25">
      <c r="A5710" s="2"/>
      <c r="C5710" s="54"/>
      <c r="D5710" s="54"/>
    </row>
    <row r="5711" spans="1:4" s="24" customFormat="1" ht="16.3" customHeight="1" x14ac:dyDescent="0.25">
      <c r="A5711" s="2"/>
      <c r="C5711" s="54"/>
      <c r="D5711" s="54"/>
    </row>
    <row r="5712" spans="1:4" s="24" customFormat="1" ht="16.3" customHeight="1" x14ac:dyDescent="0.25">
      <c r="A5712" s="2"/>
      <c r="C5712" s="54"/>
      <c r="D5712" s="54"/>
    </row>
    <row r="5713" spans="1:4" s="24" customFormat="1" ht="16.3" customHeight="1" x14ac:dyDescent="0.25">
      <c r="A5713" s="2"/>
      <c r="C5713" s="54"/>
      <c r="D5713" s="54"/>
    </row>
    <row r="5714" spans="1:4" s="24" customFormat="1" ht="16.3" customHeight="1" x14ac:dyDescent="0.25">
      <c r="A5714" s="2"/>
      <c r="C5714" s="54"/>
      <c r="D5714" s="54"/>
    </row>
    <row r="5715" spans="1:4" s="24" customFormat="1" ht="16.3" customHeight="1" x14ac:dyDescent="0.25">
      <c r="A5715" s="2"/>
      <c r="C5715" s="54"/>
      <c r="D5715" s="54"/>
    </row>
    <row r="5716" spans="1:4" s="24" customFormat="1" ht="16.3" customHeight="1" x14ac:dyDescent="0.25">
      <c r="A5716" s="2"/>
      <c r="C5716" s="54"/>
      <c r="D5716" s="54"/>
    </row>
    <row r="5717" spans="1:4" s="24" customFormat="1" ht="16.3" customHeight="1" x14ac:dyDescent="0.25">
      <c r="A5717" s="2"/>
      <c r="C5717" s="54"/>
      <c r="D5717" s="54"/>
    </row>
    <row r="5718" spans="1:4" s="24" customFormat="1" ht="16.3" customHeight="1" x14ac:dyDescent="0.25">
      <c r="A5718" s="2"/>
      <c r="C5718" s="54"/>
      <c r="D5718" s="54"/>
    </row>
    <row r="5719" spans="1:4" s="24" customFormat="1" ht="16.3" customHeight="1" x14ac:dyDescent="0.25">
      <c r="A5719" s="2"/>
      <c r="C5719" s="54"/>
      <c r="D5719" s="54"/>
    </row>
    <row r="5720" spans="1:4" s="24" customFormat="1" ht="16.3" customHeight="1" x14ac:dyDescent="0.25">
      <c r="A5720" s="2"/>
      <c r="C5720" s="54"/>
      <c r="D5720" s="54"/>
    </row>
    <row r="5721" spans="1:4" s="24" customFormat="1" ht="16.3" customHeight="1" x14ac:dyDescent="0.25">
      <c r="A5721" s="2"/>
      <c r="C5721" s="54"/>
      <c r="D5721" s="54"/>
    </row>
    <row r="5722" spans="1:4" s="24" customFormat="1" ht="16.3" customHeight="1" x14ac:dyDescent="0.25">
      <c r="A5722" s="2"/>
      <c r="C5722" s="54"/>
      <c r="D5722" s="54"/>
    </row>
    <row r="5723" spans="1:4" s="24" customFormat="1" ht="16.3" customHeight="1" x14ac:dyDescent="0.25">
      <c r="A5723" s="2"/>
      <c r="C5723" s="54"/>
      <c r="D5723" s="54"/>
    </row>
    <row r="5724" spans="1:4" s="24" customFormat="1" ht="16.3" customHeight="1" x14ac:dyDescent="0.25">
      <c r="A5724" s="2"/>
      <c r="C5724" s="54"/>
      <c r="D5724" s="54"/>
    </row>
    <row r="5725" spans="1:4" s="24" customFormat="1" ht="16.3" customHeight="1" x14ac:dyDescent="0.25">
      <c r="A5725" s="2"/>
      <c r="C5725" s="54"/>
      <c r="D5725" s="54"/>
    </row>
    <row r="5726" spans="1:4" s="24" customFormat="1" ht="16.3" customHeight="1" x14ac:dyDescent="0.25">
      <c r="A5726" s="2"/>
      <c r="C5726" s="54"/>
      <c r="D5726" s="54"/>
    </row>
    <row r="5727" spans="1:4" s="24" customFormat="1" ht="16.3" customHeight="1" x14ac:dyDescent="0.25">
      <c r="A5727" s="2"/>
      <c r="C5727" s="54"/>
      <c r="D5727" s="54"/>
    </row>
    <row r="5728" spans="1:4" s="24" customFormat="1" ht="16.3" customHeight="1" x14ac:dyDescent="0.25">
      <c r="A5728" s="2"/>
      <c r="C5728" s="54"/>
      <c r="D5728" s="54"/>
    </row>
    <row r="5729" spans="1:4" s="24" customFormat="1" ht="16.3" customHeight="1" x14ac:dyDescent="0.25">
      <c r="A5729" s="2"/>
      <c r="C5729" s="54"/>
      <c r="D5729" s="54"/>
    </row>
    <row r="5730" spans="1:4" s="24" customFormat="1" ht="16.3" customHeight="1" x14ac:dyDescent="0.25">
      <c r="A5730" s="2"/>
      <c r="C5730" s="54"/>
      <c r="D5730" s="54"/>
    </row>
    <row r="5731" spans="1:4" s="24" customFormat="1" ht="16.3" customHeight="1" x14ac:dyDescent="0.25">
      <c r="A5731" s="2"/>
      <c r="C5731" s="54"/>
      <c r="D5731" s="54"/>
    </row>
    <row r="5732" spans="1:4" s="24" customFormat="1" ht="16.3" customHeight="1" x14ac:dyDescent="0.25">
      <c r="A5732" s="2"/>
      <c r="C5732" s="54"/>
      <c r="D5732" s="54"/>
    </row>
    <row r="5733" spans="1:4" s="24" customFormat="1" ht="16.3" customHeight="1" x14ac:dyDescent="0.25">
      <c r="A5733" s="2"/>
      <c r="C5733" s="54"/>
      <c r="D5733" s="54"/>
    </row>
    <row r="5734" spans="1:4" s="24" customFormat="1" ht="16.3" customHeight="1" x14ac:dyDescent="0.25">
      <c r="A5734" s="2"/>
      <c r="C5734" s="54"/>
      <c r="D5734" s="54"/>
    </row>
    <row r="5735" spans="1:4" s="24" customFormat="1" ht="16.3" customHeight="1" x14ac:dyDescent="0.25">
      <c r="A5735" s="2"/>
      <c r="C5735" s="54"/>
      <c r="D5735" s="54"/>
    </row>
    <row r="5736" spans="1:4" s="24" customFormat="1" ht="16.3" customHeight="1" x14ac:dyDescent="0.25">
      <c r="A5736" s="2"/>
      <c r="C5736" s="54"/>
      <c r="D5736" s="54"/>
    </row>
    <row r="5737" spans="1:4" s="24" customFormat="1" ht="16.3" customHeight="1" x14ac:dyDescent="0.25">
      <c r="A5737" s="2"/>
      <c r="C5737" s="54"/>
      <c r="D5737" s="54"/>
    </row>
    <row r="5738" spans="1:4" s="24" customFormat="1" ht="16.3" customHeight="1" x14ac:dyDescent="0.25">
      <c r="A5738" s="2"/>
      <c r="C5738" s="54"/>
      <c r="D5738" s="54"/>
    </row>
    <row r="5739" spans="1:4" s="24" customFormat="1" ht="16.3" customHeight="1" x14ac:dyDescent="0.25">
      <c r="A5739" s="2"/>
      <c r="C5739" s="54"/>
      <c r="D5739" s="54"/>
    </row>
    <row r="5740" spans="1:4" s="24" customFormat="1" ht="16.3" customHeight="1" x14ac:dyDescent="0.25">
      <c r="A5740" s="2"/>
      <c r="C5740" s="54"/>
      <c r="D5740" s="54"/>
    </row>
    <row r="5741" spans="1:4" s="24" customFormat="1" ht="16.3" customHeight="1" x14ac:dyDescent="0.25">
      <c r="A5741" s="2"/>
      <c r="C5741" s="54"/>
      <c r="D5741" s="54"/>
    </row>
    <row r="5742" spans="1:4" s="24" customFormat="1" ht="16.3" customHeight="1" x14ac:dyDescent="0.25">
      <c r="A5742" s="2"/>
      <c r="C5742" s="54"/>
      <c r="D5742" s="54"/>
    </row>
    <row r="5743" spans="1:4" s="24" customFormat="1" ht="16.3" customHeight="1" x14ac:dyDescent="0.25">
      <c r="A5743" s="2"/>
      <c r="C5743" s="54"/>
      <c r="D5743" s="54"/>
    </row>
    <row r="5744" spans="1:4" s="24" customFormat="1" ht="16.3" customHeight="1" x14ac:dyDescent="0.25">
      <c r="A5744" s="2"/>
      <c r="C5744" s="54"/>
      <c r="D5744" s="54"/>
    </row>
    <row r="5745" spans="1:4" s="24" customFormat="1" ht="16.3" customHeight="1" x14ac:dyDescent="0.25">
      <c r="A5745" s="2"/>
      <c r="C5745" s="54"/>
      <c r="D5745" s="54"/>
    </row>
    <row r="5746" spans="1:4" s="24" customFormat="1" ht="16.3" customHeight="1" x14ac:dyDescent="0.25">
      <c r="A5746" s="2"/>
      <c r="C5746" s="54"/>
      <c r="D5746" s="54"/>
    </row>
    <row r="5747" spans="1:4" s="24" customFormat="1" ht="16.3" customHeight="1" x14ac:dyDescent="0.25">
      <c r="A5747" s="2"/>
      <c r="C5747" s="54"/>
      <c r="D5747" s="54"/>
    </row>
    <row r="5748" spans="1:4" s="24" customFormat="1" ht="16.3" customHeight="1" x14ac:dyDescent="0.25">
      <c r="A5748" s="2"/>
      <c r="C5748" s="54"/>
      <c r="D5748" s="54"/>
    </row>
    <row r="5749" spans="1:4" s="24" customFormat="1" ht="16.3" customHeight="1" x14ac:dyDescent="0.25">
      <c r="A5749" s="2"/>
      <c r="C5749" s="54"/>
      <c r="D5749" s="54"/>
    </row>
    <row r="5750" spans="1:4" s="24" customFormat="1" ht="16.3" customHeight="1" x14ac:dyDescent="0.25">
      <c r="A5750" s="2"/>
      <c r="C5750" s="54"/>
      <c r="D5750" s="54"/>
    </row>
    <row r="5751" spans="1:4" s="24" customFormat="1" ht="16.3" customHeight="1" x14ac:dyDescent="0.25">
      <c r="A5751" s="2"/>
      <c r="C5751" s="54"/>
      <c r="D5751" s="54"/>
    </row>
    <row r="5752" spans="1:4" s="24" customFormat="1" ht="16.3" customHeight="1" x14ac:dyDescent="0.25">
      <c r="A5752" s="2"/>
      <c r="C5752" s="54"/>
      <c r="D5752" s="54"/>
    </row>
    <row r="5753" spans="1:4" s="24" customFormat="1" ht="16.3" customHeight="1" x14ac:dyDescent="0.25">
      <c r="A5753" s="2"/>
      <c r="C5753" s="54"/>
      <c r="D5753" s="54"/>
    </row>
    <row r="5754" spans="1:4" s="24" customFormat="1" ht="16.3" customHeight="1" x14ac:dyDescent="0.25">
      <c r="A5754" s="2"/>
      <c r="C5754" s="54"/>
      <c r="D5754" s="54"/>
    </row>
    <row r="5755" spans="1:4" s="24" customFormat="1" ht="16.3" customHeight="1" x14ac:dyDescent="0.25">
      <c r="A5755" s="2"/>
      <c r="C5755" s="54"/>
      <c r="D5755" s="54"/>
    </row>
    <row r="5756" spans="1:4" s="24" customFormat="1" ht="16.3" customHeight="1" x14ac:dyDescent="0.25">
      <c r="A5756" s="2"/>
      <c r="C5756" s="54"/>
      <c r="D5756" s="54"/>
    </row>
    <row r="5757" spans="1:4" s="24" customFormat="1" ht="16.3" customHeight="1" x14ac:dyDescent="0.25">
      <c r="A5757" s="2"/>
      <c r="C5757" s="54"/>
      <c r="D5757" s="54"/>
    </row>
    <row r="5758" spans="1:4" s="24" customFormat="1" ht="16.3" customHeight="1" x14ac:dyDescent="0.25">
      <c r="A5758" s="2"/>
      <c r="C5758" s="54"/>
      <c r="D5758" s="54"/>
    </row>
    <row r="5759" spans="1:4" s="24" customFormat="1" ht="16.3" customHeight="1" x14ac:dyDescent="0.25">
      <c r="A5759" s="2"/>
      <c r="C5759" s="54"/>
      <c r="D5759" s="54"/>
    </row>
    <row r="5760" spans="1:4" s="24" customFormat="1" ht="16.3" customHeight="1" x14ac:dyDescent="0.25">
      <c r="A5760" s="2"/>
      <c r="C5760" s="54"/>
      <c r="D5760" s="54"/>
    </row>
    <row r="5761" spans="1:4" s="24" customFormat="1" ht="16.3" customHeight="1" x14ac:dyDescent="0.25">
      <c r="A5761" s="2"/>
      <c r="C5761" s="54"/>
      <c r="D5761" s="54"/>
    </row>
    <row r="5762" spans="1:4" s="24" customFormat="1" ht="16.3" customHeight="1" x14ac:dyDescent="0.25">
      <c r="A5762" s="2"/>
      <c r="C5762" s="54"/>
      <c r="D5762" s="54"/>
    </row>
    <row r="5763" spans="1:4" s="24" customFormat="1" ht="16.3" customHeight="1" x14ac:dyDescent="0.25">
      <c r="A5763" s="2"/>
      <c r="C5763" s="54"/>
      <c r="D5763" s="54"/>
    </row>
    <row r="5764" spans="1:4" s="24" customFormat="1" ht="16.3" customHeight="1" x14ac:dyDescent="0.25">
      <c r="A5764" s="2"/>
      <c r="C5764" s="54"/>
      <c r="D5764" s="54"/>
    </row>
    <row r="5765" spans="1:4" s="24" customFormat="1" ht="16.3" customHeight="1" x14ac:dyDescent="0.25">
      <c r="A5765" s="2"/>
      <c r="C5765" s="54"/>
      <c r="D5765" s="54"/>
    </row>
    <row r="5766" spans="1:4" s="24" customFormat="1" ht="16.3" customHeight="1" x14ac:dyDescent="0.25">
      <c r="A5766" s="2"/>
      <c r="C5766" s="54"/>
      <c r="D5766" s="54"/>
    </row>
    <row r="5767" spans="1:4" s="24" customFormat="1" ht="16.3" customHeight="1" x14ac:dyDescent="0.25">
      <c r="A5767" s="2"/>
      <c r="C5767" s="54"/>
      <c r="D5767" s="54"/>
    </row>
    <row r="5768" spans="1:4" s="24" customFormat="1" ht="16.3" customHeight="1" x14ac:dyDescent="0.25">
      <c r="A5768" s="2"/>
      <c r="C5768" s="54"/>
      <c r="D5768" s="54"/>
    </row>
    <row r="5769" spans="1:4" s="24" customFormat="1" ht="16.3" customHeight="1" x14ac:dyDescent="0.25">
      <c r="A5769" s="2"/>
      <c r="C5769" s="54"/>
      <c r="D5769" s="54"/>
    </row>
    <row r="5770" spans="1:4" s="24" customFormat="1" ht="16.3" customHeight="1" x14ac:dyDescent="0.25">
      <c r="A5770" s="2"/>
      <c r="C5770" s="54"/>
      <c r="D5770" s="54"/>
    </row>
    <row r="5771" spans="1:4" s="24" customFormat="1" ht="16.3" customHeight="1" x14ac:dyDescent="0.25">
      <c r="A5771" s="2"/>
      <c r="C5771" s="54"/>
      <c r="D5771" s="54"/>
    </row>
    <row r="5772" spans="1:4" s="24" customFormat="1" ht="16.3" customHeight="1" x14ac:dyDescent="0.25">
      <c r="A5772" s="2"/>
      <c r="C5772" s="54"/>
      <c r="D5772" s="54"/>
    </row>
    <row r="5773" spans="1:4" s="24" customFormat="1" ht="16.3" customHeight="1" x14ac:dyDescent="0.25">
      <c r="A5773" s="2"/>
      <c r="C5773" s="54"/>
      <c r="D5773" s="54"/>
    </row>
    <row r="5774" spans="1:4" s="24" customFormat="1" ht="16.3" customHeight="1" x14ac:dyDescent="0.25">
      <c r="A5774" s="2"/>
      <c r="C5774" s="54"/>
      <c r="D5774" s="54"/>
    </row>
    <row r="5775" spans="1:4" s="24" customFormat="1" ht="16.3" customHeight="1" x14ac:dyDescent="0.25">
      <c r="A5775" s="2"/>
      <c r="C5775" s="54"/>
      <c r="D5775" s="54"/>
    </row>
    <row r="5776" spans="1:4" s="24" customFormat="1" ht="16.3" customHeight="1" x14ac:dyDescent="0.25">
      <c r="A5776" s="2"/>
      <c r="C5776" s="54"/>
      <c r="D5776" s="54"/>
    </row>
    <row r="5777" spans="1:4" s="24" customFormat="1" ht="16.3" customHeight="1" x14ac:dyDescent="0.25">
      <c r="A5777" s="2"/>
      <c r="C5777" s="54"/>
      <c r="D5777" s="54"/>
    </row>
    <row r="5778" spans="1:4" s="24" customFormat="1" ht="16.3" customHeight="1" x14ac:dyDescent="0.25">
      <c r="A5778" s="2"/>
      <c r="C5778" s="54"/>
      <c r="D5778" s="54"/>
    </row>
    <row r="5779" spans="1:4" s="24" customFormat="1" ht="16.3" customHeight="1" x14ac:dyDescent="0.25">
      <c r="A5779" s="2"/>
      <c r="C5779" s="54"/>
      <c r="D5779" s="54"/>
    </row>
    <row r="5780" spans="1:4" s="24" customFormat="1" ht="16.3" customHeight="1" x14ac:dyDescent="0.25">
      <c r="A5780" s="2"/>
      <c r="C5780" s="54"/>
      <c r="D5780" s="54"/>
    </row>
    <row r="5781" spans="1:4" s="24" customFormat="1" ht="16.3" customHeight="1" x14ac:dyDescent="0.25">
      <c r="A5781" s="2"/>
      <c r="C5781" s="54"/>
      <c r="D5781" s="54"/>
    </row>
    <row r="5782" spans="1:4" s="24" customFormat="1" ht="16.3" customHeight="1" x14ac:dyDescent="0.25">
      <c r="A5782" s="2"/>
      <c r="C5782" s="54"/>
      <c r="D5782" s="54"/>
    </row>
    <row r="5783" spans="1:4" s="24" customFormat="1" ht="16.3" customHeight="1" x14ac:dyDescent="0.25">
      <c r="A5783" s="2"/>
      <c r="C5783" s="54"/>
      <c r="D5783" s="54"/>
    </row>
    <row r="5784" spans="1:4" s="24" customFormat="1" ht="16.3" customHeight="1" x14ac:dyDescent="0.25">
      <c r="A5784" s="2"/>
      <c r="C5784" s="54"/>
      <c r="D5784" s="54"/>
    </row>
    <row r="5785" spans="1:4" s="24" customFormat="1" ht="16.3" customHeight="1" x14ac:dyDescent="0.25">
      <c r="A5785" s="2"/>
      <c r="C5785" s="54"/>
      <c r="D5785" s="54"/>
    </row>
    <row r="5786" spans="1:4" s="24" customFormat="1" ht="16.3" customHeight="1" x14ac:dyDescent="0.25">
      <c r="A5786" s="2"/>
      <c r="C5786" s="54"/>
      <c r="D5786" s="54"/>
    </row>
    <row r="5787" spans="1:4" s="24" customFormat="1" ht="16.3" customHeight="1" x14ac:dyDescent="0.25">
      <c r="A5787" s="2"/>
      <c r="C5787" s="54"/>
      <c r="D5787" s="54"/>
    </row>
    <row r="5788" spans="1:4" s="24" customFormat="1" ht="16.3" customHeight="1" x14ac:dyDescent="0.25">
      <c r="A5788" s="2"/>
      <c r="C5788" s="54"/>
      <c r="D5788" s="54"/>
    </row>
    <row r="5789" spans="1:4" s="24" customFormat="1" ht="16.3" customHeight="1" x14ac:dyDescent="0.25">
      <c r="A5789" s="2"/>
      <c r="C5789" s="54"/>
      <c r="D5789" s="54"/>
    </row>
    <row r="5790" spans="1:4" s="24" customFormat="1" ht="16.3" customHeight="1" x14ac:dyDescent="0.25">
      <c r="A5790" s="2"/>
      <c r="C5790" s="54"/>
      <c r="D5790" s="54"/>
    </row>
    <row r="5791" spans="1:4" s="24" customFormat="1" ht="16.3" customHeight="1" x14ac:dyDescent="0.25">
      <c r="A5791" s="2"/>
      <c r="C5791" s="54"/>
      <c r="D5791" s="54"/>
    </row>
    <row r="5792" spans="1:4" s="24" customFormat="1" ht="16.3" customHeight="1" x14ac:dyDescent="0.25">
      <c r="A5792" s="2"/>
      <c r="C5792" s="54"/>
      <c r="D5792" s="54"/>
    </row>
    <row r="5793" spans="1:4" s="24" customFormat="1" ht="16.3" customHeight="1" x14ac:dyDescent="0.25">
      <c r="A5793" s="2"/>
      <c r="C5793" s="54"/>
      <c r="D5793" s="54"/>
    </row>
    <row r="5794" spans="1:4" s="24" customFormat="1" ht="16.3" customHeight="1" x14ac:dyDescent="0.25">
      <c r="A5794" s="2"/>
      <c r="C5794" s="54"/>
      <c r="D5794" s="54"/>
    </row>
    <row r="5795" spans="1:4" s="24" customFormat="1" ht="16.3" customHeight="1" x14ac:dyDescent="0.25">
      <c r="A5795" s="2"/>
      <c r="C5795" s="54"/>
      <c r="D5795" s="54"/>
    </row>
    <row r="5796" spans="1:4" s="24" customFormat="1" ht="16.3" customHeight="1" x14ac:dyDescent="0.25">
      <c r="A5796" s="2"/>
      <c r="C5796" s="54"/>
      <c r="D5796" s="54"/>
    </row>
    <row r="5797" spans="1:4" s="24" customFormat="1" ht="16.3" customHeight="1" x14ac:dyDescent="0.25">
      <c r="A5797" s="2"/>
      <c r="C5797" s="54"/>
      <c r="D5797" s="54"/>
    </row>
    <row r="5798" spans="1:4" s="24" customFormat="1" ht="16.3" customHeight="1" x14ac:dyDescent="0.25">
      <c r="A5798" s="2"/>
      <c r="C5798" s="54"/>
      <c r="D5798" s="54"/>
    </row>
    <row r="5799" spans="1:4" s="24" customFormat="1" ht="16.3" customHeight="1" x14ac:dyDescent="0.25">
      <c r="A5799" s="2"/>
      <c r="C5799" s="54"/>
      <c r="D5799" s="54"/>
    </row>
    <row r="5800" spans="1:4" s="24" customFormat="1" ht="16.3" customHeight="1" x14ac:dyDescent="0.25">
      <c r="A5800" s="2"/>
      <c r="C5800" s="54"/>
      <c r="D5800" s="54"/>
    </row>
    <row r="5801" spans="1:4" s="24" customFormat="1" ht="16.3" customHeight="1" x14ac:dyDescent="0.25">
      <c r="A5801" s="2"/>
      <c r="C5801" s="54"/>
      <c r="D5801" s="54"/>
    </row>
    <row r="5802" spans="1:4" s="24" customFormat="1" ht="16.3" customHeight="1" x14ac:dyDescent="0.25">
      <c r="A5802" s="2"/>
      <c r="C5802" s="54"/>
      <c r="D5802" s="54"/>
    </row>
    <row r="5803" spans="1:4" s="24" customFormat="1" ht="16.3" customHeight="1" x14ac:dyDescent="0.25">
      <c r="A5803" s="2"/>
      <c r="C5803" s="54"/>
      <c r="D5803" s="54"/>
    </row>
    <row r="5804" spans="1:4" s="24" customFormat="1" ht="16.3" customHeight="1" x14ac:dyDescent="0.25">
      <c r="A5804" s="2"/>
      <c r="C5804" s="54"/>
      <c r="D5804" s="54"/>
    </row>
    <row r="5805" spans="1:4" s="24" customFormat="1" ht="16.3" customHeight="1" x14ac:dyDescent="0.25">
      <c r="A5805" s="2"/>
      <c r="C5805" s="54"/>
      <c r="D5805" s="54"/>
    </row>
    <row r="5806" spans="1:4" s="24" customFormat="1" ht="16.3" customHeight="1" x14ac:dyDescent="0.25">
      <c r="A5806" s="2"/>
      <c r="C5806" s="54"/>
      <c r="D5806" s="54"/>
    </row>
    <row r="5807" spans="1:4" s="24" customFormat="1" ht="16.3" customHeight="1" x14ac:dyDescent="0.25">
      <c r="A5807" s="2"/>
      <c r="C5807" s="54"/>
      <c r="D5807" s="54"/>
    </row>
    <row r="5808" spans="1:4" s="24" customFormat="1" ht="16.3" customHeight="1" x14ac:dyDescent="0.25">
      <c r="A5808" s="2"/>
      <c r="C5808" s="54"/>
      <c r="D5808" s="54"/>
    </row>
    <row r="5809" spans="1:4" s="24" customFormat="1" ht="16.3" customHeight="1" x14ac:dyDescent="0.25">
      <c r="A5809" s="2"/>
      <c r="C5809" s="54"/>
      <c r="D5809" s="54"/>
    </row>
    <row r="5810" spans="1:4" s="24" customFormat="1" ht="16.3" customHeight="1" x14ac:dyDescent="0.25">
      <c r="A5810" s="2"/>
      <c r="C5810" s="54"/>
      <c r="D5810" s="54"/>
    </row>
    <row r="5811" spans="1:4" s="24" customFormat="1" ht="16.3" customHeight="1" x14ac:dyDescent="0.25">
      <c r="A5811" s="2"/>
      <c r="C5811" s="54"/>
      <c r="D5811" s="54"/>
    </row>
    <row r="5812" spans="1:4" s="24" customFormat="1" ht="16.3" customHeight="1" x14ac:dyDescent="0.25">
      <c r="A5812" s="2"/>
      <c r="C5812" s="54"/>
      <c r="D5812" s="54"/>
    </row>
    <row r="5813" spans="1:4" s="24" customFormat="1" ht="16.3" customHeight="1" x14ac:dyDescent="0.25">
      <c r="A5813" s="2"/>
      <c r="C5813" s="54"/>
      <c r="D5813" s="54"/>
    </row>
    <row r="5814" spans="1:4" s="24" customFormat="1" ht="16.3" customHeight="1" x14ac:dyDescent="0.25">
      <c r="A5814" s="2"/>
      <c r="C5814" s="54"/>
      <c r="D5814" s="54"/>
    </row>
    <row r="5815" spans="1:4" s="24" customFormat="1" ht="16.3" customHeight="1" x14ac:dyDescent="0.25">
      <c r="A5815" s="2"/>
      <c r="C5815" s="54"/>
      <c r="D5815" s="54"/>
    </row>
    <row r="5816" spans="1:4" s="24" customFormat="1" ht="16.3" customHeight="1" x14ac:dyDescent="0.25">
      <c r="A5816" s="2"/>
      <c r="C5816" s="54"/>
      <c r="D5816" s="54"/>
    </row>
    <row r="5817" spans="1:4" s="24" customFormat="1" ht="16.3" customHeight="1" x14ac:dyDescent="0.25">
      <c r="A5817" s="2"/>
      <c r="C5817" s="54"/>
      <c r="D5817" s="54"/>
    </row>
    <row r="5818" spans="1:4" s="24" customFormat="1" ht="16.3" customHeight="1" x14ac:dyDescent="0.25">
      <c r="A5818" s="2"/>
      <c r="C5818" s="54"/>
      <c r="D5818" s="54"/>
    </row>
    <row r="5819" spans="1:4" s="24" customFormat="1" ht="16.3" customHeight="1" x14ac:dyDescent="0.25">
      <c r="A5819" s="2"/>
      <c r="C5819" s="54"/>
      <c r="D5819" s="54"/>
    </row>
    <row r="5820" spans="1:4" s="24" customFormat="1" ht="16.3" customHeight="1" x14ac:dyDescent="0.25">
      <c r="A5820" s="2"/>
      <c r="C5820" s="54"/>
      <c r="D5820" s="54"/>
    </row>
    <row r="5821" spans="1:4" s="24" customFormat="1" ht="16.3" customHeight="1" x14ac:dyDescent="0.25">
      <c r="A5821" s="2"/>
      <c r="C5821" s="54"/>
      <c r="D5821" s="54"/>
    </row>
    <row r="5822" spans="1:4" s="24" customFormat="1" ht="16.3" customHeight="1" x14ac:dyDescent="0.25">
      <c r="A5822" s="2"/>
      <c r="C5822" s="54"/>
      <c r="D5822" s="54"/>
    </row>
    <row r="5823" spans="1:4" s="24" customFormat="1" ht="16.3" customHeight="1" x14ac:dyDescent="0.25">
      <c r="A5823" s="2"/>
      <c r="C5823" s="54"/>
      <c r="D5823" s="54"/>
    </row>
    <row r="5824" spans="1:4" s="24" customFormat="1" ht="16.3" customHeight="1" x14ac:dyDescent="0.25">
      <c r="A5824" s="2"/>
      <c r="C5824" s="54"/>
      <c r="D5824" s="54"/>
    </row>
    <row r="5825" spans="1:4" s="24" customFormat="1" ht="16.3" customHeight="1" x14ac:dyDescent="0.25">
      <c r="A5825" s="2"/>
      <c r="C5825" s="54"/>
      <c r="D5825" s="54"/>
    </row>
    <row r="5826" spans="1:4" s="24" customFormat="1" ht="16.3" customHeight="1" x14ac:dyDescent="0.25">
      <c r="A5826" s="2"/>
      <c r="C5826" s="54"/>
      <c r="D5826" s="54"/>
    </row>
    <row r="5827" spans="1:4" s="24" customFormat="1" ht="16.3" customHeight="1" x14ac:dyDescent="0.25">
      <c r="A5827" s="2"/>
      <c r="C5827" s="54"/>
      <c r="D5827" s="54"/>
    </row>
    <row r="5828" spans="1:4" s="24" customFormat="1" ht="16.3" customHeight="1" x14ac:dyDescent="0.25">
      <c r="A5828" s="2"/>
      <c r="C5828" s="54"/>
      <c r="D5828" s="54"/>
    </row>
    <row r="5829" spans="1:4" s="24" customFormat="1" ht="16.3" customHeight="1" x14ac:dyDescent="0.25">
      <c r="A5829" s="2"/>
      <c r="C5829" s="54"/>
      <c r="D5829" s="54"/>
    </row>
    <row r="5830" spans="1:4" s="24" customFormat="1" ht="16.3" customHeight="1" x14ac:dyDescent="0.25">
      <c r="A5830" s="2"/>
      <c r="C5830" s="54"/>
      <c r="D5830" s="54"/>
    </row>
    <row r="5831" spans="1:4" s="24" customFormat="1" ht="16.3" customHeight="1" x14ac:dyDescent="0.25">
      <c r="A5831" s="2"/>
      <c r="C5831" s="54"/>
      <c r="D5831" s="54"/>
    </row>
    <row r="5832" spans="1:4" s="24" customFormat="1" ht="16.3" customHeight="1" x14ac:dyDescent="0.25">
      <c r="A5832" s="2"/>
      <c r="C5832" s="54"/>
      <c r="D5832" s="54"/>
    </row>
    <row r="5833" spans="1:4" s="24" customFormat="1" ht="16.3" customHeight="1" x14ac:dyDescent="0.25">
      <c r="A5833" s="2"/>
      <c r="C5833" s="54"/>
      <c r="D5833" s="54"/>
    </row>
    <row r="5834" spans="1:4" s="24" customFormat="1" ht="16.3" customHeight="1" x14ac:dyDescent="0.25">
      <c r="A5834" s="2"/>
      <c r="C5834" s="54"/>
      <c r="D5834" s="54"/>
    </row>
    <row r="5835" spans="1:4" s="24" customFormat="1" ht="16.3" customHeight="1" x14ac:dyDescent="0.25">
      <c r="A5835" s="2"/>
      <c r="C5835" s="54"/>
      <c r="D5835" s="54"/>
    </row>
    <row r="5836" spans="1:4" s="24" customFormat="1" ht="16.3" customHeight="1" x14ac:dyDescent="0.25">
      <c r="A5836" s="2"/>
      <c r="C5836" s="54"/>
      <c r="D5836" s="54"/>
    </row>
    <row r="5837" spans="1:4" s="24" customFormat="1" ht="16.3" customHeight="1" x14ac:dyDescent="0.25">
      <c r="A5837" s="2"/>
      <c r="C5837" s="54"/>
      <c r="D5837" s="54"/>
    </row>
    <row r="5838" spans="1:4" s="24" customFormat="1" ht="16.3" customHeight="1" x14ac:dyDescent="0.25">
      <c r="A5838" s="2"/>
      <c r="C5838" s="54"/>
      <c r="D5838" s="54"/>
    </row>
    <row r="5839" spans="1:4" s="24" customFormat="1" ht="16.3" customHeight="1" x14ac:dyDescent="0.25">
      <c r="A5839" s="2"/>
      <c r="C5839" s="54"/>
      <c r="D5839" s="54"/>
    </row>
    <row r="5840" spans="1:4" s="24" customFormat="1" ht="16.3" customHeight="1" x14ac:dyDescent="0.25">
      <c r="A5840" s="2"/>
      <c r="C5840" s="54"/>
      <c r="D5840" s="54"/>
    </row>
    <row r="5841" spans="1:4" s="24" customFormat="1" ht="16.3" customHeight="1" x14ac:dyDescent="0.25">
      <c r="A5841" s="2"/>
      <c r="C5841" s="54"/>
      <c r="D5841" s="54"/>
    </row>
    <row r="5842" spans="1:4" s="24" customFormat="1" ht="16.3" customHeight="1" x14ac:dyDescent="0.25">
      <c r="A5842" s="2"/>
      <c r="C5842" s="54"/>
      <c r="D5842" s="54"/>
    </row>
    <row r="5843" spans="1:4" s="24" customFormat="1" ht="16.3" customHeight="1" x14ac:dyDescent="0.25">
      <c r="A5843" s="2"/>
      <c r="C5843" s="54"/>
      <c r="D5843" s="54"/>
    </row>
    <row r="5844" spans="1:4" s="24" customFormat="1" ht="16.3" customHeight="1" x14ac:dyDescent="0.25">
      <c r="A5844" s="2"/>
      <c r="C5844" s="54"/>
      <c r="D5844" s="54"/>
    </row>
    <row r="5845" spans="1:4" s="24" customFormat="1" ht="16.3" customHeight="1" x14ac:dyDescent="0.25">
      <c r="A5845" s="2"/>
      <c r="C5845" s="54"/>
      <c r="D5845" s="54"/>
    </row>
    <row r="5846" spans="1:4" s="24" customFormat="1" ht="16.3" customHeight="1" x14ac:dyDescent="0.25">
      <c r="A5846" s="2"/>
      <c r="C5846" s="54"/>
      <c r="D5846" s="54"/>
    </row>
    <row r="5847" spans="1:4" s="24" customFormat="1" ht="16.3" customHeight="1" x14ac:dyDescent="0.25">
      <c r="A5847" s="2"/>
      <c r="C5847" s="54"/>
      <c r="D5847" s="54"/>
    </row>
    <row r="5848" spans="1:4" s="24" customFormat="1" ht="16.3" customHeight="1" x14ac:dyDescent="0.25">
      <c r="A5848" s="2"/>
      <c r="C5848" s="54"/>
      <c r="D5848" s="54"/>
    </row>
    <row r="5849" spans="1:4" s="24" customFormat="1" ht="16.3" customHeight="1" x14ac:dyDescent="0.25">
      <c r="A5849" s="2"/>
      <c r="C5849" s="54"/>
      <c r="D5849" s="54"/>
    </row>
    <row r="5850" spans="1:4" s="24" customFormat="1" ht="16.3" customHeight="1" x14ac:dyDescent="0.25">
      <c r="A5850" s="2"/>
      <c r="C5850" s="54"/>
      <c r="D5850" s="54"/>
    </row>
    <row r="5851" spans="1:4" s="24" customFormat="1" ht="16.3" customHeight="1" x14ac:dyDescent="0.25">
      <c r="A5851" s="2"/>
      <c r="C5851" s="54"/>
      <c r="D5851" s="54"/>
    </row>
    <row r="5852" spans="1:4" s="24" customFormat="1" ht="16.3" customHeight="1" x14ac:dyDescent="0.25">
      <c r="A5852" s="2"/>
      <c r="C5852" s="54"/>
      <c r="D5852" s="54"/>
    </row>
    <row r="5853" spans="1:4" s="24" customFormat="1" ht="16.3" customHeight="1" x14ac:dyDescent="0.25">
      <c r="A5853" s="2"/>
      <c r="C5853" s="54"/>
      <c r="D5853" s="54"/>
    </row>
    <row r="5854" spans="1:4" s="24" customFormat="1" ht="16.3" customHeight="1" x14ac:dyDescent="0.25">
      <c r="A5854" s="2"/>
      <c r="C5854" s="54"/>
      <c r="D5854" s="54"/>
    </row>
    <row r="5855" spans="1:4" s="24" customFormat="1" ht="16.3" customHeight="1" x14ac:dyDescent="0.25">
      <c r="A5855" s="2"/>
      <c r="C5855" s="54"/>
      <c r="D5855" s="54"/>
    </row>
    <row r="5856" spans="1:4" s="24" customFormat="1" ht="16.3" customHeight="1" x14ac:dyDescent="0.25">
      <c r="A5856" s="2"/>
      <c r="C5856" s="54"/>
      <c r="D5856" s="54"/>
    </row>
    <row r="5857" spans="1:4" s="24" customFormat="1" ht="16.3" customHeight="1" x14ac:dyDescent="0.25">
      <c r="A5857" s="2"/>
      <c r="C5857" s="54"/>
      <c r="D5857" s="54"/>
    </row>
    <row r="5858" spans="1:4" s="24" customFormat="1" ht="16.3" customHeight="1" x14ac:dyDescent="0.25">
      <c r="A5858" s="2"/>
      <c r="C5858" s="54"/>
      <c r="D5858" s="54"/>
    </row>
    <row r="5859" spans="1:4" s="24" customFormat="1" ht="16.3" customHeight="1" x14ac:dyDescent="0.25">
      <c r="A5859" s="2"/>
      <c r="C5859" s="54"/>
      <c r="D5859" s="54"/>
    </row>
    <row r="5860" spans="1:4" s="24" customFormat="1" ht="16.3" customHeight="1" x14ac:dyDescent="0.25">
      <c r="A5860" s="2"/>
      <c r="C5860" s="54"/>
      <c r="D5860" s="54"/>
    </row>
    <row r="5861" spans="1:4" s="24" customFormat="1" ht="16.3" customHeight="1" x14ac:dyDescent="0.25">
      <c r="A5861" s="2"/>
      <c r="C5861" s="54"/>
      <c r="D5861" s="54"/>
    </row>
    <row r="5862" spans="1:4" s="24" customFormat="1" ht="16.3" customHeight="1" x14ac:dyDescent="0.25">
      <c r="A5862" s="2"/>
      <c r="C5862" s="54"/>
      <c r="D5862" s="54"/>
    </row>
    <row r="5863" spans="1:4" s="24" customFormat="1" ht="16.3" customHeight="1" x14ac:dyDescent="0.25">
      <c r="A5863" s="2"/>
      <c r="C5863" s="54"/>
      <c r="D5863" s="54"/>
    </row>
    <row r="5864" spans="1:4" s="24" customFormat="1" ht="16.3" customHeight="1" x14ac:dyDescent="0.25">
      <c r="A5864" s="2"/>
      <c r="C5864" s="54"/>
      <c r="D5864" s="54"/>
    </row>
    <row r="5865" spans="1:4" s="24" customFormat="1" ht="16.3" customHeight="1" x14ac:dyDescent="0.25">
      <c r="A5865" s="2"/>
      <c r="C5865" s="54"/>
      <c r="D5865" s="54"/>
    </row>
    <row r="5866" spans="1:4" s="24" customFormat="1" ht="16.3" customHeight="1" x14ac:dyDescent="0.25">
      <c r="A5866" s="2"/>
      <c r="C5866" s="54"/>
      <c r="D5866" s="54"/>
    </row>
    <row r="5867" spans="1:4" s="24" customFormat="1" ht="16.3" customHeight="1" x14ac:dyDescent="0.25">
      <c r="A5867" s="2"/>
      <c r="C5867" s="54"/>
      <c r="D5867" s="54"/>
    </row>
    <row r="5868" spans="1:4" s="24" customFormat="1" ht="16.3" customHeight="1" x14ac:dyDescent="0.25">
      <c r="A5868" s="2"/>
      <c r="C5868" s="54"/>
      <c r="D5868" s="54"/>
    </row>
    <row r="5869" spans="1:4" s="24" customFormat="1" ht="16.3" customHeight="1" x14ac:dyDescent="0.25">
      <c r="A5869" s="2"/>
      <c r="C5869" s="54"/>
      <c r="D5869" s="54"/>
    </row>
    <row r="5870" spans="1:4" s="24" customFormat="1" ht="16.3" customHeight="1" x14ac:dyDescent="0.25">
      <c r="A5870" s="2"/>
      <c r="C5870" s="54"/>
      <c r="D5870" s="54"/>
    </row>
    <row r="5871" spans="1:4" s="24" customFormat="1" ht="16.3" customHeight="1" x14ac:dyDescent="0.25">
      <c r="A5871" s="2"/>
      <c r="C5871" s="54"/>
      <c r="D5871" s="54"/>
    </row>
    <row r="5872" spans="1:4" s="24" customFormat="1" ht="16.3" customHeight="1" x14ac:dyDescent="0.25">
      <c r="A5872" s="2"/>
      <c r="C5872" s="54"/>
      <c r="D5872" s="54"/>
    </row>
    <row r="5873" spans="1:4" s="24" customFormat="1" ht="16.3" customHeight="1" x14ac:dyDescent="0.25">
      <c r="A5873" s="2"/>
      <c r="C5873" s="54"/>
      <c r="D5873" s="54"/>
    </row>
    <row r="5874" spans="1:4" s="24" customFormat="1" ht="16.3" customHeight="1" x14ac:dyDescent="0.25">
      <c r="A5874" s="2"/>
      <c r="C5874" s="54"/>
      <c r="D5874" s="54"/>
    </row>
    <row r="5875" spans="1:4" s="24" customFormat="1" ht="16.3" customHeight="1" x14ac:dyDescent="0.25">
      <c r="A5875" s="2"/>
      <c r="C5875" s="54"/>
      <c r="D5875" s="54"/>
    </row>
    <row r="5876" spans="1:4" s="24" customFormat="1" ht="16.3" customHeight="1" x14ac:dyDescent="0.25">
      <c r="A5876" s="2"/>
      <c r="C5876" s="54"/>
      <c r="D5876" s="54"/>
    </row>
    <row r="5877" spans="1:4" s="24" customFormat="1" ht="16.3" customHeight="1" x14ac:dyDescent="0.25">
      <c r="A5877" s="2"/>
      <c r="C5877" s="54"/>
      <c r="D5877" s="54"/>
    </row>
    <row r="5878" spans="1:4" s="24" customFormat="1" ht="16.3" customHeight="1" x14ac:dyDescent="0.25">
      <c r="A5878" s="2"/>
      <c r="C5878" s="54"/>
      <c r="D5878" s="54"/>
    </row>
    <row r="5879" spans="1:4" s="24" customFormat="1" ht="16.3" customHeight="1" x14ac:dyDescent="0.25">
      <c r="A5879" s="2"/>
      <c r="C5879" s="54"/>
      <c r="D5879" s="54"/>
    </row>
    <row r="5880" spans="1:4" s="24" customFormat="1" ht="16.3" customHeight="1" x14ac:dyDescent="0.25">
      <c r="A5880" s="2"/>
      <c r="C5880" s="54"/>
      <c r="D5880" s="54"/>
    </row>
    <row r="5881" spans="1:4" s="24" customFormat="1" ht="16.3" customHeight="1" x14ac:dyDescent="0.25">
      <c r="A5881" s="2"/>
      <c r="C5881" s="54"/>
      <c r="D5881" s="54"/>
    </row>
    <row r="5882" spans="1:4" s="24" customFormat="1" ht="16.3" customHeight="1" x14ac:dyDescent="0.25">
      <c r="A5882" s="2"/>
      <c r="C5882" s="54"/>
      <c r="D5882" s="54"/>
    </row>
    <row r="5883" spans="1:4" s="24" customFormat="1" ht="16.3" customHeight="1" x14ac:dyDescent="0.25">
      <c r="A5883" s="2"/>
      <c r="C5883" s="54"/>
      <c r="D5883" s="54"/>
    </row>
    <row r="5884" spans="1:4" s="24" customFormat="1" ht="16.3" customHeight="1" x14ac:dyDescent="0.25">
      <c r="A5884" s="2"/>
      <c r="C5884" s="54"/>
      <c r="D5884" s="54"/>
    </row>
    <row r="5885" spans="1:4" s="24" customFormat="1" ht="16.3" customHeight="1" x14ac:dyDescent="0.25">
      <c r="A5885" s="2"/>
      <c r="C5885" s="54"/>
      <c r="D5885" s="54"/>
    </row>
    <row r="5886" spans="1:4" s="24" customFormat="1" ht="16.3" customHeight="1" x14ac:dyDescent="0.25">
      <c r="A5886" s="2"/>
      <c r="C5886" s="54"/>
      <c r="D5886" s="54"/>
    </row>
    <row r="5887" spans="1:4" s="24" customFormat="1" ht="16.3" customHeight="1" x14ac:dyDescent="0.25">
      <c r="A5887" s="2"/>
      <c r="C5887" s="54"/>
      <c r="D5887" s="54"/>
    </row>
    <row r="5888" spans="1:4" s="24" customFormat="1" ht="16.3" customHeight="1" x14ac:dyDescent="0.25">
      <c r="A5888" s="2"/>
      <c r="C5888" s="54"/>
      <c r="D5888" s="54"/>
    </row>
    <row r="5889" spans="1:4" s="24" customFormat="1" ht="16.3" customHeight="1" x14ac:dyDescent="0.25">
      <c r="A5889" s="2"/>
      <c r="C5889" s="54"/>
      <c r="D5889" s="54"/>
    </row>
    <row r="5890" spans="1:4" s="24" customFormat="1" ht="16.3" customHeight="1" x14ac:dyDescent="0.25">
      <c r="A5890" s="2"/>
      <c r="C5890" s="54"/>
      <c r="D5890" s="54"/>
    </row>
    <row r="5891" spans="1:4" s="24" customFormat="1" ht="16.3" customHeight="1" x14ac:dyDescent="0.25">
      <c r="A5891" s="2"/>
      <c r="C5891" s="54"/>
      <c r="D5891" s="54"/>
    </row>
    <row r="5892" spans="1:4" s="24" customFormat="1" ht="16.3" customHeight="1" x14ac:dyDescent="0.25">
      <c r="A5892" s="2"/>
      <c r="C5892" s="54"/>
      <c r="D5892" s="54"/>
    </row>
    <row r="5893" spans="1:4" s="24" customFormat="1" ht="16.3" customHeight="1" x14ac:dyDescent="0.25">
      <c r="A5893" s="2"/>
      <c r="C5893" s="54"/>
      <c r="D5893" s="54"/>
    </row>
    <row r="5894" spans="1:4" s="24" customFormat="1" ht="16.3" customHeight="1" x14ac:dyDescent="0.25">
      <c r="A5894" s="2"/>
      <c r="C5894" s="54"/>
      <c r="D5894" s="54"/>
    </row>
    <row r="5895" spans="1:4" s="24" customFormat="1" ht="16.3" customHeight="1" x14ac:dyDescent="0.25">
      <c r="A5895" s="2"/>
      <c r="C5895" s="54"/>
      <c r="D5895" s="54"/>
    </row>
    <row r="5896" spans="1:4" s="24" customFormat="1" ht="16.3" customHeight="1" x14ac:dyDescent="0.25">
      <c r="A5896" s="2"/>
      <c r="C5896" s="54"/>
      <c r="D5896" s="54"/>
    </row>
    <row r="5897" spans="1:4" s="24" customFormat="1" ht="16.3" customHeight="1" x14ac:dyDescent="0.25">
      <c r="A5897" s="2"/>
      <c r="C5897" s="54"/>
      <c r="D5897" s="54"/>
    </row>
    <row r="5898" spans="1:4" s="24" customFormat="1" ht="16.3" customHeight="1" x14ac:dyDescent="0.25">
      <c r="A5898" s="2"/>
      <c r="C5898" s="54"/>
      <c r="D5898" s="54"/>
    </row>
    <row r="5899" spans="1:4" s="24" customFormat="1" ht="16.3" customHeight="1" x14ac:dyDescent="0.25">
      <c r="A5899" s="2"/>
      <c r="C5899" s="54"/>
      <c r="D5899" s="54"/>
    </row>
    <row r="5900" spans="1:4" s="24" customFormat="1" ht="16.3" customHeight="1" x14ac:dyDescent="0.25">
      <c r="A5900" s="2"/>
      <c r="C5900" s="54"/>
      <c r="D5900" s="54"/>
    </row>
    <row r="5901" spans="1:4" s="24" customFormat="1" ht="16.3" customHeight="1" x14ac:dyDescent="0.25">
      <c r="A5901" s="2"/>
      <c r="C5901" s="54"/>
      <c r="D5901" s="54"/>
    </row>
    <row r="5902" spans="1:4" s="24" customFormat="1" ht="16.3" customHeight="1" x14ac:dyDescent="0.25">
      <c r="A5902" s="2"/>
      <c r="C5902" s="54"/>
      <c r="D5902" s="54"/>
    </row>
    <row r="5903" spans="1:4" s="24" customFormat="1" ht="16.3" customHeight="1" x14ac:dyDescent="0.25">
      <c r="A5903" s="2"/>
      <c r="C5903" s="54"/>
      <c r="D5903" s="54"/>
    </row>
    <row r="5904" spans="1:4" s="24" customFormat="1" ht="16.3" customHeight="1" x14ac:dyDescent="0.25">
      <c r="A5904" s="2"/>
      <c r="C5904" s="54"/>
      <c r="D5904" s="54"/>
    </row>
    <row r="5905" spans="1:4" s="24" customFormat="1" ht="16.3" customHeight="1" x14ac:dyDescent="0.25">
      <c r="A5905" s="2"/>
      <c r="C5905" s="54"/>
      <c r="D5905" s="54"/>
    </row>
    <row r="5906" spans="1:4" s="24" customFormat="1" ht="16.3" customHeight="1" x14ac:dyDescent="0.25">
      <c r="A5906" s="2"/>
      <c r="C5906" s="54"/>
      <c r="D5906" s="54"/>
    </row>
    <row r="5907" spans="1:4" s="24" customFormat="1" ht="16.3" customHeight="1" x14ac:dyDescent="0.25">
      <c r="A5907" s="2"/>
      <c r="C5907" s="54"/>
      <c r="D5907" s="54"/>
    </row>
    <row r="5908" spans="1:4" s="24" customFormat="1" ht="16.3" customHeight="1" x14ac:dyDescent="0.25">
      <c r="A5908" s="2"/>
      <c r="C5908" s="54"/>
      <c r="D5908" s="54"/>
    </row>
    <row r="5909" spans="1:4" s="24" customFormat="1" ht="16.3" customHeight="1" x14ac:dyDescent="0.25">
      <c r="A5909" s="2"/>
      <c r="C5909" s="54"/>
      <c r="D5909" s="54"/>
    </row>
    <row r="5910" spans="1:4" s="24" customFormat="1" ht="16.3" customHeight="1" x14ac:dyDescent="0.25">
      <c r="A5910" s="2"/>
      <c r="C5910" s="54"/>
      <c r="D5910" s="54"/>
    </row>
    <row r="5911" spans="1:4" s="24" customFormat="1" ht="16.3" customHeight="1" x14ac:dyDescent="0.25">
      <c r="A5911" s="2"/>
      <c r="C5911" s="54"/>
      <c r="D5911" s="54"/>
    </row>
    <row r="5912" spans="1:4" s="24" customFormat="1" ht="16.3" customHeight="1" x14ac:dyDescent="0.25">
      <c r="A5912" s="2"/>
      <c r="C5912" s="54"/>
      <c r="D5912" s="54"/>
    </row>
    <row r="5913" spans="1:4" s="24" customFormat="1" ht="16.3" customHeight="1" x14ac:dyDescent="0.25">
      <c r="A5913" s="2"/>
      <c r="C5913" s="54"/>
      <c r="D5913" s="54"/>
    </row>
    <row r="5914" spans="1:4" s="24" customFormat="1" ht="16.3" customHeight="1" x14ac:dyDescent="0.25">
      <c r="A5914" s="2"/>
      <c r="C5914" s="54"/>
      <c r="D5914" s="54"/>
    </row>
    <row r="5915" spans="1:4" s="24" customFormat="1" ht="16.3" customHeight="1" x14ac:dyDescent="0.25">
      <c r="A5915" s="2"/>
      <c r="C5915" s="54"/>
      <c r="D5915" s="54"/>
    </row>
    <row r="5916" spans="1:4" s="24" customFormat="1" ht="16.3" customHeight="1" x14ac:dyDescent="0.25">
      <c r="A5916" s="2"/>
      <c r="C5916" s="54"/>
      <c r="D5916" s="54"/>
    </row>
    <row r="5917" spans="1:4" s="24" customFormat="1" ht="16.3" customHeight="1" x14ac:dyDescent="0.25">
      <c r="A5917" s="2"/>
      <c r="C5917" s="54"/>
      <c r="D5917" s="54"/>
    </row>
    <row r="5918" spans="1:4" s="24" customFormat="1" ht="16.3" customHeight="1" x14ac:dyDescent="0.25">
      <c r="A5918" s="2"/>
      <c r="C5918" s="54"/>
      <c r="D5918" s="54"/>
    </row>
    <row r="5919" spans="1:4" s="24" customFormat="1" ht="16.3" customHeight="1" x14ac:dyDescent="0.25">
      <c r="A5919" s="2"/>
      <c r="C5919" s="54"/>
      <c r="D5919" s="54"/>
    </row>
    <row r="5920" spans="1:4" s="24" customFormat="1" ht="16.3" customHeight="1" x14ac:dyDescent="0.25">
      <c r="A5920" s="2"/>
      <c r="C5920" s="54"/>
      <c r="D5920" s="54"/>
    </row>
    <row r="5921" spans="1:4" s="24" customFormat="1" ht="16.3" customHeight="1" x14ac:dyDescent="0.25">
      <c r="A5921" s="2"/>
      <c r="C5921" s="54"/>
      <c r="D5921" s="54"/>
    </row>
    <row r="5922" spans="1:4" s="24" customFormat="1" ht="16.3" customHeight="1" x14ac:dyDescent="0.25">
      <c r="A5922" s="2"/>
      <c r="C5922" s="54"/>
      <c r="D5922" s="54"/>
    </row>
    <row r="5923" spans="1:4" s="24" customFormat="1" ht="16.3" customHeight="1" x14ac:dyDescent="0.25">
      <c r="A5923" s="2"/>
      <c r="C5923" s="54"/>
      <c r="D5923" s="54"/>
    </row>
    <row r="5924" spans="1:4" s="24" customFormat="1" ht="16.3" customHeight="1" x14ac:dyDescent="0.25">
      <c r="A5924" s="2"/>
      <c r="C5924" s="54"/>
      <c r="D5924" s="54"/>
    </row>
    <row r="5925" spans="1:4" s="24" customFormat="1" ht="16.3" customHeight="1" x14ac:dyDescent="0.25">
      <c r="A5925" s="2"/>
      <c r="C5925" s="54"/>
      <c r="D5925" s="54"/>
    </row>
    <row r="5926" spans="1:4" s="24" customFormat="1" ht="16.3" customHeight="1" x14ac:dyDescent="0.25">
      <c r="A5926" s="2"/>
      <c r="C5926" s="54"/>
      <c r="D5926" s="54"/>
    </row>
    <row r="5927" spans="1:4" s="24" customFormat="1" ht="16.3" customHeight="1" x14ac:dyDescent="0.25">
      <c r="A5927" s="2"/>
      <c r="C5927" s="54"/>
      <c r="D5927" s="54"/>
    </row>
    <row r="5928" spans="1:4" s="24" customFormat="1" ht="16.3" customHeight="1" x14ac:dyDescent="0.25">
      <c r="A5928" s="2"/>
      <c r="C5928" s="54"/>
      <c r="D5928" s="54"/>
    </row>
    <row r="5929" spans="1:4" s="24" customFormat="1" ht="16.3" customHeight="1" x14ac:dyDescent="0.25">
      <c r="A5929" s="2"/>
      <c r="C5929" s="54"/>
      <c r="D5929" s="54"/>
    </row>
    <row r="5930" spans="1:4" s="24" customFormat="1" ht="16.3" customHeight="1" x14ac:dyDescent="0.25">
      <c r="A5930" s="2"/>
      <c r="C5930" s="54"/>
      <c r="D5930" s="54"/>
    </row>
    <row r="5931" spans="1:4" s="24" customFormat="1" ht="16.3" customHeight="1" x14ac:dyDescent="0.25">
      <c r="A5931" s="2"/>
      <c r="C5931" s="54"/>
      <c r="D5931" s="54"/>
    </row>
    <row r="5932" spans="1:4" s="24" customFormat="1" ht="16.3" customHeight="1" x14ac:dyDescent="0.25">
      <c r="A5932" s="2"/>
      <c r="C5932" s="54"/>
      <c r="D5932" s="54"/>
    </row>
    <row r="5933" spans="1:4" s="24" customFormat="1" ht="16.3" customHeight="1" x14ac:dyDescent="0.25">
      <c r="A5933" s="2"/>
      <c r="C5933" s="54"/>
      <c r="D5933" s="54"/>
    </row>
    <row r="5934" spans="1:4" s="24" customFormat="1" ht="16.3" customHeight="1" x14ac:dyDescent="0.25">
      <c r="A5934" s="2"/>
      <c r="C5934" s="54"/>
      <c r="D5934" s="54"/>
    </row>
    <row r="5935" spans="1:4" s="24" customFormat="1" ht="16.3" customHeight="1" x14ac:dyDescent="0.25">
      <c r="A5935" s="2"/>
      <c r="C5935" s="54"/>
      <c r="D5935" s="54"/>
    </row>
    <row r="5936" spans="1:4" s="24" customFormat="1" ht="16.3" customHeight="1" x14ac:dyDescent="0.25">
      <c r="A5936" s="2"/>
      <c r="C5936" s="54"/>
      <c r="D5936" s="54"/>
    </row>
    <row r="5937" spans="1:4" s="24" customFormat="1" ht="16.3" customHeight="1" x14ac:dyDescent="0.25">
      <c r="A5937" s="2"/>
      <c r="C5937" s="54"/>
      <c r="D5937" s="54"/>
    </row>
    <row r="5938" spans="1:4" s="24" customFormat="1" ht="16.3" customHeight="1" x14ac:dyDescent="0.25">
      <c r="A5938" s="2"/>
      <c r="C5938" s="54"/>
      <c r="D5938" s="54"/>
    </row>
    <row r="5939" spans="1:4" s="24" customFormat="1" ht="16.3" customHeight="1" x14ac:dyDescent="0.25">
      <c r="A5939" s="2"/>
      <c r="C5939" s="54"/>
      <c r="D5939" s="54"/>
    </row>
    <row r="5940" spans="1:4" s="24" customFormat="1" ht="16.3" customHeight="1" x14ac:dyDescent="0.25">
      <c r="A5940" s="2"/>
      <c r="C5940" s="54"/>
      <c r="D5940" s="54"/>
    </row>
    <row r="5941" spans="1:4" s="24" customFormat="1" ht="16.3" customHeight="1" x14ac:dyDescent="0.25">
      <c r="A5941" s="2"/>
      <c r="C5941" s="54"/>
      <c r="D5941" s="54"/>
    </row>
    <row r="5942" spans="1:4" s="24" customFormat="1" ht="16.3" customHeight="1" x14ac:dyDescent="0.25">
      <c r="A5942" s="2"/>
      <c r="C5942" s="54"/>
      <c r="D5942" s="54"/>
    </row>
    <row r="5943" spans="1:4" s="24" customFormat="1" ht="16.3" customHeight="1" x14ac:dyDescent="0.25">
      <c r="A5943" s="2"/>
      <c r="C5943" s="54"/>
      <c r="D5943" s="54"/>
    </row>
    <row r="5944" spans="1:4" s="24" customFormat="1" ht="16.3" customHeight="1" x14ac:dyDescent="0.25">
      <c r="A5944" s="2"/>
      <c r="C5944" s="54"/>
      <c r="D5944" s="54"/>
    </row>
    <row r="5945" spans="1:4" s="24" customFormat="1" ht="16.3" customHeight="1" x14ac:dyDescent="0.25">
      <c r="A5945" s="2"/>
      <c r="C5945" s="54"/>
      <c r="D5945" s="54"/>
    </row>
    <row r="5946" spans="1:4" s="24" customFormat="1" ht="16.3" customHeight="1" x14ac:dyDescent="0.25">
      <c r="A5946" s="2"/>
      <c r="C5946" s="54"/>
      <c r="D5946" s="54"/>
    </row>
    <row r="5947" spans="1:4" s="24" customFormat="1" ht="16.3" customHeight="1" x14ac:dyDescent="0.25">
      <c r="A5947" s="2"/>
      <c r="C5947" s="54"/>
      <c r="D5947" s="54"/>
    </row>
    <row r="5948" spans="1:4" s="24" customFormat="1" ht="16.3" customHeight="1" x14ac:dyDescent="0.25">
      <c r="A5948" s="2"/>
      <c r="C5948" s="54"/>
      <c r="D5948" s="54"/>
    </row>
    <row r="5949" spans="1:4" s="24" customFormat="1" ht="16.3" customHeight="1" x14ac:dyDescent="0.25">
      <c r="A5949" s="2"/>
      <c r="C5949" s="54"/>
      <c r="D5949" s="54"/>
    </row>
    <row r="5950" spans="1:4" s="24" customFormat="1" ht="16.3" customHeight="1" x14ac:dyDescent="0.25">
      <c r="A5950" s="2"/>
      <c r="C5950" s="54"/>
      <c r="D5950" s="54"/>
    </row>
    <row r="5951" spans="1:4" s="24" customFormat="1" ht="16.3" customHeight="1" x14ac:dyDescent="0.25">
      <c r="A5951" s="2"/>
      <c r="C5951" s="54"/>
      <c r="D5951" s="54"/>
    </row>
    <row r="5952" spans="1:4" s="24" customFormat="1" ht="16.3" customHeight="1" x14ac:dyDescent="0.25">
      <c r="A5952" s="2"/>
      <c r="C5952" s="54"/>
      <c r="D5952" s="54"/>
    </row>
    <row r="5953" spans="1:4" s="24" customFormat="1" ht="16.3" customHeight="1" x14ac:dyDescent="0.25">
      <c r="A5953" s="2"/>
      <c r="C5953" s="54"/>
      <c r="D5953" s="54"/>
    </row>
    <row r="5954" spans="1:4" s="24" customFormat="1" ht="16.3" customHeight="1" x14ac:dyDescent="0.25">
      <c r="A5954" s="2"/>
      <c r="C5954" s="54"/>
      <c r="D5954" s="54"/>
    </row>
    <row r="5955" spans="1:4" s="24" customFormat="1" ht="16.3" customHeight="1" x14ac:dyDescent="0.25">
      <c r="A5955" s="2"/>
      <c r="C5955" s="54"/>
      <c r="D5955" s="54"/>
    </row>
    <row r="5956" spans="1:4" s="24" customFormat="1" ht="16.3" customHeight="1" x14ac:dyDescent="0.25">
      <c r="A5956" s="2"/>
      <c r="C5956" s="54"/>
      <c r="D5956" s="54"/>
    </row>
    <row r="5957" spans="1:4" s="24" customFormat="1" ht="16.3" customHeight="1" x14ac:dyDescent="0.25">
      <c r="A5957" s="2"/>
      <c r="C5957" s="54"/>
      <c r="D5957" s="54"/>
    </row>
    <row r="5958" spans="1:4" s="24" customFormat="1" ht="16.3" customHeight="1" x14ac:dyDescent="0.25">
      <c r="A5958" s="2"/>
      <c r="C5958" s="54"/>
      <c r="D5958" s="54"/>
    </row>
    <row r="5959" spans="1:4" s="24" customFormat="1" ht="16.3" customHeight="1" x14ac:dyDescent="0.25">
      <c r="A5959" s="2"/>
      <c r="C5959" s="54"/>
      <c r="D5959" s="54"/>
    </row>
    <row r="5960" spans="1:4" s="24" customFormat="1" ht="16.3" customHeight="1" x14ac:dyDescent="0.25">
      <c r="A5960" s="2"/>
      <c r="C5960" s="54"/>
      <c r="D5960" s="54"/>
    </row>
    <row r="5961" spans="1:4" s="24" customFormat="1" ht="16.3" customHeight="1" x14ac:dyDescent="0.25">
      <c r="A5961" s="2"/>
      <c r="C5961" s="54"/>
      <c r="D5961" s="54"/>
    </row>
    <row r="5962" spans="1:4" s="24" customFormat="1" ht="16.3" customHeight="1" x14ac:dyDescent="0.25">
      <c r="A5962" s="2"/>
      <c r="C5962" s="54"/>
      <c r="D5962" s="54"/>
    </row>
    <row r="5963" spans="1:4" s="24" customFormat="1" ht="16.3" customHeight="1" x14ac:dyDescent="0.25">
      <c r="A5963" s="2"/>
      <c r="C5963" s="54"/>
      <c r="D5963" s="54"/>
    </row>
    <row r="5964" spans="1:4" s="24" customFormat="1" ht="16.3" customHeight="1" x14ac:dyDescent="0.25">
      <c r="A5964" s="2"/>
      <c r="C5964" s="54"/>
      <c r="D5964" s="54"/>
    </row>
    <row r="5965" spans="1:4" s="24" customFormat="1" ht="16.3" customHeight="1" x14ac:dyDescent="0.25">
      <c r="A5965" s="2"/>
      <c r="C5965" s="54"/>
      <c r="D5965" s="54"/>
    </row>
    <row r="5966" spans="1:4" s="24" customFormat="1" ht="16.3" customHeight="1" x14ac:dyDescent="0.25">
      <c r="A5966" s="2"/>
      <c r="C5966" s="54"/>
      <c r="D5966" s="54"/>
    </row>
    <row r="5967" spans="1:4" s="24" customFormat="1" ht="16.3" customHeight="1" x14ac:dyDescent="0.25">
      <c r="A5967" s="2"/>
      <c r="C5967" s="54"/>
      <c r="D5967" s="54"/>
    </row>
    <row r="5968" spans="1:4" s="24" customFormat="1" ht="16.3" customHeight="1" x14ac:dyDescent="0.25">
      <c r="A5968" s="2"/>
      <c r="C5968" s="54"/>
      <c r="D5968" s="54"/>
    </row>
    <row r="5969" spans="1:4" s="24" customFormat="1" ht="16.3" customHeight="1" x14ac:dyDescent="0.25">
      <c r="A5969" s="2"/>
      <c r="C5969" s="54"/>
      <c r="D5969" s="54"/>
    </row>
    <row r="5970" spans="1:4" s="24" customFormat="1" ht="16.3" customHeight="1" x14ac:dyDescent="0.25">
      <c r="A5970" s="2"/>
      <c r="C5970" s="54"/>
      <c r="D5970" s="54"/>
    </row>
    <row r="5971" spans="1:4" s="24" customFormat="1" ht="16.3" customHeight="1" x14ac:dyDescent="0.25">
      <c r="A5971" s="2"/>
      <c r="C5971" s="54"/>
      <c r="D5971" s="54"/>
    </row>
    <row r="5972" spans="1:4" s="24" customFormat="1" ht="16.3" customHeight="1" x14ac:dyDescent="0.25">
      <c r="A5972" s="2"/>
      <c r="C5972" s="54"/>
      <c r="D5972" s="54"/>
    </row>
    <row r="5973" spans="1:4" s="24" customFormat="1" ht="16.3" customHeight="1" x14ac:dyDescent="0.25">
      <c r="A5973" s="2"/>
      <c r="C5973" s="54"/>
      <c r="D5973" s="54"/>
    </row>
    <row r="5974" spans="1:4" s="24" customFormat="1" ht="16.3" customHeight="1" x14ac:dyDescent="0.25">
      <c r="A5974" s="2"/>
      <c r="C5974" s="54"/>
      <c r="D5974" s="54"/>
    </row>
    <row r="5975" spans="1:4" s="24" customFormat="1" ht="16.3" customHeight="1" x14ac:dyDescent="0.25">
      <c r="A5975" s="2"/>
      <c r="C5975" s="54"/>
      <c r="D5975" s="54"/>
    </row>
    <row r="5976" spans="1:4" s="24" customFormat="1" ht="16.3" customHeight="1" x14ac:dyDescent="0.25">
      <c r="A5976" s="2"/>
      <c r="C5976" s="54"/>
      <c r="D5976" s="54"/>
    </row>
    <row r="5977" spans="1:4" s="24" customFormat="1" ht="16.3" customHeight="1" x14ac:dyDescent="0.25">
      <c r="A5977" s="2"/>
      <c r="C5977" s="54"/>
      <c r="D5977" s="54"/>
    </row>
    <row r="5978" spans="1:4" s="24" customFormat="1" ht="16.3" customHeight="1" x14ac:dyDescent="0.25">
      <c r="A5978" s="2"/>
      <c r="C5978" s="54"/>
      <c r="D5978" s="54"/>
    </row>
    <row r="5979" spans="1:4" s="24" customFormat="1" ht="16.3" customHeight="1" x14ac:dyDescent="0.25">
      <c r="A5979" s="2"/>
      <c r="C5979" s="54"/>
      <c r="D5979" s="54"/>
    </row>
    <row r="5980" spans="1:4" s="24" customFormat="1" ht="16.3" customHeight="1" x14ac:dyDescent="0.25">
      <c r="A5980" s="2"/>
      <c r="C5980" s="54"/>
      <c r="D5980" s="54"/>
    </row>
    <row r="5981" spans="1:4" s="24" customFormat="1" ht="16.3" customHeight="1" x14ac:dyDescent="0.25">
      <c r="A5981" s="2"/>
      <c r="C5981" s="54"/>
      <c r="D5981" s="54"/>
    </row>
    <row r="5982" spans="1:4" s="24" customFormat="1" ht="16.3" customHeight="1" x14ac:dyDescent="0.25">
      <c r="A5982" s="2"/>
      <c r="C5982" s="54"/>
      <c r="D5982" s="54"/>
    </row>
    <row r="5983" spans="1:4" s="24" customFormat="1" ht="16.3" customHeight="1" x14ac:dyDescent="0.25">
      <c r="A5983" s="2"/>
      <c r="C5983" s="54"/>
      <c r="D5983" s="54"/>
    </row>
    <row r="5984" spans="1:4" s="24" customFormat="1" ht="16.3" customHeight="1" x14ac:dyDescent="0.25">
      <c r="A5984" s="2"/>
      <c r="C5984" s="54"/>
      <c r="D5984" s="54"/>
    </row>
    <row r="5985" spans="1:4" s="24" customFormat="1" ht="16.3" customHeight="1" x14ac:dyDescent="0.25">
      <c r="A5985" s="2"/>
      <c r="C5985" s="54"/>
      <c r="D5985" s="54"/>
    </row>
    <row r="5986" spans="1:4" s="24" customFormat="1" ht="16.3" customHeight="1" x14ac:dyDescent="0.25">
      <c r="A5986" s="2"/>
      <c r="C5986" s="54"/>
      <c r="D5986" s="54"/>
    </row>
    <row r="5987" spans="1:4" s="24" customFormat="1" ht="16.3" customHeight="1" x14ac:dyDescent="0.25">
      <c r="A5987" s="2"/>
      <c r="C5987" s="54"/>
      <c r="D5987" s="54"/>
    </row>
    <row r="5988" spans="1:4" s="24" customFormat="1" ht="16.3" customHeight="1" x14ac:dyDescent="0.25">
      <c r="A5988" s="2"/>
      <c r="C5988" s="54"/>
      <c r="D5988" s="54"/>
    </row>
    <row r="5989" spans="1:4" s="24" customFormat="1" ht="16.3" customHeight="1" x14ac:dyDescent="0.25">
      <c r="A5989" s="2"/>
      <c r="C5989" s="54"/>
      <c r="D5989" s="54"/>
    </row>
    <row r="5990" spans="1:4" s="24" customFormat="1" ht="16.3" customHeight="1" x14ac:dyDescent="0.25">
      <c r="A5990" s="2"/>
      <c r="C5990" s="54"/>
      <c r="D5990" s="54"/>
    </row>
    <row r="5991" spans="1:4" s="24" customFormat="1" ht="16.3" customHeight="1" x14ac:dyDescent="0.25">
      <c r="A5991" s="2"/>
      <c r="C5991" s="54"/>
      <c r="D5991" s="54"/>
    </row>
    <row r="5992" spans="1:4" s="24" customFormat="1" ht="16.3" customHeight="1" x14ac:dyDescent="0.25">
      <c r="A5992" s="2"/>
      <c r="C5992" s="54"/>
      <c r="D5992" s="54"/>
    </row>
    <row r="5993" spans="1:4" s="24" customFormat="1" ht="16.3" customHeight="1" x14ac:dyDescent="0.25">
      <c r="A5993" s="2"/>
      <c r="C5993" s="54"/>
      <c r="D5993" s="54"/>
    </row>
    <row r="5994" spans="1:4" s="24" customFormat="1" ht="16.3" customHeight="1" x14ac:dyDescent="0.25">
      <c r="A5994" s="2"/>
      <c r="C5994" s="54"/>
      <c r="D5994" s="54"/>
    </row>
    <row r="5995" spans="1:4" s="24" customFormat="1" ht="16.3" customHeight="1" x14ac:dyDescent="0.25">
      <c r="A5995" s="2"/>
      <c r="C5995" s="54"/>
      <c r="D5995" s="54"/>
    </row>
    <row r="5996" spans="1:4" s="24" customFormat="1" ht="16.3" customHeight="1" x14ac:dyDescent="0.25">
      <c r="A5996" s="2"/>
      <c r="C5996" s="54"/>
      <c r="D5996" s="54"/>
    </row>
    <row r="5997" spans="1:4" s="24" customFormat="1" ht="16.3" customHeight="1" x14ac:dyDescent="0.25">
      <c r="A5997" s="2"/>
      <c r="C5997" s="54"/>
      <c r="D5997" s="54"/>
    </row>
    <row r="5998" spans="1:4" s="24" customFormat="1" ht="16.3" customHeight="1" x14ac:dyDescent="0.25">
      <c r="A5998" s="2"/>
      <c r="C5998" s="54"/>
      <c r="D5998" s="54"/>
    </row>
    <row r="5999" spans="1:4" s="24" customFormat="1" ht="16.3" customHeight="1" x14ac:dyDescent="0.25">
      <c r="A5999" s="2"/>
      <c r="C5999" s="54"/>
      <c r="D5999" s="54"/>
    </row>
    <row r="6000" spans="1:4" s="24" customFormat="1" ht="16.3" customHeight="1" x14ac:dyDescent="0.25">
      <c r="A6000" s="2"/>
      <c r="C6000" s="54"/>
      <c r="D6000" s="54"/>
    </row>
    <row r="6001" spans="1:4" s="24" customFormat="1" ht="16.3" customHeight="1" x14ac:dyDescent="0.25">
      <c r="A6001" s="2"/>
      <c r="C6001" s="54"/>
      <c r="D6001" s="54"/>
    </row>
    <row r="6002" spans="1:4" s="24" customFormat="1" ht="16.3" customHeight="1" x14ac:dyDescent="0.25">
      <c r="A6002" s="2"/>
      <c r="C6002" s="54"/>
      <c r="D6002" s="54"/>
    </row>
    <row r="6003" spans="1:4" s="24" customFormat="1" ht="16.3" customHeight="1" x14ac:dyDescent="0.25">
      <c r="A6003" s="2"/>
      <c r="C6003" s="54"/>
      <c r="D6003" s="54"/>
    </row>
    <row r="6004" spans="1:4" s="24" customFormat="1" ht="16.3" customHeight="1" x14ac:dyDescent="0.25">
      <c r="A6004" s="2"/>
      <c r="C6004" s="54"/>
      <c r="D6004" s="54"/>
    </row>
    <row r="6005" spans="1:4" s="24" customFormat="1" ht="16.3" customHeight="1" x14ac:dyDescent="0.25">
      <c r="A6005" s="2"/>
      <c r="C6005" s="54"/>
      <c r="D6005" s="54"/>
    </row>
    <row r="6006" spans="1:4" s="24" customFormat="1" ht="16.3" customHeight="1" x14ac:dyDescent="0.25">
      <c r="A6006" s="2"/>
      <c r="C6006" s="54"/>
      <c r="D6006" s="54"/>
    </row>
    <row r="6007" spans="1:4" s="24" customFormat="1" ht="16.3" customHeight="1" x14ac:dyDescent="0.25">
      <c r="A6007" s="2"/>
      <c r="C6007" s="54"/>
      <c r="D6007" s="54"/>
    </row>
    <row r="6008" spans="1:4" s="24" customFormat="1" ht="16.3" customHeight="1" x14ac:dyDescent="0.25">
      <c r="A6008" s="2"/>
      <c r="C6008" s="54"/>
      <c r="D6008" s="54"/>
    </row>
    <row r="6009" spans="1:4" s="24" customFormat="1" ht="16.3" customHeight="1" x14ac:dyDescent="0.25">
      <c r="A6009" s="2"/>
      <c r="C6009" s="54"/>
      <c r="D6009" s="54"/>
    </row>
    <row r="6010" spans="1:4" s="24" customFormat="1" ht="16.3" customHeight="1" x14ac:dyDescent="0.25">
      <c r="A6010" s="2"/>
      <c r="C6010" s="54"/>
      <c r="D6010" s="54"/>
    </row>
    <row r="6011" spans="1:4" s="24" customFormat="1" ht="16.3" customHeight="1" x14ac:dyDescent="0.25">
      <c r="A6011" s="2"/>
      <c r="C6011" s="54"/>
      <c r="D6011" s="54"/>
    </row>
    <row r="6012" spans="1:4" s="24" customFormat="1" ht="16.3" customHeight="1" x14ac:dyDescent="0.25">
      <c r="A6012" s="2"/>
      <c r="C6012" s="54"/>
      <c r="D6012" s="54"/>
    </row>
    <row r="6013" spans="1:4" s="24" customFormat="1" ht="16.3" customHeight="1" x14ac:dyDescent="0.25">
      <c r="A6013" s="2"/>
      <c r="C6013" s="54"/>
      <c r="D6013" s="54"/>
    </row>
    <row r="6014" spans="1:4" s="24" customFormat="1" ht="16.3" customHeight="1" x14ac:dyDescent="0.25">
      <c r="A6014" s="2"/>
      <c r="C6014" s="54"/>
      <c r="D6014" s="54"/>
    </row>
    <row r="6015" spans="1:4" s="24" customFormat="1" ht="16.3" customHeight="1" x14ac:dyDescent="0.25">
      <c r="A6015" s="2"/>
      <c r="C6015" s="54"/>
      <c r="D6015" s="54"/>
    </row>
    <row r="6016" spans="1:4" s="24" customFormat="1" ht="16.3" customHeight="1" x14ac:dyDescent="0.25">
      <c r="A6016" s="2"/>
      <c r="C6016" s="54"/>
      <c r="D6016" s="54"/>
    </row>
    <row r="6017" spans="1:4" s="24" customFormat="1" ht="16.3" customHeight="1" x14ac:dyDescent="0.25">
      <c r="A6017" s="2"/>
      <c r="C6017" s="54"/>
      <c r="D6017" s="54"/>
    </row>
    <row r="6018" spans="1:4" s="24" customFormat="1" ht="16.3" customHeight="1" x14ac:dyDescent="0.25">
      <c r="A6018" s="2"/>
      <c r="C6018" s="54"/>
      <c r="D6018" s="54"/>
    </row>
    <row r="6019" spans="1:4" s="24" customFormat="1" ht="16.3" customHeight="1" x14ac:dyDescent="0.25">
      <c r="A6019" s="2"/>
      <c r="C6019" s="54"/>
      <c r="D6019" s="54"/>
    </row>
    <row r="6020" spans="1:4" s="24" customFormat="1" ht="16.3" customHeight="1" x14ac:dyDescent="0.25">
      <c r="A6020" s="2"/>
      <c r="C6020" s="54"/>
      <c r="D6020" s="54"/>
    </row>
    <row r="6021" spans="1:4" s="24" customFormat="1" ht="16.3" customHeight="1" x14ac:dyDescent="0.25">
      <c r="A6021" s="2"/>
      <c r="C6021" s="54"/>
      <c r="D6021" s="54"/>
    </row>
    <row r="6022" spans="1:4" s="24" customFormat="1" ht="16.3" customHeight="1" x14ac:dyDescent="0.25">
      <c r="A6022" s="2"/>
      <c r="C6022" s="54"/>
      <c r="D6022" s="54"/>
    </row>
    <row r="6023" spans="1:4" s="24" customFormat="1" ht="16.3" customHeight="1" x14ac:dyDescent="0.25">
      <c r="A6023" s="2"/>
      <c r="C6023" s="54"/>
      <c r="D6023" s="54"/>
    </row>
    <row r="6024" spans="1:4" s="24" customFormat="1" ht="16.3" customHeight="1" x14ac:dyDescent="0.25">
      <c r="A6024" s="2"/>
      <c r="C6024" s="54"/>
      <c r="D6024" s="54"/>
    </row>
    <row r="6025" spans="1:4" s="24" customFormat="1" ht="16.3" customHeight="1" x14ac:dyDescent="0.25">
      <c r="A6025" s="2"/>
      <c r="C6025" s="54"/>
      <c r="D6025" s="54"/>
    </row>
    <row r="6026" spans="1:4" s="24" customFormat="1" ht="16.3" customHeight="1" x14ac:dyDescent="0.25">
      <c r="A6026" s="2"/>
      <c r="C6026" s="54"/>
      <c r="D6026" s="54"/>
    </row>
    <row r="6027" spans="1:4" s="24" customFormat="1" ht="16.3" customHeight="1" x14ac:dyDescent="0.25">
      <c r="A6027" s="2"/>
      <c r="C6027" s="54"/>
      <c r="D6027" s="54"/>
    </row>
    <row r="6028" spans="1:4" s="24" customFormat="1" ht="16.3" customHeight="1" x14ac:dyDescent="0.25">
      <c r="A6028" s="2"/>
      <c r="C6028" s="54"/>
      <c r="D6028" s="54"/>
    </row>
    <row r="6029" spans="1:4" s="24" customFormat="1" ht="16.3" customHeight="1" x14ac:dyDescent="0.25">
      <c r="A6029" s="2"/>
      <c r="C6029" s="54"/>
      <c r="D6029" s="54"/>
    </row>
    <row r="6030" spans="1:4" s="24" customFormat="1" ht="16.3" customHeight="1" x14ac:dyDescent="0.25">
      <c r="A6030" s="2"/>
      <c r="C6030" s="54"/>
      <c r="D6030" s="54"/>
    </row>
    <row r="6031" spans="1:4" s="24" customFormat="1" ht="16.3" customHeight="1" x14ac:dyDescent="0.25">
      <c r="A6031" s="2"/>
      <c r="C6031" s="54"/>
      <c r="D6031" s="54"/>
    </row>
    <row r="6032" spans="1:4" s="24" customFormat="1" ht="16.3" customHeight="1" x14ac:dyDescent="0.25">
      <c r="A6032" s="2"/>
      <c r="C6032" s="54"/>
      <c r="D6032" s="54"/>
    </row>
    <row r="6033" spans="1:4" s="24" customFormat="1" ht="16.3" customHeight="1" x14ac:dyDescent="0.25">
      <c r="A6033" s="2"/>
      <c r="C6033" s="54"/>
      <c r="D6033" s="54"/>
    </row>
    <row r="6034" spans="1:4" s="24" customFormat="1" ht="16.3" customHeight="1" x14ac:dyDescent="0.25">
      <c r="A6034" s="2"/>
      <c r="C6034" s="54"/>
      <c r="D6034" s="54"/>
    </row>
    <row r="6035" spans="1:4" s="24" customFormat="1" ht="16.3" customHeight="1" x14ac:dyDescent="0.25">
      <c r="A6035" s="2"/>
      <c r="C6035" s="54"/>
      <c r="D6035" s="54"/>
    </row>
    <row r="6036" spans="1:4" s="24" customFormat="1" ht="16.3" customHeight="1" x14ac:dyDescent="0.25">
      <c r="A6036" s="2"/>
      <c r="C6036" s="54"/>
      <c r="D6036" s="54"/>
    </row>
    <row r="6037" spans="1:4" s="24" customFormat="1" ht="16.3" customHeight="1" x14ac:dyDescent="0.25">
      <c r="A6037" s="2"/>
      <c r="C6037" s="54"/>
      <c r="D6037" s="54"/>
    </row>
    <row r="6038" spans="1:4" s="24" customFormat="1" ht="16.3" customHeight="1" x14ac:dyDescent="0.25">
      <c r="A6038" s="2"/>
      <c r="C6038" s="54"/>
      <c r="D6038" s="54"/>
    </row>
    <row r="6039" spans="1:4" s="24" customFormat="1" ht="16.3" customHeight="1" x14ac:dyDescent="0.25">
      <c r="A6039" s="2"/>
      <c r="C6039" s="54"/>
      <c r="D6039" s="54"/>
    </row>
    <row r="6040" spans="1:4" s="24" customFormat="1" ht="16.3" customHeight="1" x14ac:dyDescent="0.25">
      <c r="A6040" s="2"/>
      <c r="C6040" s="54"/>
      <c r="D6040" s="54"/>
    </row>
    <row r="6041" spans="1:4" s="24" customFormat="1" ht="16.3" customHeight="1" x14ac:dyDescent="0.25">
      <c r="A6041" s="2"/>
      <c r="C6041" s="54"/>
      <c r="D6041" s="54"/>
    </row>
    <row r="6042" spans="1:4" s="24" customFormat="1" ht="16.3" customHeight="1" x14ac:dyDescent="0.25">
      <c r="A6042" s="2"/>
      <c r="C6042" s="54"/>
      <c r="D6042" s="54"/>
    </row>
    <row r="6043" spans="1:4" s="24" customFormat="1" ht="16.3" customHeight="1" x14ac:dyDescent="0.25">
      <c r="A6043" s="2"/>
      <c r="C6043" s="54"/>
      <c r="D6043" s="54"/>
    </row>
    <row r="6044" spans="1:4" s="24" customFormat="1" ht="16.3" customHeight="1" x14ac:dyDescent="0.25">
      <c r="A6044" s="2"/>
      <c r="C6044" s="54"/>
      <c r="D6044" s="54"/>
    </row>
    <row r="6045" spans="1:4" s="24" customFormat="1" ht="16.3" customHeight="1" x14ac:dyDescent="0.25">
      <c r="A6045" s="2"/>
      <c r="C6045" s="54"/>
      <c r="D6045" s="54"/>
    </row>
    <row r="6046" spans="1:4" s="24" customFormat="1" ht="16.3" customHeight="1" x14ac:dyDescent="0.25">
      <c r="A6046" s="2"/>
      <c r="C6046" s="54"/>
      <c r="D6046" s="54"/>
    </row>
    <row r="6047" spans="1:4" s="24" customFormat="1" ht="16.3" customHeight="1" x14ac:dyDescent="0.25">
      <c r="A6047" s="2"/>
      <c r="C6047" s="54"/>
      <c r="D6047" s="54"/>
    </row>
    <row r="6048" spans="1:4" s="24" customFormat="1" ht="16.3" customHeight="1" x14ac:dyDescent="0.25">
      <c r="A6048" s="2"/>
      <c r="C6048" s="54"/>
      <c r="D6048" s="54"/>
    </row>
    <row r="6049" spans="1:4" s="24" customFormat="1" ht="16.3" customHeight="1" x14ac:dyDescent="0.25">
      <c r="A6049" s="2"/>
      <c r="C6049" s="54"/>
      <c r="D6049" s="54"/>
    </row>
    <row r="6050" spans="1:4" s="24" customFormat="1" ht="16.3" customHeight="1" x14ac:dyDescent="0.25">
      <c r="A6050" s="2"/>
      <c r="C6050" s="54"/>
      <c r="D6050" s="54"/>
    </row>
    <row r="6051" spans="1:4" s="24" customFormat="1" ht="16.3" customHeight="1" x14ac:dyDescent="0.25">
      <c r="A6051" s="2"/>
      <c r="C6051" s="54"/>
      <c r="D6051" s="54"/>
    </row>
    <row r="6052" spans="1:4" s="24" customFormat="1" ht="16.3" customHeight="1" x14ac:dyDescent="0.25">
      <c r="A6052" s="2"/>
      <c r="C6052" s="54"/>
      <c r="D6052" s="54"/>
    </row>
    <row r="6053" spans="1:4" s="24" customFormat="1" ht="16.3" customHeight="1" x14ac:dyDescent="0.25">
      <c r="A6053" s="2"/>
      <c r="C6053" s="54"/>
      <c r="D6053" s="54"/>
    </row>
    <row r="6054" spans="1:4" s="24" customFormat="1" ht="16.3" customHeight="1" x14ac:dyDescent="0.25">
      <c r="A6054" s="2"/>
      <c r="C6054" s="54"/>
      <c r="D6054" s="54"/>
    </row>
    <row r="6055" spans="1:4" s="24" customFormat="1" ht="16.3" customHeight="1" x14ac:dyDescent="0.25">
      <c r="A6055" s="2"/>
      <c r="C6055" s="54"/>
      <c r="D6055" s="54"/>
    </row>
    <row r="6056" spans="1:4" s="24" customFormat="1" ht="16.3" customHeight="1" x14ac:dyDescent="0.25">
      <c r="A6056" s="2"/>
      <c r="C6056" s="54"/>
      <c r="D6056" s="54"/>
    </row>
    <row r="6057" spans="1:4" s="24" customFormat="1" ht="16.3" customHeight="1" x14ac:dyDescent="0.25">
      <c r="A6057" s="2"/>
      <c r="C6057" s="54"/>
      <c r="D6057" s="54"/>
    </row>
    <row r="6058" spans="1:4" s="24" customFormat="1" ht="16.3" customHeight="1" x14ac:dyDescent="0.25">
      <c r="A6058" s="2"/>
      <c r="C6058" s="54"/>
      <c r="D6058" s="54"/>
    </row>
    <row r="6059" spans="1:4" s="24" customFormat="1" ht="16.3" customHeight="1" x14ac:dyDescent="0.25">
      <c r="A6059" s="2"/>
      <c r="C6059" s="54"/>
      <c r="D6059" s="54"/>
    </row>
    <row r="6060" spans="1:4" s="24" customFormat="1" ht="16.3" customHeight="1" x14ac:dyDescent="0.25">
      <c r="A6060" s="2"/>
      <c r="C6060" s="54"/>
      <c r="D6060" s="54"/>
    </row>
    <row r="6061" spans="1:4" s="24" customFormat="1" ht="16.3" customHeight="1" x14ac:dyDescent="0.25">
      <c r="A6061" s="2"/>
      <c r="C6061" s="54"/>
      <c r="D6061" s="54"/>
    </row>
    <row r="6062" spans="1:4" s="24" customFormat="1" ht="16.3" customHeight="1" x14ac:dyDescent="0.25">
      <c r="A6062" s="2"/>
      <c r="C6062" s="54"/>
      <c r="D6062" s="54"/>
    </row>
    <row r="6063" spans="1:4" s="24" customFormat="1" ht="16.3" customHeight="1" x14ac:dyDescent="0.25">
      <c r="A6063" s="2"/>
      <c r="C6063" s="54"/>
      <c r="D6063" s="54"/>
    </row>
    <row r="6064" spans="1:4" s="24" customFormat="1" ht="16.3" customHeight="1" x14ac:dyDescent="0.25">
      <c r="A6064" s="2"/>
      <c r="C6064" s="54"/>
      <c r="D6064" s="54"/>
    </row>
    <row r="6065" spans="1:4" s="24" customFormat="1" ht="16.3" customHeight="1" x14ac:dyDescent="0.25">
      <c r="A6065" s="2"/>
      <c r="C6065" s="54"/>
      <c r="D6065" s="54"/>
    </row>
    <row r="6066" spans="1:4" s="24" customFormat="1" ht="16.3" customHeight="1" x14ac:dyDescent="0.25">
      <c r="A6066" s="2"/>
      <c r="C6066" s="54"/>
      <c r="D6066" s="54"/>
    </row>
    <row r="6067" spans="1:4" s="24" customFormat="1" ht="16.3" customHeight="1" x14ac:dyDescent="0.25">
      <c r="A6067" s="2"/>
      <c r="C6067" s="54"/>
      <c r="D6067" s="54"/>
    </row>
    <row r="6068" spans="1:4" s="24" customFormat="1" ht="16.3" customHeight="1" x14ac:dyDescent="0.25">
      <c r="A6068" s="2"/>
      <c r="C6068" s="54"/>
      <c r="D6068" s="54"/>
    </row>
    <row r="6069" spans="1:4" s="24" customFormat="1" ht="16.3" customHeight="1" x14ac:dyDescent="0.25">
      <c r="A6069" s="2"/>
      <c r="C6069" s="54"/>
      <c r="D6069" s="54"/>
    </row>
    <row r="6070" spans="1:4" s="24" customFormat="1" ht="16.3" customHeight="1" x14ac:dyDescent="0.25">
      <c r="A6070" s="2"/>
      <c r="C6070" s="54"/>
      <c r="D6070" s="54"/>
    </row>
    <row r="6071" spans="1:4" s="24" customFormat="1" ht="16.3" customHeight="1" x14ac:dyDescent="0.25">
      <c r="A6071" s="2"/>
      <c r="C6071" s="54"/>
      <c r="D6071" s="54"/>
    </row>
    <row r="6072" spans="1:4" s="24" customFormat="1" ht="16.3" customHeight="1" x14ac:dyDescent="0.25">
      <c r="A6072" s="2"/>
      <c r="C6072" s="54"/>
      <c r="D6072" s="54"/>
    </row>
    <row r="6073" spans="1:4" s="24" customFormat="1" ht="16.3" customHeight="1" x14ac:dyDescent="0.25">
      <c r="A6073" s="2"/>
      <c r="C6073" s="54"/>
      <c r="D6073" s="54"/>
    </row>
    <row r="6074" spans="1:4" s="24" customFormat="1" ht="16.3" customHeight="1" x14ac:dyDescent="0.25">
      <c r="A6074" s="2"/>
      <c r="C6074" s="54"/>
      <c r="D6074" s="54"/>
    </row>
    <row r="6075" spans="1:4" s="24" customFormat="1" ht="16.3" customHeight="1" x14ac:dyDescent="0.25">
      <c r="A6075" s="2"/>
      <c r="C6075" s="54"/>
      <c r="D6075" s="54"/>
    </row>
    <row r="6076" spans="1:4" s="24" customFormat="1" ht="16.3" customHeight="1" x14ac:dyDescent="0.25">
      <c r="A6076" s="2"/>
      <c r="C6076" s="54"/>
      <c r="D6076" s="54"/>
    </row>
    <row r="6077" spans="1:4" s="24" customFormat="1" ht="16.3" customHeight="1" x14ac:dyDescent="0.25">
      <c r="A6077" s="2"/>
      <c r="C6077" s="54"/>
      <c r="D6077" s="54"/>
    </row>
    <row r="6078" spans="1:4" s="24" customFormat="1" ht="16.3" customHeight="1" x14ac:dyDescent="0.25">
      <c r="A6078" s="2"/>
      <c r="C6078" s="54"/>
      <c r="D6078" s="54"/>
    </row>
    <row r="6079" spans="1:4" s="24" customFormat="1" ht="16.3" customHeight="1" x14ac:dyDescent="0.25">
      <c r="A6079" s="2"/>
      <c r="C6079" s="54"/>
      <c r="D6079" s="54"/>
    </row>
    <row r="6080" spans="1:4" s="24" customFormat="1" ht="16.3" customHeight="1" x14ac:dyDescent="0.25">
      <c r="A6080" s="2"/>
      <c r="C6080" s="54"/>
      <c r="D6080" s="54"/>
    </row>
    <row r="6081" spans="1:4" s="24" customFormat="1" ht="16.3" customHeight="1" x14ac:dyDescent="0.25">
      <c r="A6081" s="2"/>
      <c r="C6081" s="54"/>
      <c r="D6081" s="54"/>
    </row>
    <row r="6082" spans="1:4" s="24" customFormat="1" ht="16.3" customHeight="1" x14ac:dyDescent="0.25">
      <c r="A6082" s="2"/>
      <c r="C6082" s="54"/>
      <c r="D6082" s="54"/>
    </row>
    <row r="6083" spans="1:4" s="24" customFormat="1" ht="16.3" customHeight="1" x14ac:dyDescent="0.25">
      <c r="A6083" s="2"/>
      <c r="C6083" s="54"/>
      <c r="D6083" s="54"/>
    </row>
    <row r="6084" spans="1:4" s="24" customFormat="1" ht="16.3" customHeight="1" x14ac:dyDescent="0.25">
      <c r="A6084" s="2"/>
      <c r="C6084" s="54"/>
      <c r="D6084" s="54"/>
    </row>
    <row r="6085" spans="1:4" s="24" customFormat="1" ht="16.3" customHeight="1" x14ac:dyDescent="0.25">
      <c r="A6085" s="2"/>
      <c r="C6085" s="54"/>
      <c r="D6085" s="54"/>
    </row>
    <row r="6086" spans="1:4" s="24" customFormat="1" ht="16.3" customHeight="1" x14ac:dyDescent="0.25">
      <c r="A6086" s="2"/>
      <c r="C6086" s="54"/>
      <c r="D6086" s="54"/>
    </row>
    <row r="6087" spans="1:4" s="24" customFormat="1" ht="16.3" customHeight="1" x14ac:dyDescent="0.25">
      <c r="A6087" s="2"/>
      <c r="C6087" s="54"/>
      <c r="D6087" s="54"/>
    </row>
    <row r="6088" spans="1:4" s="24" customFormat="1" ht="16.3" customHeight="1" x14ac:dyDescent="0.25">
      <c r="A6088" s="2"/>
      <c r="C6088" s="54"/>
      <c r="D6088" s="54"/>
    </row>
    <row r="6089" spans="1:4" s="24" customFormat="1" ht="16.3" customHeight="1" x14ac:dyDescent="0.25">
      <c r="A6089" s="2"/>
      <c r="C6089" s="54"/>
      <c r="D6089" s="54"/>
    </row>
    <row r="6090" spans="1:4" s="24" customFormat="1" ht="16.3" customHeight="1" x14ac:dyDescent="0.25">
      <c r="A6090" s="2"/>
      <c r="C6090" s="54"/>
      <c r="D6090" s="54"/>
    </row>
    <row r="6091" spans="1:4" s="24" customFormat="1" ht="16.3" customHeight="1" x14ac:dyDescent="0.25">
      <c r="A6091" s="2"/>
      <c r="C6091" s="54"/>
      <c r="D6091" s="54"/>
    </row>
    <row r="6092" spans="1:4" s="24" customFormat="1" ht="16.3" customHeight="1" x14ac:dyDescent="0.25">
      <c r="A6092" s="2"/>
      <c r="C6092" s="54"/>
      <c r="D6092" s="54"/>
    </row>
    <row r="6093" spans="1:4" s="24" customFormat="1" ht="16.3" customHeight="1" x14ac:dyDescent="0.25">
      <c r="A6093" s="2"/>
      <c r="C6093" s="54"/>
      <c r="D6093" s="54"/>
    </row>
    <row r="6094" spans="1:4" s="24" customFormat="1" ht="16.3" customHeight="1" x14ac:dyDescent="0.25">
      <c r="A6094" s="2"/>
      <c r="C6094" s="54"/>
      <c r="D6094" s="54"/>
    </row>
    <row r="6095" spans="1:4" s="24" customFormat="1" ht="16.3" customHeight="1" x14ac:dyDescent="0.25">
      <c r="A6095" s="2"/>
      <c r="C6095" s="54"/>
      <c r="D6095" s="54"/>
    </row>
    <row r="6096" spans="1:4" s="24" customFormat="1" ht="16.3" customHeight="1" x14ac:dyDescent="0.25">
      <c r="A6096" s="2"/>
      <c r="C6096" s="54"/>
      <c r="D6096" s="54"/>
    </row>
    <row r="6097" spans="1:4" s="24" customFormat="1" ht="16.3" customHeight="1" x14ac:dyDescent="0.25">
      <c r="A6097" s="2"/>
      <c r="C6097" s="54"/>
      <c r="D6097" s="54"/>
    </row>
    <row r="6098" spans="1:4" s="24" customFormat="1" ht="16.3" customHeight="1" x14ac:dyDescent="0.25">
      <c r="A6098" s="2"/>
      <c r="C6098" s="54"/>
      <c r="D6098" s="54"/>
    </row>
    <row r="6099" spans="1:4" s="24" customFormat="1" ht="16.3" customHeight="1" x14ac:dyDescent="0.25">
      <c r="A6099" s="2"/>
      <c r="C6099" s="54"/>
      <c r="D6099" s="54"/>
    </row>
    <row r="6100" spans="1:4" s="24" customFormat="1" ht="16.3" customHeight="1" x14ac:dyDescent="0.25">
      <c r="A6100" s="2"/>
      <c r="C6100" s="54"/>
      <c r="D6100" s="54"/>
    </row>
    <row r="6101" spans="1:4" s="24" customFormat="1" ht="16.3" customHeight="1" x14ac:dyDescent="0.25">
      <c r="A6101" s="2"/>
      <c r="C6101" s="54"/>
      <c r="D6101" s="54"/>
    </row>
    <row r="6102" spans="1:4" s="24" customFormat="1" ht="16.3" customHeight="1" x14ac:dyDescent="0.25">
      <c r="A6102" s="2"/>
      <c r="C6102" s="54"/>
      <c r="D6102" s="54"/>
    </row>
    <row r="6103" spans="1:4" s="24" customFormat="1" ht="16.3" customHeight="1" x14ac:dyDescent="0.25">
      <c r="A6103" s="2"/>
      <c r="C6103" s="54"/>
      <c r="D6103" s="54"/>
    </row>
    <row r="6104" spans="1:4" s="24" customFormat="1" ht="16.3" customHeight="1" x14ac:dyDescent="0.25">
      <c r="A6104" s="2"/>
      <c r="C6104" s="54"/>
      <c r="D6104" s="54"/>
    </row>
    <row r="6105" spans="1:4" s="24" customFormat="1" ht="16.3" customHeight="1" x14ac:dyDescent="0.25">
      <c r="A6105" s="2"/>
      <c r="C6105" s="54"/>
      <c r="D6105" s="54"/>
    </row>
    <row r="6106" spans="1:4" s="24" customFormat="1" ht="16.3" customHeight="1" x14ac:dyDescent="0.25">
      <c r="A6106" s="2"/>
      <c r="C6106" s="54"/>
      <c r="D6106" s="54"/>
    </row>
    <row r="6107" spans="1:4" s="24" customFormat="1" ht="16.3" customHeight="1" x14ac:dyDescent="0.25">
      <c r="A6107" s="2"/>
      <c r="C6107" s="54"/>
      <c r="D6107" s="54"/>
    </row>
    <row r="6108" spans="1:4" s="24" customFormat="1" ht="16.3" customHeight="1" x14ac:dyDescent="0.25">
      <c r="A6108" s="2"/>
      <c r="C6108" s="54"/>
      <c r="D6108" s="54"/>
    </row>
    <row r="6109" spans="1:4" s="24" customFormat="1" ht="16.3" customHeight="1" x14ac:dyDescent="0.25">
      <c r="A6109" s="2"/>
      <c r="C6109" s="54"/>
      <c r="D6109" s="54"/>
    </row>
    <row r="6110" spans="1:4" s="24" customFormat="1" ht="16.3" customHeight="1" x14ac:dyDescent="0.25">
      <c r="A6110" s="2"/>
      <c r="C6110" s="54"/>
      <c r="D6110" s="54"/>
    </row>
    <row r="6111" spans="1:4" s="24" customFormat="1" ht="16.3" customHeight="1" x14ac:dyDescent="0.25">
      <c r="A6111" s="2"/>
      <c r="C6111" s="54"/>
      <c r="D6111" s="54"/>
    </row>
    <row r="6112" spans="1:4" s="24" customFormat="1" ht="16.3" customHeight="1" x14ac:dyDescent="0.25">
      <c r="A6112" s="2"/>
      <c r="C6112" s="54"/>
      <c r="D6112" s="54"/>
    </row>
    <row r="6113" spans="1:4" s="24" customFormat="1" ht="16.3" customHeight="1" x14ac:dyDescent="0.25">
      <c r="A6113" s="2"/>
      <c r="C6113" s="54"/>
      <c r="D6113" s="54"/>
    </row>
    <row r="6114" spans="1:4" s="24" customFormat="1" ht="16.3" customHeight="1" x14ac:dyDescent="0.25">
      <c r="A6114" s="2"/>
      <c r="C6114" s="54"/>
      <c r="D6114" s="54"/>
    </row>
    <row r="6115" spans="1:4" s="24" customFormat="1" ht="16.3" customHeight="1" x14ac:dyDescent="0.25">
      <c r="A6115" s="2"/>
      <c r="C6115" s="54"/>
      <c r="D6115" s="54"/>
    </row>
    <row r="6116" spans="1:4" s="24" customFormat="1" ht="16.3" customHeight="1" x14ac:dyDescent="0.25">
      <c r="A6116" s="2"/>
      <c r="C6116" s="54"/>
      <c r="D6116" s="54"/>
    </row>
    <row r="6117" spans="1:4" s="24" customFormat="1" ht="16.3" customHeight="1" x14ac:dyDescent="0.25">
      <c r="A6117" s="2"/>
      <c r="C6117" s="54"/>
      <c r="D6117" s="54"/>
    </row>
    <row r="6118" spans="1:4" s="24" customFormat="1" ht="16.3" customHeight="1" x14ac:dyDescent="0.25">
      <c r="A6118" s="2"/>
      <c r="C6118" s="54"/>
      <c r="D6118" s="54"/>
    </row>
    <row r="6119" spans="1:4" s="24" customFormat="1" ht="16.3" customHeight="1" x14ac:dyDescent="0.25">
      <c r="A6119" s="2"/>
      <c r="C6119" s="54"/>
      <c r="D6119" s="54"/>
    </row>
    <row r="6120" spans="1:4" s="24" customFormat="1" ht="16.3" customHeight="1" x14ac:dyDescent="0.25">
      <c r="A6120" s="2"/>
      <c r="C6120" s="54"/>
      <c r="D6120" s="54"/>
    </row>
    <row r="6121" spans="1:4" s="24" customFormat="1" ht="16.3" customHeight="1" x14ac:dyDescent="0.25">
      <c r="A6121" s="2"/>
      <c r="C6121" s="54"/>
      <c r="D6121" s="54"/>
    </row>
    <row r="6122" spans="1:4" s="24" customFormat="1" ht="16.3" customHeight="1" x14ac:dyDescent="0.25">
      <c r="A6122" s="2"/>
      <c r="C6122" s="54"/>
      <c r="D6122" s="54"/>
    </row>
    <row r="6123" spans="1:4" s="24" customFormat="1" ht="16.3" customHeight="1" x14ac:dyDescent="0.25">
      <c r="A6123" s="2"/>
      <c r="C6123" s="54"/>
      <c r="D6123" s="54"/>
    </row>
    <row r="6124" spans="1:4" s="24" customFormat="1" ht="16.3" customHeight="1" x14ac:dyDescent="0.25">
      <c r="A6124" s="2"/>
      <c r="C6124" s="54"/>
      <c r="D6124" s="54"/>
    </row>
    <row r="6125" spans="1:4" s="24" customFormat="1" ht="16.3" customHeight="1" x14ac:dyDescent="0.25">
      <c r="A6125" s="2"/>
      <c r="C6125" s="54"/>
      <c r="D6125" s="54"/>
    </row>
    <row r="6126" spans="1:4" s="24" customFormat="1" ht="16.3" customHeight="1" x14ac:dyDescent="0.25">
      <c r="A6126" s="2"/>
      <c r="C6126" s="54"/>
      <c r="D6126" s="54"/>
    </row>
    <row r="6127" spans="1:4" s="24" customFormat="1" ht="16.3" customHeight="1" x14ac:dyDescent="0.25">
      <c r="A6127" s="2"/>
      <c r="C6127" s="54"/>
      <c r="D6127" s="54"/>
    </row>
    <row r="6128" spans="1:4" s="24" customFormat="1" ht="16.3" customHeight="1" x14ac:dyDescent="0.25">
      <c r="A6128" s="2"/>
      <c r="C6128" s="54"/>
      <c r="D6128" s="54"/>
    </row>
    <row r="6129" spans="1:4" s="24" customFormat="1" ht="16.3" customHeight="1" x14ac:dyDescent="0.25">
      <c r="A6129" s="2"/>
      <c r="C6129" s="54"/>
      <c r="D6129" s="54"/>
    </row>
    <row r="6130" spans="1:4" s="24" customFormat="1" ht="16.3" customHeight="1" x14ac:dyDescent="0.25">
      <c r="A6130" s="2"/>
      <c r="C6130" s="54"/>
      <c r="D6130" s="54"/>
    </row>
    <row r="6131" spans="1:4" s="24" customFormat="1" ht="16.3" customHeight="1" x14ac:dyDescent="0.25">
      <c r="A6131" s="2"/>
      <c r="C6131" s="54"/>
      <c r="D6131" s="54"/>
    </row>
    <row r="6132" spans="1:4" s="24" customFormat="1" ht="16.3" customHeight="1" x14ac:dyDescent="0.25">
      <c r="A6132" s="2"/>
      <c r="C6132" s="54"/>
      <c r="D6132" s="54"/>
    </row>
    <row r="6133" spans="1:4" s="24" customFormat="1" ht="16.3" customHeight="1" x14ac:dyDescent="0.25">
      <c r="A6133" s="2"/>
      <c r="C6133" s="54"/>
      <c r="D6133" s="54"/>
    </row>
    <row r="6134" spans="1:4" s="24" customFormat="1" ht="16.3" customHeight="1" x14ac:dyDescent="0.25">
      <c r="A6134" s="2"/>
      <c r="C6134" s="54"/>
      <c r="D6134" s="54"/>
    </row>
    <row r="6135" spans="1:4" s="24" customFormat="1" ht="16.3" customHeight="1" x14ac:dyDescent="0.25">
      <c r="A6135" s="2"/>
      <c r="C6135" s="54"/>
      <c r="D6135" s="54"/>
    </row>
    <row r="6136" spans="1:4" s="24" customFormat="1" ht="16.3" customHeight="1" x14ac:dyDescent="0.25">
      <c r="A6136" s="2"/>
      <c r="C6136" s="54"/>
      <c r="D6136" s="54"/>
    </row>
    <row r="6137" spans="1:4" s="24" customFormat="1" ht="16.3" customHeight="1" x14ac:dyDescent="0.25">
      <c r="A6137" s="2"/>
      <c r="C6137" s="54"/>
      <c r="D6137" s="54"/>
    </row>
    <row r="6138" spans="1:4" s="24" customFormat="1" ht="16.3" customHeight="1" x14ac:dyDescent="0.25">
      <c r="A6138" s="2"/>
      <c r="C6138" s="54"/>
      <c r="D6138" s="54"/>
    </row>
    <row r="6139" spans="1:4" s="24" customFormat="1" ht="16.3" customHeight="1" x14ac:dyDescent="0.25">
      <c r="A6139" s="2"/>
      <c r="C6139" s="54"/>
      <c r="D6139" s="54"/>
    </row>
    <row r="6140" spans="1:4" s="24" customFormat="1" ht="16.3" customHeight="1" x14ac:dyDescent="0.25">
      <c r="A6140" s="2"/>
      <c r="C6140" s="54"/>
      <c r="D6140" s="54"/>
    </row>
    <row r="6141" spans="1:4" s="24" customFormat="1" ht="16.3" customHeight="1" x14ac:dyDescent="0.25">
      <c r="A6141" s="2"/>
      <c r="C6141" s="54"/>
      <c r="D6141" s="54"/>
    </row>
    <row r="6142" spans="1:4" s="24" customFormat="1" ht="16.3" customHeight="1" x14ac:dyDescent="0.25">
      <c r="A6142" s="2"/>
      <c r="C6142" s="54"/>
      <c r="D6142" s="54"/>
    </row>
    <row r="6143" spans="1:4" s="24" customFormat="1" ht="16.3" customHeight="1" x14ac:dyDescent="0.25">
      <c r="A6143" s="2"/>
      <c r="C6143" s="54"/>
      <c r="D6143" s="54"/>
    </row>
    <row r="6144" spans="1:4" s="24" customFormat="1" ht="16.3" customHeight="1" x14ac:dyDescent="0.25">
      <c r="A6144" s="2"/>
      <c r="C6144" s="54"/>
      <c r="D6144" s="54"/>
    </row>
    <row r="6145" spans="1:4" s="24" customFormat="1" ht="16.3" customHeight="1" x14ac:dyDescent="0.25">
      <c r="A6145" s="2"/>
      <c r="C6145" s="54"/>
      <c r="D6145" s="54"/>
    </row>
    <row r="6146" spans="1:4" s="24" customFormat="1" ht="16.3" customHeight="1" x14ac:dyDescent="0.25">
      <c r="A6146" s="2"/>
      <c r="C6146" s="54"/>
      <c r="D6146" s="54"/>
    </row>
    <row r="6147" spans="1:4" s="24" customFormat="1" ht="16.3" customHeight="1" x14ac:dyDescent="0.25">
      <c r="A6147" s="2"/>
      <c r="C6147" s="54"/>
      <c r="D6147" s="54"/>
    </row>
    <row r="6148" spans="1:4" s="24" customFormat="1" ht="16.3" customHeight="1" x14ac:dyDescent="0.25">
      <c r="A6148" s="2"/>
      <c r="C6148" s="54"/>
      <c r="D6148" s="54"/>
    </row>
    <row r="6149" spans="1:4" s="24" customFormat="1" ht="16.3" customHeight="1" x14ac:dyDescent="0.25">
      <c r="A6149" s="2"/>
      <c r="C6149" s="54"/>
      <c r="D6149" s="54"/>
    </row>
    <row r="6150" spans="1:4" s="24" customFormat="1" ht="16.3" customHeight="1" x14ac:dyDescent="0.25">
      <c r="A6150" s="2"/>
      <c r="C6150" s="54"/>
      <c r="D6150" s="54"/>
    </row>
    <row r="6151" spans="1:4" s="24" customFormat="1" ht="16.3" customHeight="1" x14ac:dyDescent="0.25">
      <c r="A6151" s="2"/>
      <c r="C6151" s="54"/>
      <c r="D6151" s="54"/>
    </row>
    <row r="6152" spans="1:4" s="24" customFormat="1" ht="16.3" customHeight="1" x14ac:dyDescent="0.25">
      <c r="A6152" s="2"/>
      <c r="C6152" s="54"/>
      <c r="D6152" s="54"/>
    </row>
    <row r="6153" spans="1:4" s="24" customFormat="1" ht="16.3" customHeight="1" x14ac:dyDescent="0.25">
      <c r="A6153" s="2"/>
      <c r="C6153" s="54"/>
      <c r="D6153" s="54"/>
    </row>
    <row r="6154" spans="1:4" s="24" customFormat="1" ht="16.3" customHeight="1" x14ac:dyDescent="0.25">
      <c r="A6154" s="2"/>
      <c r="C6154" s="54"/>
      <c r="D6154" s="54"/>
    </row>
    <row r="6155" spans="1:4" s="24" customFormat="1" ht="16.3" customHeight="1" x14ac:dyDescent="0.25">
      <c r="A6155" s="2"/>
      <c r="C6155" s="54"/>
      <c r="D6155" s="54"/>
    </row>
    <row r="6156" spans="1:4" s="24" customFormat="1" ht="16.3" customHeight="1" x14ac:dyDescent="0.25">
      <c r="A6156" s="2"/>
      <c r="C6156" s="54"/>
      <c r="D6156" s="54"/>
    </row>
    <row r="6157" spans="1:4" s="24" customFormat="1" ht="16.3" customHeight="1" x14ac:dyDescent="0.25">
      <c r="A6157" s="2"/>
      <c r="C6157" s="54"/>
      <c r="D6157" s="54"/>
    </row>
    <row r="6158" spans="1:4" s="24" customFormat="1" ht="16.3" customHeight="1" x14ac:dyDescent="0.25">
      <c r="A6158" s="2"/>
      <c r="C6158" s="54"/>
      <c r="D6158" s="54"/>
    </row>
    <row r="6159" spans="1:4" s="24" customFormat="1" ht="16.3" customHeight="1" x14ac:dyDescent="0.25">
      <c r="A6159" s="2"/>
      <c r="C6159" s="54"/>
      <c r="D6159" s="54"/>
    </row>
    <row r="6160" spans="1:4" s="24" customFormat="1" ht="16.3" customHeight="1" x14ac:dyDescent="0.25">
      <c r="A6160" s="2"/>
      <c r="C6160" s="54"/>
      <c r="D6160" s="54"/>
    </row>
    <row r="6161" spans="1:4" s="24" customFormat="1" ht="16.3" customHeight="1" x14ac:dyDescent="0.25">
      <c r="A6161" s="2"/>
      <c r="C6161" s="54"/>
      <c r="D6161" s="54"/>
    </row>
    <row r="6162" spans="1:4" s="24" customFormat="1" ht="16.3" customHeight="1" x14ac:dyDescent="0.25">
      <c r="A6162" s="2"/>
      <c r="C6162" s="54"/>
      <c r="D6162" s="54"/>
    </row>
    <row r="6163" spans="1:4" s="24" customFormat="1" ht="16.3" customHeight="1" x14ac:dyDescent="0.25">
      <c r="A6163" s="2"/>
      <c r="C6163" s="54"/>
      <c r="D6163" s="54"/>
    </row>
    <row r="6164" spans="1:4" s="24" customFormat="1" ht="16.3" customHeight="1" x14ac:dyDescent="0.25">
      <c r="A6164" s="2"/>
      <c r="C6164" s="54"/>
      <c r="D6164" s="54"/>
    </row>
    <row r="6165" spans="1:4" s="24" customFormat="1" ht="16.3" customHeight="1" x14ac:dyDescent="0.25">
      <c r="A6165" s="2"/>
      <c r="C6165" s="54"/>
      <c r="D6165" s="54"/>
    </row>
    <row r="6166" spans="1:4" s="24" customFormat="1" ht="16.3" customHeight="1" x14ac:dyDescent="0.25">
      <c r="A6166" s="2"/>
      <c r="C6166" s="54"/>
      <c r="D6166" s="54"/>
    </row>
    <row r="6167" spans="1:4" s="24" customFormat="1" ht="16.3" customHeight="1" x14ac:dyDescent="0.25">
      <c r="A6167" s="2"/>
      <c r="C6167" s="54"/>
      <c r="D6167" s="54"/>
    </row>
    <row r="6168" spans="1:4" s="24" customFormat="1" ht="16.3" customHeight="1" x14ac:dyDescent="0.25">
      <c r="A6168" s="2"/>
      <c r="C6168" s="54"/>
      <c r="D6168" s="54"/>
    </row>
    <row r="6169" spans="1:4" s="24" customFormat="1" ht="16.3" customHeight="1" x14ac:dyDescent="0.25">
      <c r="A6169" s="2"/>
      <c r="C6169" s="54"/>
      <c r="D6169" s="54"/>
    </row>
    <row r="6170" spans="1:4" s="24" customFormat="1" ht="16.3" customHeight="1" x14ac:dyDescent="0.25">
      <c r="A6170" s="2"/>
      <c r="C6170" s="54"/>
      <c r="D6170" s="54"/>
    </row>
    <row r="6171" spans="1:4" s="24" customFormat="1" ht="16.3" customHeight="1" x14ac:dyDescent="0.25">
      <c r="A6171" s="2"/>
      <c r="C6171" s="54"/>
      <c r="D6171" s="54"/>
    </row>
    <row r="6172" spans="1:4" s="24" customFormat="1" ht="16.3" customHeight="1" x14ac:dyDescent="0.25">
      <c r="A6172" s="2"/>
      <c r="C6172" s="54"/>
      <c r="D6172" s="54"/>
    </row>
    <row r="6173" spans="1:4" s="24" customFormat="1" ht="16.3" customHeight="1" x14ac:dyDescent="0.25">
      <c r="A6173" s="2"/>
      <c r="C6173" s="54"/>
      <c r="D6173" s="54"/>
    </row>
    <row r="6174" spans="1:4" s="24" customFormat="1" ht="16.3" customHeight="1" x14ac:dyDescent="0.25">
      <c r="A6174" s="2"/>
      <c r="C6174" s="54"/>
      <c r="D6174" s="54"/>
    </row>
    <row r="6175" spans="1:4" s="24" customFormat="1" ht="16.3" customHeight="1" x14ac:dyDescent="0.25">
      <c r="A6175" s="2"/>
      <c r="C6175" s="54"/>
      <c r="D6175" s="54"/>
    </row>
    <row r="6176" spans="1:4" s="24" customFormat="1" ht="16.3" customHeight="1" x14ac:dyDescent="0.25">
      <c r="A6176" s="2"/>
      <c r="C6176" s="54"/>
      <c r="D6176" s="54"/>
    </row>
    <row r="6177" spans="1:4" s="24" customFormat="1" ht="16.3" customHeight="1" x14ac:dyDescent="0.25">
      <c r="A6177" s="2"/>
      <c r="C6177" s="54"/>
      <c r="D6177" s="54"/>
    </row>
    <row r="6178" spans="1:4" s="24" customFormat="1" ht="16.3" customHeight="1" x14ac:dyDescent="0.25">
      <c r="A6178" s="2"/>
      <c r="C6178" s="54"/>
      <c r="D6178" s="54"/>
    </row>
    <row r="6179" spans="1:4" s="24" customFormat="1" ht="16.3" customHeight="1" x14ac:dyDescent="0.25">
      <c r="A6179" s="2"/>
      <c r="C6179" s="54"/>
      <c r="D6179" s="54"/>
    </row>
    <row r="6180" spans="1:4" s="24" customFormat="1" ht="16.3" customHeight="1" x14ac:dyDescent="0.25">
      <c r="A6180" s="2"/>
      <c r="C6180" s="54"/>
      <c r="D6180" s="54"/>
    </row>
    <row r="6181" spans="1:4" s="24" customFormat="1" ht="16.3" customHeight="1" x14ac:dyDescent="0.25">
      <c r="A6181" s="2"/>
      <c r="C6181" s="54"/>
      <c r="D6181" s="54"/>
    </row>
    <row r="6182" spans="1:4" s="24" customFormat="1" ht="16.3" customHeight="1" x14ac:dyDescent="0.25">
      <c r="A6182" s="2"/>
      <c r="C6182" s="54"/>
      <c r="D6182" s="54"/>
    </row>
    <row r="6183" spans="1:4" s="24" customFormat="1" ht="16.3" customHeight="1" x14ac:dyDescent="0.25">
      <c r="A6183" s="2"/>
      <c r="C6183" s="54"/>
      <c r="D6183" s="54"/>
    </row>
    <row r="6184" spans="1:4" s="24" customFormat="1" ht="16.3" customHeight="1" x14ac:dyDescent="0.25">
      <c r="A6184" s="2"/>
      <c r="C6184" s="54"/>
      <c r="D6184" s="54"/>
    </row>
    <row r="6185" spans="1:4" s="24" customFormat="1" ht="16.3" customHeight="1" x14ac:dyDescent="0.25">
      <c r="A6185" s="2"/>
      <c r="C6185" s="54"/>
      <c r="D6185" s="54"/>
    </row>
    <row r="6186" spans="1:4" s="24" customFormat="1" ht="16.3" customHeight="1" x14ac:dyDescent="0.25">
      <c r="A6186" s="2"/>
      <c r="C6186" s="54"/>
      <c r="D6186" s="54"/>
    </row>
    <row r="6187" spans="1:4" s="24" customFormat="1" ht="16.3" customHeight="1" x14ac:dyDescent="0.25">
      <c r="A6187" s="2"/>
      <c r="C6187" s="54"/>
      <c r="D6187" s="54"/>
    </row>
    <row r="6188" spans="1:4" s="24" customFormat="1" ht="16.3" customHeight="1" x14ac:dyDescent="0.25">
      <c r="A6188" s="2"/>
      <c r="C6188" s="54"/>
      <c r="D6188" s="54"/>
    </row>
    <row r="6189" spans="1:4" s="24" customFormat="1" ht="16.3" customHeight="1" x14ac:dyDescent="0.25">
      <c r="A6189" s="2"/>
      <c r="C6189" s="54"/>
      <c r="D6189" s="54"/>
    </row>
    <row r="6190" spans="1:4" s="24" customFormat="1" ht="16.3" customHeight="1" x14ac:dyDescent="0.25">
      <c r="A6190" s="2"/>
      <c r="C6190" s="54"/>
      <c r="D6190" s="54"/>
    </row>
    <row r="6191" spans="1:4" s="24" customFormat="1" ht="16.3" customHeight="1" x14ac:dyDescent="0.25">
      <c r="A6191" s="2"/>
      <c r="C6191" s="54"/>
      <c r="D6191" s="54"/>
    </row>
    <row r="6192" spans="1:4" s="24" customFormat="1" ht="16.3" customHeight="1" x14ac:dyDescent="0.25">
      <c r="A6192" s="2"/>
      <c r="C6192" s="54"/>
      <c r="D6192" s="54"/>
    </row>
    <row r="6193" spans="1:4" s="24" customFormat="1" ht="16.3" customHeight="1" x14ac:dyDescent="0.25">
      <c r="A6193" s="2"/>
      <c r="C6193" s="54"/>
      <c r="D6193" s="54"/>
    </row>
    <row r="6194" spans="1:4" s="24" customFormat="1" ht="16.3" customHeight="1" x14ac:dyDescent="0.25">
      <c r="A6194" s="2"/>
      <c r="C6194" s="54"/>
      <c r="D6194" s="54"/>
    </row>
    <row r="6195" spans="1:4" s="24" customFormat="1" ht="16.3" customHeight="1" x14ac:dyDescent="0.25">
      <c r="A6195" s="2"/>
      <c r="C6195" s="54"/>
      <c r="D6195" s="54"/>
    </row>
    <row r="6196" spans="1:4" s="24" customFormat="1" ht="16.3" customHeight="1" x14ac:dyDescent="0.25">
      <c r="A6196" s="2"/>
      <c r="C6196" s="54"/>
      <c r="D6196" s="54"/>
    </row>
    <row r="6197" spans="1:4" s="24" customFormat="1" ht="16.3" customHeight="1" x14ac:dyDescent="0.25">
      <c r="A6197" s="2"/>
      <c r="C6197" s="54"/>
      <c r="D6197" s="54"/>
    </row>
    <row r="6198" spans="1:4" s="24" customFormat="1" ht="16.3" customHeight="1" x14ac:dyDescent="0.25">
      <c r="A6198" s="2"/>
      <c r="C6198" s="54"/>
      <c r="D6198" s="54"/>
    </row>
    <row r="6199" spans="1:4" s="24" customFormat="1" ht="16.3" customHeight="1" x14ac:dyDescent="0.25">
      <c r="A6199" s="2"/>
      <c r="C6199" s="54"/>
      <c r="D6199" s="54"/>
    </row>
    <row r="6200" spans="1:4" s="24" customFormat="1" ht="16.3" customHeight="1" x14ac:dyDescent="0.25">
      <c r="A6200" s="2"/>
      <c r="C6200" s="54"/>
      <c r="D6200" s="54"/>
    </row>
    <row r="6201" spans="1:4" s="24" customFormat="1" ht="16.3" customHeight="1" x14ac:dyDescent="0.25">
      <c r="A6201" s="2"/>
      <c r="C6201" s="54"/>
      <c r="D6201" s="54"/>
    </row>
    <row r="6202" spans="1:4" s="24" customFormat="1" ht="16.3" customHeight="1" x14ac:dyDescent="0.25">
      <c r="A6202" s="2"/>
      <c r="C6202" s="54"/>
      <c r="D6202" s="54"/>
    </row>
    <row r="6203" spans="1:4" s="24" customFormat="1" ht="16.3" customHeight="1" x14ac:dyDescent="0.25">
      <c r="A6203" s="2"/>
      <c r="C6203" s="54"/>
      <c r="D6203" s="54"/>
    </row>
    <row r="6204" spans="1:4" s="24" customFormat="1" ht="16.3" customHeight="1" x14ac:dyDescent="0.25">
      <c r="A6204" s="2"/>
      <c r="C6204" s="54"/>
      <c r="D6204" s="54"/>
    </row>
    <row r="6205" spans="1:4" s="24" customFormat="1" ht="16.3" customHeight="1" x14ac:dyDescent="0.25">
      <c r="A6205" s="2"/>
      <c r="C6205" s="54"/>
      <c r="D6205" s="54"/>
    </row>
    <row r="6206" spans="1:4" s="24" customFormat="1" ht="16.3" customHeight="1" x14ac:dyDescent="0.25">
      <c r="A6206" s="2"/>
      <c r="C6206" s="54"/>
      <c r="D6206" s="54"/>
    </row>
    <row r="6207" spans="1:4" s="24" customFormat="1" ht="16.3" customHeight="1" x14ac:dyDescent="0.25">
      <c r="A6207" s="2"/>
      <c r="C6207" s="54"/>
      <c r="D6207" s="54"/>
    </row>
    <row r="6208" spans="1:4" s="24" customFormat="1" ht="16.3" customHeight="1" x14ac:dyDescent="0.25">
      <c r="A6208" s="2"/>
      <c r="C6208" s="54"/>
      <c r="D6208" s="54"/>
    </row>
    <row r="6209" spans="1:4" s="24" customFormat="1" ht="16.3" customHeight="1" x14ac:dyDescent="0.25">
      <c r="A6209" s="2"/>
      <c r="C6209" s="54"/>
      <c r="D6209" s="54"/>
    </row>
    <row r="6210" spans="1:4" s="24" customFormat="1" ht="16.3" customHeight="1" x14ac:dyDescent="0.25">
      <c r="A6210" s="2"/>
      <c r="C6210" s="54"/>
      <c r="D6210" s="54"/>
    </row>
    <row r="6211" spans="1:4" s="24" customFormat="1" ht="16.3" customHeight="1" x14ac:dyDescent="0.25">
      <c r="A6211" s="2"/>
      <c r="C6211" s="54"/>
      <c r="D6211" s="54"/>
    </row>
    <row r="6212" spans="1:4" s="24" customFormat="1" ht="16.3" customHeight="1" x14ac:dyDescent="0.25">
      <c r="A6212" s="2"/>
      <c r="C6212" s="54"/>
      <c r="D6212" s="54"/>
    </row>
    <row r="6213" spans="1:4" s="24" customFormat="1" ht="16.3" customHeight="1" x14ac:dyDescent="0.25">
      <c r="A6213" s="2"/>
      <c r="C6213" s="54"/>
      <c r="D6213" s="54"/>
    </row>
    <row r="6214" spans="1:4" s="24" customFormat="1" ht="16.3" customHeight="1" x14ac:dyDescent="0.25">
      <c r="A6214" s="2"/>
      <c r="C6214" s="54"/>
      <c r="D6214" s="54"/>
    </row>
    <row r="6215" spans="1:4" s="24" customFormat="1" ht="16.3" customHeight="1" x14ac:dyDescent="0.25">
      <c r="A6215" s="2"/>
      <c r="C6215" s="54"/>
      <c r="D6215" s="54"/>
    </row>
    <row r="6216" spans="1:4" s="24" customFormat="1" ht="16.3" customHeight="1" x14ac:dyDescent="0.25">
      <c r="A6216" s="2"/>
      <c r="C6216" s="54"/>
      <c r="D6216" s="54"/>
    </row>
    <row r="6217" spans="1:4" s="24" customFormat="1" ht="16.3" customHeight="1" x14ac:dyDescent="0.25">
      <c r="A6217" s="2"/>
      <c r="C6217" s="54"/>
      <c r="D6217" s="54"/>
    </row>
    <row r="6218" spans="1:4" s="24" customFormat="1" ht="16.3" customHeight="1" x14ac:dyDescent="0.25">
      <c r="A6218" s="2"/>
      <c r="C6218" s="54"/>
      <c r="D6218" s="54"/>
    </row>
    <row r="6219" spans="1:4" s="24" customFormat="1" ht="16.3" customHeight="1" x14ac:dyDescent="0.25">
      <c r="A6219" s="2"/>
      <c r="C6219" s="54"/>
      <c r="D6219" s="54"/>
    </row>
    <row r="6220" spans="1:4" s="24" customFormat="1" ht="16.3" customHeight="1" x14ac:dyDescent="0.25">
      <c r="A6220" s="2"/>
      <c r="C6220" s="54"/>
      <c r="D6220" s="54"/>
    </row>
    <row r="6221" spans="1:4" s="24" customFormat="1" ht="16.3" customHeight="1" x14ac:dyDescent="0.25">
      <c r="A6221" s="2"/>
      <c r="C6221" s="54"/>
      <c r="D6221" s="54"/>
    </row>
    <row r="6222" spans="1:4" s="24" customFormat="1" ht="16.3" customHeight="1" x14ac:dyDescent="0.25">
      <c r="A6222" s="2"/>
      <c r="C6222" s="54"/>
      <c r="D6222" s="54"/>
    </row>
    <row r="6223" spans="1:4" s="24" customFormat="1" ht="16.3" customHeight="1" x14ac:dyDescent="0.25">
      <c r="A6223" s="2"/>
      <c r="C6223" s="54"/>
      <c r="D6223" s="54"/>
    </row>
    <row r="6224" spans="1:4" s="24" customFormat="1" ht="16.3" customHeight="1" x14ac:dyDescent="0.25">
      <c r="A6224" s="2"/>
      <c r="C6224" s="54"/>
      <c r="D6224" s="54"/>
    </row>
    <row r="6225" spans="1:4" s="24" customFormat="1" ht="16.3" customHeight="1" x14ac:dyDescent="0.25">
      <c r="A6225" s="2"/>
      <c r="C6225" s="54"/>
      <c r="D6225" s="54"/>
    </row>
    <row r="6226" spans="1:4" s="24" customFormat="1" ht="16.3" customHeight="1" x14ac:dyDescent="0.25">
      <c r="A6226" s="2"/>
      <c r="C6226" s="54"/>
      <c r="D6226" s="54"/>
    </row>
    <row r="6227" spans="1:4" s="24" customFormat="1" ht="16.3" customHeight="1" x14ac:dyDescent="0.25">
      <c r="A6227" s="2"/>
      <c r="C6227" s="54"/>
      <c r="D6227" s="54"/>
    </row>
    <row r="6228" spans="1:4" s="24" customFormat="1" ht="16.3" customHeight="1" x14ac:dyDescent="0.25">
      <c r="A6228" s="2"/>
      <c r="C6228" s="54"/>
      <c r="D6228" s="54"/>
    </row>
    <row r="6229" spans="1:4" s="24" customFormat="1" ht="16.3" customHeight="1" x14ac:dyDescent="0.25">
      <c r="A6229" s="2"/>
      <c r="C6229" s="54"/>
      <c r="D6229" s="54"/>
    </row>
    <row r="6230" spans="1:4" s="24" customFormat="1" ht="16.3" customHeight="1" x14ac:dyDescent="0.25">
      <c r="A6230" s="2"/>
      <c r="C6230" s="54"/>
      <c r="D6230" s="54"/>
    </row>
    <row r="6231" spans="1:4" s="24" customFormat="1" ht="16.3" customHeight="1" x14ac:dyDescent="0.25">
      <c r="A6231" s="2"/>
      <c r="C6231" s="54"/>
      <c r="D6231" s="54"/>
    </row>
    <row r="6232" spans="1:4" s="24" customFormat="1" ht="16.3" customHeight="1" x14ac:dyDescent="0.25">
      <c r="A6232" s="2"/>
      <c r="C6232" s="54"/>
      <c r="D6232" s="54"/>
    </row>
    <row r="6233" spans="1:4" s="24" customFormat="1" ht="16.3" customHeight="1" x14ac:dyDescent="0.25">
      <c r="A6233" s="2"/>
      <c r="C6233" s="54"/>
      <c r="D6233" s="54"/>
    </row>
    <row r="6234" spans="1:4" s="24" customFormat="1" ht="16.3" customHeight="1" x14ac:dyDescent="0.25">
      <c r="A6234" s="2"/>
      <c r="C6234" s="54"/>
      <c r="D6234" s="54"/>
    </row>
    <row r="6235" spans="1:4" s="24" customFormat="1" ht="16.3" customHeight="1" x14ac:dyDescent="0.25">
      <c r="A6235" s="2"/>
      <c r="C6235" s="54"/>
      <c r="D6235" s="54"/>
    </row>
    <row r="6236" spans="1:4" s="24" customFormat="1" ht="16.3" customHeight="1" x14ac:dyDescent="0.25">
      <c r="A6236" s="2"/>
      <c r="C6236" s="54"/>
      <c r="D6236" s="54"/>
    </row>
    <row r="6237" spans="1:4" s="24" customFormat="1" ht="16.3" customHeight="1" x14ac:dyDescent="0.25">
      <c r="A6237" s="2"/>
      <c r="C6237" s="54"/>
      <c r="D6237" s="54"/>
    </row>
    <row r="6238" spans="1:4" s="24" customFormat="1" ht="16.3" customHeight="1" x14ac:dyDescent="0.25">
      <c r="A6238" s="2"/>
      <c r="C6238" s="54"/>
      <c r="D6238" s="54"/>
    </row>
    <row r="6239" spans="1:4" s="24" customFormat="1" ht="16.3" customHeight="1" x14ac:dyDescent="0.25">
      <c r="A6239" s="2"/>
      <c r="C6239" s="54"/>
      <c r="D6239" s="54"/>
    </row>
    <row r="6240" spans="1:4" s="24" customFormat="1" ht="16.3" customHeight="1" x14ac:dyDescent="0.25">
      <c r="A6240" s="2"/>
      <c r="C6240" s="54"/>
      <c r="D6240" s="54"/>
    </row>
    <row r="6241" spans="1:4" s="24" customFormat="1" ht="16.3" customHeight="1" x14ac:dyDescent="0.25">
      <c r="A6241" s="2"/>
      <c r="C6241" s="54"/>
      <c r="D6241" s="54"/>
    </row>
    <row r="6242" spans="1:4" s="24" customFormat="1" ht="16.3" customHeight="1" x14ac:dyDescent="0.25">
      <c r="A6242" s="2"/>
      <c r="C6242" s="54"/>
      <c r="D6242" s="54"/>
    </row>
    <row r="6243" spans="1:4" s="24" customFormat="1" ht="16.3" customHeight="1" x14ac:dyDescent="0.25">
      <c r="A6243" s="2"/>
      <c r="C6243" s="54"/>
      <c r="D6243" s="54"/>
    </row>
    <row r="6244" spans="1:4" s="24" customFormat="1" ht="16.3" customHeight="1" x14ac:dyDescent="0.25">
      <c r="A6244" s="2"/>
      <c r="C6244" s="54"/>
      <c r="D6244" s="54"/>
    </row>
    <row r="6245" spans="1:4" s="24" customFormat="1" ht="16.3" customHeight="1" x14ac:dyDescent="0.25">
      <c r="A6245" s="2"/>
      <c r="C6245" s="54"/>
      <c r="D6245" s="54"/>
    </row>
    <row r="6246" spans="1:4" s="24" customFormat="1" ht="16.3" customHeight="1" x14ac:dyDescent="0.25">
      <c r="A6246" s="2"/>
      <c r="C6246" s="54"/>
      <c r="D6246" s="54"/>
    </row>
    <row r="6247" spans="1:4" s="24" customFormat="1" ht="16.3" customHeight="1" x14ac:dyDescent="0.25">
      <c r="A6247" s="2"/>
      <c r="C6247" s="54"/>
      <c r="D6247" s="54"/>
    </row>
    <row r="6248" spans="1:4" s="24" customFormat="1" ht="16.3" customHeight="1" x14ac:dyDescent="0.25">
      <c r="A6248" s="2"/>
      <c r="C6248" s="54"/>
      <c r="D6248" s="54"/>
    </row>
    <row r="6249" spans="1:4" s="24" customFormat="1" ht="16.3" customHeight="1" x14ac:dyDescent="0.25">
      <c r="A6249" s="2"/>
      <c r="C6249" s="54"/>
      <c r="D6249" s="54"/>
    </row>
    <row r="6250" spans="1:4" s="24" customFormat="1" ht="16.3" customHeight="1" x14ac:dyDescent="0.25">
      <c r="A6250" s="2"/>
      <c r="C6250" s="54"/>
      <c r="D6250" s="54"/>
    </row>
    <row r="6251" spans="1:4" s="24" customFormat="1" ht="16.3" customHeight="1" x14ac:dyDescent="0.25">
      <c r="A6251" s="2"/>
      <c r="C6251" s="54"/>
      <c r="D6251" s="54"/>
    </row>
    <row r="6252" spans="1:4" s="24" customFormat="1" ht="16.3" customHeight="1" x14ac:dyDescent="0.25">
      <c r="A6252" s="2"/>
      <c r="C6252" s="54"/>
      <c r="D6252" s="54"/>
    </row>
    <row r="6253" spans="1:4" s="24" customFormat="1" ht="16.3" customHeight="1" x14ac:dyDescent="0.25">
      <c r="A6253" s="2"/>
      <c r="C6253" s="54"/>
      <c r="D6253" s="54"/>
    </row>
    <row r="6254" spans="1:4" s="24" customFormat="1" ht="16.3" customHeight="1" x14ac:dyDescent="0.25">
      <c r="A6254" s="2"/>
      <c r="C6254" s="54"/>
      <c r="D6254" s="54"/>
    </row>
    <row r="6255" spans="1:4" s="24" customFormat="1" ht="16.3" customHeight="1" x14ac:dyDescent="0.25">
      <c r="A6255" s="2"/>
      <c r="C6255" s="54"/>
      <c r="D6255" s="54"/>
    </row>
    <row r="6256" spans="1:4" s="24" customFormat="1" ht="16.3" customHeight="1" x14ac:dyDescent="0.25">
      <c r="A6256" s="2"/>
      <c r="C6256" s="54"/>
      <c r="D6256" s="54"/>
    </row>
    <row r="6257" spans="1:4" s="24" customFormat="1" ht="16.3" customHeight="1" x14ac:dyDescent="0.25">
      <c r="A6257" s="2"/>
      <c r="C6257" s="54"/>
      <c r="D6257" s="54"/>
    </row>
    <row r="6258" spans="1:4" s="24" customFormat="1" ht="16.3" customHeight="1" x14ac:dyDescent="0.25">
      <c r="A6258" s="2"/>
      <c r="C6258" s="54"/>
      <c r="D6258" s="54"/>
    </row>
    <row r="6259" spans="1:4" s="24" customFormat="1" ht="16.3" customHeight="1" x14ac:dyDescent="0.25">
      <c r="A6259" s="2"/>
      <c r="C6259" s="54"/>
      <c r="D6259" s="54"/>
    </row>
    <row r="6260" spans="1:4" s="24" customFormat="1" ht="16.3" customHeight="1" x14ac:dyDescent="0.25">
      <c r="A6260" s="2"/>
      <c r="C6260" s="54"/>
      <c r="D6260" s="54"/>
    </row>
    <row r="6261" spans="1:4" s="24" customFormat="1" ht="16.3" customHeight="1" x14ac:dyDescent="0.25">
      <c r="A6261" s="2"/>
      <c r="C6261" s="54"/>
      <c r="D6261" s="54"/>
    </row>
    <row r="6262" spans="1:4" s="24" customFormat="1" ht="16.3" customHeight="1" x14ac:dyDescent="0.25">
      <c r="A6262" s="2"/>
      <c r="C6262" s="54"/>
      <c r="D6262" s="54"/>
    </row>
    <row r="6263" spans="1:4" s="24" customFormat="1" ht="16.3" customHeight="1" x14ac:dyDescent="0.25">
      <c r="A6263" s="2"/>
      <c r="C6263" s="54"/>
      <c r="D6263" s="54"/>
    </row>
    <row r="6264" spans="1:4" s="24" customFormat="1" ht="16.3" customHeight="1" x14ac:dyDescent="0.25">
      <c r="A6264" s="2"/>
      <c r="C6264" s="54"/>
      <c r="D6264" s="54"/>
    </row>
    <row r="6265" spans="1:4" s="24" customFormat="1" ht="16.3" customHeight="1" x14ac:dyDescent="0.25">
      <c r="A6265" s="2"/>
      <c r="C6265" s="54"/>
      <c r="D6265" s="54"/>
    </row>
    <row r="6266" spans="1:4" s="24" customFormat="1" ht="16.3" customHeight="1" x14ac:dyDescent="0.25">
      <c r="A6266" s="2"/>
      <c r="C6266" s="54"/>
      <c r="D6266" s="54"/>
    </row>
    <row r="6267" spans="1:4" s="24" customFormat="1" ht="16.3" customHeight="1" x14ac:dyDescent="0.25">
      <c r="A6267" s="2"/>
      <c r="C6267" s="54"/>
      <c r="D6267" s="54"/>
    </row>
    <row r="6268" spans="1:4" s="24" customFormat="1" ht="16.3" customHeight="1" x14ac:dyDescent="0.25">
      <c r="A6268" s="2"/>
      <c r="C6268" s="54"/>
      <c r="D6268" s="54"/>
    </row>
    <row r="6269" spans="1:4" s="24" customFormat="1" ht="16.3" customHeight="1" x14ac:dyDescent="0.25">
      <c r="A6269" s="2"/>
      <c r="C6269" s="54"/>
      <c r="D6269" s="54"/>
    </row>
    <row r="6270" spans="1:4" s="24" customFormat="1" ht="16.3" customHeight="1" x14ac:dyDescent="0.25">
      <c r="A6270" s="2"/>
      <c r="C6270" s="54"/>
      <c r="D6270" s="54"/>
    </row>
    <row r="6271" spans="1:4" s="24" customFormat="1" ht="16.3" customHeight="1" x14ac:dyDescent="0.25">
      <c r="A6271" s="2"/>
      <c r="C6271" s="54"/>
      <c r="D6271" s="54"/>
    </row>
    <row r="6272" spans="1:4" s="24" customFormat="1" ht="16.3" customHeight="1" x14ac:dyDescent="0.25">
      <c r="A6272" s="2"/>
      <c r="C6272" s="54"/>
      <c r="D6272" s="54"/>
    </row>
    <row r="6273" spans="1:4" s="24" customFormat="1" ht="16.3" customHeight="1" x14ac:dyDescent="0.25">
      <c r="A6273" s="2"/>
      <c r="C6273" s="54"/>
      <c r="D6273" s="54"/>
    </row>
    <row r="6274" spans="1:4" s="24" customFormat="1" ht="16.3" customHeight="1" x14ac:dyDescent="0.25">
      <c r="A6274" s="2"/>
      <c r="C6274" s="54"/>
      <c r="D6274" s="54"/>
    </row>
    <row r="6275" spans="1:4" s="24" customFormat="1" ht="16.3" customHeight="1" x14ac:dyDescent="0.25">
      <c r="A6275" s="2"/>
      <c r="C6275" s="54"/>
      <c r="D6275" s="54"/>
    </row>
    <row r="6276" spans="1:4" s="24" customFormat="1" ht="16.3" customHeight="1" x14ac:dyDescent="0.25">
      <c r="A6276" s="2"/>
      <c r="C6276" s="54"/>
      <c r="D6276" s="54"/>
    </row>
    <row r="6277" spans="1:4" s="24" customFormat="1" ht="16.3" customHeight="1" x14ac:dyDescent="0.25">
      <c r="A6277" s="2"/>
      <c r="C6277" s="54"/>
      <c r="D6277" s="54"/>
    </row>
    <row r="6278" spans="1:4" s="24" customFormat="1" ht="16.3" customHeight="1" x14ac:dyDescent="0.25">
      <c r="A6278" s="2"/>
      <c r="C6278" s="54"/>
      <c r="D6278" s="54"/>
    </row>
    <row r="6279" spans="1:4" s="24" customFormat="1" ht="16.3" customHeight="1" x14ac:dyDescent="0.25">
      <c r="A6279" s="2"/>
      <c r="C6279" s="54"/>
      <c r="D6279" s="54"/>
    </row>
    <row r="6280" spans="1:4" s="24" customFormat="1" ht="16.3" customHeight="1" x14ac:dyDescent="0.25">
      <c r="A6280" s="2"/>
      <c r="C6280" s="54"/>
      <c r="D6280" s="54"/>
    </row>
    <row r="6281" spans="1:4" s="24" customFormat="1" ht="16.3" customHeight="1" x14ac:dyDescent="0.25">
      <c r="A6281" s="2"/>
      <c r="C6281" s="54"/>
      <c r="D6281" s="54"/>
    </row>
    <row r="6282" spans="1:4" s="24" customFormat="1" ht="16.3" customHeight="1" x14ac:dyDescent="0.25">
      <c r="A6282" s="2"/>
      <c r="C6282" s="54"/>
      <c r="D6282" s="54"/>
    </row>
    <row r="6283" spans="1:4" s="24" customFormat="1" ht="16.3" customHeight="1" x14ac:dyDescent="0.25">
      <c r="A6283" s="2"/>
      <c r="C6283" s="54"/>
      <c r="D6283" s="54"/>
    </row>
    <row r="6284" spans="1:4" s="24" customFormat="1" ht="16.3" customHeight="1" x14ac:dyDescent="0.25">
      <c r="A6284" s="2"/>
      <c r="C6284" s="54"/>
      <c r="D6284" s="54"/>
    </row>
    <row r="6285" spans="1:4" s="24" customFormat="1" ht="16.3" customHeight="1" x14ac:dyDescent="0.25">
      <c r="A6285" s="2"/>
      <c r="C6285" s="54"/>
      <c r="D6285" s="54"/>
    </row>
    <row r="6286" spans="1:4" s="24" customFormat="1" ht="16.3" customHeight="1" x14ac:dyDescent="0.25">
      <c r="A6286" s="2"/>
      <c r="C6286" s="54"/>
      <c r="D6286" s="54"/>
    </row>
    <row r="6287" spans="1:4" s="24" customFormat="1" ht="16.3" customHeight="1" x14ac:dyDescent="0.25">
      <c r="A6287" s="2"/>
      <c r="C6287" s="54"/>
      <c r="D6287" s="54"/>
    </row>
    <row r="6288" spans="1:4" s="24" customFormat="1" ht="16.3" customHeight="1" x14ac:dyDescent="0.25">
      <c r="A6288" s="2"/>
      <c r="C6288" s="54"/>
      <c r="D6288" s="54"/>
    </row>
    <row r="6289" spans="1:4" s="24" customFormat="1" ht="16.3" customHeight="1" x14ac:dyDescent="0.25">
      <c r="A6289" s="2"/>
      <c r="C6289" s="54"/>
      <c r="D6289" s="54"/>
    </row>
    <row r="6290" spans="1:4" s="24" customFormat="1" ht="16.3" customHeight="1" x14ac:dyDescent="0.25">
      <c r="A6290" s="2"/>
      <c r="C6290" s="54"/>
      <c r="D6290" s="54"/>
    </row>
    <row r="6291" spans="1:4" s="24" customFormat="1" ht="16.3" customHeight="1" x14ac:dyDescent="0.25">
      <c r="A6291" s="2"/>
      <c r="C6291" s="54"/>
      <c r="D6291" s="54"/>
    </row>
    <row r="6292" spans="1:4" s="24" customFormat="1" ht="16.3" customHeight="1" x14ac:dyDescent="0.25">
      <c r="A6292" s="2"/>
      <c r="C6292" s="54"/>
      <c r="D6292" s="54"/>
    </row>
    <row r="6293" spans="1:4" s="24" customFormat="1" ht="16.3" customHeight="1" x14ac:dyDescent="0.25">
      <c r="A6293" s="2"/>
      <c r="C6293" s="54"/>
      <c r="D6293" s="54"/>
    </row>
    <row r="6294" spans="1:4" s="24" customFormat="1" ht="16.3" customHeight="1" x14ac:dyDescent="0.25">
      <c r="A6294" s="2"/>
      <c r="C6294" s="54"/>
      <c r="D6294" s="54"/>
    </row>
    <row r="6295" spans="1:4" s="24" customFormat="1" ht="16.3" customHeight="1" x14ac:dyDescent="0.25">
      <c r="A6295" s="2"/>
      <c r="C6295" s="54"/>
      <c r="D6295" s="54"/>
    </row>
    <row r="6296" spans="1:4" s="24" customFormat="1" ht="16.3" customHeight="1" x14ac:dyDescent="0.25">
      <c r="A6296" s="2"/>
      <c r="C6296" s="54"/>
      <c r="D6296" s="54"/>
    </row>
    <row r="6297" spans="1:4" s="24" customFormat="1" ht="16.3" customHeight="1" x14ac:dyDescent="0.25">
      <c r="A6297" s="2"/>
      <c r="C6297" s="54"/>
      <c r="D6297" s="54"/>
    </row>
    <row r="6298" spans="1:4" s="24" customFormat="1" ht="16.3" customHeight="1" x14ac:dyDescent="0.25">
      <c r="A6298" s="2"/>
      <c r="C6298" s="54"/>
      <c r="D6298" s="54"/>
    </row>
    <row r="6299" spans="1:4" s="24" customFormat="1" ht="16.3" customHeight="1" x14ac:dyDescent="0.25">
      <c r="A6299" s="2"/>
      <c r="C6299" s="54"/>
      <c r="D6299" s="54"/>
    </row>
    <row r="6300" spans="1:4" s="24" customFormat="1" ht="16.3" customHeight="1" x14ac:dyDescent="0.25">
      <c r="A6300" s="2"/>
      <c r="C6300" s="54"/>
      <c r="D6300" s="54"/>
    </row>
    <row r="6301" spans="1:4" s="24" customFormat="1" ht="16.3" customHeight="1" x14ac:dyDescent="0.25">
      <c r="A6301" s="2"/>
      <c r="C6301" s="54"/>
      <c r="D6301" s="54"/>
    </row>
    <row r="6302" spans="1:4" s="24" customFormat="1" ht="16.3" customHeight="1" x14ac:dyDescent="0.25">
      <c r="A6302" s="2"/>
      <c r="C6302" s="54"/>
      <c r="D6302" s="54"/>
    </row>
    <row r="6303" spans="1:4" s="24" customFormat="1" ht="16.3" customHeight="1" x14ac:dyDescent="0.25">
      <c r="A6303" s="2"/>
      <c r="C6303" s="54"/>
      <c r="D6303" s="54"/>
    </row>
    <row r="6304" spans="1:4" s="24" customFormat="1" ht="16.3" customHeight="1" x14ac:dyDescent="0.25">
      <c r="A6304" s="2"/>
      <c r="C6304" s="54"/>
      <c r="D6304" s="54"/>
    </row>
    <row r="6305" spans="1:4" s="24" customFormat="1" ht="16.3" customHeight="1" x14ac:dyDescent="0.25">
      <c r="A6305" s="2"/>
      <c r="C6305" s="54"/>
      <c r="D6305" s="54"/>
    </row>
    <row r="6306" spans="1:4" s="24" customFormat="1" ht="16.3" customHeight="1" x14ac:dyDescent="0.25">
      <c r="A6306" s="2"/>
      <c r="C6306" s="54"/>
      <c r="D6306" s="54"/>
    </row>
    <row r="6307" spans="1:4" s="24" customFormat="1" ht="16.3" customHeight="1" x14ac:dyDescent="0.25">
      <c r="A6307" s="2"/>
      <c r="C6307" s="54"/>
      <c r="D6307" s="54"/>
    </row>
    <row r="6308" spans="1:4" s="24" customFormat="1" ht="16.3" customHeight="1" x14ac:dyDescent="0.25">
      <c r="A6308" s="2"/>
      <c r="C6308" s="54"/>
      <c r="D6308" s="54"/>
    </row>
    <row r="6309" spans="1:4" s="24" customFormat="1" ht="16.3" customHeight="1" x14ac:dyDescent="0.25">
      <c r="A6309" s="2"/>
      <c r="C6309" s="54"/>
      <c r="D6309" s="54"/>
    </row>
    <row r="6310" spans="1:4" s="24" customFormat="1" ht="16.3" customHeight="1" x14ac:dyDescent="0.25">
      <c r="A6310" s="2"/>
      <c r="C6310" s="54"/>
      <c r="D6310" s="54"/>
    </row>
    <row r="6311" spans="1:4" s="24" customFormat="1" ht="16.3" customHeight="1" x14ac:dyDescent="0.25">
      <c r="A6311" s="2"/>
      <c r="C6311" s="54"/>
      <c r="D6311" s="54"/>
    </row>
    <row r="6312" spans="1:4" s="24" customFormat="1" ht="16.3" customHeight="1" x14ac:dyDescent="0.25">
      <c r="A6312" s="2"/>
      <c r="C6312" s="54"/>
      <c r="D6312" s="54"/>
    </row>
    <row r="6313" spans="1:4" s="24" customFormat="1" ht="16.3" customHeight="1" x14ac:dyDescent="0.25">
      <c r="A6313" s="2"/>
      <c r="C6313" s="54"/>
      <c r="D6313" s="54"/>
    </row>
    <row r="6314" spans="1:4" s="24" customFormat="1" ht="16.3" customHeight="1" x14ac:dyDescent="0.25">
      <c r="A6314" s="2"/>
      <c r="C6314" s="54"/>
      <c r="D6314" s="54"/>
    </row>
    <row r="6315" spans="1:4" s="24" customFormat="1" ht="16.3" customHeight="1" x14ac:dyDescent="0.25">
      <c r="A6315" s="2"/>
      <c r="C6315" s="54"/>
      <c r="D6315" s="54"/>
    </row>
    <row r="6316" spans="1:4" s="24" customFormat="1" ht="16.3" customHeight="1" x14ac:dyDescent="0.25">
      <c r="A6316" s="2"/>
      <c r="C6316" s="54"/>
      <c r="D6316" s="54"/>
    </row>
    <row r="6317" spans="1:4" s="24" customFormat="1" ht="16.3" customHeight="1" x14ac:dyDescent="0.25">
      <c r="A6317" s="2"/>
      <c r="C6317" s="54"/>
      <c r="D6317" s="54"/>
    </row>
    <row r="6318" spans="1:4" s="24" customFormat="1" ht="16.3" customHeight="1" x14ac:dyDescent="0.25">
      <c r="A6318" s="2"/>
      <c r="C6318" s="54"/>
      <c r="D6318" s="54"/>
    </row>
    <row r="6319" spans="1:4" s="24" customFormat="1" ht="16.3" customHeight="1" x14ac:dyDescent="0.25">
      <c r="A6319" s="2"/>
      <c r="C6319" s="54"/>
      <c r="D6319" s="54"/>
    </row>
    <row r="6320" spans="1:4" s="24" customFormat="1" ht="16.3" customHeight="1" x14ac:dyDescent="0.25">
      <c r="A6320" s="2"/>
      <c r="C6320" s="54"/>
      <c r="D6320" s="54"/>
    </row>
    <row r="6321" spans="1:4" s="24" customFormat="1" ht="16.3" customHeight="1" x14ac:dyDescent="0.25">
      <c r="A6321" s="2"/>
      <c r="C6321" s="54"/>
      <c r="D6321" s="54"/>
    </row>
    <row r="6322" spans="1:4" s="24" customFormat="1" ht="16.3" customHeight="1" x14ac:dyDescent="0.25">
      <c r="A6322" s="2"/>
      <c r="C6322" s="54"/>
      <c r="D6322" s="54"/>
    </row>
    <row r="6323" spans="1:4" s="24" customFormat="1" ht="16.3" customHeight="1" x14ac:dyDescent="0.25">
      <c r="A6323" s="2"/>
      <c r="C6323" s="54"/>
      <c r="D6323" s="54"/>
    </row>
    <row r="6324" spans="1:4" s="24" customFormat="1" ht="16.3" customHeight="1" x14ac:dyDescent="0.25">
      <c r="A6324" s="2"/>
      <c r="C6324" s="54"/>
      <c r="D6324" s="54"/>
    </row>
    <row r="6325" spans="1:4" s="24" customFormat="1" ht="16.3" customHeight="1" x14ac:dyDescent="0.25">
      <c r="A6325" s="2"/>
      <c r="C6325" s="54"/>
      <c r="D6325" s="54"/>
    </row>
    <row r="6326" spans="1:4" s="24" customFormat="1" ht="16.3" customHeight="1" x14ac:dyDescent="0.25">
      <c r="A6326" s="2"/>
      <c r="C6326" s="54"/>
      <c r="D6326" s="54"/>
    </row>
    <row r="6327" spans="1:4" s="24" customFormat="1" ht="16.3" customHeight="1" x14ac:dyDescent="0.25">
      <c r="A6327" s="2"/>
      <c r="C6327" s="54"/>
      <c r="D6327" s="54"/>
    </row>
    <row r="6328" spans="1:4" s="24" customFormat="1" ht="16.3" customHeight="1" x14ac:dyDescent="0.25">
      <c r="A6328" s="2"/>
      <c r="C6328" s="54"/>
      <c r="D6328" s="54"/>
    </row>
    <row r="6329" spans="1:4" s="24" customFormat="1" ht="16.3" customHeight="1" x14ac:dyDescent="0.25">
      <c r="A6329" s="2"/>
      <c r="C6329" s="54"/>
      <c r="D6329" s="54"/>
    </row>
    <row r="6330" spans="1:4" s="24" customFormat="1" ht="16.3" customHeight="1" x14ac:dyDescent="0.25">
      <c r="A6330" s="2"/>
      <c r="C6330" s="54"/>
      <c r="D6330" s="54"/>
    </row>
    <row r="6331" spans="1:4" s="24" customFormat="1" ht="16.3" customHeight="1" x14ac:dyDescent="0.25">
      <c r="A6331" s="2"/>
      <c r="C6331" s="54"/>
      <c r="D6331" s="54"/>
    </row>
    <row r="6332" spans="1:4" s="24" customFormat="1" ht="16.3" customHeight="1" x14ac:dyDescent="0.25">
      <c r="A6332" s="2"/>
      <c r="C6332" s="54"/>
      <c r="D6332" s="54"/>
    </row>
    <row r="6333" spans="1:4" s="24" customFormat="1" ht="16.3" customHeight="1" x14ac:dyDescent="0.25">
      <c r="A6333" s="2"/>
      <c r="C6333" s="54"/>
      <c r="D6333" s="54"/>
    </row>
    <row r="6334" spans="1:4" s="24" customFormat="1" ht="16.3" customHeight="1" x14ac:dyDescent="0.25">
      <c r="A6334" s="2"/>
      <c r="C6334" s="54"/>
      <c r="D6334" s="54"/>
    </row>
    <row r="6335" spans="1:4" s="24" customFormat="1" ht="16.3" customHeight="1" x14ac:dyDescent="0.25">
      <c r="A6335" s="2"/>
      <c r="C6335" s="54"/>
      <c r="D6335" s="54"/>
    </row>
    <row r="6336" spans="1:4" s="24" customFormat="1" ht="16.3" customHeight="1" x14ac:dyDescent="0.25">
      <c r="A6336" s="2"/>
      <c r="C6336" s="54"/>
      <c r="D6336" s="54"/>
    </row>
    <row r="6337" spans="1:4" s="24" customFormat="1" ht="16.3" customHeight="1" x14ac:dyDescent="0.25">
      <c r="A6337" s="2"/>
      <c r="C6337" s="54"/>
      <c r="D6337" s="54"/>
    </row>
    <row r="6338" spans="1:4" s="24" customFormat="1" ht="16.3" customHeight="1" x14ac:dyDescent="0.25">
      <c r="A6338" s="2"/>
      <c r="C6338" s="54"/>
      <c r="D6338" s="54"/>
    </row>
    <row r="6339" spans="1:4" s="24" customFormat="1" ht="16.3" customHeight="1" x14ac:dyDescent="0.25">
      <c r="A6339" s="2"/>
      <c r="C6339" s="54"/>
      <c r="D6339" s="54"/>
    </row>
    <row r="6340" spans="1:4" s="24" customFormat="1" ht="16.3" customHeight="1" x14ac:dyDescent="0.25">
      <c r="A6340" s="2"/>
      <c r="C6340" s="54"/>
      <c r="D6340" s="54"/>
    </row>
    <row r="6341" spans="1:4" s="24" customFormat="1" ht="16.3" customHeight="1" x14ac:dyDescent="0.25">
      <c r="A6341" s="2"/>
      <c r="C6341" s="54"/>
      <c r="D6341" s="54"/>
    </row>
    <row r="6342" spans="1:4" s="24" customFormat="1" ht="16.3" customHeight="1" x14ac:dyDescent="0.25">
      <c r="A6342" s="2"/>
      <c r="C6342" s="54"/>
      <c r="D6342" s="54"/>
    </row>
    <row r="6343" spans="1:4" s="24" customFormat="1" ht="16.3" customHeight="1" x14ac:dyDescent="0.25">
      <c r="A6343" s="2"/>
      <c r="C6343" s="54"/>
      <c r="D6343" s="54"/>
    </row>
    <row r="6344" spans="1:4" s="24" customFormat="1" ht="16.3" customHeight="1" x14ac:dyDescent="0.25">
      <c r="A6344" s="2"/>
      <c r="C6344" s="54"/>
      <c r="D6344" s="54"/>
    </row>
    <row r="6345" spans="1:4" s="24" customFormat="1" ht="16.3" customHeight="1" x14ac:dyDescent="0.25">
      <c r="A6345" s="2"/>
      <c r="C6345" s="54"/>
      <c r="D6345" s="54"/>
    </row>
    <row r="6346" spans="1:4" s="24" customFormat="1" ht="16.3" customHeight="1" x14ac:dyDescent="0.25">
      <c r="A6346" s="2"/>
      <c r="C6346" s="54"/>
      <c r="D6346" s="54"/>
    </row>
    <row r="6347" spans="1:4" s="24" customFormat="1" ht="16.3" customHeight="1" x14ac:dyDescent="0.25">
      <c r="A6347" s="2"/>
      <c r="C6347" s="54"/>
      <c r="D6347" s="54"/>
    </row>
    <row r="6348" spans="1:4" s="24" customFormat="1" ht="16.3" customHeight="1" x14ac:dyDescent="0.25">
      <c r="A6348" s="2"/>
      <c r="C6348" s="54"/>
      <c r="D6348" s="54"/>
    </row>
    <row r="6349" spans="1:4" s="24" customFormat="1" ht="16.3" customHeight="1" x14ac:dyDescent="0.25">
      <c r="A6349" s="2"/>
      <c r="C6349" s="54"/>
      <c r="D6349" s="54"/>
    </row>
    <row r="6350" spans="1:4" s="24" customFormat="1" ht="16.3" customHeight="1" x14ac:dyDescent="0.25">
      <c r="A6350" s="2"/>
      <c r="C6350" s="54"/>
      <c r="D6350" s="54"/>
    </row>
    <row r="6351" spans="1:4" s="24" customFormat="1" ht="16.3" customHeight="1" x14ac:dyDescent="0.25">
      <c r="A6351" s="2"/>
      <c r="C6351" s="54"/>
      <c r="D6351" s="54"/>
    </row>
    <row r="6352" spans="1:4" s="24" customFormat="1" ht="16.3" customHeight="1" x14ac:dyDescent="0.25">
      <c r="A6352" s="2"/>
      <c r="C6352" s="54"/>
      <c r="D6352" s="54"/>
    </row>
    <row r="6353" spans="1:4" s="24" customFormat="1" ht="16.3" customHeight="1" x14ac:dyDescent="0.25">
      <c r="A6353" s="2"/>
      <c r="C6353" s="54"/>
      <c r="D6353" s="54"/>
    </row>
    <row r="6354" spans="1:4" s="24" customFormat="1" ht="16.3" customHeight="1" x14ac:dyDescent="0.25">
      <c r="A6354" s="2"/>
      <c r="C6354" s="54"/>
      <c r="D6354" s="54"/>
    </row>
    <row r="6355" spans="1:4" s="24" customFormat="1" ht="16.3" customHeight="1" x14ac:dyDescent="0.25">
      <c r="A6355" s="2"/>
      <c r="C6355" s="54"/>
      <c r="D6355" s="54"/>
    </row>
    <row r="6356" spans="1:4" s="24" customFormat="1" ht="16.3" customHeight="1" x14ac:dyDescent="0.25">
      <c r="A6356" s="2"/>
      <c r="C6356" s="54"/>
      <c r="D6356" s="54"/>
    </row>
    <row r="6357" spans="1:4" s="24" customFormat="1" ht="16.3" customHeight="1" x14ac:dyDescent="0.25">
      <c r="A6357" s="2"/>
      <c r="C6357" s="54"/>
      <c r="D6357" s="54"/>
    </row>
    <row r="6358" spans="1:4" s="24" customFormat="1" ht="16.3" customHeight="1" x14ac:dyDescent="0.25">
      <c r="A6358" s="2"/>
      <c r="C6358" s="54"/>
      <c r="D6358" s="54"/>
    </row>
    <row r="6359" spans="1:4" s="24" customFormat="1" ht="16.3" customHeight="1" x14ac:dyDescent="0.25">
      <c r="A6359" s="2"/>
      <c r="C6359" s="54"/>
      <c r="D6359" s="54"/>
    </row>
    <row r="6360" spans="1:4" s="24" customFormat="1" ht="16.3" customHeight="1" x14ac:dyDescent="0.25">
      <c r="A6360" s="2"/>
      <c r="C6360" s="54"/>
      <c r="D6360" s="54"/>
    </row>
    <row r="6361" spans="1:4" s="24" customFormat="1" ht="16.3" customHeight="1" x14ac:dyDescent="0.25">
      <c r="A6361" s="2"/>
      <c r="C6361" s="54"/>
      <c r="D6361" s="54"/>
    </row>
    <row r="6362" spans="1:4" s="24" customFormat="1" ht="16.3" customHeight="1" x14ac:dyDescent="0.25">
      <c r="A6362" s="2"/>
      <c r="C6362" s="54"/>
      <c r="D6362" s="54"/>
    </row>
    <row r="6363" spans="1:4" s="24" customFormat="1" ht="16.3" customHeight="1" x14ac:dyDescent="0.25">
      <c r="A6363" s="2"/>
      <c r="C6363" s="54"/>
      <c r="D6363" s="54"/>
    </row>
    <row r="6364" spans="1:4" s="24" customFormat="1" ht="16.3" customHeight="1" x14ac:dyDescent="0.25">
      <c r="A6364" s="2"/>
      <c r="C6364" s="54"/>
      <c r="D6364" s="54"/>
    </row>
    <row r="6365" spans="1:4" s="24" customFormat="1" ht="16.3" customHeight="1" x14ac:dyDescent="0.25">
      <c r="A6365" s="2"/>
      <c r="C6365" s="54"/>
      <c r="D6365" s="54"/>
    </row>
    <row r="6366" spans="1:4" s="24" customFormat="1" ht="16.3" customHeight="1" x14ac:dyDescent="0.25">
      <c r="A6366" s="2"/>
      <c r="C6366" s="54"/>
      <c r="D6366" s="54"/>
    </row>
    <row r="6367" spans="1:4" s="24" customFormat="1" ht="16.3" customHeight="1" x14ac:dyDescent="0.25">
      <c r="A6367" s="2"/>
      <c r="C6367" s="54"/>
      <c r="D6367" s="54"/>
    </row>
    <row r="6368" spans="1:4" s="24" customFormat="1" ht="16.3" customHeight="1" x14ac:dyDescent="0.25">
      <c r="A6368" s="2"/>
      <c r="C6368" s="54"/>
      <c r="D6368" s="54"/>
    </row>
    <row r="6369" spans="1:4" s="24" customFormat="1" ht="16.3" customHeight="1" x14ac:dyDescent="0.25">
      <c r="A6369" s="2"/>
      <c r="C6369" s="54"/>
      <c r="D6369" s="54"/>
    </row>
    <row r="6370" spans="1:4" s="24" customFormat="1" ht="16.3" customHeight="1" x14ac:dyDescent="0.25">
      <c r="A6370" s="2"/>
      <c r="C6370" s="54"/>
      <c r="D6370" s="54"/>
    </row>
    <row r="6371" spans="1:4" s="24" customFormat="1" ht="16.3" customHeight="1" x14ac:dyDescent="0.25">
      <c r="A6371" s="2"/>
      <c r="C6371" s="54"/>
      <c r="D6371" s="54"/>
    </row>
    <row r="6372" spans="1:4" s="24" customFormat="1" ht="16.3" customHeight="1" x14ac:dyDescent="0.25">
      <c r="A6372" s="2"/>
      <c r="C6372" s="54"/>
      <c r="D6372" s="54"/>
    </row>
    <row r="6373" spans="1:4" s="24" customFormat="1" ht="16.3" customHeight="1" x14ac:dyDescent="0.25">
      <c r="A6373" s="2"/>
      <c r="C6373" s="54"/>
      <c r="D6373" s="54"/>
    </row>
    <row r="6374" spans="1:4" s="24" customFormat="1" ht="16.3" customHeight="1" x14ac:dyDescent="0.25">
      <c r="A6374" s="2"/>
      <c r="C6374" s="54"/>
      <c r="D6374" s="54"/>
    </row>
    <row r="6375" spans="1:4" s="24" customFormat="1" ht="16.3" customHeight="1" x14ac:dyDescent="0.25">
      <c r="A6375" s="2"/>
      <c r="C6375" s="54"/>
      <c r="D6375" s="54"/>
    </row>
    <row r="6376" spans="1:4" s="24" customFormat="1" ht="16.3" customHeight="1" x14ac:dyDescent="0.25">
      <c r="A6376" s="2"/>
      <c r="C6376" s="54"/>
      <c r="D6376" s="54"/>
    </row>
    <row r="6377" spans="1:4" s="24" customFormat="1" ht="16.3" customHeight="1" x14ac:dyDescent="0.25">
      <c r="A6377" s="2"/>
      <c r="C6377" s="54"/>
      <c r="D6377" s="54"/>
    </row>
    <row r="6378" spans="1:4" s="24" customFormat="1" ht="16.3" customHeight="1" x14ac:dyDescent="0.25">
      <c r="A6378" s="2"/>
      <c r="C6378" s="54"/>
      <c r="D6378" s="54"/>
    </row>
    <row r="6379" spans="1:4" s="24" customFormat="1" ht="16.3" customHeight="1" x14ac:dyDescent="0.25">
      <c r="A6379" s="2"/>
      <c r="C6379" s="54"/>
      <c r="D6379" s="54"/>
    </row>
    <row r="6380" spans="1:4" s="24" customFormat="1" ht="16.3" customHeight="1" x14ac:dyDescent="0.25">
      <c r="A6380" s="2"/>
      <c r="C6380" s="54"/>
      <c r="D6380" s="54"/>
    </row>
    <row r="6381" spans="1:4" s="24" customFormat="1" ht="16.3" customHeight="1" x14ac:dyDescent="0.25">
      <c r="A6381" s="2"/>
      <c r="C6381" s="54"/>
      <c r="D6381" s="54"/>
    </row>
    <row r="6382" spans="1:4" s="24" customFormat="1" ht="16.3" customHeight="1" x14ac:dyDescent="0.25">
      <c r="A6382" s="2"/>
      <c r="C6382" s="54"/>
      <c r="D6382" s="54"/>
    </row>
    <row r="6383" spans="1:4" s="24" customFormat="1" ht="16.3" customHeight="1" x14ac:dyDescent="0.25">
      <c r="A6383" s="2"/>
      <c r="C6383" s="54"/>
      <c r="D6383" s="54"/>
    </row>
    <row r="6384" spans="1:4" s="24" customFormat="1" ht="16.3" customHeight="1" x14ac:dyDescent="0.25">
      <c r="A6384" s="2"/>
      <c r="C6384" s="54"/>
      <c r="D6384" s="54"/>
    </row>
    <row r="6385" spans="1:4" s="24" customFormat="1" ht="16.3" customHeight="1" x14ac:dyDescent="0.25">
      <c r="A6385" s="2"/>
      <c r="C6385" s="54"/>
      <c r="D6385" s="54"/>
    </row>
    <row r="6386" spans="1:4" s="24" customFormat="1" ht="16.3" customHeight="1" x14ac:dyDescent="0.25">
      <c r="A6386" s="2"/>
      <c r="C6386" s="54"/>
      <c r="D6386" s="54"/>
    </row>
    <row r="6387" spans="1:4" s="24" customFormat="1" ht="16.3" customHeight="1" x14ac:dyDescent="0.25">
      <c r="A6387" s="2"/>
      <c r="C6387" s="54"/>
      <c r="D6387" s="54"/>
    </row>
    <row r="6388" spans="1:4" s="24" customFormat="1" ht="16.3" customHeight="1" x14ac:dyDescent="0.25">
      <c r="A6388" s="2"/>
      <c r="C6388" s="54"/>
      <c r="D6388" s="54"/>
    </row>
    <row r="6389" spans="1:4" s="24" customFormat="1" ht="16.3" customHeight="1" x14ac:dyDescent="0.25">
      <c r="A6389" s="2"/>
      <c r="C6389" s="54"/>
      <c r="D6389" s="54"/>
    </row>
    <row r="6390" spans="1:4" s="24" customFormat="1" ht="16.3" customHeight="1" x14ac:dyDescent="0.25">
      <c r="A6390" s="2"/>
      <c r="C6390" s="54"/>
      <c r="D6390" s="54"/>
    </row>
    <row r="6391" spans="1:4" s="24" customFormat="1" ht="16.3" customHeight="1" x14ac:dyDescent="0.25">
      <c r="A6391" s="2"/>
      <c r="C6391" s="54"/>
      <c r="D6391" s="54"/>
    </row>
    <row r="6392" spans="1:4" s="24" customFormat="1" ht="16.3" customHeight="1" x14ac:dyDescent="0.25">
      <c r="A6392" s="2"/>
      <c r="C6392" s="54"/>
      <c r="D6392" s="54"/>
    </row>
    <row r="6393" spans="1:4" s="24" customFormat="1" ht="16.3" customHeight="1" x14ac:dyDescent="0.25">
      <c r="A6393" s="2"/>
      <c r="C6393" s="54"/>
      <c r="D6393" s="54"/>
    </row>
    <row r="6394" spans="1:4" s="24" customFormat="1" ht="16.3" customHeight="1" x14ac:dyDescent="0.25">
      <c r="A6394" s="2"/>
      <c r="C6394" s="54"/>
      <c r="D6394" s="54"/>
    </row>
    <row r="6395" spans="1:4" s="24" customFormat="1" ht="16.3" customHeight="1" x14ac:dyDescent="0.25">
      <c r="A6395" s="2"/>
      <c r="C6395" s="54"/>
      <c r="D6395" s="54"/>
    </row>
    <row r="6396" spans="1:4" s="24" customFormat="1" ht="16.3" customHeight="1" x14ac:dyDescent="0.25">
      <c r="A6396" s="2"/>
      <c r="C6396" s="54"/>
      <c r="D6396" s="54"/>
    </row>
    <row r="6397" spans="1:4" s="24" customFormat="1" ht="16.3" customHeight="1" x14ac:dyDescent="0.25">
      <c r="A6397" s="2"/>
      <c r="C6397" s="54"/>
      <c r="D6397" s="54"/>
    </row>
    <row r="6398" spans="1:4" s="24" customFormat="1" ht="16.3" customHeight="1" x14ac:dyDescent="0.25">
      <c r="A6398" s="2"/>
      <c r="C6398" s="54"/>
      <c r="D6398" s="54"/>
    </row>
    <row r="6399" spans="1:4" s="24" customFormat="1" ht="16.3" customHeight="1" x14ac:dyDescent="0.25">
      <c r="A6399" s="2"/>
      <c r="C6399" s="54"/>
      <c r="D6399" s="54"/>
    </row>
    <row r="6400" spans="1:4" s="24" customFormat="1" ht="16.3" customHeight="1" x14ac:dyDescent="0.25">
      <c r="A6400" s="2"/>
      <c r="C6400" s="54"/>
      <c r="D6400" s="54"/>
    </row>
    <row r="6401" spans="1:4" s="24" customFormat="1" ht="16.3" customHeight="1" x14ac:dyDescent="0.25">
      <c r="A6401" s="2"/>
      <c r="C6401" s="54"/>
      <c r="D6401" s="54"/>
    </row>
    <row r="6402" spans="1:4" s="24" customFormat="1" ht="16.3" customHeight="1" x14ac:dyDescent="0.25">
      <c r="A6402" s="2"/>
      <c r="C6402" s="54"/>
      <c r="D6402" s="54"/>
    </row>
    <row r="6403" spans="1:4" s="24" customFormat="1" ht="16.3" customHeight="1" x14ac:dyDescent="0.25">
      <c r="A6403" s="2"/>
      <c r="C6403" s="54"/>
      <c r="D6403" s="54"/>
    </row>
    <row r="6404" spans="1:4" s="24" customFormat="1" ht="16.3" customHeight="1" x14ac:dyDescent="0.25">
      <c r="A6404" s="2"/>
      <c r="C6404" s="54"/>
      <c r="D6404" s="54"/>
    </row>
    <row r="6405" spans="1:4" s="24" customFormat="1" ht="16.3" customHeight="1" x14ac:dyDescent="0.25">
      <c r="A6405" s="2"/>
      <c r="C6405" s="54"/>
      <c r="D6405" s="54"/>
    </row>
    <row r="6406" spans="1:4" s="24" customFormat="1" ht="16.3" customHeight="1" x14ac:dyDescent="0.25">
      <c r="A6406" s="2"/>
      <c r="C6406" s="54"/>
      <c r="D6406" s="54"/>
    </row>
    <row r="6407" spans="1:4" s="24" customFormat="1" ht="16.3" customHeight="1" x14ac:dyDescent="0.25">
      <c r="A6407" s="2"/>
      <c r="C6407" s="54"/>
      <c r="D6407" s="54"/>
    </row>
    <row r="6408" spans="1:4" s="24" customFormat="1" ht="16.3" customHeight="1" x14ac:dyDescent="0.25">
      <c r="A6408" s="2"/>
      <c r="C6408" s="54"/>
      <c r="D6408" s="54"/>
    </row>
    <row r="6409" spans="1:4" s="24" customFormat="1" ht="16.3" customHeight="1" x14ac:dyDescent="0.25">
      <c r="A6409" s="2"/>
      <c r="C6409" s="54"/>
      <c r="D6409" s="54"/>
    </row>
    <row r="6410" spans="1:4" s="24" customFormat="1" ht="16.3" customHeight="1" x14ac:dyDescent="0.25">
      <c r="A6410" s="2"/>
      <c r="C6410" s="54"/>
      <c r="D6410" s="54"/>
    </row>
    <row r="6411" spans="1:4" s="24" customFormat="1" ht="16.3" customHeight="1" x14ac:dyDescent="0.25">
      <c r="A6411" s="2"/>
      <c r="C6411" s="54"/>
      <c r="D6411" s="54"/>
    </row>
    <row r="6412" spans="1:4" s="24" customFormat="1" ht="16.3" customHeight="1" x14ac:dyDescent="0.25">
      <c r="A6412" s="2"/>
      <c r="C6412" s="54"/>
      <c r="D6412" s="54"/>
    </row>
    <row r="6413" spans="1:4" s="24" customFormat="1" ht="16.3" customHeight="1" x14ac:dyDescent="0.25">
      <c r="A6413" s="2"/>
      <c r="C6413" s="54"/>
      <c r="D6413" s="54"/>
    </row>
    <row r="6414" spans="1:4" s="24" customFormat="1" ht="16.3" customHeight="1" x14ac:dyDescent="0.25">
      <c r="A6414" s="2"/>
      <c r="C6414" s="54"/>
      <c r="D6414" s="54"/>
    </row>
    <row r="6415" spans="1:4" s="24" customFormat="1" ht="16.3" customHeight="1" x14ac:dyDescent="0.25">
      <c r="A6415" s="2"/>
      <c r="C6415" s="54"/>
      <c r="D6415" s="54"/>
    </row>
    <row r="6416" spans="1:4" s="24" customFormat="1" ht="16.3" customHeight="1" x14ac:dyDescent="0.25">
      <c r="A6416" s="2"/>
      <c r="C6416" s="54"/>
      <c r="D6416" s="54"/>
    </row>
    <row r="6417" spans="1:4" s="24" customFormat="1" ht="16.3" customHeight="1" x14ac:dyDescent="0.25">
      <c r="A6417" s="2"/>
      <c r="C6417" s="54"/>
      <c r="D6417" s="54"/>
    </row>
    <row r="6418" spans="1:4" s="24" customFormat="1" ht="16.3" customHeight="1" x14ac:dyDescent="0.25">
      <c r="A6418" s="2"/>
      <c r="C6418" s="54"/>
      <c r="D6418" s="54"/>
    </row>
    <row r="6419" spans="1:4" s="24" customFormat="1" ht="16.3" customHeight="1" x14ac:dyDescent="0.25">
      <c r="A6419" s="2"/>
      <c r="C6419" s="54"/>
      <c r="D6419" s="54"/>
    </row>
    <row r="6420" spans="1:4" s="24" customFormat="1" ht="16.3" customHeight="1" x14ac:dyDescent="0.25">
      <c r="A6420" s="2"/>
      <c r="C6420" s="54"/>
      <c r="D6420" s="54"/>
    </row>
    <row r="6421" spans="1:4" s="24" customFormat="1" ht="16.3" customHeight="1" x14ac:dyDescent="0.25">
      <c r="A6421" s="2"/>
      <c r="C6421" s="54"/>
      <c r="D6421" s="54"/>
    </row>
    <row r="6422" spans="1:4" s="24" customFormat="1" ht="16.3" customHeight="1" x14ac:dyDescent="0.25">
      <c r="A6422" s="2"/>
      <c r="C6422" s="54"/>
      <c r="D6422" s="54"/>
    </row>
    <row r="6423" spans="1:4" s="24" customFormat="1" ht="16.3" customHeight="1" x14ac:dyDescent="0.25">
      <c r="A6423" s="2"/>
      <c r="C6423" s="54"/>
      <c r="D6423" s="54"/>
    </row>
    <row r="6424" spans="1:4" s="24" customFormat="1" ht="16.3" customHeight="1" x14ac:dyDescent="0.25">
      <c r="A6424" s="2"/>
      <c r="C6424" s="54"/>
      <c r="D6424" s="54"/>
    </row>
    <row r="6425" spans="1:4" s="24" customFormat="1" ht="16.3" customHeight="1" x14ac:dyDescent="0.25">
      <c r="A6425" s="2"/>
      <c r="C6425" s="54"/>
      <c r="D6425" s="54"/>
    </row>
    <row r="6426" spans="1:4" s="24" customFormat="1" ht="16.3" customHeight="1" x14ac:dyDescent="0.25">
      <c r="A6426" s="2"/>
      <c r="C6426" s="54"/>
      <c r="D6426" s="54"/>
    </row>
    <row r="6427" spans="1:4" s="24" customFormat="1" ht="16.3" customHeight="1" x14ac:dyDescent="0.25">
      <c r="A6427" s="2"/>
      <c r="C6427" s="54"/>
      <c r="D6427" s="54"/>
    </row>
    <row r="6428" spans="1:4" s="24" customFormat="1" ht="16.3" customHeight="1" x14ac:dyDescent="0.25">
      <c r="A6428" s="2"/>
      <c r="C6428" s="54"/>
      <c r="D6428" s="54"/>
    </row>
    <row r="6429" spans="1:4" s="24" customFormat="1" ht="16.3" customHeight="1" x14ac:dyDescent="0.25">
      <c r="A6429" s="2"/>
      <c r="C6429" s="54"/>
      <c r="D6429" s="54"/>
    </row>
    <row r="6430" spans="1:4" s="24" customFormat="1" ht="16.3" customHeight="1" x14ac:dyDescent="0.25">
      <c r="A6430" s="2"/>
      <c r="C6430" s="54"/>
      <c r="D6430" s="54"/>
    </row>
    <row r="6431" spans="1:4" s="24" customFormat="1" ht="16.3" customHeight="1" x14ac:dyDescent="0.25">
      <c r="A6431" s="2"/>
      <c r="C6431" s="54"/>
      <c r="D6431" s="54"/>
    </row>
    <row r="6432" spans="1:4" s="24" customFormat="1" ht="16.3" customHeight="1" x14ac:dyDescent="0.25">
      <c r="A6432" s="2"/>
      <c r="C6432" s="54"/>
      <c r="D6432" s="54"/>
    </row>
    <row r="6433" spans="1:4" s="24" customFormat="1" ht="16.3" customHeight="1" x14ac:dyDescent="0.25">
      <c r="A6433" s="2"/>
      <c r="C6433" s="54"/>
      <c r="D6433" s="54"/>
    </row>
    <row r="6434" spans="1:4" s="24" customFormat="1" ht="16.3" customHeight="1" x14ac:dyDescent="0.25">
      <c r="A6434" s="2"/>
      <c r="C6434" s="54"/>
      <c r="D6434" s="54"/>
    </row>
    <row r="6435" spans="1:4" s="24" customFormat="1" ht="16.3" customHeight="1" x14ac:dyDescent="0.25">
      <c r="A6435" s="2"/>
      <c r="C6435" s="54"/>
      <c r="D6435" s="54"/>
    </row>
    <row r="6436" spans="1:4" s="24" customFormat="1" ht="16.3" customHeight="1" x14ac:dyDescent="0.25">
      <c r="A6436" s="2"/>
      <c r="C6436" s="54"/>
      <c r="D6436" s="54"/>
    </row>
    <row r="6437" spans="1:4" s="24" customFormat="1" ht="16.3" customHeight="1" x14ac:dyDescent="0.25">
      <c r="A6437" s="2"/>
      <c r="C6437" s="54"/>
      <c r="D6437" s="54"/>
    </row>
    <row r="6438" spans="1:4" s="24" customFormat="1" ht="16.3" customHeight="1" x14ac:dyDescent="0.25">
      <c r="A6438" s="2"/>
      <c r="C6438" s="54"/>
      <c r="D6438" s="54"/>
    </row>
    <row r="6439" spans="1:4" s="24" customFormat="1" ht="16.3" customHeight="1" x14ac:dyDescent="0.25">
      <c r="A6439" s="2"/>
      <c r="C6439" s="54"/>
      <c r="D6439" s="54"/>
    </row>
    <row r="6440" spans="1:4" s="24" customFormat="1" ht="16.3" customHeight="1" x14ac:dyDescent="0.25">
      <c r="A6440" s="2"/>
      <c r="C6440" s="54"/>
      <c r="D6440" s="54"/>
    </row>
    <row r="6441" spans="1:4" s="24" customFormat="1" ht="16.3" customHeight="1" x14ac:dyDescent="0.25">
      <c r="A6441" s="2"/>
      <c r="C6441" s="54"/>
      <c r="D6441" s="54"/>
    </row>
    <row r="6442" spans="1:4" s="24" customFormat="1" ht="16.3" customHeight="1" x14ac:dyDescent="0.25">
      <c r="A6442" s="2"/>
      <c r="C6442" s="54"/>
      <c r="D6442" s="54"/>
    </row>
    <row r="6443" spans="1:4" s="24" customFormat="1" ht="16.3" customHeight="1" x14ac:dyDescent="0.25">
      <c r="A6443" s="2"/>
      <c r="C6443" s="54"/>
      <c r="D6443" s="54"/>
    </row>
    <row r="6444" spans="1:4" s="24" customFormat="1" ht="16.3" customHeight="1" x14ac:dyDescent="0.25">
      <c r="A6444" s="2"/>
      <c r="C6444" s="54"/>
      <c r="D6444" s="54"/>
    </row>
    <row r="6445" spans="1:4" s="24" customFormat="1" ht="16.3" customHeight="1" x14ac:dyDescent="0.25">
      <c r="A6445" s="2"/>
      <c r="C6445" s="54"/>
      <c r="D6445" s="54"/>
    </row>
    <row r="6446" spans="1:4" s="24" customFormat="1" ht="16.3" customHeight="1" x14ac:dyDescent="0.25">
      <c r="A6446" s="2"/>
      <c r="C6446" s="54"/>
      <c r="D6446" s="54"/>
    </row>
    <row r="6447" spans="1:4" s="24" customFormat="1" ht="16.3" customHeight="1" x14ac:dyDescent="0.25">
      <c r="A6447" s="2"/>
      <c r="C6447" s="54"/>
      <c r="D6447" s="54"/>
    </row>
    <row r="6448" spans="1:4" s="24" customFormat="1" ht="16.3" customHeight="1" x14ac:dyDescent="0.25">
      <c r="A6448" s="2"/>
      <c r="C6448" s="54"/>
      <c r="D6448" s="54"/>
    </row>
    <row r="6449" spans="1:4" s="24" customFormat="1" ht="16.3" customHeight="1" x14ac:dyDescent="0.25">
      <c r="A6449" s="2"/>
      <c r="C6449" s="54"/>
      <c r="D6449" s="54"/>
    </row>
    <row r="6450" spans="1:4" s="24" customFormat="1" ht="16.3" customHeight="1" x14ac:dyDescent="0.25">
      <c r="A6450" s="2"/>
      <c r="C6450" s="54"/>
      <c r="D6450" s="54"/>
    </row>
    <row r="6451" spans="1:4" s="24" customFormat="1" ht="16.3" customHeight="1" x14ac:dyDescent="0.25">
      <c r="A6451" s="2"/>
      <c r="C6451" s="54"/>
      <c r="D6451" s="54"/>
    </row>
    <row r="6452" spans="1:4" s="24" customFormat="1" ht="16.3" customHeight="1" x14ac:dyDescent="0.25">
      <c r="A6452" s="2"/>
      <c r="C6452" s="54"/>
      <c r="D6452" s="54"/>
    </row>
    <row r="6453" spans="1:4" s="24" customFormat="1" ht="16.3" customHeight="1" x14ac:dyDescent="0.25">
      <c r="A6453" s="2"/>
      <c r="C6453" s="54"/>
      <c r="D6453" s="54"/>
    </row>
    <row r="6454" spans="1:4" s="24" customFormat="1" ht="16.3" customHeight="1" x14ac:dyDescent="0.25">
      <c r="A6454" s="2"/>
      <c r="C6454" s="54"/>
      <c r="D6454" s="54"/>
    </row>
    <row r="6455" spans="1:4" s="24" customFormat="1" ht="16.3" customHeight="1" x14ac:dyDescent="0.25">
      <c r="A6455" s="2"/>
      <c r="C6455" s="54"/>
      <c r="D6455" s="54"/>
    </row>
    <row r="6456" spans="1:4" s="24" customFormat="1" ht="16.3" customHeight="1" x14ac:dyDescent="0.25">
      <c r="A6456" s="2"/>
      <c r="C6456" s="54"/>
      <c r="D6456" s="54"/>
    </row>
    <row r="6457" spans="1:4" s="24" customFormat="1" ht="16.3" customHeight="1" x14ac:dyDescent="0.25">
      <c r="A6457" s="2"/>
      <c r="C6457" s="54"/>
      <c r="D6457" s="54"/>
    </row>
    <row r="6458" spans="1:4" s="24" customFormat="1" ht="16.3" customHeight="1" x14ac:dyDescent="0.25">
      <c r="A6458" s="2"/>
      <c r="C6458" s="54"/>
      <c r="D6458" s="54"/>
    </row>
    <row r="6459" spans="1:4" s="24" customFormat="1" ht="16.3" customHeight="1" x14ac:dyDescent="0.25">
      <c r="A6459" s="2"/>
      <c r="C6459" s="54"/>
      <c r="D6459" s="54"/>
    </row>
    <row r="6460" spans="1:4" s="24" customFormat="1" ht="16.3" customHeight="1" x14ac:dyDescent="0.25">
      <c r="A6460" s="2"/>
      <c r="C6460" s="54"/>
      <c r="D6460" s="54"/>
    </row>
    <row r="6461" spans="1:4" s="24" customFormat="1" ht="16.3" customHeight="1" x14ac:dyDescent="0.25">
      <c r="A6461" s="2"/>
      <c r="C6461" s="54"/>
      <c r="D6461" s="54"/>
    </row>
    <row r="6462" spans="1:4" s="24" customFormat="1" ht="16.3" customHeight="1" x14ac:dyDescent="0.25">
      <c r="A6462" s="2"/>
      <c r="C6462" s="54"/>
      <c r="D6462" s="54"/>
    </row>
    <row r="6463" spans="1:4" s="24" customFormat="1" ht="16.3" customHeight="1" x14ac:dyDescent="0.25">
      <c r="A6463" s="2"/>
      <c r="C6463" s="54"/>
      <c r="D6463" s="54"/>
    </row>
    <row r="6464" spans="1:4" s="24" customFormat="1" ht="16.3" customHeight="1" x14ac:dyDescent="0.25">
      <c r="A6464" s="2"/>
      <c r="C6464" s="54"/>
      <c r="D6464" s="54"/>
    </row>
    <row r="6465" spans="1:4" s="24" customFormat="1" ht="16.3" customHeight="1" x14ac:dyDescent="0.25">
      <c r="A6465" s="2"/>
      <c r="C6465" s="54"/>
      <c r="D6465" s="54"/>
    </row>
    <row r="6466" spans="1:4" s="24" customFormat="1" ht="16.3" customHeight="1" x14ac:dyDescent="0.25">
      <c r="A6466" s="2"/>
      <c r="C6466" s="54"/>
      <c r="D6466" s="54"/>
    </row>
    <row r="6467" spans="1:4" s="24" customFormat="1" ht="16.3" customHeight="1" x14ac:dyDescent="0.25">
      <c r="A6467" s="2"/>
      <c r="C6467" s="54"/>
      <c r="D6467" s="54"/>
    </row>
    <row r="6468" spans="1:4" s="24" customFormat="1" ht="16.3" customHeight="1" x14ac:dyDescent="0.25">
      <c r="A6468" s="2"/>
      <c r="C6468" s="54"/>
      <c r="D6468" s="54"/>
    </row>
    <row r="6469" spans="1:4" s="24" customFormat="1" ht="16.3" customHeight="1" x14ac:dyDescent="0.25">
      <c r="A6469" s="2"/>
      <c r="C6469" s="54"/>
      <c r="D6469" s="54"/>
    </row>
    <row r="6470" spans="1:4" s="24" customFormat="1" ht="16.3" customHeight="1" x14ac:dyDescent="0.25">
      <c r="A6470" s="2"/>
      <c r="C6470" s="54"/>
      <c r="D6470" s="54"/>
    </row>
    <row r="6471" spans="1:4" s="24" customFormat="1" ht="16.3" customHeight="1" x14ac:dyDescent="0.25">
      <c r="A6471" s="2"/>
      <c r="C6471" s="54"/>
      <c r="D6471" s="54"/>
    </row>
    <row r="6472" spans="1:4" s="24" customFormat="1" ht="16.3" customHeight="1" x14ac:dyDescent="0.25">
      <c r="A6472" s="2"/>
      <c r="C6472" s="54"/>
      <c r="D6472" s="54"/>
    </row>
    <row r="6473" spans="1:4" s="24" customFormat="1" ht="16.3" customHeight="1" x14ac:dyDescent="0.25">
      <c r="A6473" s="2"/>
      <c r="C6473" s="54"/>
      <c r="D6473" s="54"/>
    </row>
    <row r="6474" spans="1:4" s="24" customFormat="1" ht="16.3" customHeight="1" x14ac:dyDescent="0.25">
      <c r="A6474" s="2"/>
      <c r="C6474" s="54"/>
      <c r="D6474" s="54"/>
    </row>
    <row r="6475" spans="1:4" s="24" customFormat="1" ht="16.3" customHeight="1" x14ac:dyDescent="0.25">
      <c r="A6475" s="2"/>
      <c r="C6475" s="54"/>
      <c r="D6475" s="54"/>
    </row>
    <row r="6476" spans="1:4" s="24" customFormat="1" ht="16.3" customHeight="1" x14ac:dyDescent="0.25">
      <c r="A6476" s="2"/>
      <c r="C6476" s="54"/>
      <c r="D6476" s="54"/>
    </row>
    <row r="6477" spans="1:4" s="24" customFormat="1" ht="16.3" customHeight="1" x14ac:dyDescent="0.25">
      <c r="A6477" s="2"/>
      <c r="C6477" s="54"/>
      <c r="D6477" s="54"/>
    </row>
    <row r="6478" spans="1:4" s="24" customFormat="1" ht="16.3" customHeight="1" x14ac:dyDescent="0.25">
      <c r="A6478" s="2"/>
      <c r="C6478" s="54"/>
      <c r="D6478" s="54"/>
    </row>
    <row r="6479" spans="1:4" s="24" customFormat="1" ht="16.3" customHeight="1" x14ac:dyDescent="0.25">
      <c r="A6479" s="2"/>
      <c r="C6479" s="54"/>
      <c r="D6479" s="54"/>
    </row>
    <row r="6480" spans="1:4" s="24" customFormat="1" ht="16.3" customHeight="1" x14ac:dyDescent="0.25">
      <c r="A6480" s="2"/>
      <c r="C6480" s="54"/>
      <c r="D6480" s="54"/>
    </row>
    <row r="6481" spans="1:4" s="24" customFormat="1" ht="16.3" customHeight="1" x14ac:dyDescent="0.25">
      <c r="A6481" s="2"/>
      <c r="C6481" s="54"/>
      <c r="D6481" s="54"/>
    </row>
    <row r="6482" spans="1:4" s="24" customFormat="1" ht="16.3" customHeight="1" x14ac:dyDescent="0.25">
      <c r="A6482" s="2"/>
      <c r="C6482" s="54"/>
      <c r="D6482" s="54"/>
    </row>
    <row r="6483" spans="1:4" s="24" customFormat="1" ht="16.3" customHeight="1" x14ac:dyDescent="0.25">
      <c r="A6483" s="2"/>
      <c r="C6483" s="54"/>
      <c r="D6483" s="54"/>
    </row>
    <row r="6484" spans="1:4" s="24" customFormat="1" ht="16.3" customHeight="1" x14ac:dyDescent="0.25">
      <c r="A6484" s="2"/>
      <c r="C6484" s="54"/>
      <c r="D6484" s="54"/>
    </row>
    <row r="6485" spans="1:4" s="24" customFormat="1" ht="16.3" customHeight="1" x14ac:dyDescent="0.25">
      <c r="A6485" s="2"/>
      <c r="C6485" s="54"/>
      <c r="D6485" s="54"/>
    </row>
    <row r="6486" spans="1:4" s="24" customFormat="1" ht="16.3" customHeight="1" x14ac:dyDescent="0.25">
      <c r="A6486" s="2"/>
      <c r="C6486" s="54"/>
      <c r="D6486" s="54"/>
    </row>
    <row r="6487" spans="1:4" s="24" customFormat="1" ht="16.3" customHeight="1" x14ac:dyDescent="0.25">
      <c r="A6487" s="2"/>
      <c r="C6487" s="54"/>
      <c r="D6487" s="54"/>
    </row>
    <row r="6488" spans="1:4" s="24" customFormat="1" ht="16.3" customHeight="1" x14ac:dyDescent="0.25">
      <c r="A6488" s="2"/>
      <c r="C6488" s="54"/>
      <c r="D6488" s="54"/>
    </row>
    <row r="6489" spans="1:4" s="24" customFormat="1" ht="16.3" customHeight="1" x14ac:dyDescent="0.25">
      <c r="A6489" s="2"/>
      <c r="C6489" s="54"/>
      <c r="D6489" s="54"/>
    </row>
    <row r="6490" spans="1:4" s="24" customFormat="1" ht="16.3" customHeight="1" x14ac:dyDescent="0.25">
      <c r="A6490" s="2"/>
      <c r="C6490" s="54"/>
      <c r="D6490" s="54"/>
    </row>
    <row r="6491" spans="1:4" s="24" customFormat="1" ht="16.3" customHeight="1" x14ac:dyDescent="0.25">
      <c r="A6491" s="2"/>
      <c r="C6491" s="54"/>
      <c r="D6491" s="54"/>
    </row>
    <row r="6492" spans="1:4" s="24" customFormat="1" ht="16.3" customHeight="1" x14ac:dyDescent="0.25">
      <c r="A6492" s="2"/>
      <c r="C6492" s="54"/>
      <c r="D6492" s="54"/>
    </row>
    <row r="6493" spans="1:4" s="24" customFormat="1" ht="16.3" customHeight="1" x14ac:dyDescent="0.25">
      <c r="A6493" s="2"/>
      <c r="C6493" s="54"/>
      <c r="D6493" s="54"/>
    </row>
    <row r="6494" spans="1:4" s="24" customFormat="1" ht="16.3" customHeight="1" x14ac:dyDescent="0.25">
      <c r="A6494" s="2"/>
      <c r="C6494" s="54"/>
      <c r="D6494" s="54"/>
    </row>
    <row r="6495" spans="1:4" s="24" customFormat="1" ht="16.3" customHeight="1" x14ac:dyDescent="0.25">
      <c r="A6495" s="2"/>
      <c r="C6495" s="54"/>
      <c r="D6495" s="54"/>
    </row>
    <row r="6496" spans="1:4" s="24" customFormat="1" ht="16.3" customHeight="1" x14ac:dyDescent="0.25">
      <c r="A6496" s="2"/>
      <c r="C6496" s="54"/>
      <c r="D6496" s="54"/>
    </row>
    <row r="6497" spans="1:4" s="24" customFormat="1" ht="16.3" customHeight="1" x14ac:dyDescent="0.25">
      <c r="A6497" s="2"/>
      <c r="C6497" s="54"/>
      <c r="D6497" s="54"/>
    </row>
    <row r="6498" spans="1:4" s="24" customFormat="1" ht="16.3" customHeight="1" x14ac:dyDescent="0.25">
      <c r="A6498" s="2"/>
      <c r="C6498" s="54"/>
      <c r="D6498" s="54"/>
    </row>
    <row r="6499" spans="1:4" s="24" customFormat="1" ht="16.3" customHeight="1" x14ac:dyDescent="0.25">
      <c r="A6499" s="2"/>
      <c r="C6499" s="54"/>
      <c r="D6499" s="54"/>
    </row>
    <row r="6500" spans="1:4" s="24" customFormat="1" ht="16.3" customHeight="1" x14ac:dyDescent="0.25">
      <c r="A6500" s="2"/>
      <c r="C6500" s="54"/>
      <c r="D6500" s="54"/>
    </row>
    <row r="6501" spans="1:4" s="24" customFormat="1" ht="16.3" customHeight="1" x14ac:dyDescent="0.25">
      <c r="A6501" s="2"/>
      <c r="C6501" s="54"/>
      <c r="D6501" s="54"/>
    </row>
    <row r="6502" spans="1:4" s="24" customFormat="1" ht="16.3" customHeight="1" x14ac:dyDescent="0.25">
      <c r="A6502" s="2"/>
      <c r="C6502" s="54"/>
      <c r="D6502" s="54"/>
    </row>
    <row r="6503" spans="1:4" s="24" customFormat="1" ht="16.3" customHeight="1" x14ac:dyDescent="0.25">
      <c r="A6503" s="2"/>
      <c r="C6503" s="54"/>
      <c r="D6503" s="54"/>
    </row>
    <row r="6504" spans="1:4" s="24" customFormat="1" ht="16.3" customHeight="1" x14ac:dyDescent="0.25">
      <c r="A6504" s="2"/>
      <c r="C6504" s="54"/>
      <c r="D6504" s="54"/>
    </row>
    <row r="6505" spans="1:4" s="24" customFormat="1" ht="16.3" customHeight="1" x14ac:dyDescent="0.25">
      <c r="A6505" s="2"/>
      <c r="C6505" s="54"/>
      <c r="D6505" s="54"/>
    </row>
    <row r="6506" spans="1:4" s="24" customFormat="1" ht="16.3" customHeight="1" x14ac:dyDescent="0.25">
      <c r="A6506" s="2"/>
      <c r="C6506" s="54"/>
      <c r="D6506" s="54"/>
    </row>
    <row r="6507" spans="1:4" s="24" customFormat="1" ht="16.3" customHeight="1" x14ac:dyDescent="0.25">
      <c r="A6507" s="2"/>
      <c r="C6507" s="54"/>
      <c r="D6507" s="54"/>
    </row>
    <row r="6508" spans="1:4" s="24" customFormat="1" ht="16.3" customHeight="1" x14ac:dyDescent="0.25">
      <c r="A6508" s="2"/>
      <c r="C6508" s="54"/>
      <c r="D6508" s="54"/>
    </row>
    <row r="6509" spans="1:4" s="24" customFormat="1" ht="16.3" customHeight="1" x14ac:dyDescent="0.25">
      <c r="A6509" s="2"/>
      <c r="C6509" s="54"/>
      <c r="D6509" s="54"/>
    </row>
    <row r="6510" spans="1:4" s="24" customFormat="1" ht="16.3" customHeight="1" x14ac:dyDescent="0.25">
      <c r="A6510" s="2"/>
      <c r="C6510" s="54"/>
      <c r="D6510" s="54"/>
    </row>
    <row r="6511" spans="1:4" s="24" customFormat="1" ht="16.3" customHeight="1" x14ac:dyDescent="0.25">
      <c r="A6511" s="2"/>
      <c r="C6511" s="54"/>
      <c r="D6511" s="54"/>
    </row>
    <row r="6512" spans="1:4" s="24" customFormat="1" ht="16.3" customHeight="1" x14ac:dyDescent="0.25">
      <c r="A6512" s="2"/>
      <c r="C6512" s="54"/>
      <c r="D6512" s="54"/>
    </row>
    <row r="6513" spans="1:4" s="24" customFormat="1" ht="16.3" customHeight="1" x14ac:dyDescent="0.25">
      <c r="A6513" s="2"/>
      <c r="C6513" s="54"/>
      <c r="D6513" s="54"/>
    </row>
    <row r="6514" spans="1:4" s="24" customFormat="1" ht="16.3" customHeight="1" x14ac:dyDescent="0.25">
      <c r="A6514" s="2"/>
      <c r="C6514" s="54"/>
      <c r="D6514" s="54"/>
    </row>
    <row r="6515" spans="1:4" s="24" customFormat="1" ht="16.3" customHeight="1" x14ac:dyDescent="0.25">
      <c r="A6515" s="2"/>
      <c r="C6515" s="54"/>
      <c r="D6515" s="54"/>
    </row>
    <row r="6516" spans="1:4" s="24" customFormat="1" ht="16.3" customHeight="1" x14ac:dyDescent="0.25">
      <c r="A6516" s="2"/>
      <c r="C6516" s="54"/>
      <c r="D6516" s="54"/>
    </row>
    <row r="6517" spans="1:4" s="24" customFormat="1" ht="16.3" customHeight="1" x14ac:dyDescent="0.25">
      <c r="A6517" s="2"/>
      <c r="C6517" s="54"/>
      <c r="D6517" s="54"/>
    </row>
    <row r="6518" spans="1:4" s="24" customFormat="1" ht="16.3" customHeight="1" x14ac:dyDescent="0.25">
      <c r="A6518" s="2"/>
      <c r="C6518" s="54"/>
      <c r="D6518" s="54"/>
    </row>
    <row r="6519" spans="1:4" s="24" customFormat="1" ht="16.3" customHeight="1" x14ac:dyDescent="0.25">
      <c r="A6519" s="2"/>
      <c r="C6519" s="54"/>
      <c r="D6519" s="54"/>
    </row>
    <row r="6520" spans="1:4" s="24" customFormat="1" ht="16.3" customHeight="1" x14ac:dyDescent="0.25">
      <c r="A6520" s="2"/>
      <c r="C6520" s="54"/>
      <c r="D6520" s="54"/>
    </row>
    <row r="6521" spans="1:4" s="24" customFormat="1" ht="16.3" customHeight="1" x14ac:dyDescent="0.25">
      <c r="A6521" s="2"/>
      <c r="C6521" s="54"/>
      <c r="D6521" s="54"/>
    </row>
    <row r="6522" spans="1:4" s="24" customFormat="1" ht="16.3" customHeight="1" x14ac:dyDescent="0.25">
      <c r="A6522" s="2"/>
      <c r="C6522" s="54"/>
      <c r="D6522" s="54"/>
    </row>
    <row r="6523" spans="1:4" s="24" customFormat="1" ht="16.3" customHeight="1" x14ac:dyDescent="0.25">
      <c r="A6523" s="2"/>
      <c r="C6523" s="54"/>
      <c r="D6523" s="54"/>
    </row>
    <row r="6524" spans="1:4" s="24" customFormat="1" ht="16.3" customHeight="1" x14ac:dyDescent="0.25">
      <c r="A6524" s="2"/>
      <c r="C6524" s="54"/>
      <c r="D6524" s="54"/>
    </row>
    <row r="6525" spans="1:4" s="24" customFormat="1" ht="16.3" customHeight="1" x14ac:dyDescent="0.25">
      <c r="A6525" s="2"/>
      <c r="C6525" s="54"/>
      <c r="D6525" s="54"/>
    </row>
    <row r="6526" spans="1:4" s="24" customFormat="1" ht="16.3" customHeight="1" x14ac:dyDescent="0.25">
      <c r="A6526" s="2"/>
      <c r="C6526" s="54"/>
      <c r="D6526" s="54"/>
    </row>
    <row r="6527" spans="1:4" s="24" customFormat="1" ht="16.3" customHeight="1" x14ac:dyDescent="0.25">
      <c r="A6527" s="2"/>
      <c r="C6527" s="54"/>
      <c r="D6527" s="54"/>
    </row>
    <row r="6528" spans="1:4" s="24" customFormat="1" ht="16.3" customHeight="1" x14ac:dyDescent="0.25">
      <c r="A6528" s="2"/>
      <c r="C6528" s="54"/>
      <c r="D6528" s="54"/>
    </row>
    <row r="6529" spans="1:4" s="24" customFormat="1" ht="16.3" customHeight="1" x14ac:dyDescent="0.25">
      <c r="A6529" s="2"/>
      <c r="C6529" s="54"/>
      <c r="D6529" s="54"/>
    </row>
    <row r="6530" spans="1:4" s="24" customFormat="1" ht="16.3" customHeight="1" x14ac:dyDescent="0.25">
      <c r="A6530" s="2"/>
      <c r="C6530" s="54"/>
      <c r="D6530" s="54"/>
    </row>
    <row r="6531" spans="1:4" s="24" customFormat="1" ht="16.3" customHeight="1" x14ac:dyDescent="0.25">
      <c r="A6531" s="2"/>
      <c r="C6531" s="54"/>
      <c r="D6531" s="54"/>
    </row>
    <row r="6532" spans="1:4" s="24" customFormat="1" ht="16.3" customHeight="1" x14ac:dyDescent="0.25">
      <c r="A6532" s="2"/>
      <c r="C6532" s="54"/>
      <c r="D6532" s="54"/>
    </row>
    <row r="6533" spans="1:4" s="24" customFormat="1" ht="16.3" customHeight="1" x14ac:dyDescent="0.25">
      <c r="A6533" s="2"/>
      <c r="C6533" s="54"/>
      <c r="D6533" s="54"/>
    </row>
    <row r="6534" spans="1:4" s="24" customFormat="1" ht="16.3" customHeight="1" x14ac:dyDescent="0.25">
      <c r="A6534" s="2"/>
      <c r="C6534" s="54"/>
      <c r="D6534" s="54"/>
    </row>
    <row r="6535" spans="1:4" s="24" customFormat="1" ht="16.3" customHeight="1" x14ac:dyDescent="0.25">
      <c r="A6535" s="2"/>
      <c r="C6535" s="54"/>
      <c r="D6535" s="54"/>
    </row>
    <row r="6536" spans="1:4" s="24" customFormat="1" ht="16.3" customHeight="1" x14ac:dyDescent="0.25">
      <c r="A6536" s="2"/>
      <c r="C6536" s="54"/>
      <c r="D6536" s="54"/>
    </row>
    <row r="6537" spans="1:4" s="24" customFormat="1" ht="16.3" customHeight="1" x14ac:dyDescent="0.25">
      <c r="A6537" s="2"/>
      <c r="C6537" s="54"/>
      <c r="D6537" s="54"/>
    </row>
    <row r="6538" spans="1:4" s="24" customFormat="1" ht="16.3" customHeight="1" x14ac:dyDescent="0.25">
      <c r="A6538" s="2"/>
      <c r="C6538" s="54"/>
      <c r="D6538" s="54"/>
    </row>
    <row r="6539" spans="1:4" s="24" customFormat="1" ht="16.3" customHeight="1" x14ac:dyDescent="0.25">
      <c r="A6539" s="2"/>
      <c r="C6539" s="54"/>
      <c r="D6539" s="54"/>
    </row>
    <row r="6540" spans="1:4" s="24" customFormat="1" ht="16.3" customHeight="1" x14ac:dyDescent="0.25">
      <c r="A6540" s="2"/>
      <c r="C6540" s="54"/>
      <c r="D6540" s="54"/>
    </row>
    <row r="6541" spans="1:4" s="24" customFormat="1" ht="16.3" customHeight="1" x14ac:dyDescent="0.25">
      <c r="A6541" s="2"/>
      <c r="C6541" s="54"/>
      <c r="D6541" s="54"/>
    </row>
    <row r="6542" spans="1:4" s="24" customFormat="1" ht="16.3" customHeight="1" x14ac:dyDescent="0.25">
      <c r="A6542" s="2"/>
      <c r="C6542" s="54"/>
      <c r="D6542" s="54"/>
    </row>
    <row r="6543" spans="1:4" s="24" customFormat="1" ht="16.3" customHeight="1" x14ac:dyDescent="0.25">
      <c r="A6543" s="2"/>
      <c r="C6543" s="54"/>
      <c r="D6543" s="54"/>
    </row>
    <row r="6544" spans="1:4" s="24" customFormat="1" ht="16.3" customHeight="1" x14ac:dyDescent="0.25">
      <c r="A6544" s="2"/>
      <c r="C6544" s="54"/>
      <c r="D6544" s="54"/>
    </row>
    <row r="6545" spans="1:4" s="24" customFormat="1" ht="16.3" customHeight="1" x14ac:dyDescent="0.25">
      <c r="A6545" s="2"/>
      <c r="C6545" s="54"/>
      <c r="D6545" s="54"/>
    </row>
    <row r="6546" spans="1:4" s="24" customFormat="1" ht="16.3" customHeight="1" x14ac:dyDescent="0.25">
      <c r="A6546" s="2"/>
      <c r="C6546" s="54"/>
      <c r="D6546" s="54"/>
    </row>
    <row r="6547" spans="1:4" s="24" customFormat="1" ht="16.3" customHeight="1" x14ac:dyDescent="0.25">
      <c r="A6547" s="2"/>
      <c r="C6547" s="54"/>
      <c r="D6547" s="54"/>
    </row>
    <row r="6548" spans="1:4" s="24" customFormat="1" ht="16.3" customHeight="1" x14ac:dyDescent="0.25">
      <c r="A6548" s="2"/>
      <c r="C6548" s="54"/>
      <c r="D6548" s="54"/>
    </row>
    <row r="6549" spans="1:4" s="24" customFormat="1" ht="16.3" customHeight="1" x14ac:dyDescent="0.25">
      <c r="A6549" s="2"/>
      <c r="C6549" s="54"/>
      <c r="D6549" s="54"/>
    </row>
    <row r="6550" spans="1:4" s="24" customFormat="1" ht="16.3" customHeight="1" x14ac:dyDescent="0.25">
      <c r="A6550" s="2"/>
      <c r="C6550" s="54"/>
      <c r="D6550" s="54"/>
    </row>
    <row r="6551" spans="1:4" s="24" customFormat="1" ht="16.3" customHeight="1" x14ac:dyDescent="0.25">
      <c r="A6551" s="2"/>
      <c r="C6551" s="54"/>
      <c r="D6551" s="54"/>
    </row>
    <row r="6552" spans="1:4" s="24" customFormat="1" ht="16.3" customHeight="1" x14ac:dyDescent="0.25">
      <c r="A6552" s="2"/>
      <c r="C6552" s="54"/>
      <c r="D6552" s="54"/>
    </row>
    <row r="6553" spans="1:4" s="24" customFormat="1" ht="16.3" customHeight="1" x14ac:dyDescent="0.25">
      <c r="A6553" s="2"/>
      <c r="C6553" s="54"/>
      <c r="D6553" s="54"/>
    </row>
    <row r="6554" spans="1:4" s="24" customFormat="1" ht="16.3" customHeight="1" x14ac:dyDescent="0.25">
      <c r="A6554" s="2"/>
      <c r="C6554" s="54"/>
      <c r="D6554" s="54"/>
    </row>
    <row r="6555" spans="1:4" s="24" customFormat="1" ht="16.3" customHeight="1" x14ac:dyDescent="0.25">
      <c r="A6555" s="2"/>
      <c r="C6555" s="54"/>
      <c r="D6555" s="54"/>
    </row>
    <row r="6556" spans="1:4" s="24" customFormat="1" ht="16.3" customHeight="1" x14ac:dyDescent="0.25">
      <c r="A6556" s="2"/>
      <c r="C6556" s="54"/>
      <c r="D6556" s="54"/>
    </row>
    <row r="6557" spans="1:4" s="24" customFormat="1" ht="16.3" customHeight="1" x14ac:dyDescent="0.25">
      <c r="A6557" s="2"/>
      <c r="C6557" s="54"/>
      <c r="D6557" s="54"/>
    </row>
    <row r="6558" spans="1:4" s="24" customFormat="1" ht="16.3" customHeight="1" x14ac:dyDescent="0.25">
      <c r="A6558" s="2"/>
      <c r="C6558" s="54"/>
      <c r="D6558" s="54"/>
    </row>
    <row r="6559" spans="1:4" s="24" customFormat="1" ht="16.3" customHeight="1" x14ac:dyDescent="0.25">
      <c r="A6559" s="2"/>
      <c r="C6559" s="54"/>
      <c r="D6559" s="54"/>
    </row>
    <row r="6560" spans="1:4" s="24" customFormat="1" ht="16.3" customHeight="1" x14ac:dyDescent="0.25">
      <c r="A6560" s="2"/>
      <c r="C6560" s="54"/>
      <c r="D6560" s="54"/>
    </row>
    <row r="6561" spans="1:4" s="24" customFormat="1" ht="16.3" customHeight="1" x14ac:dyDescent="0.25">
      <c r="A6561" s="2"/>
      <c r="C6561" s="54"/>
      <c r="D6561" s="54"/>
    </row>
    <row r="6562" spans="1:4" s="24" customFormat="1" ht="16.3" customHeight="1" x14ac:dyDescent="0.25">
      <c r="A6562" s="2"/>
      <c r="C6562" s="54"/>
      <c r="D6562" s="54"/>
    </row>
    <row r="6563" spans="1:4" s="24" customFormat="1" ht="16.3" customHeight="1" x14ac:dyDescent="0.25">
      <c r="A6563" s="2"/>
      <c r="C6563" s="54"/>
      <c r="D6563" s="54"/>
    </row>
    <row r="6564" spans="1:4" s="24" customFormat="1" ht="16.3" customHeight="1" x14ac:dyDescent="0.25">
      <c r="A6564" s="2"/>
      <c r="C6564" s="54"/>
      <c r="D6564" s="54"/>
    </row>
    <row r="6565" spans="1:4" s="24" customFormat="1" ht="16.3" customHeight="1" x14ac:dyDescent="0.25">
      <c r="A6565" s="2"/>
      <c r="C6565" s="54"/>
      <c r="D6565" s="54"/>
    </row>
    <row r="6566" spans="1:4" s="24" customFormat="1" ht="16.3" customHeight="1" x14ac:dyDescent="0.25">
      <c r="A6566" s="2"/>
      <c r="C6566" s="54"/>
      <c r="D6566" s="54"/>
    </row>
    <row r="6567" spans="1:4" s="24" customFormat="1" ht="16.3" customHeight="1" x14ac:dyDescent="0.25">
      <c r="A6567" s="2"/>
      <c r="C6567" s="54"/>
      <c r="D6567" s="54"/>
    </row>
    <row r="6568" spans="1:4" s="24" customFormat="1" ht="16.3" customHeight="1" x14ac:dyDescent="0.25">
      <c r="A6568" s="2"/>
      <c r="C6568" s="54"/>
      <c r="D6568" s="54"/>
    </row>
    <row r="6569" spans="1:4" s="24" customFormat="1" ht="16.3" customHeight="1" x14ac:dyDescent="0.25">
      <c r="A6569" s="2"/>
      <c r="C6569" s="54"/>
      <c r="D6569" s="54"/>
    </row>
    <row r="6570" spans="1:4" s="24" customFormat="1" ht="16.3" customHeight="1" x14ac:dyDescent="0.25">
      <c r="A6570" s="2"/>
      <c r="C6570" s="54"/>
      <c r="D6570" s="54"/>
    </row>
    <row r="6571" spans="1:4" s="24" customFormat="1" ht="16.3" customHeight="1" x14ac:dyDescent="0.25">
      <c r="A6571" s="2"/>
      <c r="C6571" s="54"/>
      <c r="D6571" s="54"/>
    </row>
    <row r="6572" spans="1:4" s="24" customFormat="1" ht="16.3" customHeight="1" x14ac:dyDescent="0.25">
      <c r="A6572" s="2"/>
      <c r="C6572" s="54"/>
      <c r="D6572" s="54"/>
    </row>
    <row r="6573" spans="1:4" s="24" customFormat="1" ht="16.3" customHeight="1" x14ac:dyDescent="0.25">
      <c r="A6573" s="2"/>
      <c r="C6573" s="54"/>
      <c r="D6573" s="54"/>
    </row>
    <row r="6574" spans="1:4" s="24" customFormat="1" ht="16.3" customHeight="1" x14ac:dyDescent="0.25">
      <c r="A6574" s="2"/>
      <c r="C6574" s="54"/>
      <c r="D6574" s="54"/>
    </row>
    <row r="6575" spans="1:4" s="24" customFormat="1" ht="16.3" customHeight="1" x14ac:dyDescent="0.25">
      <c r="A6575" s="2"/>
      <c r="C6575" s="54"/>
      <c r="D6575" s="54"/>
    </row>
    <row r="6576" spans="1:4" s="24" customFormat="1" ht="16.3" customHeight="1" x14ac:dyDescent="0.25">
      <c r="A6576" s="2"/>
      <c r="C6576" s="54"/>
      <c r="D6576" s="54"/>
    </row>
    <row r="6577" spans="1:4" s="24" customFormat="1" ht="16.3" customHeight="1" x14ac:dyDescent="0.25">
      <c r="A6577" s="2"/>
      <c r="C6577" s="54"/>
      <c r="D6577" s="54"/>
    </row>
    <row r="6578" spans="1:4" s="24" customFormat="1" ht="16.3" customHeight="1" x14ac:dyDescent="0.25">
      <c r="A6578" s="2"/>
      <c r="C6578" s="54"/>
      <c r="D6578" s="54"/>
    </row>
    <row r="6579" spans="1:4" s="24" customFormat="1" ht="16.3" customHeight="1" x14ac:dyDescent="0.25">
      <c r="A6579" s="2"/>
      <c r="C6579" s="54"/>
      <c r="D6579" s="54"/>
    </row>
    <row r="6580" spans="1:4" s="24" customFormat="1" ht="16.3" customHeight="1" x14ac:dyDescent="0.25">
      <c r="A6580" s="2"/>
      <c r="C6580" s="54"/>
      <c r="D6580" s="54"/>
    </row>
    <row r="6581" spans="1:4" s="24" customFormat="1" ht="16.3" customHeight="1" x14ac:dyDescent="0.25">
      <c r="A6581" s="2"/>
      <c r="C6581" s="54"/>
      <c r="D6581" s="54"/>
    </row>
    <row r="6582" spans="1:4" s="24" customFormat="1" ht="16.3" customHeight="1" x14ac:dyDescent="0.25">
      <c r="A6582" s="2"/>
      <c r="C6582" s="54"/>
      <c r="D6582" s="54"/>
    </row>
    <row r="6583" spans="1:4" s="24" customFormat="1" ht="16.3" customHeight="1" x14ac:dyDescent="0.25">
      <c r="A6583" s="2"/>
      <c r="C6583" s="54"/>
      <c r="D6583" s="54"/>
    </row>
    <row r="6584" spans="1:4" s="24" customFormat="1" ht="16.3" customHeight="1" x14ac:dyDescent="0.25">
      <c r="A6584" s="2"/>
      <c r="C6584" s="54"/>
      <c r="D6584" s="54"/>
    </row>
    <row r="6585" spans="1:4" s="24" customFormat="1" ht="16.3" customHeight="1" x14ac:dyDescent="0.25">
      <c r="A6585" s="2"/>
      <c r="C6585" s="54"/>
      <c r="D6585" s="54"/>
    </row>
    <row r="6586" spans="1:4" s="24" customFormat="1" ht="16.3" customHeight="1" x14ac:dyDescent="0.25">
      <c r="A6586" s="2"/>
      <c r="C6586" s="54"/>
      <c r="D6586" s="54"/>
    </row>
    <row r="6587" spans="1:4" s="24" customFormat="1" ht="16.3" customHeight="1" x14ac:dyDescent="0.25">
      <c r="A6587" s="2"/>
      <c r="C6587" s="54"/>
      <c r="D6587" s="54"/>
    </row>
    <row r="6588" spans="1:4" s="24" customFormat="1" ht="16.3" customHeight="1" x14ac:dyDescent="0.25">
      <c r="A6588" s="2"/>
      <c r="C6588" s="54"/>
      <c r="D6588" s="54"/>
    </row>
    <row r="6589" spans="1:4" s="24" customFormat="1" ht="16.3" customHeight="1" x14ac:dyDescent="0.25">
      <c r="A6589" s="2"/>
      <c r="C6589" s="54"/>
      <c r="D6589" s="54"/>
    </row>
    <row r="6590" spans="1:4" s="24" customFormat="1" ht="16.3" customHeight="1" x14ac:dyDescent="0.25">
      <c r="A6590" s="2"/>
      <c r="C6590" s="54"/>
      <c r="D6590" s="54"/>
    </row>
    <row r="6591" spans="1:4" s="24" customFormat="1" ht="16.3" customHeight="1" x14ac:dyDescent="0.25">
      <c r="A6591" s="2"/>
      <c r="C6591" s="54"/>
      <c r="D6591" s="54"/>
    </row>
    <row r="6592" spans="1:4" s="24" customFormat="1" ht="16.3" customHeight="1" x14ac:dyDescent="0.25">
      <c r="A6592" s="2"/>
      <c r="C6592" s="54"/>
      <c r="D6592" s="54"/>
    </row>
    <row r="6593" spans="1:4" s="24" customFormat="1" ht="16.3" customHeight="1" x14ac:dyDescent="0.25">
      <c r="A6593" s="2"/>
      <c r="C6593" s="54"/>
      <c r="D6593" s="54"/>
    </row>
    <row r="6594" spans="1:4" s="24" customFormat="1" ht="16.3" customHeight="1" x14ac:dyDescent="0.25">
      <c r="A6594" s="2"/>
      <c r="C6594" s="54"/>
      <c r="D6594" s="54"/>
    </row>
    <row r="6595" spans="1:4" s="24" customFormat="1" ht="16.3" customHeight="1" x14ac:dyDescent="0.25">
      <c r="A6595" s="2"/>
      <c r="C6595" s="54"/>
      <c r="D6595" s="54"/>
    </row>
    <row r="6596" spans="1:4" s="24" customFormat="1" ht="16.3" customHeight="1" x14ac:dyDescent="0.25">
      <c r="A6596" s="2"/>
      <c r="C6596" s="54"/>
      <c r="D6596" s="54"/>
    </row>
    <row r="6597" spans="1:4" s="24" customFormat="1" ht="16.3" customHeight="1" x14ac:dyDescent="0.25">
      <c r="A6597" s="2"/>
      <c r="C6597" s="54"/>
      <c r="D6597" s="54"/>
    </row>
    <row r="6598" spans="1:4" s="24" customFormat="1" ht="16.3" customHeight="1" x14ac:dyDescent="0.25">
      <c r="A6598" s="2"/>
      <c r="C6598" s="54"/>
      <c r="D6598" s="54"/>
    </row>
    <row r="6599" spans="1:4" s="24" customFormat="1" ht="16.3" customHeight="1" x14ac:dyDescent="0.25">
      <c r="A6599" s="2"/>
      <c r="C6599" s="54"/>
      <c r="D6599" s="54"/>
    </row>
    <row r="6600" spans="1:4" s="24" customFormat="1" ht="16.3" customHeight="1" x14ac:dyDescent="0.25">
      <c r="A6600" s="2"/>
      <c r="C6600" s="54"/>
      <c r="D6600" s="54"/>
    </row>
    <row r="6601" spans="1:4" s="24" customFormat="1" ht="16.3" customHeight="1" x14ac:dyDescent="0.25">
      <c r="A6601" s="2"/>
      <c r="C6601" s="54"/>
      <c r="D6601" s="54"/>
    </row>
    <row r="6602" spans="1:4" s="24" customFormat="1" ht="16.3" customHeight="1" x14ac:dyDescent="0.25">
      <c r="A6602" s="2"/>
      <c r="C6602" s="54"/>
      <c r="D6602" s="54"/>
    </row>
    <row r="6603" spans="1:4" s="24" customFormat="1" ht="16.3" customHeight="1" x14ac:dyDescent="0.25">
      <c r="A6603" s="2"/>
      <c r="C6603" s="54"/>
      <c r="D6603" s="54"/>
    </row>
    <row r="6604" spans="1:4" s="24" customFormat="1" ht="16.3" customHeight="1" x14ac:dyDescent="0.25">
      <c r="A6604" s="2"/>
      <c r="C6604" s="54"/>
      <c r="D6604" s="54"/>
    </row>
    <row r="6605" spans="1:4" s="24" customFormat="1" ht="16.3" customHeight="1" x14ac:dyDescent="0.25">
      <c r="A6605" s="2"/>
      <c r="C6605" s="54"/>
      <c r="D6605" s="54"/>
    </row>
    <row r="6606" spans="1:4" s="24" customFormat="1" ht="16.3" customHeight="1" x14ac:dyDescent="0.25">
      <c r="A6606" s="2"/>
      <c r="C6606" s="54"/>
      <c r="D6606" s="54"/>
    </row>
    <row r="6607" spans="1:4" s="24" customFormat="1" ht="16.3" customHeight="1" x14ac:dyDescent="0.25">
      <c r="A6607" s="2"/>
      <c r="C6607" s="54"/>
      <c r="D6607" s="54"/>
    </row>
    <row r="6608" spans="1:4" s="24" customFormat="1" ht="16.3" customHeight="1" x14ac:dyDescent="0.25">
      <c r="A6608" s="2"/>
      <c r="C6608" s="54"/>
      <c r="D6608" s="54"/>
    </row>
    <row r="6609" spans="1:4" s="24" customFormat="1" ht="16.3" customHeight="1" x14ac:dyDescent="0.25">
      <c r="A6609" s="2"/>
      <c r="C6609" s="54"/>
      <c r="D6609" s="54"/>
    </row>
    <row r="6610" spans="1:4" s="24" customFormat="1" ht="16.3" customHeight="1" x14ac:dyDescent="0.25">
      <c r="A6610" s="2"/>
      <c r="C6610" s="54"/>
      <c r="D6610" s="54"/>
    </row>
    <row r="6611" spans="1:4" s="24" customFormat="1" ht="16.3" customHeight="1" x14ac:dyDescent="0.25">
      <c r="A6611" s="2"/>
      <c r="C6611" s="54"/>
      <c r="D6611" s="54"/>
    </row>
    <row r="6612" spans="1:4" s="24" customFormat="1" ht="16.3" customHeight="1" x14ac:dyDescent="0.25">
      <c r="A6612" s="2"/>
      <c r="C6612" s="54"/>
      <c r="D6612" s="54"/>
    </row>
    <row r="6613" spans="1:4" s="24" customFormat="1" ht="16.3" customHeight="1" x14ac:dyDescent="0.25">
      <c r="A6613" s="2"/>
      <c r="C6613" s="54"/>
      <c r="D6613" s="54"/>
    </row>
    <row r="6614" spans="1:4" s="24" customFormat="1" ht="16.3" customHeight="1" x14ac:dyDescent="0.25">
      <c r="A6614" s="2"/>
      <c r="C6614" s="54"/>
      <c r="D6614" s="54"/>
    </row>
    <row r="6615" spans="1:4" s="24" customFormat="1" ht="16.3" customHeight="1" x14ac:dyDescent="0.25">
      <c r="A6615" s="2"/>
      <c r="C6615" s="54"/>
      <c r="D6615" s="54"/>
    </row>
    <row r="6616" spans="1:4" s="24" customFormat="1" ht="16.3" customHeight="1" x14ac:dyDescent="0.25">
      <c r="A6616" s="2"/>
      <c r="C6616" s="54"/>
      <c r="D6616" s="54"/>
    </row>
    <row r="6617" spans="1:4" s="24" customFormat="1" ht="16.3" customHeight="1" x14ac:dyDescent="0.25">
      <c r="A6617" s="2"/>
      <c r="C6617" s="54"/>
      <c r="D6617" s="54"/>
    </row>
    <row r="6618" spans="1:4" s="24" customFormat="1" ht="16.3" customHeight="1" x14ac:dyDescent="0.25">
      <c r="A6618" s="2"/>
      <c r="C6618" s="54"/>
      <c r="D6618" s="54"/>
    </row>
    <row r="6619" spans="1:4" s="24" customFormat="1" ht="16.3" customHeight="1" x14ac:dyDescent="0.25">
      <c r="A6619" s="2"/>
      <c r="C6619" s="54"/>
      <c r="D6619" s="54"/>
    </row>
    <row r="6620" spans="1:4" s="24" customFormat="1" ht="16.3" customHeight="1" x14ac:dyDescent="0.25">
      <c r="A6620" s="2"/>
      <c r="C6620" s="54"/>
      <c r="D6620" s="54"/>
    </row>
    <row r="6621" spans="1:4" s="24" customFormat="1" ht="16.3" customHeight="1" x14ac:dyDescent="0.25">
      <c r="A6621" s="2"/>
      <c r="C6621" s="54"/>
      <c r="D6621" s="54"/>
    </row>
    <row r="6622" spans="1:4" s="24" customFormat="1" ht="16.3" customHeight="1" x14ac:dyDescent="0.25">
      <c r="A6622" s="2"/>
      <c r="C6622" s="54"/>
      <c r="D6622" s="54"/>
    </row>
    <row r="6623" spans="1:4" s="24" customFormat="1" ht="16.3" customHeight="1" x14ac:dyDescent="0.25">
      <c r="A6623" s="2"/>
      <c r="C6623" s="54"/>
      <c r="D6623" s="54"/>
    </row>
    <row r="6624" spans="1:4" s="24" customFormat="1" ht="16.3" customHeight="1" x14ac:dyDescent="0.25">
      <c r="A6624" s="2"/>
      <c r="C6624" s="54"/>
      <c r="D6624" s="54"/>
    </row>
    <row r="6625" spans="1:4" s="24" customFormat="1" ht="16.3" customHeight="1" x14ac:dyDescent="0.25">
      <c r="A6625" s="2"/>
      <c r="C6625" s="54"/>
      <c r="D6625" s="54"/>
    </row>
    <row r="6626" spans="1:4" s="24" customFormat="1" ht="16.3" customHeight="1" x14ac:dyDescent="0.25">
      <c r="A6626" s="2"/>
      <c r="C6626" s="54"/>
      <c r="D6626" s="54"/>
    </row>
    <row r="6627" spans="1:4" s="24" customFormat="1" ht="16.3" customHeight="1" x14ac:dyDescent="0.25">
      <c r="A6627" s="2"/>
      <c r="C6627" s="54"/>
      <c r="D6627" s="54"/>
    </row>
    <row r="6628" spans="1:4" s="24" customFormat="1" ht="16.3" customHeight="1" x14ac:dyDescent="0.25">
      <c r="A6628" s="2"/>
      <c r="C6628" s="54"/>
      <c r="D6628" s="54"/>
    </row>
    <row r="6629" spans="1:4" s="24" customFormat="1" ht="16.3" customHeight="1" x14ac:dyDescent="0.25">
      <c r="A6629" s="2"/>
      <c r="C6629" s="54"/>
      <c r="D6629" s="54"/>
    </row>
    <row r="6630" spans="1:4" s="24" customFormat="1" ht="16.3" customHeight="1" x14ac:dyDescent="0.25">
      <c r="A6630" s="2"/>
      <c r="C6630" s="54"/>
      <c r="D6630" s="54"/>
    </row>
    <row r="6631" spans="1:4" s="24" customFormat="1" ht="16.3" customHeight="1" x14ac:dyDescent="0.25">
      <c r="A6631" s="2"/>
      <c r="C6631" s="54"/>
      <c r="D6631" s="54"/>
    </row>
    <row r="6632" spans="1:4" s="24" customFormat="1" ht="16.3" customHeight="1" x14ac:dyDescent="0.25">
      <c r="A6632" s="2"/>
      <c r="C6632" s="54"/>
      <c r="D6632" s="54"/>
    </row>
    <row r="6633" spans="1:4" s="24" customFormat="1" ht="16.3" customHeight="1" x14ac:dyDescent="0.25">
      <c r="A6633" s="2"/>
      <c r="C6633" s="54"/>
      <c r="D6633" s="54"/>
    </row>
    <row r="6634" spans="1:4" s="24" customFormat="1" ht="16.3" customHeight="1" x14ac:dyDescent="0.25">
      <c r="A6634" s="2"/>
      <c r="C6634" s="54"/>
      <c r="D6634" s="54"/>
    </row>
    <row r="6635" spans="1:4" s="24" customFormat="1" ht="16.3" customHeight="1" x14ac:dyDescent="0.25">
      <c r="A6635" s="2"/>
      <c r="C6635" s="54"/>
      <c r="D6635" s="54"/>
    </row>
    <row r="6636" spans="1:4" s="24" customFormat="1" ht="16.3" customHeight="1" x14ac:dyDescent="0.25">
      <c r="A6636" s="2"/>
      <c r="C6636" s="54"/>
      <c r="D6636" s="54"/>
    </row>
    <row r="6637" spans="1:4" s="24" customFormat="1" ht="16.3" customHeight="1" x14ac:dyDescent="0.25">
      <c r="A6637" s="2"/>
      <c r="C6637" s="54"/>
      <c r="D6637" s="54"/>
    </row>
    <row r="6638" spans="1:4" s="24" customFormat="1" ht="16.3" customHeight="1" x14ac:dyDescent="0.25">
      <c r="A6638" s="2"/>
      <c r="C6638" s="54"/>
      <c r="D6638" s="54"/>
    </row>
    <row r="6639" spans="1:4" s="24" customFormat="1" ht="16.3" customHeight="1" x14ac:dyDescent="0.25">
      <c r="A6639" s="2"/>
      <c r="C6639" s="54"/>
      <c r="D6639" s="54"/>
    </row>
    <row r="6640" spans="1:4" s="24" customFormat="1" ht="16.3" customHeight="1" x14ac:dyDescent="0.25">
      <c r="A6640" s="2"/>
      <c r="C6640" s="54"/>
      <c r="D6640" s="54"/>
    </row>
    <row r="6641" spans="1:4" s="24" customFormat="1" ht="16.3" customHeight="1" x14ac:dyDescent="0.25">
      <c r="A6641" s="2"/>
      <c r="C6641" s="54"/>
      <c r="D6641" s="54"/>
    </row>
    <row r="6642" spans="1:4" s="24" customFormat="1" ht="16.3" customHeight="1" x14ac:dyDescent="0.25">
      <c r="A6642" s="2"/>
      <c r="C6642" s="54"/>
      <c r="D6642" s="54"/>
    </row>
    <row r="6643" spans="1:4" s="24" customFormat="1" ht="16.3" customHeight="1" x14ac:dyDescent="0.25">
      <c r="A6643" s="2"/>
      <c r="C6643" s="54"/>
      <c r="D6643" s="54"/>
    </row>
    <row r="6644" spans="1:4" s="24" customFormat="1" ht="16.3" customHeight="1" x14ac:dyDescent="0.25">
      <c r="A6644" s="2"/>
      <c r="C6644" s="54"/>
      <c r="D6644" s="54"/>
    </row>
    <row r="6645" spans="1:4" s="24" customFormat="1" ht="16.3" customHeight="1" x14ac:dyDescent="0.25">
      <c r="A6645" s="2"/>
      <c r="C6645" s="54"/>
      <c r="D6645" s="54"/>
    </row>
    <row r="6646" spans="1:4" s="24" customFormat="1" ht="16.3" customHeight="1" x14ac:dyDescent="0.25">
      <c r="A6646" s="2"/>
      <c r="C6646" s="54"/>
      <c r="D6646" s="54"/>
    </row>
    <row r="6647" spans="1:4" s="24" customFormat="1" ht="16.3" customHeight="1" x14ac:dyDescent="0.25">
      <c r="A6647" s="2"/>
      <c r="C6647" s="54"/>
      <c r="D6647" s="54"/>
    </row>
    <row r="6648" spans="1:4" s="24" customFormat="1" ht="16.3" customHeight="1" x14ac:dyDescent="0.25">
      <c r="A6648" s="2"/>
      <c r="C6648" s="54"/>
      <c r="D6648" s="54"/>
    </row>
    <row r="6649" spans="1:4" s="24" customFormat="1" ht="16.3" customHeight="1" x14ac:dyDescent="0.25">
      <c r="A6649" s="2"/>
      <c r="C6649" s="54"/>
      <c r="D6649" s="54"/>
    </row>
    <row r="6650" spans="1:4" s="24" customFormat="1" ht="16.3" customHeight="1" x14ac:dyDescent="0.25">
      <c r="A6650" s="2"/>
      <c r="C6650" s="54"/>
      <c r="D6650" s="54"/>
    </row>
    <row r="6651" spans="1:4" s="24" customFormat="1" ht="16.3" customHeight="1" x14ac:dyDescent="0.25">
      <c r="A6651" s="2"/>
      <c r="C6651" s="54"/>
      <c r="D6651" s="54"/>
    </row>
    <row r="6652" spans="1:4" s="24" customFormat="1" ht="16.3" customHeight="1" x14ac:dyDescent="0.25">
      <c r="A6652" s="2"/>
      <c r="C6652" s="54"/>
      <c r="D6652" s="54"/>
    </row>
    <row r="6653" spans="1:4" s="24" customFormat="1" ht="16.3" customHeight="1" x14ac:dyDescent="0.25">
      <c r="A6653" s="2"/>
      <c r="C6653" s="54"/>
      <c r="D6653" s="54"/>
    </row>
    <row r="6654" spans="1:4" s="24" customFormat="1" ht="16.3" customHeight="1" x14ac:dyDescent="0.25">
      <c r="A6654" s="2"/>
      <c r="C6654" s="54"/>
      <c r="D6654" s="54"/>
    </row>
    <row r="6655" spans="1:4" s="24" customFormat="1" ht="16.3" customHeight="1" x14ac:dyDescent="0.25">
      <c r="A6655" s="2"/>
      <c r="C6655" s="54"/>
      <c r="D6655" s="54"/>
    </row>
    <row r="6656" spans="1:4" s="24" customFormat="1" ht="16.3" customHeight="1" x14ac:dyDescent="0.25">
      <c r="A6656" s="2"/>
      <c r="C6656" s="54"/>
      <c r="D6656" s="54"/>
    </row>
    <row r="6657" spans="1:4" s="24" customFormat="1" ht="16.3" customHeight="1" x14ac:dyDescent="0.25">
      <c r="A6657" s="2"/>
      <c r="C6657" s="54"/>
      <c r="D6657" s="54"/>
    </row>
    <row r="6658" spans="1:4" s="24" customFormat="1" ht="16.3" customHeight="1" x14ac:dyDescent="0.25">
      <c r="A6658" s="2"/>
      <c r="C6658" s="54"/>
      <c r="D6658" s="54"/>
    </row>
    <row r="6659" spans="1:4" s="24" customFormat="1" ht="16.3" customHeight="1" x14ac:dyDescent="0.25">
      <c r="A6659" s="2"/>
      <c r="C6659" s="54"/>
      <c r="D6659" s="54"/>
    </row>
    <row r="6660" spans="1:4" s="24" customFormat="1" ht="16.3" customHeight="1" x14ac:dyDescent="0.25">
      <c r="A6660" s="2"/>
      <c r="C6660" s="54"/>
      <c r="D6660" s="54"/>
    </row>
    <row r="6661" spans="1:4" s="24" customFormat="1" ht="16.3" customHeight="1" x14ac:dyDescent="0.25">
      <c r="A6661" s="2"/>
      <c r="C6661" s="54"/>
      <c r="D6661" s="54"/>
    </row>
    <row r="6662" spans="1:4" s="24" customFormat="1" ht="16.3" customHeight="1" x14ac:dyDescent="0.25">
      <c r="A6662" s="2"/>
      <c r="C6662" s="54"/>
      <c r="D6662" s="54"/>
    </row>
    <row r="6663" spans="1:4" s="24" customFormat="1" ht="16.3" customHeight="1" x14ac:dyDescent="0.25">
      <c r="A6663" s="2"/>
      <c r="C6663" s="54"/>
      <c r="D6663" s="54"/>
    </row>
    <row r="6664" spans="1:4" s="24" customFormat="1" ht="16.3" customHeight="1" x14ac:dyDescent="0.25">
      <c r="A6664" s="2"/>
      <c r="C6664" s="54"/>
      <c r="D6664" s="54"/>
    </row>
    <row r="6665" spans="1:4" s="24" customFormat="1" ht="16.3" customHeight="1" x14ac:dyDescent="0.25">
      <c r="A6665" s="2"/>
      <c r="C6665" s="54"/>
      <c r="D6665" s="54"/>
    </row>
    <row r="6666" spans="1:4" s="24" customFormat="1" ht="16.3" customHeight="1" x14ac:dyDescent="0.25">
      <c r="A6666" s="2"/>
      <c r="C6666" s="54"/>
      <c r="D6666" s="54"/>
    </row>
    <row r="6667" spans="1:4" s="24" customFormat="1" ht="16.3" customHeight="1" x14ac:dyDescent="0.25">
      <c r="A6667" s="2"/>
      <c r="C6667" s="54"/>
      <c r="D6667" s="54"/>
    </row>
    <row r="6668" spans="1:4" s="24" customFormat="1" ht="16.3" customHeight="1" x14ac:dyDescent="0.25">
      <c r="A6668" s="2"/>
      <c r="C6668" s="54"/>
      <c r="D6668" s="54"/>
    </row>
    <row r="6669" spans="1:4" s="24" customFormat="1" ht="16.3" customHeight="1" x14ac:dyDescent="0.25">
      <c r="A6669" s="2"/>
      <c r="C6669" s="54"/>
      <c r="D6669" s="54"/>
    </row>
    <row r="6670" spans="1:4" s="24" customFormat="1" ht="16.3" customHeight="1" x14ac:dyDescent="0.25">
      <c r="A6670" s="2"/>
      <c r="C6670" s="54"/>
      <c r="D6670" s="54"/>
    </row>
    <row r="6671" spans="1:4" s="24" customFormat="1" ht="16.3" customHeight="1" x14ac:dyDescent="0.25">
      <c r="A6671" s="2"/>
      <c r="C6671" s="54"/>
      <c r="D6671" s="54"/>
    </row>
    <row r="6672" spans="1:4" s="24" customFormat="1" ht="16.3" customHeight="1" x14ac:dyDescent="0.25">
      <c r="A6672" s="2"/>
      <c r="C6672" s="54"/>
      <c r="D6672" s="54"/>
    </row>
    <row r="6673" spans="1:4" s="24" customFormat="1" ht="16.3" customHeight="1" x14ac:dyDescent="0.25">
      <c r="A6673" s="2"/>
      <c r="C6673" s="54"/>
      <c r="D6673" s="54"/>
    </row>
    <row r="6674" spans="1:4" s="24" customFormat="1" ht="16.3" customHeight="1" x14ac:dyDescent="0.25">
      <c r="A6674" s="2"/>
      <c r="C6674" s="54"/>
      <c r="D6674" s="54"/>
    </row>
    <row r="6675" spans="1:4" s="24" customFormat="1" ht="16.3" customHeight="1" x14ac:dyDescent="0.25">
      <c r="A6675" s="2"/>
      <c r="C6675" s="54"/>
      <c r="D6675" s="54"/>
    </row>
    <row r="6676" spans="1:4" s="24" customFormat="1" ht="16.3" customHeight="1" x14ac:dyDescent="0.25">
      <c r="A6676" s="2"/>
      <c r="C6676" s="54"/>
      <c r="D6676" s="54"/>
    </row>
    <row r="6677" spans="1:4" s="24" customFormat="1" ht="16.3" customHeight="1" x14ac:dyDescent="0.25">
      <c r="A6677" s="2"/>
      <c r="C6677" s="54"/>
      <c r="D6677" s="54"/>
    </row>
    <row r="6678" spans="1:4" s="24" customFormat="1" ht="16.3" customHeight="1" x14ac:dyDescent="0.25">
      <c r="A6678" s="2"/>
      <c r="C6678" s="54"/>
      <c r="D6678" s="54"/>
    </row>
    <row r="6679" spans="1:4" s="24" customFormat="1" ht="16.3" customHeight="1" x14ac:dyDescent="0.25">
      <c r="A6679" s="2"/>
      <c r="C6679" s="54"/>
      <c r="D6679" s="54"/>
    </row>
    <row r="6680" spans="1:4" s="24" customFormat="1" ht="16.3" customHeight="1" x14ac:dyDescent="0.25">
      <c r="A6680" s="2"/>
      <c r="C6680" s="54"/>
      <c r="D6680" s="54"/>
    </row>
    <row r="6681" spans="1:4" s="24" customFormat="1" ht="16.3" customHeight="1" x14ac:dyDescent="0.25">
      <c r="A6681" s="2"/>
      <c r="C6681" s="54"/>
      <c r="D6681" s="54"/>
    </row>
    <row r="6682" spans="1:4" s="24" customFormat="1" ht="16.3" customHeight="1" x14ac:dyDescent="0.25">
      <c r="A6682" s="2"/>
      <c r="C6682" s="54"/>
      <c r="D6682" s="54"/>
    </row>
    <row r="6683" spans="1:4" s="24" customFormat="1" ht="16.3" customHeight="1" x14ac:dyDescent="0.25">
      <c r="A6683" s="2"/>
      <c r="C6683" s="54"/>
      <c r="D6683" s="54"/>
    </row>
    <row r="6684" spans="1:4" s="24" customFormat="1" ht="16.3" customHeight="1" x14ac:dyDescent="0.25">
      <c r="A6684" s="2"/>
      <c r="C6684" s="54"/>
      <c r="D6684" s="54"/>
    </row>
    <row r="6685" spans="1:4" s="24" customFormat="1" ht="16.3" customHeight="1" x14ac:dyDescent="0.25">
      <c r="A6685" s="2"/>
      <c r="C6685" s="54"/>
      <c r="D6685" s="54"/>
    </row>
    <row r="6686" spans="1:4" s="24" customFormat="1" ht="16.3" customHeight="1" x14ac:dyDescent="0.25">
      <c r="A6686" s="2"/>
      <c r="C6686" s="54"/>
      <c r="D6686" s="54"/>
    </row>
    <row r="6687" spans="1:4" s="24" customFormat="1" ht="16.3" customHeight="1" x14ac:dyDescent="0.25">
      <c r="A6687" s="2"/>
      <c r="C6687" s="54"/>
      <c r="D6687" s="54"/>
    </row>
    <row r="6688" spans="1:4" s="24" customFormat="1" ht="16.3" customHeight="1" x14ac:dyDescent="0.25">
      <c r="A6688" s="2"/>
      <c r="C6688" s="54"/>
      <c r="D6688" s="54"/>
    </row>
    <row r="6689" spans="1:4" s="24" customFormat="1" ht="16.3" customHeight="1" x14ac:dyDescent="0.25">
      <c r="A6689" s="2"/>
      <c r="C6689" s="54"/>
      <c r="D6689" s="54"/>
    </row>
    <row r="6690" spans="1:4" s="24" customFormat="1" ht="16.3" customHeight="1" x14ac:dyDescent="0.25">
      <c r="A6690" s="2"/>
      <c r="C6690" s="54"/>
      <c r="D6690" s="54"/>
    </row>
    <row r="6691" spans="1:4" s="24" customFormat="1" ht="16.3" customHeight="1" x14ac:dyDescent="0.25">
      <c r="A6691" s="2"/>
      <c r="C6691" s="54"/>
      <c r="D6691" s="54"/>
    </row>
    <row r="6692" spans="1:4" s="24" customFormat="1" ht="16.3" customHeight="1" x14ac:dyDescent="0.25">
      <c r="A6692" s="2"/>
      <c r="C6692" s="54"/>
      <c r="D6692" s="54"/>
    </row>
    <row r="6693" spans="1:4" s="24" customFormat="1" ht="16.3" customHeight="1" x14ac:dyDescent="0.25">
      <c r="A6693" s="2"/>
      <c r="C6693" s="54"/>
      <c r="D6693" s="54"/>
    </row>
    <row r="6694" spans="1:4" s="24" customFormat="1" ht="16.3" customHeight="1" x14ac:dyDescent="0.25">
      <c r="A6694" s="2"/>
      <c r="C6694" s="54"/>
      <c r="D6694" s="54"/>
    </row>
    <row r="6695" spans="1:4" s="24" customFormat="1" ht="16.3" customHeight="1" x14ac:dyDescent="0.25">
      <c r="A6695" s="2"/>
      <c r="C6695" s="54"/>
      <c r="D6695" s="54"/>
    </row>
    <row r="6696" spans="1:4" s="24" customFormat="1" ht="16.3" customHeight="1" x14ac:dyDescent="0.25">
      <c r="A6696" s="2"/>
      <c r="C6696" s="54"/>
      <c r="D6696" s="54"/>
    </row>
    <row r="6697" spans="1:4" s="24" customFormat="1" ht="16.3" customHeight="1" x14ac:dyDescent="0.25">
      <c r="A6697" s="2"/>
      <c r="C6697" s="54"/>
      <c r="D6697" s="54"/>
    </row>
    <row r="6698" spans="1:4" s="24" customFormat="1" ht="16.3" customHeight="1" x14ac:dyDescent="0.25">
      <c r="A6698" s="2"/>
      <c r="C6698" s="54"/>
      <c r="D6698" s="54"/>
    </row>
    <row r="6699" spans="1:4" s="24" customFormat="1" ht="16.3" customHeight="1" x14ac:dyDescent="0.25">
      <c r="A6699" s="2"/>
      <c r="C6699" s="54"/>
      <c r="D6699" s="54"/>
    </row>
    <row r="6700" spans="1:4" s="24" customFormat="1" ht="16.3" customHeight="1" x14ac:dyDescent="0.25">
      <c r="A6700" s="2"/>
      <c r="C6700" s="54"/>
      <c r="D6700" s="54"/>
    </row>
    <row r="6701" spans="1:4" s="24" customFormat="1" ht="16.3" customHeight="1" x14ac:dyDescent="0.25">
      <c r="A6701" s="2"/>
      <c r="C6701" s="54"/>
      <c r="D6701" s="54"/>
    </row>
    <row r="6702" spans="1:4" s="24" customFormat="1" ht="16.3" customHeight="1" x14ac:dyDescent="0.25">
      <c r="A6702" s="2"/>
      <c r="C6702" s="54"/>
      <c r="D6702" s="54"/>
    </row>
    <row r="6703" spans="1:4" s="24" customFormat="1" ht="16.3" customHeight="1" x14ac:dyDescent="0.25">
      <c r="A6703" s="2"/>
      <c r="C6703" s="54"/>
      <c r="D6703" s="54"/>
    </row>
    <row r="6704" spans="1:4" s="24" customFormat="1" ht="16.3" customHeight="1" x14ac:dyDescent="0.25">
      <c r="A6704" s="2"/>
      <c r="C6704" s="54"/>
      <c r="D6704" s="54"/>
    </row>
    <row r="6705" spans="1:4" s="24" customFormat="1" ht="16.3" customHeight="1" x14ac:dyDescent="0.25">
      <c r="A6705" s="2"/>
      <c r="C6705" s="54"/>
      <c r="D6705" s="54"/>
    </row>
    <row r="6706" spans="1:4" s="24" customFormat="1" ht="16.3" customHeight="1" x14ac:dyDescent="0.25">
      <c r="A6706" s="2"/>
      <c r="C6706" s="54"/>
      <c r="D6706" s="54"/>
    </row>
    <row r="6707" spans="1:4" s="24" customFormat="1" ht="16.3" customHeight="1" x14ac:dyDescent="0.25">
      <c r="A6707" s="2"/>
      <c r="C6707" s="54"/>
      <c r="D6707" s="54"/>
    </row>
    <row r="6708" spans="1:4" s="24" customFormat="1" ht="16.3" customHeight="1" x14ac:dyDescent="0.25">
      <c r="A6708" s="2"/>
      <c r="C6708" s="54"/>
      <c r="D6708" s="54"/>
    </row>
    <row r="6709" spans="1:4" s="24" customFormat="1" ht="16.3" customHeight="1" x14ac:dyDescent="0.25">
      <c r="A6709" s="2"/>
      <c r="C6709" s="54"/>
      <c r="D6709" s="54"/>
    </row>
    <row r="6710" spans="1:4" s="24" customFormat="1" ht="16.3" customHeight="1" x14ac:dyDescent="0.25">
      <c r="A6710" s="2"/>
      <c r="C6710" s="54"/>
      <c r="D6710" s="54"/>
    </row>
    <row r="6711" spans="1:4" s="24" customFormat="1" ht="16.3" customHeight="1" x14ac:dyDescent="0.25">
      <c r="A6711" s="2"/>
      <c r="C6711" s="54"/>
      <c r="D6711" s="54"/>
    </row>
    <row r="6712" spans="1:4" s="24" customFormat="1" ht="16.3" customHeight="1" x14ac:dyDescent="0.25">
      <c r="A6712" s="2"/>
      <c r="C6712" s="54"/>
      <c r="D6712" s="54"/>
    </row>
    <row r="6713" spans="1:4" s="24" customFormat="1" ht="16.3" customHeight="1" x14ac:dyDescent="0.25">
      <c r="A6713" s="2"/>
      <c r="C6713" s="54"/>
      <c r="D6713" s="54"/>
    </row>
    <row r="6714" spans="1:4" s="24" customFormat="1" ht="16.3" customHeight="1" x14ac:dyDescent="0.25">
      <c r="A6714" s="2"/>
      <c r="C6714" s="54"/>
      <c r="D6714" s="54"/>
    </row>
    <row r="6715" spans="1:4" s="24" customFormat="1" ht="16.3" customHeight="1" x14ac:dyDescent="0.25">
      <c r="A6715" s="2"/>
      <c r="C6715" s="54"/>
      <c r="D6715" s="54"/>
    </row>
    <row r="6716" spans="1:4" s="24" customFormat="1" ht="16.3" customHeight="1" x14ac:dyDescent="0.25">
      <c r="A6716" s="2"/>
      <c r="C6716" s="54"/>
      <c r="D6716" s="54"/>
    </row>
    <row r="6717" spans="1:4" s="24" customFormat="1" ht="16.3" customHeight="1" x14ac:dyDescent="0.25">
      <c r="A6717" s="2"/>
      <c r="C6717" s="54"/>
      <c r="D6717" s="54"/>
    </row>
    <row r="6718" spans="1:4" s="24" customFormat="1" ht="16.3" customHeight="1" x14ac:dyDescent="0.25">
      <c r="A6718" s="2"/>
      <c r="C6718" s="54"/>
      <c r="D6718" s="54"/>
    </row>
    <row r="6719" spans="1:4" s="24" customFormat="1" ht="16.3" customHeight="1" x14ac:dyDescent="0.25">
      <c r="A6719" s="2"/>
      <c r="C6719" s="54"/>
      <c r="D6719" s="54"/>
    </row>
    <row r="6720" spans="1:4" s="24" customFormat="1" ht="16.3" customHeight="1" x14ac:dyDescent="0.25">
      <c r="A6720" s="2"/>
      <c r="C6720" s="54"/>
      <c r="D6720" s="54"/>
    </row>
    <row r="6721" spans="1:4" s="24" customFormat="1" ht="16.3" customHeight="1" x14ac:dyDescent="0.25">
      <c r="A6721" s="2"/>
      <c r="C6721" s="54"/>
      <c r="D6721" s="54"/>
    </row>
    <row r="6722" spans="1:4" s="24" customFormat="1" ht="16.3" customHeight="1" x14ac:dyDescent="0.25">
      <c r="A6722" s="2"/>
      <c r="C6722" s="54"/>
      <c r="D6722" s="54"/>
    </row>
    <row r="6723" spans="1:4" s="24" customFormat="1" ht="16.3" customHeight="1" x14ac:dyDescent="0.25">
      <c r="A6723" s="2"/>
      <c r="C6723" s="54"/>
      <c r="D6723" s="54"/>
    </row>
    <row r="6724" spans="1:4" s="24" customFormat="1" ht="16.3" customHeight="1" x14ac:dyDescent="0.25">
      <c r="A6724" s="2"/>
      <c r="C6724" s="54"/>
      <c r="D6724" s="54"/>
    </row>
    <row r="6725" spans="1:4" s="24" customFormat="1" ht="16.3" customHeight="1" x14ac:dyDescent="0.25">
      <c r="A6725" s="2"/>
      <c r="C6725" s="54"/>
      <c r="D6725" s="54"/>
    </row>
    <row r="6726" spans="1:4" s="24" customFormat="1" ht="16.3" customHeight="1" x14ac:dyDescent="0.25">
      <c r="A6726" s="2"/>
      <c r="C6726" s="54"/>
      <c r="D6726" s="54"/>
    </row>
    <row r="6727" spans="1:4" s="24" customFormat="1" ht="16.3" customHeight="1" x14ac:dyDescent="0.25">
      <c r="A6727" s="2"/>
      <c r="C6727" s="54"/>
      <c r="D6727" s="54"/>
    </row>
    <row r="6728" spans="1:4" s="24" customFormat="1" ht="16.3" customHeight="1" x14ac:dyDescent="0.25">
      <c r="A6728" s="2"/>
      <c r="C6728" s="54"/>
      <c r="D6728" s="54"/>
    </row>
    <row r="6729" spans="1:4" s="24" customFormat="1" ht="16.3" customHeight="1" x14ac:dyDescent="0.25">
      <c r="A6729" s="2"/>
      <c r="C6729" s="54"/>
      <c r="D6729" s="54"/>
    </row>
    <row r="6730" spans="1:4" s="24" customFormat="1" ht="16.3" customHeight="1" x14ac:dyDescent="0.25">
      <c r="A6730" s="2"/>
      <c r="C6730" s="54"/>
      <c r="D6730" s="54"/>
    </row>
    <row r="6731" spans="1:4" s="24" customFormat="1" ht="16.3" customHeight="1" x14ac:dyDescent="0.25">
      <c r="A6731" s="2"/>
      <c r="C6731" s="54"/>
      <c r="D6731" s="54"/>
    </row>
    <row r="6732" spans="1:4" s="24" customFormat="1" ht="16.3" customHeight="1" x14ac:dyDescent="0.25">
      <c r="A6732" s="2"/>
      <c r="C6732" s="54"/>
      <c r="D6732" s="54"/>
    </row>
    <row r="6733" spans="1:4" s="24" customFormat="1" ht="16.3" customHeight="1" x14ac:dyDescent="0.25">
      <c r="A6733" s="2"/>
      <c r="C6733" s="54"/>
      <c r="D6733" s="54"/>
    </row>
    <row r="6734" spans="1:4" s="24" customFormat="1" ht="16.3" customHeight="1" x14ac:dyDescent="0.25">
      <c r="A6734" s="2"/>
      <c r="C6734" s="54"/>
      <c r="D6734" s="54"/>
    </row>
    <row r="6735" spans="1:4" s="24" customFormat="1" ht="16.3" customHeight="1" x14ac:dyDescent="0.25">
      <c r="A6735" s="2"/>
      <c r="C6735" s="54"/>
      <c r="D6735" s="54"/>
    </row>
    <row r="6736" spans="1:4" s="24" customFormat="1" ht="16.3" customHeight="1" x14ac:dyDescent="0.25">
      <c r="A6736" s="2"/>
      <c r="C6736" s="54"/>
      <c r="D6736" s="54"/>
    </row>
    <row r="6737" spans="1:4" s="24" customFormat="1" ht="16.3" customHeight="1" x14ac:dyDescent="0.25">
      <c r="A6737" s="2"/>
      <c r="C6737" s="54"/>
      <c r="D6737" s="54"/>
    </row>
    <row r="6738" spans="1:4" s="24" customFormat="1" ht="16.3" customHeight="1" x14ac:dyDescent="0.25">
      <c r="A6738" s="2"/>
      <c r="C6738" s="54"/>
      <c r="D6738" s="54"/>
    </row>
    <row r="6739" spans="1:4" s="24" customFormat="1" ht="16.3" customHeight="1" x14ac:dyDescent="0.25">
      <c r="A6739" s="2"/>
      <c r="C6739" s="54"/>
      <c r="D6739" s="54"/>
    </row>
    <row r="6740" spans="1:4" s="24" customFormat="1" ht="16.3" customHeight="1" x14ac:dyDescent="0.25">
      <c r="A6740" s="2"/>
      <c r="C6740" s="54"/>
      <c r="D6740" s="54"/>
    </row>
    <row r="6741" spans="1:4" s="24" customFormat="1" ht="16.3" customHeight="1" x14ac:dyDescent="0.25">
      <c r="A6741" s="2"/>
      <c r="C6741" s="54"/>
      <c r="D6741" s="54"/>
    </row>
    <row r="6742" spans="1:4" s="24" customFormat="1" ht="16.3" customHeight="1" x14ac:dyDescent="0.25">
      <c r="A6742" s="2"/>
      <c r="C6742" s="54"/>
      <c r="D6742" s="54"/>
    </row>
    <row r="6743" spans="1:4" s="24" customFormat="1" ht="16.3" customHeight="1" x14ac:dyDescent="0.25">
      <c r="A6743" s="2"/>
      <c r="C6743" s="54"/>
      <c r="D6743" s="54"/>
    </row>
    <row r="6744" spans="1:4" s="24" customFormat="1" ht="16.3" customHeight="1" x14ac:dyDescent="0.25">
      <c r="A6744" s="2"/>
      <c r="C6744" s="54"/>
      <c r="D6744" s="54"/>
    </row>
    <row r="6745" spans="1:4" s="24" customFormat="1" ht="16.3" customHeight="1" x14ac:dyDescent="0.25">
      <c r="A6745" s="2"/>
      <c r="C6745" s="54"/>
      <c r="D6745" s="54"/>
    </row>
    <row r="6746" spans="1:4" s="24" customFormat="1" ht="16.3" customHeight="1" x14ac:dyDescent="0.25">
      <c r="A6746" s="2"/>
      <c r="C6746" s="54"/>
      <c r="D6746" s="54"/>
    </row>
    <row r="6747" spans="1:4" s="24" customFormat="1" ht="16.3" customHeight="1" x14ac:dyDescent="0.25">
      <c r="A6747" s="2"/>
      <c r="C6747" s="54"/>
      <c r="D6747" s="54"/>
    </row>
    <row r="6748" spans="1:4" s="24" customFormat="1" ht="16.3" customHeight="1" x14ac:dyDescent="0.25">
      <c r="A6748" s="2"/>
      <c r="C6748" s="54"/>
      <c r="D6748" s="54"/>
    </row>
    <row r="6749" spans="1:4" s="24" customFormat="1" ht="16.3" customHeight="1" x14ac:dyDescent="0.25">
      <c r="A6749" s="2"/>
      <c r="C6749" s="54"/>
      <c r="D6749" s="54"/>
    </row>
    <row r="6750" spans="1:4" s="24" customFormat="1" ht="16.3" customHeight="1" x14ac:dyDescent="0.25">
      <c r="A6750" s="2"/>
      <c r="C6750" s="54"/>
      <c r="D6750" s="54"/>
    </row>
    <row r="6751" spans="1:4" s="24" customFormat="1" ht="16.3" customHeight="1" x14ac:dyDescent="0.25">
      <c r="A6751" s="2"/>
      <c r="C6751" s="54"/>
      <c r="D6751" s="54"/>
    </row>
    <row r="6752" spans="1:4" s="24" customFormat="1" ht="16.3" customHeight="1" x14ac:dyDescent="0.25">
      <c r="A6752" s="2"/>
      <c r="C6752" s="54"/>
      <c r="D6752" s="54"/>
    </row>
    <row r="6753" spans="1:4" s="24" customFormat="1" ht="16.3" customHeight="1" x14ac:dyDescent="0.25">
      <c r="A6753" s="2"/>
      <c r="C6753" s="54"/>
      <c r="D6753" s="54"/>
    </row>
    <row r="6754" spans="1:4" s="24" customFormat="1" ht="16.3" customHeight="1" x14ac:dyDescent="0.25">
      <c r="A6754" s="2"/>
      <c r="C6754" s="54"/>
      <c r="D6754" s="54"/>
    </row>
    <row r="6755" spans="1:4" s="24" customFormat="1" ht="16.3" customHeight="1" x14ac:dyDescent="0.25">
      <c r="A6755" s="2"/>
      <c r="C6755" s="54"/>
      <c r="D6755" s="54"/>
    </row>
    <row r="6756" spans="1:4" s="24" customFormat="1" ht="16.3" customHeight="1" x14ac:dyDescent="0.25">
      <c r="A6756" s="2"/>
      <c r="C6756" s="54"/>
      <c r="D6756" s="54"/>
    </row>
    <row r="6757" spans="1:4" s="24" customFormat="1" ht="16.3" customHeight="1" x14ac:dyDescent="0.25">
      <c r="A6757" s="2"/>
      <c r="C6757" s="54"/>
      <c r="D6757" s="54"/>
    </row>
    <row r="6758" spans="1:4" s="24" customFormat="1" ht="16.3" customHeight="1" x14ac:dyDescent="0.25">
      <c r="A6758" s="2"/>
      <c r="C6758" s="54"/>
      <c r="D6758" s="54"/>
    </row>
    <row r="6759" spans="1:4" s="24" customFormat="1" ht="16.3" customHeight="1" x14ac:dyDescent="0.25">
      <c r="A6759" s="2"/>
      <c r="C6759" s="54"/>
      <c r="D6759" s="54"/>
    </row>
    <row r="6760" spans="1:4" s="24" customFormat="1" ht="16.3" customHeight="1" x14ac:dyDescent="0.25">
      <c r="A6760" s="2"/>
      <c r="C6760" s="54"/>
      <c r="D6760" s="54"/>
    </row>
    <row r="6761" spans="1:4" s="24" customFormat="1" ht="16.3" customHeight="1" x14ac:dyDescent="0.25">
      <c r="A6761" s="2"/>
      <c r="C6761" s="54"/>
      <c r="D6761" s="54"/>
    </row>
    <row r="6762" spans="1:4" s="24" customFormat="1" ht="16.3" customHeight="1" x14ac:dyDescent="0.25">
      <c r="A6762" s="2"/>
      <c r="C6762" s="54"/>
      <c r="D6762" s="54"/>
    </row>
    <row r="6763" spans="1:4" s="24" customFormat="1" ht="16.3" customHeight="1" x14ac:dyDescent="0.25">
      <c r="A6763" s="2"/>
      <c r="C6763" s="54"/>
      <c r="D6763" s="54"/>
    </row>
    <row r="6764" spans="1:4" s="24" customFormat="1" ht="16.3" customHeight="1" x14ac:dyDescent="0.25">
      <c r="A6764" s="2"/>
      <c r="C6764" s="54"/>
      <c r="D6764" s="54"/>
    </row>
    <row r="6765" spans="1:4" s="24" customFormat="1" ht="16.3" customHeight="1" x14ac:dyDescent="0.25">
      <c r="A6765" s="2"/>
      <c r="C6765" s="54"/>
      <c r="D6765" s="54"/>
    </row>
    <row r="6766" spans="1:4" s="24" customFormat="1" ht="16.3" customHeight="1" x14ac:dyDescent="0.25">
      <c r="A6766" s="2"/>
      <c r="C6766" s="54"/>
      <c r="D6766" s="54"/>
    </row>
    <row r="6767" spans="1:4" s="24" customFormat="1" ht="16.3" customHeight="1" x14ac:dyDescent="0.25">
      <c r="A6767" s="2"/>
      <c r="C6767" s="54"/>
      <c r="D6767" s="54"/>
    </row>
    <row r="6768" spans="1:4" s="24" customFormat="1" ht="16.3" customHeight="1" x14ac:dyDescent="0.25">
      <c r="A6768" s="2"/>
      <c r="C6768" s="54"/>
      <c r="D6768" s="54"/>
    </row>
    <row r="6769" spans="1:4" s="24" customFormat="1" ht="16.3" customHeight="1" x14ac:dyDescent="0.25">
      <c r="A6769" s="2"/>
      <c r="C6769" s="54"/>
      <c r="D6769" s="54"/>
    </row>
    <row r="6770" spans="1:4" s="24" customFormat="1" ht="16.3" customHeight="1" x14ac:dyDescent="0.25">
      <c r="A6770" s="2"/>
      <c r="C6770" s="54"/>
      <c r="D6770" s="54"/>
    </row>
    <row r="6771" spans="1:4" s="24" customFormat="1" ht="16.3" customHeight="1" x14ac:dyDescent="0.25">
      <c r="A6771" s="2"/>
      <c r="C6771" s="54"/>
      <c r="D6771" s="54"/>
    </row>
    <row r="6772" spans="1:4" s="24" customFormat="1" ht="16.3" customHeight="1" x14ac:dyDescent="0.25">
      <c r="A6772" s="2"/>
      <c r="C6772" s="54"/>
      <c r="D6772" s="54"/>
    </row>
    <row r="6773" spans="1:4" s="24" customFormat="1" ht="16.3" customHeight="1" x14ac:dyDescent="0.25">
      <c r="A6773" s="2"/>
      <c r="C6773" s="54"/>
      <c r="D6773" s="54"/>
    </row>
    <row r="6774" spans="1:4" s="24" customFormat="1" ht="16.3" customHeight="1" x14ac:dyDescent="0.25">
      <c r="A6774" s="2"/>
      <c r="C6774" s="54"/>
      <c r="D6774" s="54"/>
    </row>
    <row r="6775" spans="1:4" s="24" customFormat="1" ht="16.3" customHeight="1" x14ac:dyDescent="0.25">
      <c r="A6775" s="2"/>
      <c r="C6775" s="54"/>
      <c r="D6775" s="54"/>
    </row>
    <row r="6776" spans="1:4" s="24" customFormat="1" ht="16.3" customHeight="1" x14ac:dyDescent="0.25">
      <c r="A6776" s="2"/>
      <c r="C6776" s="54"/>
      <c r="D6776" s="54"/>
    </row>
    <row r="6777" spans="1:4" s="24" customFormat="1" ht="16.3" customHeight="1" x14ac:dyDescent="0.25">
      <c r="A6777" s="2"/>
      <c r="C6777" s="54"/>
      <c r="D6777" s="54"/>
    </row>
    <row r="6778" spans="1:4" s="24" customFormat="1" ht="16.3" customHeight="1" x14ac:dyDescent="0.25">
      <c r="A6778" s="2"/>
      <c r="C6778" s="54"/>
      <c r="D6778" s="54"/>
    </row>
    <row r="6779" spans="1:4" s="24" customFormat="1" ht="16.3" customHeight="1" x14ac:dyDescent="0.25">
      <c r="A6779" s="2"/>
      <c r="C6779" s="54"/>
      <c r="D6779" s="54"/>
    </row>
    <row r="6780" spans="1:4" s="24" customFormat="1" ht="16.3" customHeight="1" x14ac:dyDescent="0.25">
      <c r="A6780" s="2"/>
      <c r="C6780" s="54"/>
      <c r="D6780" s="54"/>
    </row>
    <row r="6781" spans="1:4" s="24" customFormat="1" ht="16.3" customHeight="1" x14ac:dyDescent="0.25">
      <c r="A6781" s="2"/>
      <c r="C6781" s="54"/>
      <c r="D6781" s="54"/>
    </row>
    <row r="6782" spans="1:4" s="24" customFormat="1" ht="16.3" customHeight="1" x14ac:dyDescent="0.25">
      <c r="A6782" s="2"/>
      <c r="C6782" s="54"/>
      <c r="D6782" s="54"/>
    </row>
    <row r="6783" spans="1:4" s="24" customFormat="1" ht="16.3" customHeight="1" x14ac:dyDescent="0.25">
      <c r="A6783" s="2"/>
      <c r="C6783" s="54"/>
      <c r="D6783" s="54"/>
    </row>
    <row r="6784" spans="1:4" s="24" customFormat="1" ht="16.3" customHeight="1" x14ac:dyDescent="0.25">
      <c r="A6784" s="2"/>
      <c r="C6784" s="54"/>
      <c r="D6784" s="54"/>
    </row>
    <row r="6785" spans="1:4" s="24" customFormat="1" ht="16.3" customHeight="1" x14ac:dyDescent="0.25">
      <c r="A6785" s="2"/>
      <c r="C6785" s="54"/>
      <c r="D6785" s="54"/>
    </row>
    <row r="6786" spans="1:4" s="24" customFormat="1" ht="16.3" customHeight="1" x14ac:dyDescent="0.25">
      <c r="A6786" s="2"/>
      <c r="C6786" s="54"/>
      <c r="D6786" s="54"/>
    </row>
    <row r="6787" spans="1:4" s="24" customFormat="1" ht="16.3" customHeight="1" x14ac:dyDescent="0.25">
      <c r="A6787" s="2"/>
      <c r="C6787" s="54"/>
      <c r="D6787" s="54"/>
    </row>
    <row r="6788" spans="1:4" s="24" customFormat="1" ht="16.3" customHeight="1" x14ac:dyDescent="0.25">
      <c r="A6788" s="2"/>
      <c r="C6788" s="54"/>
      <c r="D6788" s="54"/>
    </row>
    <row r="6789" spans="1:4" s="24" customFormat="1" ht="16.3" customHeight="1" x14ac:dyDescent="0.25">
      <c r="A6789" s="2"/>
      <c r="C6789" s="54"/>
      <c r="D6789" s="54"/>
    </row>
    <row r="6790" spans="1:4" s="24" customFormat="1" ht="16.3" customHeight="1" x14ac:dyDescent="0.25">
      <c r="A6790" s="2"/>
      <c r="C6790" s="54"/>
      <c r="D6790" s="54"/>
    </row>
    <row r="6791" spans="1:4" s="24" customFormat="1" ht="16.3" customHeight="1" x14ac:dyDescent="0.25">
      <c r="A6791" s="2"/>
      <c r="C6791" s="54"/>
      <c r="D6791" s="54"/>
    </row>
    <row r="6792" spans="1:4" s="24" customFormat="1" ht="16.3" customHeight="1" x14ac:dyDescent="0.25">
      <c r="A6792" s="2"/>
      <c r="C6792" s="54"/>
      <c r="D6792" s="54"/>
    </row>
    <row r="6793" spans="1:4" s="24" customFormat="1" ht="16.3" customHeight="1" x14ac:dyDescent="0.25">
      <c r="A6793" s="2"/>
      <c r="C6793" s="54"/>
      <c r="D6793" s="54"/>
    </row>
    <row r="6794" spans="1:4" s="24" customFormat="1" ht="16.3" customHeight="1" x14ac:dyDescent="0.25">
      <c r="A6794" s="2"/>
      <c r="C6794" s="54"/>
      <c r="D6794" s="54"/>
    </row>
    <row r="6795" spans="1:4" s="24" customFormat="1" ht="16.3" customHeight="1" x14ac:dyDescent="0.25">
      <c r="A6795" s="2"/>
      <c r="C6795" s="54"/>
      <c r="D6795" s="54"/>
    </row>
    <row r="6796" spans="1:4" s="24" customFormat="1" ht="16.3" customHeight="1" x14ac:dyDescent="0.25">
      <c r="A6796" s="2"/>
      <c r="C6796" s="54"/>
      <c r="D6796" s="54"/>
    </row>
    <row r="6797" spans="1:4" s="24" customFormat="1" ht="16.3" customHeight="1" x14ac:dyDescent="0.25">
      <c r="A6797" s="2"/>
      <c r="C6797" s="54"/>
      <c r="D6797" s="54"/>
    </row>
    <row r="6798" spans="1:4" s="24" customFormat="1" ht="16.3" customHeight="1" x14ac:dyDescent="0.25">
      <c r="A6798" s="2"/>
      <c r="C6798" s="54"/>
      <c r="D6798" s="54"/>
    </row>
    <row r="6799" spans="1:4" s="24" customFormat="1" ht="16.3" customHeight="1" x14ac:dyDescent="0.25">
      <c r="A6799" s="2"/>
      <c r="C6799" s="54"/>
      <c r="D6799" s="54"/>
    </row>
    <row r="6800" spans="1:4" s="24" customFormat="1" ht="16.3" customHeight="1" x14ac:dyDescent="0.25">
      <c r="A6800" s="2"/>
      <c r="C6800" s="54"/>
      <c r="D6800" s="54"/>
    </row>
    <row r="6801" spans="1:4" s="24" customFormat="1" ht="16.3" customHeight="1" x14ac:dyDescent="0.25">
      <c r="A6801" s="2"/>
      <c r="C6801" s="54"/>
      <c r="D6801" s="54"/>
    </row>
    <row r="6802" spans="1:4" s="24" customFormat="1" ht="16.3" customHeight="1" x14ac:dyDescent="0.25">
      <c r="A6802" s="2"/>
      <c r="C6802" s="54"/>
      <c r="D6802" s="54"/>
    </row>
    <row r="6803" spans="1:4" s="24" customFormat="1" ht="16.3" customHeight="1" x14ac:dyDescent="0.25">
      <c r="A6803" s="2"/>
      <c r="C6803" s="54"/>
      <c r="D6803" s="54"/>
    </row>
    <row r="6804" spans="1:4" s="24" customFormat="1" ht="16.3" customHeight="1" x14ac:dyDescent="0.25">
      <c r="A6804" s="2"/>
      <c r="C6804" s="54"/>
      <c r="D6804" s="54"/>
    </row>
    <row r="6805" spans="1:4" s="24" customFormat="1" ht="16.3" customHeight="1" x14ac:dyDescent="0.25">
      <c r="A6805" s="2"/>
      <c r="C6805" s="54"/>
      <c r="D6805" s="54"/>
    </row>
    <row r="6806" spans="1:4" s="24" customFormat="1" ht="16.3" customHeight="1" x14ac:dyDescent="0.25">
      <c r="A6806" s="2"/>
      <c r="C6806" s="54"/>
      <c r="D6806" s="54"/>
    </row>
    <row r="6807" spans="1:4" s="24" customFormat="1" ht="16.3" customHeight="1" x14ac:dyDescent="0.25">
      <c r="A6807" s="2"/>
      <c r="C6807" s="54"/>
      <c r="D6807" s="54"/>
    </row>
    <row r="6808" spans="1:4" s="24" customFormat="1" ht="16.3" customHeight="1" x14ac:dyDescent="0.25">
      <c r="A6808" s="2"/>
      <c r="C6808" s="54"/>
      <c r="D6808" s="54"/>
    </row>
    <row r="6809" spans="1:4" s="24" customFormat="1" ht="16.3" customHeight="1" x14ac:dyDescent="0.25">
      <c r="A6809" s="2"/>
      <c r="C6809" s="54"/>
      <c r="D6809" s="54"/>
    </row>
    <row r="6810" spans="1:4" s="24" customFormat="1" ht="16.3" customHeight="1" x14ac:dyDescent="0.25">
      <c r="A6810" s="2"/>
      <c r="C6810" s="54"/>
      <c r="D6810" s="54"/>
    </row>
    <row r="6811" spans="1:4" s="24" customFormat="1" ht="16.3" customHeight="1" x14ac:dyDescent="0.25">
      <c r="A6811" s="2"/>
      <c r="C6811" s="54"/>
      <c r="D6811" s="54"/>
    </row>
    <row r="6812" spans="1:4" s="24" customFormat="1" ht="16.3" customHeight="1" x14ac:dyDescent="0.25">
      <c r="A6812" s="2"/>
      <c r="C6812" s="54"/>
      <c r="D6812" s="54"/>
    </row>
    <row r="6813" spans="1:4" s="24" customFormat="1" ht="16.3" customHeight="1" x14ac:dyDescent="0.25">
      <c r="A6813" s="2"/>
      <c r="C6813" s="54"/>
      <c r="D6813" s="54"/>
    </row>
    <row r="6814" spans="1:4" s="24" customFormat="1" ht="16.3" customHeight="1" x14ac:dyDescent="0.25">
      <c r="A6814" s="2"/>
      <c r="C6814" s="54"/>
      <c r="D6814" s="54"/>
    </row>
    <row r="6815" spans="1:4" s="24" customFormat="1" ht="16.3" customHeight="1" x14ac:dyDescent="0.25">
      <c r="A6815" s="2"/>
      <c r="C6815" s="54"/>
      <c r="D6815" s="54"/>
    </row>
    <row r="6816" spans="1:4" s="24" customFormat="1" ht="16.3" customHeight="1" x14ac:dyDescent="0.25">
      <c r="A6816" s="2"/>
      <c r="C6816" s="54"/>
      <c r="D6816" s="54"/>
    </row>
    <row r="6817" spans="1:4" s="24" customFormat="1" ht="16.3" customHeight="1" x14ac:dyDescent="0.25">
      <c r="A6817" s="2"/>
      <c r="C6817" s="54"/>
      <c r="D6817" s="54"/>
    </row>
    <row r="6818" spans="1:4" s="24" customFormat="1" ht="16.3" customHeight="1" x14ac:dyDescent="0.25">
      <c r="A6818" s="2"/>
      <c r="C6818" s="54"/>
      <c r="D6818" s="54"/>
    </row>
    <row r="6819" spans="1:4" s="24" customFormat="1" ht="16.3" customHeight="1" x14ac:dyDescent="0.25">
      <c r="A6819" s="2"/>
      <c r="C6819" s="54"/>
      <c r="D6819" s="54"/>
    </row>
    <row r="6820" spans="1:4" s="24" customFormat="1" ht="16.3" customHeight="1" x14ac:dyDescent="0.25">
      <c r="A6820" s="2"/>
      <c r="C6820" s="54"/>
      <c r="D6820" s="54"/>
    </row>
    <row r="6821" spans="1:4" s="24" customFormat="1" ht="16.3" customHeight="1" x14ac:dyDescent="0.25">
      <c r="A6821" s="2"/>
      <c r="C6821" s="54"/>
      <c r="D6821" s="54"/>
    </row>
    <row r="6822" spans="1:4" s="24" customFormat="1" ht="16.3" customHeight="1" x14ac:dyDescent="0.25">
      <c r="A6822" s="2"/>
      <c r="C6822" s="54"/>
      <c r="D6822" s="54"/>
    </row>
    <row r="6823" spans="1:4" s="24" customFormat="1" ht="16.3" customHeight="1" x14ac:dyDescent="0.25">
      <c r="A6823" s="2"/>
      <c r="C6823" s="54"/>
      <c r="D6823" s="54"/>
    </row>
    <row r="6824" spans="1:4" s="24" customFormat="1" ht="16.3" customHeight="1" x14ac:dyDescent="0.25">
      <c r="A6824" s="2"/>
      <c r="C6824" s="54"/>
      <c r="D6824" s="54"/>
    </row>
    <row r="6825" spans="1:4" s="24" customFormat="1" ht="16.3" customHeight="1" x14ac:dyDescent="0.25">
      <c r="A6825" s="2"/>
      <c r="C6825" s="54"/>
      <c r="D6825" s="54"/>
    </row>
    <row r="6826" spans="1:4" s="24" customFormat="1" ht="16.3" customHeight="1" x14ac:dyDescent="0.25">
      <c r="A6826" s="2"/>
      <c r="C6826" s="54"/>
      <c r="D6826" s="54"/>
    </row>
    <row r="6827" spans="1:4" s="24" customFormat="1" ht="16.3" customHeight="1" x14ac:dyDescent="0.25">
      <c r="A6827" s="2"/>
      <c r="C6827" s="54"/>
      <c r="D6827" s="54"/>
    </row>
    <row r="6828" spans="1:4" s="24" customFormat="1" ht="16.3" customHeight="1" x14ac:dyDescent="0.25">
      <c r="A6828" s="2"/>
      <c r="C6828" s="54"/>
      <c r="D6828" s="54"/>
    </row>
    <row r="6829" spans="1:4" s="24" customFormat="1" ht="16.3" customHeight="1" x14ac:dyDescent="0.25">
      <c r="A6829" s="2"/>
      <c r="C6829" s="54"/>
      <c r="D6829" s="54"/>
    </row>
    <row r="6830" spans="1:4" s="24" customFormat="1" ht="16.3" customHeight="1" x14ac:dyDescent="0.25">
      <c r="A6830" s="2"/>
      <c r="C6830" s="54"/>
      <c r="D6830" s="54"/>
    </row>
    <row r="6831" spans="1:4" s="24" customFormat="1" ht="16.3" customHeight="1" x14ac:dyDescent="0.25">
      <c r="A6831" s="2"/>
      <c r="C6831" s="54"/>
      <c r="D6831" s="54"/>
    </row>
    <row r="6832" spans="1:4" s="24" customFormat="1" ht="16.3" customHeight="1" x14ac:dyDescent="0.25">
      <c r="A6832" s="2"/>
      <c r="C6832" s="54"/>
      <c r="D6832" s="54"/>
    </row>
    <row r="6833" spans="1:4" s="24" customFormat="1" ht="16.3" customHeight="1" x14ac:dyDescent="0.25">
      <c r="A6833" s="2"/>
      <c r="C6833" s="54"/>
      <c r="D6833" s="54"/>
    </row>
    <row r="6834" spans="1:4" s="24" customFormat="1" ht="16.3" customHeight="1" x14ac:dyDescent="0.25">
      <c r="A6834" s="2"/>
      <c r="C6834" s="54"/>
      <c r="D6834" s="54"/>
    </row>
    <row r="6835" spans="1:4" s="24" customFormat="1" ht="16.3" customHeight="1" x14ac:dyDescent="0.25">
      <c r="A6835" s="2"/>
      <c r="C6835" s="54"/>
      <c r="D6835" s="54"/>
    </row>
    <row r="6836" spans="1:4" s="24" customFormat="1" ht="16.3" customHeight="1" x14ac:dyDescent="0.25">
      <c r="A6836" s="2"/>
      <c r="C6836" s="54"/>
      <c r="D6836" s="54"/>
    </row>
    <row r="6837" spans="1:4" s="24" customFormat="1" ht="16.3" customHeight="1" x14ac:dyDescent="0.25">
      <c r="A6837" s="2"/>
      <c r="C6837" s="54"/>
      <c r="D6837" s="54"/>
    </row>
    <row r="6838" spans="1:4" s="24" customFormat="1" ht="16.3" customHeight="1" x14ac:dyDescent="0.25">
      <c r="A6838" s="2"/>
      <c r="C6838" s="54"/>
      <c r="D6838" s="54"/>
    </row>
    <row r="6839" spans="1:4" s="24" customFormat="1" ht="16.3" customHeight="1" x14ac:dyDescent="0.25">
      <c r="A6839" s="2"/>
      <c r="C6839" s="54"/>
      <c r="D6839" s="54"/>
    </row>
    <row r="6840" spans="1:4" s="24" customFormat="1" ht="16.3" customHeight="1" x14ac:dyDescent="0.25">
      <c r="A6840" s="2"/>
      <c r="C6840" s="54"/>
      <c r="D6840" s="54"/>
    </row>
    <row r="6841" spans="1:4" s="24" customFormat="1" ht="16.3" customHeight="1" x14ac:dyDescent="0.25">
      <c r="A6841" s="2"/>
      <c r="C6841" s="54"/>
      <c r="D6841" s="54"/>
    </row>
    <row r="6842" spans="1:4" s="24" customFormat="1" ht="16.3" customHeight="1" x14ac:dyDescent="0.25">
      <c r="A6842" s="2"/>
      <c r="C6842" s="54"/>
      <c r="D6842" s="54"/>
    </row>
    <row r="6843" spans="1:4" s="24" customFormat="1" ht="16.3" customHeight="1" x14ac:dyDescent="0.25">
      <c r="A6843" s="2"/>
      <c r="C6843" s="54"/>
      <c r="D6843" s="54"/>
    </row>
    <row r="6844" spans="1:4" s="24" customFormat="1" ht="16.3" customHeight="1" x14ac:dyDescent="0.25">
      <c r="A6844" s="2"/>
      <c r="C6844" s="54"/>
      <c r="D6844" s="54"/>
    </row>
    <row r="6845" spans="1:4" s="24" customFormat="1" ht="16.3" customHeight="1" x14ac:dyDescent="0.25">
      <c r="A6845" s="2"/>
      <c r="C6845" s="54"/>
      <c r="D6845" s="54"/>
    </row>
    <row r="6846" spans="1:4" s="24" customFormat="1" ht="16.3" customHeight="1" x14ac:dyDescent="0.25">
      <c r="A6846" s="2"/>
      <c r="C6846" s="54"/>
      <c r="D6846" s="54"/>
    </row>
    <row r="6847" spans="1:4" s="24" customFormat="1" ht="16.3" customHeight="1" x14ac:dyDescent="0.25">
      <c r="A6847" s="2"/>
      <c r="C6847" s="54"/>
      <c r="D6847" s="54"/>
    </row>
    <row r="6848" spans="1:4" s="24" customFormat="1" ht="16.3" customHeight="1" x14ac:dyDescent="0.25">
      <c r="A6848" s="2"/>
      <c r="C6848" s="54"/>
      <c r="D6848" s="54"/>
    </row>
    <row r="6849" spans="1:4" s="24" customFormat="1" ht="16.3" customHeight="1" x14ac:dyDescent="0.25">
      <c r="A6849" s="2"/>
      <c r="C6849" s="54"/>
      <c r="D6849" s="54"/>
    </row>
    <row r="6850" spans="1:4" s="24" customFormat="1" ht="16.3" customHeight="1" x14ac:dyDescent="0.25">
      <c r="A6850" s="2"/>
      <c r="C6850" s="54"/>
      <c r="D6850" s="54"/>
    </row>
    <row r="6851" spans="1:4" s="24" customFormat="1" ht="16.3" customHeight="1" x14ac:dyDescent="0.25">
      <c r="A6851" s="2"/>
      <c r="C6851" s="54"/>
      <c r="D6851" s="54"/>
    </row>
    <row r="6852" spans="1:4" s="24" customFormat="1" ht="16.3" customHeight="1" x14ac:dyDescent="0.25">
      <c r="A6852" s="2"/>
      <c r="C6852" s="54"/>
      <c r="D6852" s="54"/>
    </row>
    <row r="6853" spans="1:4" s="24" customFormat="1" ht="16.3" customHeight="1" x14ac:dyDescent="0.25">
      <c r="A6853" s="2"/>
      <c r="C6853" s="54"/>
      <c r="D6853" s="54"/>
    </row>
    <row r="6854" spans="1:4" s="24" customFormat="1" ht="16.3" customHeight="1" x14ac:dyDescent="0.25">
      <c r="A6854" s="2"/>
      <c r="C6854" s="54"/>
      <c r="D6854" s="54"/>
    </row>
    <row r="6855" spans="1:4" s="24" customFormat="1" ht="16.3" customHeight="1" x14ac:dyDescent="0.25">
      <c r="A6855" s="2"/>
      <c r="C6855" s="54"/>
      <c r="D6855" s="54"/>
    </row>
    <row r="6856" spans="1:4" s="24" customFormat="1" ht="16.3" customHeight="1" x14ac:dyDescent="0.25">
      <c r="A6856" s="2"/>
      <c r="C6856" s="54"/>
      <c r="D6856" s="54"/>
    </row>
    <row r="6857" spans="1:4" s="24" customFormat="1" ht="16.3" customHeight="1" x14ac:dyDescent="0.25">
      <c r="A6857" s="2"/>
      <c r="C6857" s="54"/>
      <c r="D6857" s="54"/>
    </row>
    <row r="6858" spans="1:4" s="24" customFormat="1" ht="16.3" customHeight="1" x14ac:dyDescent="0.25">
      <c r="A6858" s="2"/>
      <c r="C6858" s="54"/>
      <c r="D6858" s="54"/>
    </row>
    <row r="6859" spans="1:4" s="24" customFormat="1" ht="16.3" customHeight="1" x14ac:dyDescent="0.25">
      <c r="A6859" s="2"/>
      <c r="C6859" s="54"/>
      <c r="D6859" s="54"/>
    </row>
    <row r="6860" spans="1:4" s="24" customFormat="1" ht="16.3" customHeight="1" x14ac:dyDescent="0.25">
      <c r="A6860" s="2"/>
      <c r="C6860" s="54"/>
      <c r="D6860" s="54"/>
    </row>
    <row r="6861" spans="1:4" s="24" customFormat="1" ht="16.3" customHeight="1" x14ac:dyDescent="0.25">
      <c r="A6861" s="2"/>
      <c r="C6861" s="54"/>
      <c r="D6861" s="54"/>
    </row>
    <row r="6862" spans="1:4" s="24" customFormat="1" ht="16.3" customHeight="1" x14ac:dyDescent="0.25">
      <c r="A6862" s="2"/>
      <c r="C6862" s="54"/>
      <c r="D6862" s="54"/>
    </row>
    <row r="6863" spans="1:4" s="24" customFormat="1" ht="16.3" customHeight="1" x14ac:dyDescent="0.25">
      <c r="A6863" s="2"/>
      <c r="C6863" s="54"/>
      <c r="D6863" s="54"/>
    </row>
    <row r="6864" spans="1:4" s="24" customFormat="1" ht="16.3" customHeight="1" x14ac:dyDescent="0.25">
      <c r="A6864" s="2"/>
      <c r="C6864" s="54"/>
      <c r="D6864" s="54"/>
    </row>
    <row r="6865" spans="1:4" s="24" customFormat="1" ht="16.3" customHeight="1" x14ac:dyDescent="0.25">
      <c r="A6865" s="2"/>
      <c r="C6865" s="54"/>
      <c r="D6865" s="54"/>
    </row>
    <row r="6866" spans="1:4" s="24" customFormat="1" ht="16.3" customHeight="1" x14ac:dyDescent="0.25">
      <c r="A6866" s="2"/>
      <c r="C6866" s="54"/>
      <c r="D6866" s="54"/>
    </row>
    <row r="6867" spans="1:4" s="24" customFormat="1" ht="16.3" customHeight="1" x14ac:dyDescent="0.25">
      <c r="A6867" s="2"/>
      <c r="C6867" s="54"/>
      <c r="D6867" s="54"/>
    </row>
    <row r="6868" spans="1:4" s="24" customFormat="1" ht="16.3" customHeight="1" x14ac:dyDescent="0.25">
      <c r="A6868" s="2"/>
      <c r="C6868" s="54"/>
      <c r="D6868" s="54"/>
    </row>
    <row r="6869" spans="1:4" s="24" customFormat="1" ht="16.3" customHeight="1" x14ac:dyDescent="0.25">
      <c r="A6869" s="2"/>
      <c r="C6869" s="54"/>
      <c r="D6869" s="54"/>
    </row>
    <row r="6870" spans="1:4" s="24" customFormat="1" ht="16.3" customHeight="1" x14ac:dyDescent="0.25">
      <c r="A6870" s="2"/>
      <c r="C6870" s="54"/>
      <c r="D6870" s="54"/>
    </row>
    <row r="6871" spans="1:4" s="24" customFormat="1" ht="16.3" customHeight="1" x14ac:dyDescent="0.25">
      <c r="A6871" s="2"/>
      <c r="C6871" s="54"/>
      <c r="D6871" s="54"/>
    </row>
    <row r="6872" spans="1:4" s="24" customFormat="1" ht="16.3" customHeight="1" x14ac:dyDescent="0.25">
      <c r="A6872" s="2"/>
      <c r="C6872" s="54"/>
      <c r="D6872" s="54"/>
    </row>
    <row r="6873" spans="1:4" s="24" customFormat="1" ht="16.3" customHeight="1" x14ac:dyDescent="0.25">
      <c r="A6873" s="2"/>
      <c r="C6873" s="54"/>
      <c r="D6873" s="54"/>
    </row>
    <row r="6874" spans="1:4" s="24" customFormat="1" ht="16.3" customHeight="1" x14ac:dyDescent="0.25">
      <c r="A6874" s="2"/>
      <c r="C6874" s="54"/>
      <c r="D6874" s="54"/>
    </row>
    <row r="6875" spans="1:4" s="24" customFormat="1" ht="16.3" customHeight="1" x14ac:dyDescent="0.25">
      <c r="A6875" s="2"/>
      <c r="C6875" s="54"/>
      <c r="D6875" s="54"/>
    </row>
    <row r="6876" spans="1:4" s="24" customFormat="1" ht="16.3" customHeight="1" x14ac:dyDescent="0.25">
      <c r="A6876" s="2"/>
      <c r="C6876" s="54"/>
      <c r="D6876" s="54"/>
    </row>
    <row r="6877" spans="1:4" s="24" customFormat="1" ht="16.3" customHeight="1" x14ac:dyDescent="0.25">
      <c r="A6877" s="2"/>
      <c r="C6877" s="54"/>
      <c r="D6877" s="54"/>
    </row>
    <row r="6878" spans="1:4" s="24" customFormat="1" ht="16.3" customHeight="1" x14ac:dyDescent="0.25">
      <c r="A6878" s="2"/>
      <c r="C6878" s="54"/>
      <c r="D6878" s="54"/>
    </row>
    <row r="6879" spans="1:4" s="24" customFormat="1" ht="16.3" customHeight="1" x14ac:dyDescent="0.25">
      <c r="A6879" s="2"/>
      <c r="C6879" s="54"/>
      <c r="D6879" s="54"/>
    </row>
    <row r="6880" spans="1:4" s="24" customFormat="1" ht="16.3" customHeight="1" x14ac:dyDescent="0.25">
      <c r="A6880" s="2"/>
      <c r="C6880" s="54"/>
      <c r="D6880" s="54"/>
    </row>
    <row r="6881" spans="1:4" s="24" customFormat="1" ht="16.3" customHeight="1" x14ac:dyDescent="0.25">
      <c r="A6881" s="2"/>
      <c r="C6881" s="54"/>
      <c r="D6881" s="54"/>
    </row>
    <row r="6882" spans="1:4" s="24" customFormat="1" ht="16.3" customHeight="1" x14ac:dyDescent="0.25">
      <c r="A6882" s="2"/>
      <c r="C6882" s="54"/>
      <c r="D6882" s="54"/>
    </row>
    <row r="6883" spans="1:4" s="24" customFormat="1" ht="16.3" customHeight="1" x14ac:dyDescent="0.25">
      <c r="A6883" s="2"/>
      <c r="C6883" s="54"/>
      <c r="D6883" s="54"/>
    </row>
    <row r="6884" spans="1:4" s="24" customFormat="1" ht="16.3" customHeight="1" x14ac:dyDescent="0.25">
      <c r="A6884" s="2"/>
      <c r="C6884" s="54"/>
      <c r="D6884" s="54"/>
    </row>
    <row r="6885" spans="1:4" s="24" customFormat="1" ht="16.3" customHeight="1" x14ac:dyDescent="0.25">
      <c r="A6885" s="2"/>
      <c r="C6885" s="54"/>
      <c r="D6885" s="54"/>
    </row>
    <row r="6886" spans="1:4" s="24" customFormat="1" ht="16.3" customHeight="1" x14ac:dyDescent="0.25">
      <c r="A6886" s="2"/>
      <c r="C6886" s="54"/>
      <c r="D6886" s="54"/>
    </row>
    <row r="6887" spans="1:4" s="24" customFormat="1" ht="16.3" customHeight="1" x14ac:dyDescent="0.25">
      <c r="A6887" s="2"/>
      <c r="C6887" s="54"/>
      <c r="D6887" s="54"/>
    </row>
    <row r="6888" spans="1:4" s="24" customFormat="1" ht="16.3" customHeight="1" x14ac:dyDescent="0.25">
      <c r="A6888" s="2"/>
      <c r="C6888" s="54"/>
      <c r="D6888" s="54"/>
    </row>
    <row r="6889" spans="1:4" s="24" customFormat="1" ht="16.3" customHeight="1" x14ac:dyDescent="0.25">
      <c r="A6889" s="2"/>
      <c r="C6889" s="54"/>
      <c r="D6889" s="54"/>
    </row>
    <row r="6890" spans="1:4" s="24" customFormat="1" ht="16.3" customHeight="1" x14ac:dyDescent="0.25">
      <c r="A6890" s="2"/>
      <c r="C6890" s="54"/>
      <c r="D6890" s="54"/>
    </row>
    <row r="6891" spans="1:4" s="24" customFormat="1" ht="16.3" customHeight="1" x14ac:dyDescent="0.25">
      <c r="A6891" s="2"/>
      <c r="C6891" s="54"/>
      <c r="D6891" s="54"/>
    </row>
    <row r="6892" spans="1:4" s="24" customFormat="1" ht="16.3" customHeight="1" x14ac:dyDescent="0.25">
      <c r="A6892" s="2"/>
      <c r="C6892" s="54"/>
      <c r="D6892" s="54"/>
    </row>
    <row r="6893" spans="1:4" s="24" customFormat="1" ht="16.3" customHeight="1" x14ac:dyDescent="0.25">
      <c r="A6893" s="2"/>
      <c r="C6893" s="54"/>
      <c r="D6893" s="54"/>
    </row>
    <row r="6894" spans="1:4" s="24" customFormat="1" ht="16.3" customHeight="1" x14ac:dyDescent="0.25">
      <c r="A6894" s="2"/>
      <c r="C6894" s="54"/>
      <c r="D6894" s="54"/>
    </row>
    <row r="6895" spans="1:4" s="24" customFormat="1" ht="16.3" customHeight="1" x14ac:dyDescent="0.25">
      <c r="A6895" s="2"/>
      <c r="C6895" s="54"/>
      <c r="D6895" s="54"/>
    </row>
    <row r="6896" spans="1:4" s="24" customFormat="1" ht="16.3" customHeight="1" x14ac:dyDescent="0.25">
      <c r="A6896" s="2"/>
      <c r="C6896" s="54"/>
      <c r="D6896" s="54"/>
    </row>
    <row r="6897" spans="1:4" s="24" customFormat="1" ht="16.3" customHeight="1" x14ac:dyDescent="0.25">
      <c r="A6897" s="2"/>
      <c r="C6897" s="54"/>
      <c r="D6897" s="54"/>
    </row>
    <row r="6898" spans="1:4" s="24" customFormat="1" ht="16.3" customHeight="1" x14ac:dyDescent="0.25">
      <c r="A6898" s="2"/>
      <c r="C6898" s="54"/>
      <c r="D6898" s="54"/>
    </row>
    <row r="6899" spans="1:4" s="24" customFormat="1" ht="16.3" customHeight="1" x14ac:dyDescent="0.25">
      <c r="A6899" s="2"/>
      <c r="C6899" s="54"/>
      <c r="D6899" s="54"/>
    </row>
    <row r="6900" spans="1:4" s="24" customFormat="1" ht="16.3" customHeight="1" x14ac:dyDescent="0.25">
      <c r="A6900" s="2"/>
      <c r="C6900" s="54"/>
      <c r="D6900" s="54"/>
    </row>
    <row r="6901" spans="1:4" s="24" customFormat="1" ht="16.3" customHeight="1" x14ac:dyDescent="0.25">
      <c r="A6901" s="2"/>
      <c r="C6901" s="54"/>
      <c r="D6901" s="54"/>
    </row>
    <row r="6902" spans="1:4" s="24" customFormat="1" ht="16.3" customHeight="1" x14ac:dyDescent="0.25">
      <c r="A6902" s="2"/>
      <c r="C6902" s="54"/>
      <c r="D6902" s="54"/>
    </row>
    <row r="6903" spans="1:4" s="24" customFormat="1" ht="16.3" customHeight="1" x14ac:dyDescent="0.25">
      <c r="A6903" s="2"/>
      <c r="C6903" s="54"/>
      <c r="D6903" s="54"/>
    </row>
    <row r="6904" spans="1:4" s="24" customFormat="1" ht="16.3" customHeight="1" x14ac:dyDescent="0.25">
      <c r="A6904" s="2"/>
      <c r="C6904" s="54"/>
      <c r="D6904" s="54"/>
    </row>
    <row r="6905" spans="1:4" s="24" customFormat="1" ht="16.3" customHeight="1" x14ac:dyDescent="0.25">
      <c r="A6905" s="2"/>
      <c r="C6905" s="54"/>
      <c r="D6905" s="54"/>
    </row>
    <row r="6906" spans="1:4" s="24" customFormat="1" ht="16.3" customHeight="1" x14ac:dyDescent="0.25">
      <c r="A6906" s="2"/>
      <c r="C6906" s="54"/>
      <c r="D6906" s="54"/>
    </row>
    <row r="6907" spans="1:4" s="24" customFormat="1" ht="16.3" customHeight="1" x14ac:dyDescent="0.25">
      <c r="A6907" s="2"/>
      <c r="C6907" s="54"/>
      <c r="D6907" s="54"/>
    </row>
    <row r="6908" spans="1:4" s="24" customFormat="1" ht="16.3" customHeight="1" x14ac:dyDescent="0.25">
      <c r="A6908" s="2"/>
      <c r="C6908" s="54"/>
      <c r="D6908" s="54"/>
    </row>
    <row r="6909" spans="1:4" s="24" customFormat="1" ht="16.3" customHeight="1" x14ac:dyDescent="0.25">
      <c r="A6909" s="2"/>
      <c r="C6909" s="54"/>
      <c r="D6909" s="54"/>
    </row>
    <row r="6910" spans="1:4" s="24" customFormat="1" ht="16.3" customHeight="1" x14ac:dyDescent="0.25">
      <c r="A6910" s="2"/>
      <c r="C6910" s="54"/>
      <c r="D6910" s="54"/>
    </row>
    <row r="6911" spans="1:4" s="24" customFormat="1" ht="16.3" customHeight="1" x14ac:dyDescent="0.25">
      <c r="A6911" s="2"/>
      <c r="C6911" s="54"/>
      <c r="D6911" s="54"/>
    </row>
    <row r="6912" spans="1:4" s="24" customFormat="1" ht="16.3" customHeight="1" x14ac:dyDescent="0.25">
      <c r="A6912" s="2"/>
      <c r="C6912" s="54"/>
      <c r="D6912" s="54"/>
    </row>
    <row r="6913" spans="1:4" s="24" customFormat="1" ht="16.3" customHeight="1" x14ac:dyDescent="0.25">
      <c r="A6913" s="2"/>
      <c r="C6913" s="54"/>
      <c r="D6913" s="54"/>
    </row>
    <row r="6914" spans="1:4" s="24" customFormat="1" ht="16.3" customHeight="1" x14ac:dyDescent="0.25">
      <c r="A6914" s="2"/>
      <c r="C6914" s="54"/>
      <c r="D6914" s="54"/>
    </row>
    <row r="6915" spans="1:4" s="24" customFormat="1" ht="16.3" customHeight="1" x14ac:dyDescent="0.25">
      <c r="A6915" s="2"/>
      <c r="C6915" s="54"/>
      <c r="D6915" s="54"/>
    </row>
    <row r="6916" spans="1:4" s="24" customFormat="1" ht="16.3" customHeight="1" x14ac:dyDescent="0.25">
      <c r="A6916" s="2"/>
      <c r="C6916" s="54"/>
      <c r="D6916" s="54"/>
    </row>
    <row r="6917" spans="1:4" s="24" customFormat="1" ht="16.3" customHeight="1" x14ac:dyDescent="0.25">
      <c r="A6917" s="2"/>
      <c r="C6917" s="54"/>
      <c r="D6917" s="54"/>
    </row>
    <row r="6918" spans="1:4" s="24" customFormat="1" ht="16.3" customHeight="1" x14ac:dyDescent="0.25">
      <c r="A6918" s="2"/>
      <c r="C6918" s="54"/>
      <c r="D6918" s="54"/>
    </row>
    <row r="6919" spans="1:4" s="24" customFormat="1" ht="16.3" customHeight="1" x14ac:dyDescent="0.25">
      <c r="A6919" s="2"/>
      <c r="C6919" s="54"/>
      <c r="D6919" s="54"/>
    </row>
    <row r="6920" spans="1:4" s="24" customFormat="1" ht="16.3" customHeight="1" x14ac:dyDescent="0.25">
      <c r="A6920" s="2"/>
      <c r="C6920" s="54"/>
      <c r="D6920" s="54"/>
    </row>
    <row r="6921" spans="1:4" s="24" customFormat="1" ht="16.3" customHeight="1" x14ac:dyDescent="0.25">
      <c r="A6921" s="2"/>
      <c r="C6921" s="54"/>
      <c r="D6921" s="54"/>
    </row>
    <row r="6922" spans="1:4" s="24" customFormat="1" ht="16.3" customHeight="1" x14ac:dyDescent="0.25">
      <c r="A6922" s="2"/>
      <c r="C6922" s="54"/>
      <c r="D6922" s="54"/>
    </row>
    <row r="6923" spans="1:4" s="24" customFormat="1" ht="16.3" customHeight="1" x14ac:dyDescent="0.25">
      <c r="A6923" s="2"/>
      <c r="C6923" s="54"/>
      <c r="D6923" s="54"/>
    </row>
    <row r="6924" spans="1:4" s="24" customFormat="1" ht="16.3" customHeight="1" x14ac:dyDescent="0.25">
      <c r="A6924" s="2"/>
      <c r="C6924" s="54"/>
      <c r="D6924" s="54"/>
    </row>
    <row r="6925" spans="1:4" s="24" customFormat="1" ht="16.3" customHeight="1" x14ac:dyDescent="0.25">
      <c r="A6925" s="2"/>
      <c r="C6925" s="54"/>
      <c r="D6925" s="54"/>
    </row>
    <row r="6926" spans="1:4" s="24" customFormat="1" ht="16.3" customHeight="1" x14ac:dyDescent="0.25">
      <c r="A6926" s="2"/>
      <c r="C6926" s="54"/>
      <c r="D6926" s="54"/>
    </row>
    <row r="6927" spans="1:4" s="24" customFormat="1" ht="16.3" customHeight="1" x14ac:dyDescent="0.25">
      <c r="A6927" s="2"/>
      <c r="C6927" s="54"/>
      <c r="D6927" s="54"/>
    </row>
    <row r="6928" spans="1:4" s="24" customFormat="1" ht="16.3" customHeight="1" x14ac:dyDescent="0.25">
      <c r="A6928" s="2"/>
      <c r="C6928" s="54"/>
      <c r="D6928" s="54"/>
    </row>
    <row r="6929" spans="1:4" s="24" customFormat="1" ht="16.3" customHeight="1" x14ac:dyDescent="0.25">
      <c r="A6929" s="2"/>
      <c r="C6929" s="54"/>
      <c r="D6929" s="54"/>
    </row>
    <row r="6930" spans="1:4" s="24" customFormat="1" ht="16.3" customHeight="1" x14ac:dyDescent="0.25">
      <c r="A6930" s="2"/>
      <c r="C6930" s="54"/>
      <c r="D6930" s="54"/>
    </row>
    <row r="6931" spans="1:4" s="24" customFormat="1" ht="16.3" customHeight="1" x14ac:dyDescent="0.25">
      <c r="A6931" s="2"/>
      <c r="C6931" s="54"/>
      <c r="D6931" s="54"/>
    </row>
    <row r="6932" spans="1:4" s="24" customFormat="1" ht="16.3" customHeight="1" x14ac:dyDescent="0.25">
      <c r="A6932" s="2"/>
      <c r="C6932" s="54"/>
      <c r="D6932" s="54"/>
    </row>
    <row r="6933" spans="1:4" s="24" customFormat="1" ht="16.3" customHeight="1" x14ac:dyDescent="0.25">
      <c r="A6933" s="2"/>
      <c r="C6933" s="54"/>
      <c r="D6933" s="54"/>
    </row>
    <row r="6934" spans="1:4" s="24" customFormat="1" ht="16.3" customHeight="1" x14ac:dyDescent="0.25">
      <c r="A6934" s="2"/>
      <c r="C6934" s="54"/>
      <c r="D6934" s="54"/>
    </row>
    <row r="6935" spans="1:4" s="24" customFormat="1" ht="16.3" customHeight="1" x14ac:dyDescent="0.25">
      <c r="A6935" s="2"/>
      <c r="C6935" s="54"/>
      <c r="D6935" s="54"/>
    </row>
    <row r="6936" spans="1:4" s="24" customFormat="1" ht="16.3" customHeight="1" x14ac:dyDescent="0.25">
      <c r="A6936" s="2"/>
      <c r="C6936" s="54"/>
      <c r="D6936" s="54"/>
    </row>
    <row r="6937" spans="1:4" s="24" customFormat="1" ht="16.3" customHeight="1" x14ac:dyDescent="0.25">
      <c r="A6937" s="2"/>
      <c r="C6937" s="54"/>
      <c r="D6937" s="54"/>
    </row>
    <row r="6938" spans="1:4" s="24" customFormat="1" ht="16.3" customHeight="1" x14ac:dyDescent="0.25">
      <c r="A6938" s="2"/>
      <c r="C6938" s="54"/>
      <c r="D6938" s="54"/>
    </row>
    <row r="6939" spans="1:4" s="24" customFormat="1" ht="16.3" customHeight="1" x14ac:dyDescent="0.25">
      <c r="A6939" s="2"/>
      <c r="C6939" s="54"/>
      <c r="D6939" s="54"/>
    </row>
    <row r="6940" spans="1:4" s="24" customFormat="1" ht="16.3" customHeight="1" x14ac:dyDescent="0.25">
      <c r="A6940" s="2"/>
      <c r="C6940" s="54"/>
      <c r="D6940" s="54"/>
    </row>
    <row r="6941" spans="1:4" s="24" customFormat="1" ht="16.3" customHeight="1" x14ac:dyDescent="0.25">
      <c r="A6941" s="2"/>
      <c r="C6941" s="54"/>
      <c r="D6941" s="54"/>
    </row>
    <row r="6942" spans="1:4" s="24" customFormat="1" ht="16.3" customHeight="1" x14ac:dyDescent="0.25">
      <c r="A6942" s="2"/>
      <c r="C6942" s="54"/>
      <c r="D6942" s="54"/>
    </row>
    <row r="6943" spans="1:4" s="24" customFormat="1" ht="16.3" customHeight="1" x14ac:dyDescent="0.25">
      <c r="A6943" s="2"/>
      <c r="C6943" s="54"/>
      <c r="D6943" s="54"/>
    </row>
    <row r="6944" spans="1:4" s="24" customFormat="1" ht="16.3" customHeight="1" x14ac:dyDescent="0.25">
      <c r="A6944" s="2"/>
      <c r="C6944" s="54"/>
      <c r="D6944" s="54"/>
    </row>
    <row r="6945" spans="1:4" s="24" customFormat="1" ht="16.3" customHeight="1" x14ac:dyDescent="0.25">
      <c r="A6945" s="2"/>
      <c r="C6945" s="54"/>
      <c r="D6945" s="54"/>
    </row>
    <row r="6946" spans="1:4" s="24" customFormat="1" ht="16.3" customHeight="1" x14ac:dyDescent="0.25">
      <c r="A6946" s="2"/>
      <c r="C6946" s="54"/>
      <c r="D6946" s="54"/>
    </row>
    <row r="6947" spans="1:4" s="24" customFormat="1" ht="16.3" customHeight="1" x14ac:dyDescent="0.25">
      <c r="A6947" s="2"/>
      <c r="C6947" s="54"/>
      <c r="D6947" s="54"/>
    </row>
    <row r="6948" spans="1:4" s="24" customFormat="1" ht="16.3" customHeight="1" x14ac:dyDescent="0.25">
      <c r="A6948" s="2"/>
      <c r="C6948" s="54"/>
      <c r="D6948" s="54"/>
    </row>
    <row r="6949" spans="1:4" s="24" customFormat="1" ht="16.3" customHeight="1" x14ac:dyDescent="0.25">
      <c r="A6949" s="2"/>
      <c r="C6949" s="54"/>
      <c r="D6949" s="54"/>
    </row>
    <row r="6950" spans="1:4" s="24" customFormat="1" ht="16.3" customHeight="1" x14ac:dyDescent="0.25">
      <c r="A6950" s="2"/>
      <c r="C6950" s="54"/>
      <c r="D6950" s="54"/>
    </row>
    <row r="6951" spans="1:4" s="24" customFormat="1" ht="16.3" customHeight="1" x14ac:dyDescent="0.25">
      <c r="A6951" s="2"/>
      <c r="C6951" s="54"/>
      <c r="D6951" s="54"/>
    </row>
    <row r="6952" spans="1:4" s="24" customFormat="1" ht="16.3" customHeight="1" x14ac:dyDescent="0.25">
      <c r="A6952" s="2"/>
      <c r="C6952" s="54"/>
      <c r="D6952" s="54"/>
    </row>
    <row r="6953" spans="1:4" s="24" customFormat="1" ht="16.3" customHeight="1" x14ac:dyDescent="0.25">
      <c r="A6953" s="2"/>
      <c r="C6953" s="54"/>
      <c r="D6953" s="54"/>
    </row>
    <row r="6954" spans="1:4" s="24" customFormat="1" ht="16.3" customHeight="1" x14ac:dyDescent="0.25">
      <c r="A6954" s="2"/>
      <c r="C6954" s="54"/>
      <c r="D6954" s="54"/>
    </row>
    <row r="6955" spans="1:4" s="24" customFormat="1" ht="16.3" customHeight="1" x14ac:dyDescent="0.25">
      <c r="A6955" s="2"/>
      <c r="C6955" s="54"/>
      <c r="D6955" s="54"/>
    </row>
    <row r="6956" spans="1:4" s="24" customFormat="1" ht="16.3" customHeight="1" x14ac:dyDescent="0.25">
      <c r="A6956" s="2"/>
      <c r="C6956" s="54"/>
      <c r="D6956" s="54"/>
    </row>
    <row r="6957" spans="1:4" s="24" customFormat="1" ht="16.3" customHeight="1" x14ac:dyDescent="0.25">
      <c r="A6957" s="2"/>
      <c r="C6957" s="54"/>
      <c r="D6957" s="54"/>
    </row>
    <row r="6958" spans="1:4" s="24" customFormat="1" ht="16.3" customHeight="1" x14ac:dyDescent="0.25">
      <c r="A6958" s="2"/>
      <c r="C6958" s="54"/>
      <c r="D6958" s="54"/>
    </row>
    <row r="6959" spans="1:4" s="24" customFormat="1" ht="16.3" customHeight="1" x14ac:dyDescent="0.25">
      <c r="A6959" s="2"/>
      <c r="C6959" s="54"/>
      <c r="D6959" s="54"/>
    </row>
    <row r="6960" spans="1:4" s="24" customFormat="1" ht="16.3" customHeight="1" x14ac:dyDescent="0.25">
      <c r="A6960" s="2"/>
      <c r="C6960" s="54"/>
      <c r="D6960" s="54"/>
    </row>
    <row r="6961" spans="1:4" s="24" customFormat="1" ht="16.3" customHeight="1" x14ac:dyDescent="0.25">
      <c r="A6961" s="2"/>
      <c r="C6961" s="54"/>
      <c r="D6961" s="54"/>
    </row>
    <row r="6962" spans="1:4" s="24" customFormat="1" ht="16.3" customHeight="1" x14ac:dyDescent="0.25">
      <c r="A6962" s="2"/>
      <c r="C6962" s="54"/>
      <c r="D6962" s="54"/>
    </row>
    <row r="6963" spans="1:4" s="24" customFormat="1" ht="16.3" customHeight="1" x14ac:dyDescent="0.25">
      <c r="A6963" s="2"/>
      <c r="C6963" s="54"/>
      <c r="D6963" s="54"/>
    </row>
    <row r="6964" spans="1:4" s="24" customFormat="1" ht="16.3" customHeight="1" x14ac:dyDescent="0.25">
      <c r="A6964" s="2"/>
      <c r="C6964" s="54"/>
      <c r="D6964" s="54"/>
    </row>
    <row r="6965" spans="1:4" s="24" customFormat="1" ht="16.3" customHeight="1" x14ac:dyDescent="0.25">
      <c r="A6965" s="2"/>
      <c r="C6965" s="54"/>
      <c r="D6965" s="54"/>
    </row>
    <row r="6966" spans="1:4" s="24" customFormat="1" ht="16.3" customHeight="1" x14ac:dyDescent="0.25">
      <c r="A6966" s="2"/>
      <c r="C6966" s="54"/>
      <c r="D6966" s="54"/>
    </row>
    <row r="6967" spans="1:4" s="24" customFormat="1" ht="16.3" customHeight="1" x14ac:dyDescent="0.25">
      <c r="A6967" s="2"/>
      <c r="C6967" s="54"/>
      <c r="D6967" s="54"/>
    </row>
    <row r="6968" spans="1:4" s="24" customFormat="1" ht="16.3" customHeight="1" x14ac:dyDescent="0.25">
      <c r="A6968" s="2"/>
      <c r="C6968" s="54"/>
      <c r="D6968" s="54"/>
    </row>
    <row r="6969" spans="1:4" s="24" customFormat="1" ht="16.3" customHeight="1" x14ac:dyDescent="0.25">
      <c r="A6969" s="2"/>
      <c r="C6969" s="54"/>
      <c r="D6969" s="54"/>
    </row>
    <row r="6970" spans="1:4" s="24" customFormat="1" ht="16.3" customHeight="1" x14ac:dyDescent="0.25">
      <c r="A6970" s="2"/>
      <c r="C6970" s="54"/>
      <c r="D6970" s="54"/>
    </row>
    <row r="6971" spans="1:4" s="24" customFormat="1" ht="16.3" customHeight="1" x14ac:dyDescent="0.25">
      <c r="A6971" s="2"/>
      <c r="C6971" s="54"/>
      <c r="D6971" s="54"/>
    </row>
    <row r="6972" spans="1:4" s="24" customFormat="1" ht="16.3" customHeight="1" x14ac:dyDescent="0.25">
      <c r="A6972" s="2"/>
      <c r="C6972" s="54"/>
      <c r="D6972" s="54"/>
    </row>
    <row r="6973" spans="1:4" s="24" customFormat="1" ht="16.3" customHeight="1" x14ac:dyDescent="0.25">
      <c r="A6973" s="2"/>
      <c r="C6973" s="54"/>
      <c r="D6973" s="54"/>
    </row>
    <row r="6974" spans="1:4" s="24" customFormat="1" ht="16.3" customHeight="1" x14ac:dyDescent="0.25">
      <c r="A6974" s="2"/>
      <c r="C6974" s="54"/>
      <c r="D6974" s="54"/>
    </row>
    <row r="6975" spans="1:4" s="24" customFormat="1" ht="16.3" customHeight="1" x14ac:dyDescent="0.25">
      <c r="A6975" s="2"/>
      <c r="C6975" s="54"/>
      <c r="D6975" s="54"/>
    </row>
    <row r="6976" spans="1:4" s="24" customFormat="1" ht="16.3" customHeight="1" x14ac:dyDescent="0.25">
      <c r="A6976" s="2"/>
      <c r="C6976" s="54"/>
      <c r="D6976" s="54"/>
    </row>
    <row r="6977" spans="1:4" s="24" customFormat="1" ht="16.3" customHeight="1" x14ac:dyDescent="0.25">
      <c r="A6977" s="2"/>
      <c r="C6977" s="54"/>
      <c r="D6977" s="54"/>
    </row>
    <row r="6978" spans="1:4" s="24" customFormat="1" ht="16.3" customHeight="1" x14ac:dyDescent="0.25">
      <c r="A6978" s="2"/>
      <c r="C6978" s="54"/>
      <c r="D6978" s="54"/>
    </row>
    <row r="6979" spans="1:4" s="24" customFormat="1" ht="16.3" customHeight="1" x14ac:dyDescent="0.25">
      <c r="A6979" s="2"/>
      <c r="C6979" s="54"/>
      <c r="D6979" s="54"/>
    </row>
    <row r="6980" spans="1:4" s="24" customFormat="1" ht="16.3" customHeight="1" x14ac:dyDescent="0.25">
      <c r="A6980" s="2"/>
      <c r="C6980" s="54"/>
      <c r="D6980" s="54"/>
    </row>
    <row r="6981" spans="1:4" s="24" customFormat="1" ht="16.3" customHeight="1" x14ac:dyDescent="0.25">
      <c r="A6981" s="2"/>
      <c r="C6981" s="54"/>
      <c r="D6981" s="54"/>
    </row>
    <row r="6982" spans="1:4" s="24" customFormat="1" ht="16.3" customHeight="1" x14ac:dyDescent="0.25">
      <c r="A6982" s="2"/>
      <c r="C6982" s="54"/>
      <c r="D6982" s="54"/>
    </row>
    <row r="6983" spans="1:4" s="24" customFormat="1" ht="16.3" customHeight="1" x14ac:dyDescent="0.25">
      <c r="A6983" s="2"/>
      <c r="C6983" s="54"/>
      <c r="D6983" s="54"/>
    </row>
    <row r="6984" spans="1:4" s="24" customFormat="1" ht="16.3" customHeight="1" x14ac:dyDescent="0.25">
      <c r="A6984" s="2"/>
      <c r="C6984" s="54"/>
      <c r="D6984" s="54"/>
    </row>
    <row r="6985" spans="1:4" s="24" customFormat="1" ht="16.3" customHeight="1" x14ac:dyDescent="0.25">
      <c r="A6985" s="2"/>
      <c r="C6985" s="54"/>
      <c r="D6985" s="54"/>
    </row>
    <row r="6986" spans="1:4" s="24" customFormat="1" ht="16.3" customHeight="1" x14ac:dyDescent="0.25">
      <c r="A6986" s="2"/>
      <c r="C6986" s="54"/>
      <c r="D6986" s="54"/>
    </row>
    <row r="6987" spans="1:4" s="24" customFormat="1" ht="16.3" customHeight="1" x14ac:dyDescent="0.25">
      <c r="A6987" s="2"/>
      <c r="C6987" s="54"/>
      <c r="D6987" s="54"/>
    </row>
    <row r="6988" spans="1:4" s="24" customFormat="1" ht="16.3" customHeight="1" x14ac:dyDescent="0.25">
      <c r="A6988" s="2"/>
      <c r="C6988" s="54"/>
      <c r="D6988" s="54"/>
    </row>
    <row r="6989" spans="1:4" s="24" customFormat="1" ht="16.3" customHeight="1" x14ac:dyDescent="0.25">
      <c r="A6989" s="2"/>
      <c r="C6989" s="54"/>
      <c r="D6989" s="54"/>
    </row>
    <row r="6990" spans="1:4" s="24" customFormat="1" ht="16.3" customHeight="1" x14ac:dyDescent="0.25">
      <c r="A6990" s="2"/>
      <c r="C6990" s="54"/>
      <c r="D6990" s="54"/>
    </row>
    <row r="6991" spans="1:4" s="24" customFormat="1" ht="16.3" customHeight="1" x14ac:dyDescent="0.25">
      <c r="A6991" s="2"/>
      <c r="C6991" s="54"/>
      <c r="D6991" s="54"/>
    </row>
    <row r="6992" spans="1:4" s="24" customFormat="1" ht="16.3" customHeight="1" x14ac:dyDescent="0.25">
      <c r="A6992" s="2"/>
      <c r="C6992" s="54"/>
      <c r="D6992" s="54"/>
    </row>
    <row r="6993" spans="1:4" s="24" customFormat="1" ht="16.3" customHeight="1" x14ac:dyDescent="0.25">
      <c r="A6993" s="2"/>
      <c r="C6993" s="54"/>
      <c r="D6993" s="54"/>
    </row>
    <row r="6994" spans="1:4" s="24" customFormat="1" ht="16.3" customHeight="1" x14ac:dyDescent="0.25">
      <c r="A6994" s="2"/>
      <c r="C6994" s="54"/>
      <c r="D6994" s="54"/>
    </row>
    <row r="6995" spans="1:4" s="24" customFormat="1" ht="16.3" customHeight="1" x14ac:dyDescent="0.25">
      <c r="A6995" s="2"/>
      <c r="C6995" s="54"/>
      <c r="D6995" s="54"/>
    </row>
    <row r="6996" spans="1:4" s="24" customFormat="1" ht="16.3" customHeight="1" x14ac:dyDescent="0.25">
      <c r="A6996" s="2"/>
      <c r="C6996" s="54"/>
      <c r="D6996" s="54"/>
    </row>
    <row r="6997" spans="1:4" s="24" customFormat="1" ht="16.3" customHeight="1" x14ac:dyDescent="0.25">
      <c r="A6997" s="2"/>
      <c r="C6997" s="54"/>
      <c r="D6997" s="54"/>
    </row>
    <row r="6998" spans="1:4" s="24" customFormat="1" ht="16.3" customHeight="1" x14ac:dyDescent="0.25">
      <c r="A6998" s="2"/>
      <c r="C6998" s="54"/>
      <c r="D6998" s="54"/>
    </row>
    <row r="6999" spans="1:4" s="24" customFormat="1" ht="16.3" customHeight="1" x14ac:dyDescent="0.25">
      <c r="A6999" s="2"/>
      <c r="C6999" s="54"/>
      <c r="D6999" s="54"/>
    </row>
    <row r="7000" spans="1:4" s="24" customFormat="1" ht="16.3" customHeight="1" x14ac:dyDescent="0.25">
      <c r="A7000" s="2"/>
      <c r="C7000" s="54"/>
      <c r="D7000" s="54"/>
    </row>
    <row r="7001" spans="1:4" s="24" customFormat="1" ht="16.3" customHeight="1" x14ac:dyDescent="0.25">
      <c r="A7001" s="2"/>
      <c r="C7001" s="54"/>
      <c r="D7001" s="54"/>
    </row>
    <row r="7002" spans="1:4" s="24" customFormat="1" ht="16.3" customHeight="1" x14ac:dyDescent="0.25">
      <c r="A7002" s="2"/>
      <c r="C7002" s="54"/>
      <c r="D7002" s="54"/>
    </row>
    <row r="7003" spans="1:4" s="24" customFormat="1" ht="16.3" customHeight="1" x14ac:dyDescent="0.25">
      <c r="A7003" s="2"/>
      <c r="C7003" s="54"/>
      <c r="D7003" s="54"/>
    </row>
    <row r="7004" spans="1:4" s="24" customFormat="1" ht="16.3" customHeight="1" x14ac:dyDescent="0.25">
      <c r="A7004" s="2"/>
      <c r="C7004" s="54"/>
      <c r="D7004" s="54"/>
    </row>
    <row r="7005" spans="1:4" s="24" customFormat="1" ht="16.3" customHeight="1" x14ac:dyDescent="0.25">
      <c r="A7005" s="2"/>
      <c r="C7005" s="54"/>
      <c r="D7005" s="54"/>
    </row>
    <row r="7006" spans="1:4" s="24" customFormat="1" ht="16.3" customHeight="1" x14ac:dyDescent="0.25">
      <c r="A7006" s="2"/>
      <c r="C7006" s="54"/>
      <c r="D7006" s="54"/>
    </row>
    <row r="7007" spans="1:4" s="24" customFormat="1" ht="16.3" customHeight="1" x14ac:dyDescent="0.25">
      <c r="A7007" s="2"/>
      <c r="C7007" s="54"/>
      <c r="D7007" s="54"/>
    </row>
    <row r="7008" spans="1:4" s="24" customFormat="1" ht="16.3" customHeight="1" x14ac:dyDescent="0.25">
      <c r="A7008" s="2"/>
      <c r="C7008" s="54"/>
      <c r="D7008" s="54"/>
    </row>
    <row r="7009" spans="1:4" s="24" customFormat="1" ht="16.3" customHeight="1" x14ac:dyDescent="0.25">
      <c r="A7009" s="2"/>
      <c r="C7009" s="54"/>
      <c r="D7009" s="54"/>
    </row>
    <row r="7010" spans="1:4" s="24" customFormat="1" ht="16.3" customHeight="1" x14ac:dyDescent="0.25">
      <c r="A7010" s="2"/>
      <c r="C7010" s="54"/>
      <c r="D7010" s="54"/>
    </row>
    <row r="7011" spans="1:4" s="24" customFormat="1" ht="16.3" customHeight="1" x14ac:dyDescent="0.25">
      <c r="A7011" s="2"/>
      <c r="C7011" s="54"/>
      <c r="D7011" s="54"/>
    </row>
    <row r="7012" spans="1:4" s="24" customFormat="1" ht="16.3" customHeight="1" x14ac:dyDescent="0.25">
      <c r="A7012" s="2"/>
      <c r="C7012" s="54"/>
      <c r="D7012" s="54"/>
    </row>
    <row r="7013" spans="1:4" s="24" customFormat="1" ht="16.3" customHeight="1" x14ac:dyDescent="0.25">
      <c r="A7013" s="2"/>
      <c r="C7013" s="54"/>
      <c r="D7013" s="54"/>
    </row>
    <row r="7014" spans="1:4" s="24" customFormat="1" ht="16.3" customHeight="1" x14ac:dyDescent="0.25">
      <c r="A7014" s="2"/>
      <c r="C7014" s="54"/>
      <c r="D7014" s="54"/>
    </row>
    <row r="7015" spans="1:4" s="24" customFormat="1" ht="16.3" customHeight="1" x14ac:dyDescent="0.25">
      <c r="A7015" s="2"/>
      <c r="C7015" s="54"/>
      <c r="D7015" s="54"/>
    </row>
    <row r="7016" spans="1:4" s="24" customFormat="1" ht="16.3" customHeight="1" x14ac:dyDescent="0.25">
      <c r="A7016" s="2"/>
      <c r="C7016" s="54"/>
      <c r="D7016" s="54"/>
    </row>
    <row r="7017" spans="1:4" s="24" customFormat="1" ht="16.3" customHeight="1" x14ac:dyDescent="0.25">
      <c r="A7017" s="2"/>
      <c r="C7017" s="54"/>
      <c r="D7017" s="54"/>
    </row>
    <row r="7018" spans="1:4" s="24" customFormat="1" ht="16.3" customHeight="1" x14ac:dyDescent="0.25">
      <c r="A7018" s="2"/>
      <c r="C7018" s="54"/>
      <c r="D7018" s="54"/>
    </row>
    <row r="7019" spans="1:4" s="24" customFormat="1" ht="16.3" customHeight="1" x14ac:dyDescent="0.25">
      <c r="A7019" s="2"/>
      <c r="C7019" s="54"/>
      <c r="D7019" s="54"/>
    </row>
    <row r="7020" spans="1:4" s="24" customFormat="1" ht="16.3" customHeight="1" x14ac:dyDescent="0.25">
      <c r="A7020" s="2"/>
      <c r="C7020" s="54"/>
      <c r="D7020" s="54"/>
    </row>
    <row r="7021" spans="1:4" s="24" customFormat="1" ht="16.3" customHeight="1" x14ac:dyDescent="0.25">
      <c r="A7021" s="2"/>
      <c r="C7021" s="54"/>
      <c r="D7021" s="54"/>
    </row>
    <row r="7022" spans="1:4" s="24" customFormat="1" ht="16.3" customHeight="1" x14ac:dyDescent="0.25">
      <c r="A7022" s="2"/>
      <c r="C7022" s="54"/>
      <c r="D7022" s="54"/>
    </row>
    <row r="7023" spans="1:4" s="24" customFormat="1" ht="16.3" customHeight="1" x14ac:dyDescent="0.25">
      <c r="A7023" s="2"/>
      <c r="C7023" s="54"/>
      <c r="D7023" s="54"/>
    </row>
    <row r="7024" spans="1:4" s="24" customFormat="1" ht="16.3" customHeight="1" x14ac:dyDescent="0.25">
      <c r="A7024" s="2"/>
      <c r="C7024" s="54"/>
      <c r="D7024" s="54"/>
    </row>
    <row r="7025" spans="1:4" s="24" customFormat="1" ht="16.3" customHeight="1" x14ac:dyDescent="0.25">
      <c r="A7025" s="2"/>
      <c r="C7025" s="54"/>
      <c r="D7025" s="54"/>
    </row>
    <row r="7026" spans="1:4" s="24" customFormat="1" ht="16.3" customHeight="1" x14ac:dyDescent="0.25">
      <c r="A7026" s="2"/>
      <c r="C7026" s="54"/>
      <c r="D7026" s="54"/>
    </row>
    <row r="7027" spans="1:4" s="24" customFormat="1" ht="16.3" customHeight="1" x14ac:dyDescent="0.25">
      <c r="A7027" s="2"/>
      <c r="C7027" s="54"/>
      <c r="D7027" s="54"/>
    </row>
    <row r="7028" spans="1:4" s="24" customFormat="1" ht="16.3" customHeight="1" x14ac:dyDescent="0.25">
      <c r="A7028" s="2"/>
      <c r="C7028" s="54"/>
      <c r="D7028" s="54"/>
    </row>
    <row r="7029" spans="1:4" s="24" customFormat="1" ht="16.3" customHeight="1" x14ac:dyDescent="0.25">
      <c r="A7029" s="2"/>
      <c r="C7029" s="54"/>
      <c r="D7029" s="54"/>
    </row>
    <row r="7030" spans="1:4" s="24" customFormat="1" ht="16.3" customHeight="1" x14ac:dyDescent="0.25">
      <c r="A7030" s="2"/>
      <c r="C7030" s="54"/>
      <c r="D7030" s="54"/>
    </row>
    <row r="7031" spans="1:4" s="24" customFormat="1" ht="16.3" customHeight="1" x14ac:dyDescent="0.25">
      <c r="A7031" s="2"/>
      <c r="C7031" s="54"/>
      <c r="D7031" s="54"/>
    </row>
    <row r="7032" spans="1:4" s="24" customFormat="1" ht="16.3" customHeight="1" x14ac:dyDescent="0.25">
      <c r="A7032" s="2"/>
      <c r="C7032" s="54"/>
      <c r="D7032" s="54"/>
    </row>
    <row r="7033" spans="1:4" s="24" customFormat="1" ht="16.3" customHeight="1" x14ac:dyDescent="0.25">
      <c r="A7033" s="2"/>
      <c r="C7033" s="54"/>
      <c r="D7033" s="54"/>
    </row>
    <row r="7034" spans="1:4" s="24" customFormat="1" ht="16.3" customHeight="1" x14ac:dyDescent="0.25">
      <c r="A7034" s="2"/>
      <c r="C7034" s="54"/>
      <c r="D7034" s="54"/>
    </row>
    <row r="7035" spans="1:4" s="24" customFormat="1" ht="16.3" customHeight="1" x14ac:dyDescent="0.25">
      <c r="A7035" s="2"/>
      <c r="C7035" s="54"/>
      <c r="D7035" s="54"/>
    </row>
    <row r="7036" spans="1:4" s="24" customFormat="1" ht="16.3" customHeight="1" x14ac:dyDescent="0.25">
      <c r="A7036" s="2"/>
      <c r="C7036" s="54"/>
      <c r="D7036" s="54"/>
    </row>
    <row r="7037" spans="1:4" s="24" customFormat="1" ht="16.3" customHeight="1" x14ac:dyDescent="0.25">
      <c r="A7037" s="2"/>
      <c r="C7037" s="54"/>
      <c r="D7037" s="54"/>
    </row>
    <row r="7038" spans="1:4" s="24" customFormat="1" ht="16.3" customHeight="1" x14ac:dyDescent="0.25">
      <c r="A7038" s="2"/>
      <c r="C7038" s="54"/>
      <c r="D7038" s="54"/>
    </row>
    <row r="7039" spans="1:4" s="24" customFormat="1" ht="16.3" customHeight="1" x14ac:dyDescent="0.25">
      <c r="A7039" s="2"/>
      <c r="C7039" s="54"/>
      <c r="D7039" s="54"/>
    </row>
    <row r="7040" spans="1:4" s="24" customFormat="1" ht="16.3" customHeight="1" x14ac:dyDescent="0.25">
      <c r="A7040" s="2"/>
      <c r="C7040" s="54"/>
      <c r="D7040" s="54"/>
    </row>
    <row r="7041" spans="1:4" s="24" customFormat="1" ht="16.3" customHeight="1" x14ac:dyDescent="0.25">
      <c r="A7041" s="2"/>
      <c r="C7041" s="54"/>
      <c r="D7041" s="54"/>
    </row>
    <row r="7042" spans="1:4" s="24" customFormat="1" ht="16.3" customHeight="1" x14ac:dyDescent="0.25">
      <c r="A7042" s="2"/>
      <c r="C7042" s="54"/>
      <c r="D7042" s="54"/>
    </row>
    <row r="7043" spans="1:4" s="24" customFormat="1" ht="16.3" customHeight="1" x14ac:dyDescent="0.25">
      <c r="A7043" s="2"/>
      <c r="C7043" s="54"/>
      <c r="D7043" s="54"/>
    </row>
    <row r="7044" spans="1:4" s="24" customFormat="1" ht="16.3" customHeight="1" x14ac:dyDescent="0.25">
      <c r="A7044" s="2"/>
      <c r="C7044" s="54"/>
      <c r="D7044" s="54"/>
    </row>
    <row r="7045" spans="1:4" s="24" customFormat="1" ht="16.3" customHeight="1" x14ac:dyDescent="0.25">
      <c r="A7045" s="2"/>
      <c r="C7045" s="54"/>
      <c r="D7045" s="54"/>
    </row>
    <row r="7046" spans="1:4" s="24" customFormat="1" ht="16.3" customHeight="1" x14ac:dyDescent="0.25">
      <c r="A7046" s="2"/>
      <c r="C7046" s="54"/>
      <c r="D7046" s="54"/>
    </row>
    <row r="7047" spans="1:4" s="24" customFormat="1" ht="16.3" customHeight="1" x14ac:dyDescent="0.25">
      <c r="A7047" s="2"/>
      <c r="C7047" s="54"/>
      <c r="D7047" s="54"/>
    </row>
    <row r="7048" spans="1:4" s="24" customFormat="1" ht="16.3" customHeight="1" x14ac:dyDescent="0.25">
      <c r="A7048" s="2"/>
      <c r="C7048" s="54"/>
      <c r="D7048" s="54"/>
    </row>
    <row r="7049" spans="1:4" s="24" customFormat="1" ht="16.3" customHeight="1" x14ac:dyDescent="0.25">
      <c r="A7049" s="2"/>
      <c r="C7049" s="54"/>
      <c r="D7049" s="54"/>
    </row>
    <row r="7050" spans="1:4" s="24" customFormat="1" ht="16.3" customHeight="1" x14ac:dyDescent="0.25">
      <c r="A7050" s="2"/>
      <c r="C7050" s="54"/>
      <c r="D7050" s="54"/>
    </row>
    <row r="7051" spans="1:4" s="24" customFormat="1" ht="16.3" customHeight="1" x14ac:dyDescent="0.25">
      <c r="A7051" s="2"/>
      <c r="C7051" s="54"/>
      <c r="D7051" s="54"/>
    </row>
    <row r="7052" spans="1:4" s="24" customFormat="1" ht="16.3" customHeight="1" x14ac:dyDescent="0.25">
      <c r="A7052" s="2"/>
      <c r="C7052" s="54"/>
      <c r="D7052" s="54"/>
    </row>
    <row r="7053" spans="1:4" s="24" customFormat="1" ht="16.3" customHeight="1" x14ac:dyDescent="0.25">
      <c r="A7053" s="2"/>
      <c r="C7053" s="54"/>
      <c r="D7053" s="54"/>
    </row>
    <row r="7054" spans="1:4" s="24" customFormat="1" ht="16.3" customHeight="1" x14ac:dyDescent="0.25">
      <c r="A7054" s="2"/>
      <c r="C7054" s="54"/>
      <c r="D7054" s="54"/>
    </row>
    <row r="7055" spans="1:4" s="24" customFormat="1" ht="16.3" customHeight="1" x14ac:dyDescent="0.25">
      <c r="A7055" s="2"/>
      <c r="C7055" s="54"/>
      <c r="D7055" s="54"/>
    </row>
    <row r="7056" spans="1:4" s="24" customFormat="1" ht="16.3" customHeight="1" x14ac:dyDescent="0.25">
      <c r="A7056" s="2"/>
      <c r="C7056" s="54"/>
      <c r="D7056" s="54"/>
    </row>
    <row r="7057" spans="1:4" s="24" customFormat="1" ht="16.3" customHeight="1" x14ac:dyDescent="0.25">
      <c r="A7057" s="2"/>
      <c r="C7057" s="54"/>
      <c r="D7057" s="54"/>
    </row>
    <row r="7058" spans="1:4" s="24" customFormat="1" ht="16.3" customHeight="1" x14ac:dyDescent="0.25">
      <c r="A7058" s="2"/>
      <c r="C7058" s="54"/>
      <c r="D7058" s="54"/>
    </row>
    <row r="7059" spans="1:4" s="24" customFormat="1" ht="16.3" customHeight="1" x14ac:dyDescent="0.25">
      <c r="A7059" s="2"/>
      <c r="C7059" s="54"/>
      <c r="D7059" s="54"/>
    </row>
    <row r="7060" spans="1:4" s="24" customFormat="1" ht="16.3" customHeight="1" x14ac:dyDescent="0.25">
      <c r="A7060" s="2"/>
      <c r="C7060" s="54"/>
      <c r="D7060" s="54"/>
    </row>
    <row r="7061" spans="1:4" s="24" customFormat="1" ht="16.3" customHeight="1" x14ac:dyDescent="0.25">
      <c r="A7061" s="2"/>
      <c r="C7061" s="54"/>
      <c r="D7061" s="54"/>
    </row>
    <row r="7062" spans="1:4" s="24" customFormat="1" ht="16.3" customHeight="1" x14ac:dyDescent="0.25">
      <c r="A7062" s="2"/>
      <c r="C7062" s="54"/>
      <c r="D7062" s="54"/>
    </row>
    <row r="7063" spans="1:4" s="24" customFormat="1" ht="16.3" customHeight="1" x14ac:dyDescent="0.25">
      <c r="A7063" s="2"/>
      <c r="C7063" s="54"/>
      <c r="D7063" s="54"/>
    </row>
    <row r="7064" spans="1:4" s="24" customFormat="1" ht="16.3" customHeight="1" x14ac:dyDescent="0.25">
      <c r="A7064" s="2"/>
      <c r="C7064" s="54"/>
      <c r="D7064" s="54"/>
    </row>
    <row r="7065" spans="1:4" s="24" customFormat="1" ht="16.3" customHeight="1" x14ac:dyDescent="0.25">
      <c r="A7065" s="2"/>
      <c r="C7065" s="54"/>
      <c r="D7065" s="54"/>
    </row>
    <row r="7066" spans="1:4" s="24" customFormat="1" ht="16.3" customHeight="1" x14ac:dyDescent="0.25">
      <c r="A7066" s="2"/>
      <c r="C7066" s="54"/>
      <c r="D7066" s="54"/>
    </row>
    <row r="7067" spans="1:4" s="24" customFormat="1" ht="16.3" customHeight="1" x14ac:dyDescent="0.25">
      <c r="A7067" s="2"/>
      <c r="C7067" s="54"/>
      <c r="D7067" s="54"/>
    </row>
    <row r="7068" spans="1:4" s="24" customFormat="1" ht="16.3" customHeight="1" x14ac:dyDescent="0.25">
      <c r="A7068" s="2"/>
      <c r="C7068" s="54"/>
      <c r="D7068" s="54"/>
    </row>
    <row r="7069" spans="1:4" s="24" customFormat="1" ht="16.3" customHeight="1" x14ac:dyDescent="0.25">
      <c r="A7069" s="2"/>
      <c r="C7069" s="54"/>
      <c r="D7069" s="54"/>
    </row>
    <row r="7070" spans="1:4" s="24" customFormat="1" ht="16.3" customHeight="1" x14ac:dyDescent="0.25">
      <c r="A7070" s="2"/>
      <c r="C7070" s="54"/>
      <c r="D7070" s="54"/>
    </row>
    <row r="7071" spans="1:4" s="24" customFormat="1" ht="16.3" customHeight="1" x14ac:dyDescent="0.25">
      <c r="A7071" s="2"/>
      <c r="C7071" s="54"/>
      <c r="D7071" s="54"/>
    </row>
    <row r="7072" spans="1:4" s="24" customFormat="1" ht="16.3" customHeight="1" x14ac:dyDescent="0.25">
      <c r="A7072" s="2"/>
      <c r="C7072" s="54"/>
      <c r="D7072" s="54"/>
    </row>
    <row r="7073" spans="1:4" s="24" customFormat="1" ht="16.3" customHeight="1" x14ac:dyDescent="0.25">
      <c r="A7073" s="2"/>
      <c r="C7073" s="54"/>
      <c r="D7073" s="54"/>
    </row>
    <row r="7074" spans="1:4" s="24" customFormat="1" ht="16.3" customHeight="1" x14ac:dyDescent="0.25">
      <c r="A7074" s="2"/>
      <c r="C7074" s="54"/>
      <c r="D7074" s="54"/>
    </row>
    <row r="7075" spans="1:4" s="24" customFormat="1" ht="16.3" customHeight="1" x14ac:dyDescent="0.25">
      <c r="A7075" s="2"/>
      <c r="C7075" s="54"/>
      <c r="D7075" s="54"/>
    </row>
    <row r="7076" spans="1:4" s="24" customFormat="1" ht="16.3" customHeight="1" x14ac:dyDescent="0.25">
      <c r="A7076" s="2"/>
      <c r="C7076" s="54"/>
      <c r="D7076" s="54"/>
    </row>
    <row r="7077" spans="1:4" s="24" customFormat="1" ht="16.3" customHeight="1" x14ac:dyDescent="0.25">
      <c r="A7077" s="2"/>
      <c r="C7077" s="54"/>
      <c r="D7077" s="54"/>
    </row>
    <row r="7078" spans="1:4" s="24" customFormat="1" ht="16.3" customHeight="1" x14ac:dyDescent="0.25">
      <c r="A7078" s="2"/>
      <c r="C7078" s="54"/>
      <c r="D7078" s="54"/>
    </row>
    <row r="7079" spans="1:4" s="24" customFormat="1" ht="16.3" customHeight="1" x14ac:dyDescent="0.25">
      <c r="A7079" s="2"/>
      <c r="C7079" s="54"/>
      <c r="D7079" s="54"/>
    </row>
    <row r="7080" spans="1:4" s="24" customFormat="1" ht="16.3" customHeight="1" x14ac:dyDescent="0.25">
      <c r="A7080" s="2"/>
      <c r="C7080" s="54"/>
      <c r="D7080" s="54"/>
    </row>
    <row r="7081" spans="1:4" s="24" customFormat="1" ht="16.3" customHeight="1" x14ac:dyDescent="0.25">
      <c r="A7081" s="2"/>
      <c r="C7081" s="54"/>
      <c r="D7081" s="54"/>
    </row>
    <row r="7082" spans="1:4" s="24" customFormat="1" ht="16.3" customHeight="1" x14ac:dyDescent="0.25">
      <c r="A7082" s="2"/>
      <c r="C7082" s="54"/>
      <c r="D7082" s="54"/>
    </row>
    <row r="7083" spans="1:4" s="24" customFormat="1" ht="16.3" customHeight="1" x14ac:dyDescent="0.25">
      <c r="A7083" s="2"/>
      <c r="C7083" s="54"/>
      <c r="D7083" s="54"/>
    </row>
    <row r="7084" spans="1:4" s="24" customFormat="1" ht="16.3" customHeight="1" x14ac:dyDescent="0.25">
      <c r="A7084" s="2"/>
      <c r="C7084" s="54"/>
      <c r="D7084" s="54"/>
    </row>
    <row r="7085" spans="1:4" s="24" customFormat="1" ht="16.3" customHeight="1" x14ac:dyDescent="0.25">
      <c r="A7085" s="2"/>
      <c r="C7085" s="54"/>
      <c r="D7085" s="54"/>
    </row>
    <row r="7086" spans="1:4" s="24" customFormat="1" ht="16.3" customHeight="1" x14ac:dyDescent="0.25">
      <c r="A7086" s="2"/>
      <c r="C7086" s="54"/>
      <c r="D7086" s="54"/>
    </row>
    <row r="7087" spans="1:4" s="24" customFormat="1" ht="16.3" customHeight="1" x14ac:dyDescent="0.25">
      <c r="A7087" s="2"/>
      <c r="C7087" s="54"/>
      <c r="D7087" s="54"/>
    </row>
    <row r="7088" spans="1:4" s="24" customFormat="1" ht="16.3" customHeight="1" x14ac:dyDescent="0.25">
      <c r="A7088" s="2"/>
      <c r="C7088" s="54"/>
      <c r="D7088" s="54"/>
    </row>
    <row r="7089" spans="1:4" s="24" customFormat="1" ht="16.3" customHeight="1" x14ac:dyDescent="0.25">
      <c r="A7089" s="2"/>
      <c r="C7089" s="54"/>
      <c r="D7089" s="54"/>
    </row>
    <row r="7090" spans="1:4" s="24" customFormat="1" ht="16.3" customHeight="1" x14ac:dyDescent="0.25">
      <c r="A7090" s="2"/>
      <c r="C7090" s="54"/>
      <c r="D7090" s="54"/>
    </row>
    <row r="7091" spans="1:4" s="24" customFormat="1" ht="16.3" customHeight="1" x14ac:dyDescent="0.25">
      <c r="A7091" s="2"/>
      <c r="C7091" s="54"/>
      <c r="D7091" s="54"/>
    </row>
    <row r="7092" spans="1:4" s="24" customFormat="1" ht="16.3" customHeight="1" x14ac:dyDescent="0.25">
      <c r="A7092" s="2"/>
      <c r="C7092" s="54"/>
      <c r="D7092" s="54"/>
    </row>
    <row r="7093" spans="1:4" s="24" customFormat="1" ht="16.3" customHeight="1" x14ac:dyDescent="0.25">
      <c r="A7093" s="2"/>
      <c r="C7093" s="54"/>
      <c r="D7093" s="54"/>
    </row>
    <row r="7094" spans="1:4" s="24" customFormat="1" ht="16.3" customHeight="1" x14ac:dyDescent="0.25">
      <c r="A7094" s="2"/>
      <c r="C7094" s="54"/>
      <c r="D7094" s="54"/>
    </row>
    <row r="7095" spans="1:4" s="24" customFormat="1" ht="16.3" customHeight="1" x14ac:dyDescent="0.25">
      <c r="A7095" s="2"/>
      <c r="C7095" s="54"/>
      <c r="D7095" s="54"/>
    </row>
    <row r="7096" spans="1:4" s="24" customFormat="1" ht="16.3" customHeight="1" x14ac:dyDescent="0.25">
      <c r="A7096" s="2"/>
      <c r="C7096" s="54"/>
      <c r="D7096" s="54"/>
    </row>
    <row r="7097" spans="1:4" s="24" customFormat="1" ht="16.3" customHeight="1" x14ac:dyDescent="0.25">
      <c r="A7097" s="2"/>
      <c r="C7097" s="54"/>
      <c r="D7097" s="54"/>
    </row>
    <row r="7098" spans="1:4" s="24" customFormat="1" ht="16.3" customHeight="1" x14ac:dyDescent="0.25">
      <c r="A7098" s="2"/>
      <c r="C7098" s="54"/>
      <c r="D7098" s="54"/>
    </row>
    <row r="7099" spans="1:4" s="24" customFormat="1" ht="16.3" customHeight="1" x14ac:dyDescent="0.25">
      <c r="A7099" s="2"/>
      <c r="C7099" s="54"/>
      <c r="D7099" s="54"/>
    </row>
    <row r="7100" spans="1:4" s="24" customFormat="1" ht="16.3" customHeight="1" x14ac:dyDescent="0.25">
      <c r="A7100" s="2"/>
      <c r="C7100" s="54"/>
      <c r="D7100" s="54"/>
    </row>
    <row r="7101" spans="1:4" s="24" customFormat="1" ht="16.3" customHeight="1" x14ac:dyDescent="0.25">
      <c r="A7101" s="2"/>
      <c r="C7101" s="54"/>
      <c r="D7101" s="54"/>
    </row>
    <row r="7102" spans="1:4" s="24" customFormat="1" ht="16.3" customHeight="1" x14ac:dyDescent="0.25">
      <c r="A7102" s="2"/>
      <c r="C7102" s="54"/>
      <c r="D7102" s="54"/>
    </row>
    <row r="7103" spans="1:4" s="24" customFormat="1" ht="16.3" customHeight="1" x14ac:dyDescent="0.25">
      <c r="A7103" s="2"/>
      <c r="C7103" s="54"/>
      <c r="D7103" s="54"/>
    </row>
    <row r="7104" spans="1:4" s="24" customFormat="1" ht="16.3" customHeight="1" x14ac:dyDescent="0.25">
      <c r="A7104" s="2"/>
      <c r="C7104" s="54"/>
      <c r="D7104" s="54"/>
    </row>
    <row r="7105" spans="1:4" s="24" customFormat="1" ht="16.3" customHeight="1" x14ac:dyDescent="0.25">
      <c r="A7105" s="2"/>
      <c r="C7105" s="54"/>
      <c r="D7105" s="54"/>
    </row>
    <row r="7106" spans="1:4" s="24" customFormat="1" ht="16.3" customHeight="1" x14ac:dyDescent="0.25">
      <c r="A7106" s="2"/>
      <c r="C7106" s="54"/>
      <c r="D7106" s="54"/>
    </row>
    <row r="7107" spans="1:4" s="24" customFormat="1" ht="16.3" customHeight="1" x14ac:dyDescent="0.25">
      <c r="A7107" s="2"/>
      <c r="C7107" s="54"/>
      <c r="D7107" s="54"/>
    </row>
    <row r="7108" spans="1:4" s="24" customFormat="1" ht="16.3" customHeight="1" x14ac:dyDescent="0.25">
      <c r="A7108" s="2"/>
      <c r="C7108" s="54"/>
      <c r="D7108" s="54"/>
    </row>
    <row r="7109" spans="1:4" s="24" customFormat="1" ht="16.3" customHeight="1" x14ac:dyDescent="0.25">
      <c r="A7109" s="2"/>
      <c r="C7109" s="54"/>
      <c r="D7109" s="54"/>
    </row>
    <row r="7110" spans="1:4" s="24" customFormat="1" ht="16.3" customHeight="1" x14ac:dyDescent="0.25">
      <c r="A7110" s="2"/>
      <c r="C7110" s="54"/>
      <c r="D7110" s="54"/>
    </row>
    <row r="7111" spans="1:4" s="24" customFormat="1" ht="16.3" customHeight="1" x14ac:dyDescent="0.25">
      <c r="A7111" s="2"/>
      <c r="C7111" s="54"/>
      <c r="D7111" s="54"/>
    </row>
    <row r="7112" spans="1:4" s="24" customFormat="1" ht="16.3" customHeight="1" x14ac:dyDescent="0.25">
      <c r="A7112" s="2"/>
      <c r="C7112" s="54"/>
      <c r="D7112" s="54"/>
    </row>
    <row r="7113" spans="1:4" s="24" customFormat="1" ht="16.3" customHeight="1" x14ac:dyDescent="0.25">
      <c r="A7113" s="2"/>
      <c r="C7113" s="54"/>
      <c r="D7113" s="54"/>
    </row>
    <row r="7114" spans="1:4" s="24" customFormat="1" ht="16.3" customHeight="1" x14ac:dyDescent="0.25">
      <c r="A7114" s="2"/>
      <c r="C7114" s="54"/>
      <c r="D7114" s="54"/>
    </row>
    <row r="7115" spans="1:4" s="24" customFormat="1" ht="16.3" customHeight="1" x14ac:dyDescent="0.25">
      <c r="A7115" s="2"/>
      <c r="C7115" s="54"/>
      <c r="D7115" s="54"/>
    </row>
    <row r="7116" spans="1:4" s="24" customFormat="1" ht="16.3" customHeight="1" x14ac:dyDescent="0.25">
      <c r="A7116" s="2"/>
      <c r="C7116" s="54"/>
      <c r="D7116" s="54"/>
    </row>
    <row r="7117" spans="1:4" s="24" customFormat="1" ht="16.3" customHeight="1" x14ac:dyDescent="0.25">
      <c r="A7117" s="2"/>
      <c r="C7117" s="54"/>
      <c r="D7117" s="54"/>
    </row>
    <row r="7118" spans="1:4" s="24" customFormat="1" ht="16.3" customHeight="1" x14ac:dyDescent="0.25">
      <c r="A7118" s="2"/>
      <c r="C7118" s="54"/>
      <c r="D7118" s="54"/>
    </row>
    <row r="7119" spans="1:4" s="24" customFormat="1" ht="16.3" customHeight="1" x14ac:dyDescent="0.25">
      <c r="A7119" s="2"/>
      <c r="C7119" s="54"/>
      <c r="D7119" s="54"/>
    </row>
    <row r="7120" spans="1:4" s="24" customFormat="1" ht="16.3" customHeight="1" x14ac:dyDescent="0.25">
      <c r="A7120" s="2"/>
      <c r="C7120" s="54"/>
      <c r="D7120" s="54"/>
    </row>
    <row r="7121" spans="1:4" s="24" customFormat="1" ht="16.3" customHeight="1" x14ac:dyDescent="0.25">
      <c r="A7121" s="2"/>
      <c r="C7121" s="54"/>
      <c r="D7121" s="54"/>
    </row>
    <row r="7122" spans="1:4" s="24" customFormat="1" ht="16.3" customHeight="1" x14ac:dyDescent="0.25">
      <c r="A7122" s="2"/>
      <c r="C7122" s="54"/>
      <c r="D7122" s="54"/>
    </row>
    <row r="7123" spans="1:4" s="24" customFormat="1" ht="16.3" customHeight="1" x14ac:dyDescent="0.25">
      <c r="A7123" s="2"/>
      <c r="C7123" s="54"/>
      <c r="D7123" s="54"/>
    </row>
    <row r="7124" spans="1:4" s="24" customFormat="1" ht="16.3" customHeight="1" x14ac:dyDescent="0.25">
      <c r="A7124" s="2"/>
      <c r="C7124" s="54"/>
      <c r="D7124" s="54"/>
    </row>
    <row r="7125" spans="1:4" s="24" customFormat="1" ht="16.3" customHeight="1" x14ac:dyDescent="0.25">
      <c r="A7125" s="2"/>
      <c r="C7125" s="54"/>
      <c r="D7125" s="54"/>
    </row>
    <row r="7126" spans="1:4" s="24" customFormat="1" ht="16.3" customHeight="1" x14ac:dyDescent="0.25">
      <c r="A7126" s="2"/>
      <c r="C7126" s="54"/>
      <c r="D7126" s="54"/>
    </row>
    <row r="7127" spans="1:4" s="24" customFormat="1" ht="16.3" customHeight="1" x14ac:dyDescent="0.25">
      <c r="A7127" s="2"/>
      <c r="C7127" s="54"/>
      <c r="D7127" s="54"/>
    </row>
    <row r="7128" spans="1:4" s="24" customFormat="1" ht="16.3" customHeight="1" x14ac:dyDescent="0.25">
      <c r="A7128" s="2"/>
      <c r="C7128" s="54"/>
      <c r="D7128" s="54"/>
    </row>
    <row r="7129" spans="1:4" s="24" customFormat="1" ht="16.3" customHeight="1" x14ac:dyDescent="0.25">
      <c r="A7129" s="2"/>
      <c r="C7129" s="54"/>
      <c r="D7129" s="54"/>
    </row>
    <row r="7130" spans="1:4" s="24" customFormat="1" ht="16.3" customHeight="1" x14ac:dyDescent="0.25">
      <c r="A7130" s="2"/>
      <c r="C7130" s="54"/>
      <c r="D7130" s="54"/>
    </row>
    <row r="7131" spans="1:4" s="24" customFormat="1" ht="16.3" customHeight="1" x14ac:dyDescent="0.25">
      <c r="A7131" s="2"/>
      <c r="C7131" s="54"/>
      <c r="D7131" s="54"/>
    </row>
    <row r="7132" spans="1:4" s="24" customFormat="1" ht="16.3" customHeight="1" x14ac:dyDescent="0.25">
      <c r="A7132" s="2"/>
      <c r="C7132" s="54"/>
      <c r="D7132" s="54"/>
    </row>
    <row r="7133" spans="1:4" s="24" customFormat="1" ht="16.3" customHeight="1" x14ac:dyDescent="0.25">
      <c r="A7133" s="2"/>
      <c r="C7133" s="54"/>
      <c r="D7133" s="54"/>
    </row>
    <row r="7134" spans="1:4" s="24" customFormat="1" ht="16.3" customHeight="1" x14ac:dyDescent="0.25">
      <c r="A7134" s="2"/>
      <c r="C7134" s="54"/>
      <c r="D7134" s="54"/>
    </row>
    <row r="7135" spans="1:4" s="24" customFormat="1" ht="16.3" customHeight="1" x14ac:dyDescent="0.25">
      <c r="A7135" s="2"/>
      <c r="C7135" s="54"/>
      <c r="D7135" s="54"/>
    </row>
    <row r="7136" spans="1:4" s="24" customFormat="1" ht="16.3" customHeight="1" x14ac:dyDescent="0.25">
      <c r="A7136" s="2"/>
      <c r="C7136" s="54"/>
      <c r="D7136" s="54"/>
    </row>
    <row r="7137" spans="1:4" s="24" customFormat="1" ht="16.3" customHeight="1" x14ac:dyDescent="0.25">
      <c r="A7137" s="2"/>
      <c r="C7137" s="54"/>
      <c r="D7137" s="54"/>
    </row>
    <row r="7138" spans="1:4" s="24" customFormat="1" ht="16.3" customHeight="1" x14ac:dyDescent="0.25">
      <c r="A7138" s="2"/>
      <c r="C7138" s="54"/>
      <c r="D7138" s="54"/>
    </row>
    <row r="7139" spans="1:4" s="24" customFormat="1" ht="16.3" customHeight="1" x14ac:dyDescent="0.25">
      <c r="A7139" s="2"/>
      <c r="C7139" s="54"/>
      <c r="D7139" s="54"/>
    </row>
    <row r="7140" spans="1:4" s="24" customFormat="1" ht="16.3" customHeight="1" x14ac:dyDescent="0.25">
      <c r="A7140" s="2"/>
      <c r="C7140" s="54"/>
      <c r="D7140" s="54"/>
    </row>
    <row r="7141" spans="1:4" s="24" customFormat="1" ht="16.3" customHeight="1" x14ac:dyDescent="0.25">
      <c r="A7141" s="2"/>
      <c r="C7141" s="54"/>
      <c r="D7141" s="54"/>
    </row>
    <row r="7142" spans="1:4" s="24" customFormat="1" ht="16.3" customHeight="1" x14ac:dyDescent="0.25">
      <c r="A7142" s="2"/>
      <c r="C7142" s="54"/>
      <c r="D7142" s="54"/>
    </row>
    <row r="7143" spans="1:4" s="24" customFormat="1" ht="16.3" customHeight="1" x14ac:dyDescent="0.25">
      <c r="A7143" s="2"/>
      <c r="C7143" s="54"/>
      <c r="D7143" s="54"/>
    </row>
    <row r="7144" spans="1:4" s="24" customFormat="1" ht="16.3" customHeight="1" x14ac:dyDescent="0.25">
      <c r="A7144" s="2"/>
      <c r="C7144" s="54"/>
      <c r="D7144" s="54"/>
    </row>
    <row r="7145" spans="1:4" s="24" customFormat="1" ht="16.3" customHeight="1" x14ac:dyDescent="0.25">
      <c r="A7145" s="2"/>
      <c r="C7145" s="54"/>
      <c r="D7145" s="54"/>
    </row>
    <row r="7146" spans="1:4" s="24" customFormat="1" ht="16.3" customHeight="1" x14ac:dyDescent="0.25">
      <c r="A7146" s="2"/>
      <c r="C7146" s="54"/>
      <c r="D7146" s="54"/>
    </row>
    <row r="7147" spans="1:4" s="24" customFormat="1" ht="16.3" customHeight="1" x14ac:dyDescent="0.25">
      <c r="A7147" s="2"/>
      <c r="C7147" s="54"/>
      <c r="D7147" s="54"/>
    </row>
    <row r="7148" spans="1:4" s="24" customFormat="1" ht="16.3" customHeight="1" x14ac:dyDescent="0.25">
      <c r="A7148" s="2"/>
      <c r="C7148" s="54"/>
      <c r="D7148" s="54"/>
    </row>
    <row r="7149" spans="1:4" s="24" customFormat="1" ht="16.3" customHeight="1" x14ac:dyDescent="0.25">
      <c r="A7149" s="2"/>
      <c r="C7149" s="54"/>
      <c r="D7149" s="54"/>
    </row>
    <row r="7150" spans="1:4" s="24" customFormat="1" ht="16.3" customHeight="1" x14ac:dyDescent="0.25">
      <c r="A7150" s="2"/>
      <c r="C7150" s="54"/>
      <c r="D7150" s="54"/>
    </row>
    <row r="7151" spans="1:4" s="24" customFormat="1" ht="16.3" customHeight="1" x14ac:dyDescent="0.25">
      <c r="A7151" s="2"/>
      <c r="C7151" s="54"/>
      <c r="D7151" s="54"/>
    </row>
    <row r="7152" spans="1:4" s="24" customFormat="1" ht="16.3" customHeight="1" x14ac:dyDescent="0.25">
      <c r="A7152" s="2"/>
      <c r="C7152" s="54"/>
      <c r="D7152" s="54"/>
    </row>
    <row r="7153" spans="1:4" s="24" customFormat="1" ht="16.3" customHeight="1" x14ac:dyDescent="0.25">
      <c r="A7153" s="2"/>
      <c r="C7153" s="54"/>
      <c r="D7153" s="54"/>
    </row>
    <row r="7154" spans="1:4" s="24" customFormat="1" ht="16.3" customHeight="1" x14ac:dyDescent="0.25">
      <c r="A7154" s="2"/>
      <c r="C7154" s="54"/>
      <c r="D7154" s="54"/>
    </row>
    <row r="7155" spans="1:4" s="24" customFormat="1" ht="16.3" customHeight="1" x14ac:dyDescent="0.25">
      <c r="A7155" s="2"/>
      <c r="C7155" s="54"/>
      <c r="D7155" s="54"/>
    </row>
    <row r="7156" spans="1:4" s="24" customFormat="1" ht="16.3" customHeight="1" x14ac:dyDescent="0.25">
      <c r="A7156" s="2"/>
      <c r="C7156" s="54"/>
      <c r="D7156" s="54"/>
    </row>
    <row r="7157" spans="1:4" s="24" customFormat="1" ht="16.3" customHeight="1" x14ac:dyDescent="0.25">
      <c r="A7157" s="2"/>
      <c r="C7157" s="54"/>
      <c r="D7157" s="54"/>
    </row>
    <row r="7158" spans="1:4" s="24" customFormat="1" ht="16.3" customHeight="1" x14ac:dyDescent="0.25">
      <c r="A7158" s="2"/>
      <c r="C7158" s="54"/>
      <c r="D7158" s="54"/>
    </row>
    <row r="7159" spans="1:4" s="24" customFormat="1" ht="16.3" customHeight="1" x14ac:dyDescent="0.25">
      <c r="A7159" s="2"/>
      <c r="C7159" s="54"/>
      <c r="D7159" s="54"/>
    </row>
    <row r="7160" spans="1:4" s="24" customFormat="1" ht="16.3" customHeight="1" x14ac:dyDescent="0.25">
      <c r="A7160" s="2"/>
      <c r="C7160" s="54"/>
      <c r="D7160" s="54"/>
    </row>
    <row r="7161" spans="1:4" s="24" customFormat="1" ht="16.3" customHeight="1" x14ac:dyDescent="0.25">
      <c r="A7161" s="2"/>
      <c r="C7161" s="54"/>
      <c r="D7161" s="54"/>
    </row>
    <row r="7162" spans="1:4" s="24" customFormat="1" ht="16.3" customHeight="1" x14ac:dyDescent="0.25">
      <c r="A7162" s="2"/>
      <c r="C7162" s="54"/>
      <c r="D7162" s="54"/>
    </row>
    <row r="7163" spans="1:4" s="24" customFormat="1" ht="16.3" customHeight="1" x14ac:dyDescent="0.25">
      <c r="A7163" s="2"/>
      <c r="C7163" s="54"/>
      <c r="D7163" s="54"/>
    </row>
    <row r="7164" spans="1:4" s="24" customFormat="1" ht="16.3" customHeight="1" x14ac:dyDescent="0.25">
      <c r="A7164" s="2"/>
      <c r="C7164" s="54"/>
      <c r="D7164" s="54"/>
    </row>
    <row r="7165" spans="1:4" s="24" customFormat="1" ht="16.3" customHeight="1" x14ac:dyDescent="0.25">
      <c r="A7165" s="2"/>
      <c r="C7165" s="54"/>
      <c r="D7165" s="54"/>
    </row>
    <row r="7166" spans="1:4" s="24" customFormat="1" ht="16.3" customHeight="1" x14ac:dyDescent="0.25">
      <c r="A7166" s="2"/>
      <c r="C7166" s="54"/>
      <c r="D7166" s="54"/>
    </row>
    <row r="7167" spans="1:4" s="24" customFormat="1" ht="16.3" customHeight="1" x14ac:dyDescent="0.25">
      <c r="A7167" s="2"/>
      <c r="C7167" s="54"/>
      <c r="D7167" s="54"/>
    </row>
    <row r="7168" spans="1:4" s="24" customFormat="1" ht="16.3" customHeight="1" x14ac:dyDescent="0.25">
      <c r="A7168" s="2"/>
      <c r="C7168" s="54"/>
      <c r="D7168" s="54"/>
    </row>
    <row r="7169" spans="1:4" s="24" customFormat="1" ht="16.3" customHeight="1" x14ac:dyDescent="0.25">
      <c r="A7169" s="2"/>
      <c r="C7169" s="54"/>
      <c r="D7169" s="54"/>
    </row>
    <row r="7170" spans="1:4" s="24" customFormat="1" ht="16.3" customHeight="1" x14ac:dyDescent="0.25">
      <c r="A7170" s="2"/>
      <c r="C7170" s="54"/>
      <c r="D7170" s="54"/>
    </row>
    <row r="7171" spans="1:4" s="24" customFormat="1" ht="16.3" customHeight="1" x14ac:dyDescent="0.25">
      <c r="A7171" s="2"/>
      <c r="C7171" s="54"/>
      <c r="D7171" s="54"/>
    </row>
    <row r="7172" spans="1:4" s="24" customFormat="1" ht="16.3" customHeight="1" x14ac:dyDescent="0.25">
      <c r="A7172" s="2"/>
      <c r="C7172" s="54"/>
      <c r="D7172" s="54"/>
    </row>
    <row r="7173" spans="1:4" s="24" customFormat="1" ht="16.3" customHeight="1" x14ac:dyDescent="0.25">
      <c r="A7173" s="2"/>
      <c r="C7173" s="54"/>
      <c r="D7173" s="54"/>
    </row>
    <row r="7174" spans="1:4" s="24" customFormat="1" ht="16.3" customHeight="1" x14ac:dyDescent="0.25">
      <c r="A7174" s="2"/>
      <c r="C7174" s="54"/>
      <c r="D7174" s="54"/>
    </row>
    <row r="7175" spans="1:4" s="24" customFormat="1" ht="16.3" customHeight="1" x14ac:dyDescent="0.25">
      <c r="A7175" s="2"/>
      <c r="C7175" s="54"/>
      <c r="D7175" s="54"/>
    </row>
    <row r="7176" spans="1:4" s="24" customFormat="1" ht="16.3" customHeight="1" x14ac:dyDescent="0.25">
      <c r="A7176" s="2"/>
      <c r="C7176" s="54"/>
      <c r="D7176" s="54"/>
    </row>
    <row r="7177" spans="1:4" s="24" customFormat="1" ht="16.3" customHeight="1" x14ac:dyDescent="0.25">
      <c r="A7177" s="2"/>
      <c r="C7177" s="54"/>
      <c r="D7177" s="54"/>
    </row>
    <row r="7178" spans="1:4" s="24" customFormat="1" ht="16.3" customHeight="1" x14ac:dyDescent="0.25">
      <c r="A7178" s="2"/>
      <c r="C7178" s="54"/>
      <c r="D7178" s="54"/>
    </row>
    <row r="7179" spans="1:4" s="24" customFormat="1" ht="16.3" customHeight="1" x14ac:dyDescent="0.25">
      <c r="A7179" s="2"/>
      <c r="C7179" s="54"/>
      <c r="D7179" s="54"/>
    </row>
    <row r="7180" spans="1:4" s="24" customFormat="1" ht="16.3" customHeight="1" x14ac:dyDescent="0.25">
      <c r="A7180" s="2"/>
      <c r="C7180" s="54"/>
      <c r="D7180" s="54"/>
    </row>
    <row r="7181" spans="1:4" s="24" customFormat="1" ht="16.3" customHeight="1" x14ac:dyDescent="0.25">
      <c r="A7181" s="2"/>
      <c r="C7181" s="54"/>
      <c r="D7181" s="54"/>
    </row>
    <row r="7182" spans="1:4" s="24" customFormat="1" ht="16.3" customHeight="1" x14ac:dyDescent="0.25">
      <c r="A7182" s="2"/>
      <c r="C7182" s="54"/>
      <c r="D7182" s="54"/>
    </row>
    <row r="7183" spans="1:4" s="24" customFormat="1" ht="16.3" customHeight="1" x14ac:dyDescent="0.25">
      <c r="A7183" s="2"/>
      <c r="C7183" s="54"/>
      <c r="D7183" s="54"/>
    </row>
    <row r="7184" spans="1:4" s="24" customFormat="1" ht="16.3" customHeight="1" x14ac:dyDescent="0.25">
      <c r="A7184" s="2"/>
      <c r="C7184" s="54"/>
      <c r="D7184" s="54"/>
    </row>
    <row r="7185" spans="1:4" s="24" customFormat="1" ht="16.3" customHeight="1" x14ac:dyDescent="0.25">
      <c r="A7185" s="2"/>
      <c r="C7185" s="54"/>
      <c r="D7185" s="54"/>
    </row>
    <row r="7186" spans="1:4" s="24" customFormat="1" ht="16.3" customHeight="1" x14ac:dyDescent="0.25">
      <c r="A7186" s="2"/>
      <c r="C7186" s="54"/>
      <c r="D7186" s="54"/>
    </row>
    <row r="7187" spans="1:4" s="24" customFormat="1" ht="16.3" customHeight="1" x14ac:dyDescent="0.25">
      <c r="A7187" s="2"/>
      <c r="C7187" s="54"/>
      <c r="D7187" s="54"/>
    </row>
    <row r="7188" spans="1:4" s="24" customFormat="1" ht="16.3" customHeight="1" x14ac:dyDescent="0.25">
      <c r="A7188" s="2"/>
      <c r="C7188" s="54"/>
      <c r="D7188" s="54"/>
    </row>
    <row r="7189" spans="1:4" s="24" customFormat="1" ht="16.3" customHeight="1" x14ac:dyDescent="0.25">
      <c r="A7189" s="2"/>
      <c r="C7189" s="54"/>
      <c r="D7189" s="54"/>
    </row>
    <row r="7190" spans="1:4" s="24" customFormat="1" ht="16.3" customHeight="1" x14ac:dyDescent="0.25">
      <c r="A7190" s="2"/>
      <c r="C7190" s="54"/>
      <c r="D7190" s="54"/>
    </row>
    <row r="7191" spans="1:4" s="24" customFormat="1" ht="16.3" customHeight="1" x14ac:dyDescent="0.25">
      <c r="A7191" s="2"/>
      <c r="C7191" s="54"/>
      <c r="D7191" s="54"/>
    </row>
    <row r="7192" spans="1:4" s="24" customFormat="1" ht="16.3" customHeight="1" x14ac:dyDescent="0.25">
      <c r="A7192" s="2"/>
      <c r="C7192" s="54"/>
      <c r="D7192" s="54"/>
    </row>
    <row r="7193" spans="1:4" s="24" customFormat="1" ht="16.3" customHeight="1" x14ac:dyDescent="0.25">
      <c r="A7193" s="2"/>
      <c r="C7193" s="54"/>
      <c r="D7193" s="54"/>
    </row>
    <row r="7194" spans="1:4" s="24" customFormat="1" ht="16.3" customHeight="1" x14ac:dyDescent="0.25">
      <c r="A7194" s="2"/>
      <c r="C7194" s="54"/>
      <c r="D7194" s="54"/>
    </row>
    <row r="7195" spans="1:4" s="24" customFormat="1" ht="16.3" customHeight="1" x14ac:dyDescent="0.25">
      <c r="A7195" s="2"/>
      <c r="C7195" s="54"/>
      <c r="D7195" s="54"/>
    </row>
    <row r="7196" spans="1:4" s="24" customFormat="1" ht="16.3" customHeight="1" x14ac:dyDescent="0.25">
      <c r="A7196" s="2"/>
      <c r="C7196" s="54"/>
      <c r="D7196" s="54"/>
    </row>
    <row r="7197" spans="1:4" s="24" customFormat="1" ht="16.3" customHeight="1" x14ac:dyDescent="0.25">
      <c r="A7197" s="2"/>
      <c r="C7197" s="54"/>
      <c r="D7197" s="54"/>
    </row>
    <row r="7198" spans="1:4" s="24" customFormat="1" ht="16.3" customHeight="1" x14ac:dyDescent="0.25">
      <c r="A7198" s="2"/>
      <c r="C7198" s="54"/>
      <c r="D7198" s="54"/>
    </row>
    <row r="7199" spans="1:4" s="24" customFormat="1" ht="16.3" customHeight="1" x14ac:dyDescent="0.25">
      <c r="A7199" s="2"/>
      <c r="C7199" s="54"/>
      <c r="D7199" s="54"/>
    </row>
    <row r="7200" spans="1:4" s="24" customFormat="1" ht="16.3" customHeight="1" x14ac:dyDescent="0.25">
      <c r="A7200" s="2"/>
      <c r="C7200" s="54"/>
      <c r="D7200" s="54"/>
    </row>
    <row r="7201" spans="1:4" s="24" customFormat="1" ht="16.3" customHeight="1" x14ac:dyDescent="0.25">
      <c r="A7201" s="2"/>
      <c r="C7201" s="54"/>
      <c r="D7201" s="54"/>
    </row>
    <row r="7202" spans="1:4" s="24" customFormat="1" ht="16.3" customHeight="1" x14ac:dyDescent="0.25">
      <c r="A7202" s="2"/>
      <c r="C7202" s="54"/>
      <c r="D7202" s="54"/>
    </row>
    <row r="7203" spans="1:4" s="24" customFormat="1" ht="16.3" customHeight="1" x14ac:dyDescent="0.25">
      <c r="A7203" s="2"/>
      <c r="C7203" s="54"/>
      <c r="D7203" s="54"/>
    </row>
    <row r="7204" spans="1:4" s="24" customFormat="1" ht="16.3" customHeight="1" x14ac:dyDescent="0.25">
      <c r="A7204" s="2"/>
      <c r="C7204" s="54"/>
      <c r="D7204" s="54"/>
    </row>
    <row r="7205" spans="1:4" s="24" customFormat="1" ht="16.3" customHeight="1" x14ac:dyDescent="0.25">
      <c r="A7205" s="2"/>
      <c r="C7205" s="54"/>
      <c r="D7205" s="54"/>
    </row>
    <row r="7206" spans="1:4" s="24" customFormat="1" ht="16.3" customHeight="1" x14ac:dyDescent="0.25">
      <c r="A7206" s="2"/>
      <c r="C7206" s="54"/>
      <c r="D7206" s="54"/>
    </row>
    <row r="7207" spans="1:4" s="24" customFormat="1" ht="16.3" customHeight="1" x14ac:dyDescent="0.25">
      <c r="A7207" s="2"/>
      <c r="C7207" s="54"/>
      <c r="D7207" s="54"/>
    </row>
    <row r="7208" spans="1:4" s="24" customFormat="1" ht="16.3" customHeight="1" x14ac:dyDescent="0.25">
      <c r="A7208" s="2"/>
      <c r="C7208" s="54"/>
      <c r="D7208" s="54"/>
    </row>
    <row r="7209" spans="1:4" s="24" customFormat="1" ht="16.3" customHeight="1" x14ac:dyDescent="0.25">
      <c r="A7209" s="2"/>
      <c r="C7209" s="54"/>
      <c r="D7209" s="54"/>
    </row>
    <row r="7210" spans="1:4" s="24" customFormat="1" ht="16.3" customHeight="1" x14ac:dyDescent="0.25">
      <c r="A7210" s="2"/>
      <c r="C7210" s="54"/>
      <c r="D7210" s="54"/>
    </row>
    <row r="7211" spans="1:4" s="24" customFormat="1" ht="16.3" customHeight="1" x14ac:dyDescent="0.25">
      <c r="A7211" s="2"/>
      <c r="C7211" s="54"/>
      <c r="D7211" s="54"/>
    </row>
    <row r="7212" spans="1:4" s="24" customFormat="1" ht="16.3" customHeight="1" x14ac:dyDescent="0.25">
      <c r="A7212" s="2"/>
      <c r="C7212" s="54"/>
      <c r="D7212" s="54"/>
    </row>
    <row r="7213" spans="1:4" s="24" customFormat="1" ht="16.3" customHeight="1" x14ac:dyDescent="0.25">
      <c r="A7213" s="2"/>
      <c r="C7213" s="54"/>
      <c r="D7213" s="54"/>
    </row>
    <row r="7214" spans="1:4" s="24" customFormat="1" ht="16.3" customHeight="1" x14ac:dyDescent="0.25">
      <c r="A7214" s="2"/>
      <c r="C7214" s="54"/>
      <c r="D7214" s="54"/>
    </row>
    <row r="7215" spans="1:4" s="24" customFormat="1" ht="16.3" customHeight="1" x14ac:dyDescent="0.25">
      <c r="A7215" s="2"/>
      <c r="C7215" s="54"/>
      <c r="D7215" s="54"/>
    </row>
    <row r="7216" spans="1:4" s="24" customFormat="1" ht="16.3" customHeight="1" x14ac:dyDescent="0.25">
      <c r="A7216" s="2"/>
      <c r="C7216" s="54"/>
      <c r="D7216" s="54"/>
    </row>
    <row r="7217" spans="1:4" s="24" customFormat="1" ht="16.3" customHeight="1" x14ac:dyDescent="0.25">
      <c r="A7217" s="2"/>
      <c r="C7217" s="54"/>
      <c r="D7217" s="54"/>
    </row>
    <row r="7218" spans="1:4" s="24" customFormat="1" ht="16.3" customHeight="1" x14ac:dyDescent="0.25">
      <c r="A7218" s="2"/>
      <c r="C7218" s="54"/>
      <c r="D7218" s="54"/>
    </row>
    <row r="7219" spans="1:4" s="24" customFormat="1" ht="16.3" customHeight="1" x14ac:dyDescent="0.25">
      <c r="A7219" s="2"/>
      <c r="C7219" s="54"/>
      <c r="D7219" s="54"/>
    </row>
    <row r="7220" spans="1:4" s="24" customFormat="1" ht="16.3" customHeight="1" x14ac:dyDescent="0.25">
      <c r="A7220" s="2"/>
      <c r="C7220" s="54"/>
      <c r="D7220" s="54"/>
    </row>
    <row r="7221" spans="1:4" s="24" customFormat="1" ht="16.3" customHeight="1" x14ac:dyDescent="0.25">
      <c r="A7221" s="2"/>
      <c r="C7221" s="54"/>
      <c r="D7221" s="54"/>
    </row>
    <row r="7222" spans="1:4" s="24" customFormat="1" ht="16.3" customHeight="1" x14ac:dyDescent="0.25">
      <c r="A7222" s="2"/>
      <c r="C7222" s="54"/>
      <c r="D7222" s="54"/>
    </row>
    <row r="7223" spans="1:4" s="24" customFormat="1" ht="16.3" customHeight="1" x14ac:dyDescent="0.25">
      <c r="A7223" s="2"/>
      <c r="C7223" s="54"/>
      <c r="D7223" s="54"/>
    </row>
    <row r="7224" spans="1:4" s="24" customFormat="1" ht="16.3" customHeight="1" x14ac:dyDescent="0.25">
      <c r="A7224" s="2"/>
      <c r="C7224" s="54"/>
      <c r="D7224" s="54"/>
    </row>
    <row r="7225" spans="1:4" s="24" customFormat="1" ht="16.3" customHeight="1" x14ac:dyDescent="0.25">
      <c r="A7225" s="2"/>
      <c r="C7225" s="54"/>
      <c r="D7225" s="54"/>
    </row>
    <row r="7226" spans="1:4" s="24" customFormat="1" ht="16.3" customHeight="1" x14ac:dyDescent="0.25">
      <c r="A7226" s="2"/>
      <c r="C7226" s="54"/>
      <c r="D7226" s="54"/>
    </row>
    <row r="7227" spans="1:4" s="24" customFormat="1" ht="16.3" customHeight="1" x14ac:dyDescent="0.25">
      <c r="A7227" s="2"/>
      <c r="C7227" s="54"/>
      <c r="D7227" s="54"/>
    </row>
    <row r="7228" spans="1:4" s="24" customFormat="1" ht="16.3" customHeight="1" x14ac:dyDescent="0.25">
      <c r="A7228" s="2"/>
      <c r="C7228" s="54"/>
      <c r="D7228" s="54"/>
    </row>
    <row r="7229" spans="1:4" s="24" customFormat="1" ht="16.3" customHeight="1" x14ac:dyDescent="0.25">
      <c r="A7229" s="2"/>
      <c r="C7229" s="54"/>
      <c r="D7229" s="54"/>
    </row>
    <row r="7230" spans="1:4" s="24" customFormat="1" ht="16.3" customHeight="1" x14ac:dyDescent="0.25">
      <c r="A7230" s="2"/>
      <c r="C7230" s="54"/>
      <c r="D7230" s="54"/>
    </row>
    <row r="7231" spans="1:4" s="24" customFormat="1" ht="16.3" customHeight="1" x14ac:dyDescent="0.25">
      <c r="A7231" s="2"/>
      <c r="C7231" s="54"/>
      <c r="D7231" s="54"/>
    </row>
    <row r="7232" spans="1:4" s="24" customFormat="1" ht="16.3" customHeight="1" x14ac:dyDescent="0.25">
      <c r="A7232" s="2"/>
      <c r="C7232" s="54"/>
      <c r="D7232" s="54"/>
    </row>
    <row r="7233" spans="1:4" s="24" customFormat="1" ht="16.3" customHeight="1" x14ac:dyDescent="0.25">
      <c r="A7233" s="2"/>
      <c r="C7233" s="54"/>
      <c r="D7233" s="54"/>
    </row>
    <row r="7234" spans="1:4" s="24" customFormat="1" ht="16.3" customHeight="1" x14ac:dyDescent="0.25">
      <c r="A7234" s="2"/>
      <c r="C7234" s="54"/>
      <c r="D7234" s="54"/>
    </row>
    <row r="7235" spans="1:4" s="24" customFormat="1" ht="16.3" customHeight="1" x14ac:dyDescent="0.25">
      <c r="A7235" s="2"/>
      <c r="C7235" s="54"/>
      <c r="D7235" s="54"/>
    </row>
    <row r="7236" spans="1:4" s="24" customFormat="1" ht="16.3" customHeight="1" x14ac:dyDescent="0.25">
      <c r="A7236" s="2"/>
      <c r="C7236" s="54"/>
      <c r="D7236" s="54"/>
    </row>
    <row r="7237" spans="1:4" s="24" customFormat="1" ht="16.3" customHeight="1" x14ac:dyDescent="0.25">
      <c r="A7237" s="2"/>
      <c r="C7237" s="54"/>
      <c r="D7237" s="54"/>
    </row>
    <row r="7238" spans="1:4" s="24" customFormat="1" ht="16.3" customHeight="1" x14ac:dyDescent="0.25">
      <c r="A7238" s="2"/>
      <c r="C7238" s="54"/>
      <c r="D7238" s="54"/>
    </row>
    <row r="7239" spans="1:4" s="24" customFormat="1" ht="16.3" customHeight="1" x14ac:dyDescent="0.25">
      <c r="A7239" s="2"/>
      <c r="C7239" s="54"/>
      <c r="D7239" s="54"/>
    </row>
    <row r="7240" spans="1:4" s="24" customFormat="1" ht="16.3" customHeight="1" x14ac:dyDescent="0.25">
      <c r="A7240" s="2"/>
      <c r="C7240" s="54"/>
      <c r="D7240" s="54"/>
    </row>
    <row r="7241" spans="1:4" s="24" customFormat="1" ht="16.3" customHeight="1" x14ac:dyDescent="0.25">
      <c r="A7241" s="2"/>
      <c r="C7241" s="54"/>
      <c r="D7241" s="54"/>
    </row>
    <row r="7242" spans="1:4" s="24" customFormat="1" ht="16.3" customHeight="1" x14ac:dyDescent="0.25">
      <c r="A7242" s="2"/>
      <c r="C7242" s="54"/>
      <c r="D7242" s="54"/>
    </row>
    <row r="7243" spans="1:4" s="24" customFormat="1" ht="16.3" customHeight="1" x14ac:dyDescent="0.25">
      <c r="A7243" s="2"/>
      <c r="C7243" s="54"/>
      <c r="D7243" s="54"/>
    </row>
    <row r="7244" spans="1:4" s="24" customFormat="1" ht="16.3" customHeight="1" x14ac:dyDescent="0.25">
      <c r="A7244" s="2"/>
      <c r="C7244" s="54"/>
      <c r="D7244" s="54"/>
    </row>
    <row r="7245" spans="1:4" s="24" customFormat="1" ht="16.3" customHeight="1" x14ac:dyDescent="0.25">
      <c r="A7245" s="2"/>
      <c r="C7245" s="54"/>
      <c r="D7245" s="54"/>
    </row>
    <row r="7246" spans="1:4" s="24" customFormat="1" ht="16.3" customHeight="1" x14ac:dyDescent="0.25">
      <c r="A7246" s="2"/>
      <c r="C7246" s="54"/>
      <c r="D7246" s="54"/>
    </row>
    <row r="7247" spans="1:4" s="24" customFormat="1" ht="16.3" customHeight="1" x14ac:dyDescent="0.25">
      <c r="A7247" s="2"/>
      <c r="C7247" s="54"/>
      <c r="D7247" s="54"/>
    </row>
    <row r="7248" spans="1:4" s="24" customFormat="1" ht="16.3" customHeight="1" x14ac:dyDescent="0.25">
      <c r="A7248" s="2"/>
      <c r="C7248" s="54"/>
      <c r="D7248" s="54"/>
    </row>
    <row r="7249" spans="1:4" s="24" customFormat="1" ht="16.3" customHeight="1" x14ac:dyDescent="0.25">
      <c r="A7249" s="2"/>
      <c r="C7249" s="54"/>
      <c r="D7249" s="54"/>
    </row>
    <row r="7250" spans="1:4" s="24" customFormat="1" ht="16.3" customHeight="1" x14ac:dyDescent="0.25">
      <c r="A7250" s="2"/>
      <c r="C7250" s="54"/>
      <c r="D7250" s="54"/>
    </row>
    <row r="7251" spans="1:4" s="24" customFormat="1" ht="16.3" customHeight="1" x14ac:dyDescent="0.25">
      <c r="A7251" s="2"/>
      <c r="C7251" s="54"/>
      <c r="D7251" s="54"/>
    </row>
    <row r="7252" spans="1:4" s="24" customFormat="1" ht="16.3" customHeight="1" x14ac:dyDescent="0.25">
      <c r="A7252" s="2"/>
      <c r="C7252" s="54"/>
      <c r="D7252" s="54"/>
    </row>
    <row r="7253" spans="1:4" s="24" customFormat="1" ht="16.3" customHeight="1" x14ac:dyDescent="0.25">
      <c r="A7253" s="2"/>
      <c r="C7253" s="54"/>
      <c r="D7253" s="54"/>
    </row>
    <row r="7254" spans="1:4" s="24" customFormat="1" ht="16.3" customHeight="1" x14ac:dyDescent="0.25">
      <c r="A7254" s="2"/>
      <c r="C7254" s="54"/>
      <c r="D7254" s="54"/>
    </row>
    <row r="7255" spans="1:4" s="24" customFormat="1" ht="16.3" customHeight="1" x14ac:dyDescent="0.25">
      <c r="A7255" s="2"/>
      <c r="C7255" s="54"/>
      <c r="D7255" s="54"/>
    </row>
    <row r="7256" spans="1:4" s="24" customFormat="1" ht="16.3" customHeight="1" x14ac:dyDescent="0.25">
      <c r="A7256" s="2"/>
      <c r="C7256" s="54"/>
      <c r="D7256" s="54"/>
    </row>
    <row r="7257" spans="1:4" s="24" customFormat="1" ht="16.3" customHeight="1" x14ac:dyDescent="0.25">
      <c r="A7257" s="2"/>
      <c r="C7257" s="54"/>
      <c r="D7257" s="54"/>
    </row>
    <row r="7258" spans="1:4" s="24" customFormat="1" ht="16.3" customHeight="1" x14ac:dyDescent="0.25">
      <c r="A7258" s="2"/>
      <c r="C7258" s="54"/>
      <c r="D7258" s="54"/>
    </row>
    <row r="7259" spans="1:4" s="24" customFormat="1" ht="16.3" customHeight="1" x14ac:dyDescent="0.25">
      <c r="A7259" s="2"/>
      <c r="C7259" s="54"/>
      <c r="D7259" s="54"/>
    </row>
    <row r="7260" spans="1:4" s="24" customFormat="1" ht="16.3" customHeight="1" x14ac:dyDescent="0.25">
      <c r="A7260" s="2"/>
      <c r="C7260" s="54"/>
      <c r="D7260" s="54"/>
    </row>
    <row r="7261" spans="1:4" s="24" customFormat="1" ht="16.3" customHeight="1" x14ac:dyDescent="0.25">
      <c r="A7261" s="2"/>
      <c r="C7261" s="54"/>
      <c r="D7261" s="54"/>
    </row>
    <row r="7262" spans="1:4" s="24" customFormat="1" ht="16.3" customHeight="1" x14ac:dyDescent="0.25">
      <c r="A7262" s="2"/>
      <c r="C7262" s="54"/>
      <c r="D7262" s="54"/>
    </row>
    <row r="7263" spans="1:4" s="24" customFormat="1" ht="16.3" customHeight="1" x14ac:dyDescent="0.25">
      <c r="A7263" s="2"/>
      <c r="C7263" s="54"/>
      <c r="D7263" s="54"/>
    </row>
    <row r="7264" spans="1:4" s="24" customFormat="1" ht="16.3" customHeight="1" x14ac:dyDescent="0.25">
      <c r="A7264" s="2"/>
      <c r="C7264" s="54"/>
      <c r="D7264" s="54"/>
    </row>
    <row r="7265" spans="1:4" s="24" customFormat="1" ht="16.3" customHeight="1" x14ac:dyDescent="0.25">
      <c r="A7265" s="2"/>
      <c r="C7265" s="54"/>
      <c r="D7265" s="54"/>
    </row>
    <row r="7266" spans="1:4" s="24" customFormat="1" ht="16.3" customHeight="1" x14ac:dyDescent="0.25">
      <c r="A7266" s="2"/>
      <c r="C7266" s="54"/>
      <c r="D7266" s="54"/>
    </row>
    <row r="7267" spans="1:4" s="24" customFormat="1" ht="16.3" customHeight="1" x14ac:dyDescent="0.25">
      <c r="A7267" s="2"/>
      <c r="C7267" s="54"/>
      <c r="D7267" s="54"/>
    </row>
    <row r="7268" spans="1:4" s="24" customFormat="1" ht="16.3" customHeight="1" x14ac:dyDescent="0.25">
      <c r="A7268" s="2"/>
      <c r="C7268" s="54"/>
      <c r="D7268" s="54"/>
    </row>
    <row r="7269" spans="1:4" s="24" customFormat="1" ht="16.3" customHeight="1" x14ac:dyDescent="0.25">
      <c r="A7269" s="2"/>
      <c r="C7269" s="54"/>
      <c r="D7269" s="54"/>
    </row>
    <row r="7270" spans="1:4" s="24" customFormat="1" ht="16.3" customHeight="1" x14ac:dyDescent="0.25">
      <c r="A7270" s="2"/>
      <c r="C7270" s="54"/>
      <c r="D7270" s="54"/>
    </row>
    <row r="7271" spans="1:4" s="24" customFormat="1" ht="16.3" customHeight="1" x14ac:dyDescent="0.25">
      <c r="A7271" s="2"/>
      <c r="C7271" s="54"/>
      <c r="D7271" s="54"/>
    </row>
    <row r="7272" spans="1:4" s="24" customFormat="1" ht="16.3" customHeight="1" x14ac:dyDescent="0.25">
      <c r="A7272" s="2"/>
      <c r="C7272" s="54"/>
      <c r="D7272" s="54"/>
    </row>
    <row r="7273" spans="1:4" s="24" customFormat="1" ht="16.3" customHeight="1" x14ac:dyDescent="0.25">
      <c r="A7273" s="2"/>
      <c r="C7273" s="54"/>
      <c r="D7273" s="54"/>
    </row>
    <row r="7274" spans="1:4" s="24" customFormat="1" ht="16.3" customHeight="1" x14ac:dyDescent="0.25">
      <c r="A7274" s="2"/>
      <c r="C7274" s="54"/>
      <c r="D7274" s="54"/>
    </row>
    <row r="7275" spans="1:4" s="24" customFormat="1" ht="16.3" customHeight="1" x14ac:dyDescent="0.25">
      <c r="A7275" s="2"/>
      <c r="C7275" s="54"/>
      <c r="D7275" s="54"/>
    </row>
    <row r="7276" spans="1:4" s="24" customFormat="1" ht="16.3" customHeight="1" x14ac:dyDescent="0.25">
      <c r="A7276" s="2"/>
      <c r="C7276" s="54"/>
      <c r="D7276" s="54"/>
    </row>
    <row r="7277" spans="1:4" s="24" customFormat="1" ht="16.3" customHeight="1" x14ac:dyDescent="0.25">
      <c r="A7277" s="2"/>
      <c r="C7277" s="54"/>
      <c r="D7277" s="54"/>
    </row>
    <row r="7278" spans="1:4" s="24" customFormat="1" ht="16.3" customHeight="1" x14ac:dyDescent="0.25">
      <c r="A7278" s="2"/>
      <c r="C7278" s="54"/>
      <c r="D7278" s="54"/>
    </row>
    <row r="7279" spans="1:4" s="24" customFormat="1" ht="16.3" customHeight="1" x14ac:dyDescent="0.25">
      <c r="A7279" s="2"/>
      <c r="C7279" s="54"/>
      <c r="D7279" s="54"/>
    </row>
    <row r="7280" spans="1:4" s="24" customFormat="1" ht="16.3" customHeight="1" x14ac:dyDescent="0.25">
      <c r="A7280" s="2"/>
      <c r="C7280" s="54"/>
      <c r="D7280" s="54"/>
    </row>
    <row r="7281" spans="1:4" s="24" customFormat="1" ht="16.3" customHeight="1" x14ac:dyDescent="0.25">
      <c r="A7281" s="2"/>
      <c r="C7281" s="54"/>
      <c r="D7281" s="54"/>
    </row>
    <row r="7282" spans="1:4" s="24" customFormat="1" ht="16.3" customHeight="1" x14ac:dyDescent="0.25">
      <c r="A7282" s="2"/>
      <c r="C7282" s="54"/>
      <c r="D7282" s="54"/>
    </row>
    <row r="7283" spans="1:4" s="24" customFormat="1" ht="16.3" customHeight="1" x14ac:dyDescent="0.25">
      <c r="A7283" s="2"/>
      <c r="C7283" s="54"/>
      <c r="D7283" s="54"/>
    </row>
    <row r="7284" spans="1:4" s="24" customFormat="1" ht="16.3" customHeight="1" x14ac:dyDescent="0.25">
      <c r="A7284" s="2"/>
      <c r="C7284" s="54"/>
      <c r="D7284" s="54"/>
    </row>
    <row r="7285" spans="1:4" s="24" customFormat="1" ht="16.3" customHeight="1" x14ac:dyDescent="0.25">
      <c r="A7285" s="2"/>
      <c r="C7285" s="54"/>
      <c r="D7285" s="54"/>
    </row>
    <row r="7286" spans="1:4" s="24" customFormat="1" ht="16.3" customHeight="1" x14ac:dyDescent="0.25">
      <c r="A7286" s="2"/>
      <c r="C7286" s="54"/>
      <c r="D7286" s="54"/>
    </row>
    <row r="7287" spans="1:4" s="24" customFormat="1" ht="16.3" customHeight="1" x14ac:dyDescent="0.25">
      <c r="A7287" s="2"/>
      <c r="C7287" s="54"/>
      <c r="D7287" s="54"/>
    </row>
    <row r="7288" spans="1:4" s="24" customFormat="1" ht="16.3" customHeight="1" x14ac:dyDescent="0.25">
      <c r="A7288" s="2"/>
      <c r="C7288" s="54"/>
      <c r="D7288" s="54"/>
    </row>
    <row r="7289" spans="1:4" s="24" customFormat="1" ht="16.3" customHeight="1" x14ac:dyDescent="0.25">
      <c r="A7289" s="2"/>
      <c r="C7289" s="54"/>
      <c r="D7289" s="54"/>
    </row>
    <row r="7290" spans="1:4" s="24" customFormat="1" ht="16.3" customHeight="1" x14ac:dyDescent="0.25">
      <c r="A7290" s="2"/>
      <c r="C7290" s="54"/>
      <c r="D7290" s="54"/>
    </row>
    <row r="7291" spans="1:4" s="24" customFormat="1" ht="16.3" customHeight="1" x14ac:dyDescent="0.25">
      <c r="A7291" s="2"/>
      <c r="C7291" s="54"/>
      <c r="D7291" s="54"/>
    </row>
    <row r="7292" spans="1:4" s="24" customFormat="1" ht="16.3" customHeight="1" x14ac:dyDescent="0.25">
      <c r="A7292" s="2"/>
      <c r="C7292" s="54"/>
      <c r="D7292" s="54"/>
    </row>
    <row r="7293" spans="1:4" s="24" customFormat="1" ht="16.3" customHeight="1" x14ac:dyDescent="0.25">
      <c r="A7293" s="2"/>
      <c r="C7293" s="54"/>
      <c r="D7293" s="54"/>
    </row>
    <row r="7294" spans="1:4" s="24" customFormat="1" ht="16.3" customHeight="1" x14ac:dyDescent="0.25">
      <c r="A7294" s="2"/>
      <c r="C7294" s="54"/>
      <c r="D7294" s="54"/>
    </row>
    <row r="7295" spans="1:4" s="24" customFormat="1" ht="16.3" customHeight="1" x14ac:dyDescent="0.25">
      <c r="A7295" s="2"/>
      <c r="C7295" s="54"/>
      <c r="D7295" s="54"/>
    </row>
    <row r="7296" spans="1:4" s="24" customFormat="1" ht="16.3" customHeight="1" x14ac:dyDescent="0.25">
      <c r="A7296" s="2"/>
      <c r="C7296" s="54"/>
      <c r="D7296" s="54"/>
    </row>
    <row r="7297" spans="1:4" s="24" customFormat="1" ht="16.3" customHeight="1" x14ac:dyDescent="0.25">
      <c r="A7297" s="2"/>
      <c r="C7297" s="54"/>
      <c r="D7297" s="54"/>
    </row>
    <row r="7298" spans="1:4" s="24" customFormat="1" ht="16.3" customHeight="1" x14ac:dyDescent="0.25">
      <c r="A7298" s="2"/>
      <c r="C7298" s="54"/>
      <c r="D7298" s="54"/>
    </row>
    <row r="7299" spans="1:4" s="24" customFormat="1" ht="16.3" customHeight="1" x14ac:dyDescent="0.25">
      <c r="A7299" s="2"/>
      <c r="C7299" s="54"/>
      <c r="D7299" s="54"/>
    </row>
    <row r="7300" spans="1:4" s="24" customFormat="1" ht="16.3" customHeight="1" x14ac:dyDescent="0.25">
      <c r="A7300" s="2"/>
      <c r="C7300" s="54"/>
      <c r="D7300" s="54"/>
    </row>
    <row r="7301" spans="1:4" s="24" customFormat="1" ht="16.3" customHeight="1" x14ac:dyDescent="0.25">
      <c r="A7301" s="2"/>
      <c r="C7301" s="54"/>
      <c r="D7301" s="54"/>
    </row>
    <row r="7302" spans="1:4" s="24" customFormat="1" ht="16.3" customHeight="1" x14ac:dyDescent="0.25">
      <c r="A7302" s="2"/>
      <c r="C7302" s="54"/>
      <c r="D7302" s="54"/>
    </row>
    <row r="7303" spans="1:4" s="24" customFormat="1" ht="16.3" customHeight="1" x14ac:dyDescent="0.25">
      <c r="A7303" s="2"/>
      <c r="C7303" s="54"/>
      <c r="D7303" s="54"/>
    </row>
    <row r="7304" spans="1:4" s="24" customFormat="1" ht="16.3" customHeight="1" x14ac:dyDescent="0.25">
      <c r="A7304" s="2"/>
      <c r="C7304" s="54"/>
      <c r="D7304" s="54"/>
    </row>
    <row r="7305" spans="1:4" s="24" customFormat="1" ht="16.3" customHeight="1" x14ac:dyDescent="0.25">
      <c r="A7305" s="2"/>
      <c r="C7305" s="54"/>
      <c r="D7305" s="54"/>
    </row>
    <row r="7306" spans="1:4" s="24" customFormat="1" ht="16.3" customHeight="1" x14ac:dyDescent="0.25">
      <c r="A7306" s="2"/>
      <c r="C7306" s="54"/>
      <c r="D7306" s="54"/>
    </row>
    <row r="7307" spans="1:4" s="24" customFormat="1" ht="16.3" customHeight="1" x14ac:dyDescent="0.25">
      <c r="A7307" s="2"/>
      <c r="C7307" s="54"/>
      <c r="D7307" s="54"/>
    </row>
    <row r="7308" spans="1:4" s="24" customFormat="1" ht="16.3" customHeight="1" x14ac:dyDescent="0.25">
      <c r="A7308" s="2"/>
      <c r="C7308" s="54"/>
      <c r="D7308" s="54"/>
    </row>
    <row r="7309" spans="1:4" s="24" customFormat="1" ht="16.3" customHeight="1" x14ac:dyDescent="0.25">
      <c r="A7309" s="2"/>
      <c r="C7309" s="54"/>
      <c r="D7309" s="54"/>
    </row>
    <row r="7310" spans="1:4" s="24" customFormat="1" ht="16.3" customHeight="1" x14ac:dyDescent="0.25">
      <c r="A7310" s="2"/>
      <c r="C7310" s="54"/>
      <c r="D7310" s="54"/>
    </row>
    <row r="7311" spans="1:4" s="24" customFormat="1" ht="16.3" customHeight="1" x14ac:dyDescent="0.25">
      <c r="A7311" s="2"/>
      <c r="C7311" s="54"/>
      <c r="D7311" s="54"/>
    </row>
    <row r="7312" spans="1:4" s="24" customFormat="1" ht="16.3" customHeight="1" x14ac:dyDescent="0.25">
      <c r="A7312" s="2"/>
      <c r="C7312" s="54"/>
      <c r="D7312" s="54"/>
    </row>
    <row r="7313" spans="1:4" s="24" customFormat="1" ht="16.3" customHeight="1" x14ac:dyDescent="0.25">
      <c r="A7313" s="2"/>
      <c r="C7313" s="54"/>
      <c r="D7313" s="54"/>
    </row>
    <row r="7314" spans="1:4" s="24" customFormat="1" ht="16.3" customHeight="1" x14ac:dyDescent="0.25">
      <c r="A7314" s="2"/>
      <c r="C7314" s="54"/>
      <c r="D7314" s="54"/>
    </row>
    <row r="7315" spans="1:4" s="24" customFormat="1" ht="16.3" customHeight="1" x14ac:dyDescent="0.25">
      <c r="A7315" s="2"/>
      <c r="C7315" s="54"/>
      <c r="D7315" s="54"/>
    </row>
    <row r="7316" spans="1:4" s="24" customFormat="1" ht="16.3" customHeight="1" x14ac:dyDescent="0.25">
      <c r="A7316" s="2"/>
      <c r="C7316" s="54"/>
      <c r="D7316" s="54"/>
    </row>
    <row r="7317" spans="1:4" s="24" customFormat="1" ht="16.3" customHeight="1" x14ac:dyDescent="0.25">
      <c r="A7317" s="2"/>
      <c r="C7317" s="54"/>
      <c r="D7317" s="54"/>
    </row>
    <row r="7318" spans="1:4" s="24" customFormat="1" ht="16.3" customHeight="1" x14ac:dyDescent="0.25">
      <c r="A7318" s="2"/>
      <c r="C7318" s="54"/>
      <c r="D7318" s="54"/>
    </row>
    <row r="7319" spans="1:4" s="24" customFormat="1" ht="16.3" customHeight="1" x14ac:dyDescent="0.25">
      <c r="A7319" s="2"/>
      <c r="C7319" s="54"/>
      <c r="D7319" s="54"/>
    </row>
    <row r="7320" spans="1:4" s="24" customFormat="1" ht="16.3" customHeight="1" x14ac:dyDescent="0.25">
      <c r="A7320" s="2"/>
      <c r="C7320" s="54"/>
      <c r="D7320" s="54"/>
    </row>
    <row r="7321" spans="1:4" s="24" customFormat="1" ht="16.3" customHeight="1" x14ac:dyDescent="0.25">
      <c r="A7321" s="2"/>
      <c r="C7321" s="54"/>
      <c r="D7321" s="54"/>
    </row>
    <row r="7322" spans="1:4" s="24" customFormat="1" ht="16.3" customHeight="1" x14ac:dyDescent="0.25">
      <c r="A7322" s="2"/>
      <c r="C7322" s="54"/>
      <c r="D7322" s="54"/>
    </row>
    <row r="7323" spans="1:4" s="24" customFormat="1" ht="16.3" customHeight="1" x14ac:dyDescent="0.25">
      <c r="A7323" s="2"/>
      <c r="C7323" s="54"/>
      <c r="D7323" s="54"/>
    </row>
    <row r="7324" spans="1:4" s="24" customFormat="1" ht="16.3" customHeight="1" x14ac:dyDescent="0.25">
      <c r="A7324" s="2"/>
      <c r="C7324" s="54"/>
      <c r="D7324" s="54"/>
    </row>
    <row r="7325" spans="1:4" s="24" customFormat="1" ht="16.3" customHeight="1" x14ac:dyDescent="0.25">
      <c r="A7325" s="2"/>
      <c r="C7325" s="54"/>
      <c r="D7325" s="54"/>
    </row>
    <row r="7326" spans="1:4" s="24" customFormat="1" ht="16.3" customHeight="1" x14ac:dyDescent="0.25">
      <c r="A7326" s="2"/>
      <c r="C7326" s="54"/>
      <c r="D7326" s="54"/>
    </row>
    <row r="7327" spans="1:4" s="24" customFormat="1" ht="16.3" customHeight="1" x14ac:dyDescent="0.25">
      <c r="A7327" s="2"/>
      <c r="C7327" s="54"/>
      <c r="D7327" s="54"/>
    </row>
    <row r="7328" spans="1:4" s="24" customFormat="1" ht="16.3" customHeight="1" x14ac:dyDescent="0.25">
      <c r="A7328" s="2"/>
      <c r="C7328" s="54"/>
      <c r="D7328" s="54"/>
    </row>
    <row r="7329" spans="1:4" s="24" customFormat="1" ht="16.3" customHeight="1" x14ac:dyDescent="0.25">
      <c r="A7329" s="2"/>
      <c r="C7329" s="54"/>
      <c r="D7329" s="54"/>
    </row>
    <row r="7330" spans="1:4" s="24" customFormat="1" ht="16.3" customHeight="1" x14ac:dyDescent="0.25">
      <c r="A7330" s="2"/>
      <c r="C7330" s="54"/>
      <c r="D7330" s="54"/>
    </row>
    <row r="7331" spans="1:4" s="24" customFormat="1" ht="16.3" customHeight="1" x14ac:dyDescent="0.25">
      <c r="A7331" s="2"/>
      <c r="C7331" s="54"/>
      <c r="D7331" s="54"/>
    </row>
    <row r="7332" spans="1:4" s="24" customFormat="1" ht="16.3" customHeight="1" x14ac:dyDescent="0.25">
      <c r="A7332" s="2"/>
      <c r="C7332" s="54"/>
      <c r="D7332" s="54"/>
    </row>
    <row r="7333" spans="1:4" s="24" customFormat="1" ht="16.3" customHeight="1" x14ac:dyDescent="0.25">
      <c r="A7333" s="2"/>
      <c r="C7333" s="54"/>
      <c r="D7333" s="54"/>
    </row>
    <row r="7334" spans="1:4" s="24" customFormat="1" ht="16.3" customHeight="1" x14ac:dyDescent="0.25">
      <c r="A7334" s="2"/>
      <c r="C7334" s="54"/>
      <c r="D7334" s="54"/>
    </row>
    <row r="7335" spans="1:4" s="24" customFormat="1" ht="16.3" customHeight="1" x14ac:dyDescent="0.25">
      <c r="A7335" s="2"/>
      <c r="C7335" s="54"/>
      <c r="D7335" s="54"/>
    </row>
    <row r="7336" spans="1:4" s="24" customFormat="1" ht="16.3" customHeight="1" x14ac:dyDescent="0.25">
      <c r="A7336" s="2"/>
      <c r="C7336" s="54"/>
      <c r="D7336" s="54"/>
    </row>
    <row r="7337" spans="1:4" s="24" customFormat="1" ht="16.3" customHeight="1" x14ac:dyDescent="0.25">
      <c r="A7337" s="2"/>
      <c r="C7337" s="54"/>
      <c r="D7337" s="54"/>
    </row>
    <row r="7338" spans="1:4" s="24" customFormat="1" ht="16.3" customHeight="1" x14ac:dyDescent="0.25">
      <c r="A7338" s="2"/>
      <c r="C7338" s="54"/>
      <c r="D7338" s="54"/>
    </row>
    <row r="7339" spans="1:4" s="24" customFormat="1" ht="16.3" customHeight="1" x14ac:dyDescent="0.25">
      <c r="A7339" s="2"/>
      <c r="C7339" s="54"/>
      <c r="D7339" s="54"/>
    </row>
    <row r="7340" spans="1:4" s="24" customFormat="1" ht="16.3" customHeight="1" x14ac:dyDescent="0.25">
      <c r="A7340" s="2"/>
      <c r="C7340" s="54"/>
      <c r="D7340" s="54"/>
    </row>
    <row r="7341" spans="1:4" s="24" customFormat="1" ht="16.3" customHeight="1" x14ac:dyDescent="0.25">
      <c r="A7341" s="2"/>
      <c r="C7341" s="54"/>
      <c r="D7341" s="54"/>
    </row>
    <row r="7342" spans="1:4" s="24" customFormat="1" ht="16.3" customHeight="1" x14ac:dyDescent="0.25">
      <c r="A7342" s="2"/>
      <c r="C7342" s="54"/>
      <c r="D7342" s="54"/>
    </row>
    <row r="7343" spans="1:4" s="24" customFormat="1" ht="16.3" customHeight="1" x14ac:dyDescent="0.25">
      <c r="A7343" s="2"/>
      <c r="C7343" s="54"/>
      <c r="D7343" s="54"/>
    </row>
    <row r="7344" spans="1:4" s="24" customFormat="1" ht="16.3" customHeight="1" x14ac:dyDescent="0.25">
      <c r="A7344" s="2"/>
      <c r="C7344" s="54"/>
      <c r="D7344" s="54"/>
    </row>
    <row r="7345" spans="1:4" s="24" customFormat="1" ht="16.3" customHeight="1" x14ac:dyDescent="0.25">
      <c r="A7345" s="2"/>
      <c r="C7345" s="54"/>
      <c r="D7345" s="54"/>
    </row>
    <row r="7346" spans="1:4" s="24" customFormat="1" ht="16.3" customHeight="1" x14ac:dyDescent="0.25">
      <c r="A7346" s="2"/>
      <c r="C7346" s="54"/>
      <c r="D7346" s="54"/>
    </row>
    <row r="7347" spans="1:4" s="24" customFormat="1" ht="16.3" customHeight="1" x14ac:dyDescent="0.25">
      <c r="A7347" s="2"/>
      <c r="C7347" s="54"/>
      <c r="D7347" s="54"/>
    </row>
    <row r="7348" spans="1:4" s="24" customFormat="1" ht="16.3" customHeight="1" x14ac:dyDescent="0.25">
      <c r="A7348" s="2"/>
      <c r="C7348" s="54"/>
      <c r="D7348" s="54"/>
    </row>
    <row r="7349" spans="1:4" s="24" customFormat="1" ht="16.3" customHeight="1" x14ac:dyDescent="0.25">
      <c r="A7349" s="2"/>
      <c r="C7349" s="54"/>
      <c r="D7349" s="54"/>
    </row>
    <row r="7350" spans="1:4" s="24" customFormat="1" ht="16.3" customHeight="1" x14ac:dyDescent="0.25">
      <c r="A7350" s="2"/>
      <c r="C7350" s="54"/>
      <c r="D7350" s="54"/>
    </row>
    <row r="7351" spans="1:4" s="24" customFormat="1" ht="16.3" customHeight="1" x14ac:dyDescent="0.25">
      <c r="A7351" s="2"/>
      <c r="C7351" s="54"/>
      <c r="D7351" s="54"/>
    </row>
    <row r="7352" spans="1:4" s="24" customFormat="1" ht="16.3" customHeight="1" x14ac:dyDescent="0.25">
      <c r="A7352" s="2"/>
      <c r="C7352" s="54"/>
      <c r="D7352" s="54"/>
    </row>
    <row r="7353" spans="1:4" s="24" customFormat="1" ht="16.3" customHeight="1" x14ac:dyDescent="0.25">
      <c r="A7353" s="2"/>
      <c r="C7353" s="54"/>
      <c r="D7353" s="54"/>
    </row>
    <row r="7354" spans="1:4" s="24" customFormat="1" ht="16.3" customHeight="1" x14ac:dyDescent="0.25">
      <c r="A7354" s="2"/>
      <c r="C7354" s="54"/>
      <c r="D7354" s="54"/>
    </row>
    <row r="7355" spans="1:4" s="24" customFormat="1" ht="16.3" customHeight="1" x14ac:dyDescent="0.25">
      <c r="A7355" s="2"/>
      <c r="C7355" s="54"/>
      <c r="D7355" s="54"/>
    </row>
    <row r="7356" spans="1:4" s="24" customFormat="1" ht="16.3" customHeight="1" x14ac:dyDescent="0.25">
      <c r="A7356" s="2"/>
      <c r="C7356" s="54"/>
      <c r="D7356" s="54"/>
    </row>
    <row r="7357" spans="1:4" s="24" customFormat="1" ht="16.3" customHeight="1" x14ac:dyDescent="0.25">
      <c r="A7357" s="2"/>
      <c r="C7357" s="54"/>
      <c r="D7357" s="54"/>
    </row>
    <row r="7358" spans="1:4" s="24" customFormat="1" ht="16.3" customHeight="1" x14ac:dyDescent="0.25">
      <c r="A7358" s="2"/>
      <c r="C7358" s="54"/>
      <c r="D7358" s="54"/>
    </row>
    <row r="7359" spans="1:4" s="24" customFormat="1" ht="16.3" customHeight="1" x14ac:dyDescent="0.25">
      <c r="A7359" s="2"/>
      <c r="C7359" s="54"/>
      <c r="D7359" s="54"/>
    </row>
    <row r="7360" spans="1:4" s="24" customFormat="1" ht="16.3" customHeight="1" x14ac:dyDescent="0.25">
      <c r="A7360" s="2"/>
      <c r="C7360" s="54"/>
      <c r="D7360" s="54"/>
    </row>
    <row r="7361" spans="1:4" s="24" customFormat="1" ht="16.3" customHeight="1" x14ac:dyDescent="0.25">
      <c r="A7361" s="2"/>
      <c r="C7361" s="54"/>
      <c r="D7361" s="54"/>
    </row>
    <row r="7362" spans="1:4" s="24" customFormat="1" ht="16.3" customHeight="1" x14ac:dyDescent="0.25">
      <c r="A7362" s="2"/>
      <c r="C7362" s="54"/>
      <c r="D7362" s="54"/>
    </row>
    <row r="7363" spans="1:4" s="24" customFormat="1" ht="16.3" customHeight="1" x14ac:dyDescent="0.25">
      <c r="A7363" s="2"/>
      <c r="C7363" s="54"/>
      <c r="D7363" s="54"/>
    </row>
    <row r="7364" spans="1:4" s="24" customFormat="1" ht="16.3" customHeight="1" x14ac:dyDescent="0.25">
      <c r="A7364" s="2"/>
      <c r="C7364" s="54"/>
      <c r="D7364" s="54"/>
    </row>
    <row r="7365" spans="1:4" s="24" customFormat="1" ht="16.3" customHeight="1" x14ac:dyDescent="0.25">
      <c r="A7365" s="2"/>
      <c r="C7365" s="54"/>
      <c r="D7365" s="54"/>
    </row>
    <row r="7366" spans="1:4" s="24" customFormat="1" ht="16.3" customHeight="1" x14ac:dyDescent="0.25">
      <c r="A7366" s="2"/>
      <c r="C7366" s="54"/>
      <c r="D7366" s="54"/>
    </row>
    <row r="7367" spans="1:4" s="24" customFormat="1" ht="16.3" customHeight="1" x14ac:dyDescent="0.25">
      <c r="A7367" s="2"/>
      <c r="C7367" s="54"/>
      <c r="D7367" s="54"/>
    </row>
    <row r="7368" spans="1:4" s="24" customFormat="1" ht="16.3" customHeight="1" x14ac:dyDescent="0.25">
      <c r="A7368" s="2"/>
      <c r="C7368" s="54"/>
      <c r="D7368" s="54"/>
    </row>
    <row r="7369" spans="1:4" s="24" customFormat="1" ht="16.3" customHeight="1" x14ac:dyDescent="0.25">
      <c r="A7369" s="2"/>
      <c r="C7369" s="54"/>
      <c r="D7369" s="54"/>
    </row>
    <row r="7370" spans="1:4" s="24" customFormat="1" ht="16.3" customHeight="1" x14ac:dyDescent="0.25">
      <c r="A7370" s="2"/>
      <c r="C7370" s="54"/>
      <c r="D7370" s="54"/>
    </row>
    <row r="7371" spans="1:4" s="24" customFormat="1" ht="16.3" customHeight="1" x14ac:dyDescent="0.25">
      <c r="A7371" s="2"/>
      <c r="C7371" s="54"/>
      <c r="D7371" s="54"/>
    </row>
    <row r="7372" spans="1:4" s="24" customFormat="1" ht="16.3" customHeight="1" x14ac:dyDescent="0.25">
      <c r="A7372" s="2"/>
      <c r="C7372" s="54"/>
      <c r="D7372" s="54"/>
    </row>
    <row r="7373" spans="1:4" s="24" customFormat="1" ht="16.3" customHeight="1" x14ac:dyDescent="0.25">
      <c r="A7373" s="2"/>
      <c r="C7373" s="54"/>
      <c r="D7373" s="54"/>
    </row>
    <row r="7374" spans="1:4" s="24" customFormat="1" ht="16.3" customHeight="1" x14ac:dyDescent="0.25">
      <c r="A7374" s="2"/>
      <c r="C7374" s="54"/>
      <c r="D7374" s="54"/>
    </row>
    <row r="7375" spans="1:4" s="24" customFormat="1" ht="16.3" customHeight="1" x14ac:dyDescent="0.25">
      <c r="A7375" s="2"/>
      <c r="C7375" s="54"/>
      <c r="D7375" s="54"/>
    </row>
    <row r="7376" spans="1:4" s="24" customFormat="1" ht="16.3" customHeight="1" x14ac:dyDescent="0.25">
      <c r="A7376" s="2"/>
      <c r="C7376" s="54"/>
      <c r="D7376" s="54"/>
    </row>
    <row r="7377" spans="1:4" s="24" customFormat="1" ht="16.3" customHeight="1" x14ac:dyDescent="0.25">
      <c r="A7377" s="2"/>
      <c r="C7377" s="54"/>
      <c r="D7377" s="54"/>
    </row>
    <row r="7378" spans="1:4" s="24" customFormat="1" ht="16.3" customHeight="1" x14ac:dyDescent="0.25">
      <c r="A7378" s="2"/>
      <c r="C7378" s="54"/>
      <c r="D7378" s="54"/>
    </row>
    <row r="7379" spans="1:4" s="24" customFormat="1" ht="16.3" customHeight="1" x14ac:dyDescent="0.25">
      <c r="A7379" s="2"/>
      <c r="C7379" s="54"/>
      <c r="D7379" s="54"/>
    </row>
    <row r="7380" spans="1:4" s="24" customFormat="1" ht="16.3" customHeight="1" x14ac:dyDescent="0.25">
      <c r="A7380" s="2"/>
      <c r="C7380" s="54"/>
      <c r="D7380" s="54"/>
    </row>
    <row r="7381" spans="1:4" s="24" customFormat="1" ht="16.3" customHeight="1" x14ac:dyDescent="0.25">
      <c r="A7381" s="2"/>
      <c r="C7381" s="54"/>
      <c r="D7381" s="54"/>
    </row>
    <row r="7382" spans="1:4" s="24" customFormat="1" ht="16.3" customHeight="1" x14ac:dyDescent="0.25">
      <c r="A7382" s="2"/>
      <c r="C7382" s="54"/>
      <c r="D7382" s="54"/>
    </row>
    <row r="7383" spans="1:4" s="24" customFormat="1" ht="16.3" customHeight="1" x14ac:dyDescent="0.25">
      <c r="A7383" s="2"/>
      <c r="C7383" s="54"/>
      <c r="D7383" s="54"/>
    </row>
    <row r="7384" spans="1:4" s="24" customFormat="1" ht="16.3" customHeight="1" x14ac:dyDescent="0.25">
      <c r="A7384" s="2"/>
      <c r="C7384" s="54"/>
      <c r="D7384" s="54"/>
    </row>
    <row r="7385" spans="1:4" s="24" customFormat="1" ht="16.3" customHeight="1" x14ac:dyDescent="0.25">
      <c r="A7385" s="2"/>
      <c r="C7385" s="54"/>
      <c r="D7385" s="54"/>
    </row>
    <row r="7386" spans="1:4" s="24" customFormat="1" ht="16.3" customHeight="1" x14ac:dyDescent="0.25">
      <c r="A7386" s="2"/>
      <c r="C7386" s="54"/>
      <c r="D7386" s="54"/>
    </row>
    <row r="7387" spans="1:4" s="24" customFormat="1" ht="16.3" customHeight="1" x14ac:dyDescent="0.25">
      <c r="A7387" s="2"/>
      <c r="C7387" s="54"/>
      <c r="D7387" s="54"/>
    </row>
    <row r="7388" spans="1:4" s="24" customFormat="1" ht="16.3" customHeight="1" x14ac:dyDescent="0.25">
      <c r="A7388" s="2"/>
      <c r="C7388" s="54"/>
      <c r="D7388" s="54"/>
    </row>
    <row r="7389" spans="1:4" s="24" customFormat="1" ht="16.3" customHeight="1" x14ac:dyDescent="0.25">
      <c r="A7389" s="2"/>
      <c r="C7389" s="54"/>
      <c r="D7389" s="54"/>
    </row>
    <row r="7390" spans="1:4" s="24" customFormat="1" ht="16.3" customHeight="1" x14ac:dyDescent="0.25">
      <c r="A7390" s="2"/>
      <c r="C7390" s="54"/>
      <c r="D7390" s="54"/>
    </row>
    <row r="7391" spans="1:4" s="24" customFormat="1" ht="16.3" customHeight="1" x14ac:dyDescent="0.25">
      <c r="A7391" s="2"/>
      <c r="C7391" s="54"/>
      <c r="D7391" s="54"/>
    </row>
    <row r="7392" spans="1:4" s="24" customFormat="1" ht="16.3" customHeight="1" x14ac:dyDescent="0.25">
      <c r="A7392" s="2"/>
      <c r="C7392" s="54"/>
      <c r="D7392" s="54"/>
    </row>
    <row r="7393" spans="1:4" s="24" customFormat="1" ht="16.3" customHeight="1" x14ac:dyDescent="0.25">
      <c r="A7393" s="2"/>
      <c r="C7393" s="54"/>
      <c r="D7393" s="54"/>
    </row>
    <row r="7394" spans="1:4" s="24" customFormat="1" ht="16.3" customHeight="1" x14ac:dyDescent="0.25">
      <c r="A7394" s="2"/>
      <c r="C7394" s="54"/>
      <c r="D7394" s="54"/>
    </row>
    <row r="7395" spans="1:4" s="24" customFormat="1" ht="16.3" customHeight="1" x14ac:dyDescent="0.25">
      <c r="A7395" s="2"/>
      <c r="C7395" s="54"/>
      <c r="D7395" s="54"/>
    </row>
    <row r="7396" spans="1:4" s="24" customFormat="1" ht="16.3" customHeight="1" x14ac:dyDescent="0.25">
      <c r="A7396" s="2"/>
      <c r="C7396" s="54"/>
      <c r="D7396" s="54"/>
    </row>
    <row r="7397" spans="1:4" s="24" customFormat="1" ht="16.3" customHeight="1" x14ac:dyDescent="0.25">
      <c r="A7397" s="2"/>
      <c r="C7397" s="54"/>
      <c r="D7397" s="54"/>
    </row>
    <row r="7398" spans="1:4" s="24" customFormat="1" ht="16.3" customHeight="1" x14ac:dyDescent="0.25">
      <c r="A7398" s="2"/>
      <c r="C7398" s="54"/>
      <c r="D7398" s="54"/>
    </row>
    <row r="7399" spans="1:4" s="24" customFormat="1" ht="16.3" customHeight="1" x14ac:dyDescent="0.25">
      <c r="A7399" s="2"/>
      <c r="C7399" s="54"/>
      <c r="D7399" s="54"/>
    </row>
    <row r="7400" spans="1:4" s="24" customFormat="1" ht="16.3" customHeight="1" x14ac:dyDescent="0.25">
      <c r="A7400" s="2"/>
      <c r="C7400" s="54"/>
      <c r="D7400" s="54"/>
    </row>
    <row r="7401" spans="1:4" s="24" customFormat="1" ht="16.3" customHeight="1" x14ac:dyDescent="0.25">
      <c r="A7401" s="2"/>
      <c r="C7401" s="54"/>
      <c r="D7401" s="54"/>
    </row>
    <row r="7402" spans="1:4" s="24" customFormat="1" ht="16.3" customHeight="1" x14ac:dyDescent="0.25">
      <c r="A7402" s="2"/>
      <c r="C7402" s="54"/>
      <c r="D7402" s="54"/>
    </row>
    <row r="7403" spans="1:4" s="24" customFormat="1" ht="16.3" customHeight="1" x14ac:dyDescent="0.25">
      <c r="A7403" s="2"/>
      <c r="C7403" s="54"/>
      <c r="D7403" s="54"/>
    </row>
    <row r="7404" spans="1:4" s="24" customFormat="1" ht="16.3" customHeight="1" x14ac:dyDescent="0.25">
      <c r="A7404" s="2"/>
      <c r="C7404" s="54"/>
      <c r="D7404" s="54"/>
    </row>
    <row r="7405" spans="1:4" s="24" customFormat="1" ht="16.3" customHeight="1" x14ac:dyDescent="0.25">
      <c r="A7405" s="2"/>
      <c r="C7405" s="54"/>
      <c r="D7405" s="54"/>
    </row>
    <row r="7406" spans="1:4" s="24" customFormat="1" ht="16.3" customHeight="1" x14ac:dyDescent="0.25">
      <c r="A7406" s="2"/>
      <c r="C7406" s="54"/>
      <c r="D7406" s="54"/>
    </row>
    <row r="7407" spans="1:4" s="24" customFormat="1" ht="16.3" customHeight="1" x14ac:dyDescent="0.25">
      <c r="A7407" s="2"/>
      <c r="C7407" s="54"/>
      <c r="D7407" s="54"/>
    </row>
    <row r="7408" spans="1:4" s="24" customFormat="1" ht="16.3" customHeight="1" x14ac:dyDescent="0.25">
      <c r="A7408" s="2"/>
      <c r="C7408" s="54"/>
      <c r="D7408" s="54"/>
    </row>
    <row r="7409" spans="1:4" s="24" customFormat="1" ht="16.3" customHeight="1" x14ac:dyDescent="0.25">
      <c r="A7409" s="2"/>
      <c r="C7409" s="54"/>
      <c r="D7409" s="54"/>
    </row>
    <row r="7410" spans="1:4" s="24" customFormat="1" ht="16.3" customHeight="1" x14ac:dyDescent="0.25">
      <c r="A7410" s="2"/>
      <c r="C7410" s="54"/>
      <c r="D7410" s="54"/>
    </row>
    <row r="7411" spans="1:4" s="24" customFormat="1" ht="16.3" customHeight="1" x14ac:dyDescent="0.25">
      <c r="A7411" s="2"/>
      <c r="C7411" s="54"/>
      <c r="D7411" s="54"/>
    </row>
    <row r="7412" spans="1:4" s="24" customFormat="1" ht="16.3" customHeight="1" x14ac:dyDescent="0.25">
      <c r="A7412" s="2"/>
      <c r="C7412" s="54"/>
      <c r="D7412" s="54"/>
    </row>
    <row r="7413" spans="1:4" s="24" customFormat="1" ht="16.3" customHeight="1" x14ac:dyDescent="0.25">
      <c r="A7413" s="2"/>
      <c r="C7413" s="54"/>
      <c r="D7413" s="54"/>
    </row>
    <row r="7414" spans="1:4" s="24" customFormat="1" ht="16.3" customHeight="1" x14ac:dyDescent="0.25">
      <c r="A7414" s="2"/>
      <c r="C7414" s="54"/>
      <c r="D7414" s="54"/>
    </row>
    <row r="7415" spans="1:4" s="24" customFormat="1" ht="16.3" customHeight="1" x14ac:dyDescent="0.25">
      <c r="A7415" s="2"/>
      <c r="C7415" s="54"/>
      <c r="D7415" s="54"/>
    </row>
    <row r="7416" spans="1:4" s="24" customFormat="1" ht="16.3" customHeight="1" x14ac:dyDescent="0.25">
      <c r="A7416" s="2"/>
      <c r="C7416" s="54"/>
      <c r="D7416" s="54"/>
    </row>
    <row r="7417" spans="1:4" s="24" customFormat="1" ht="16.3" customHeight="1" x14ac:dyDescent="0.25">
      <c r="A7417" s="2"/>
      <c r="C7417" s="54"/>
      <c r="D7417" s="54"/>
    </row>
    <row r="7418" spans="1:4" s="24" customFormat="1" ht="16.3" customHeight="1" x14ac:dyDescent="0.25">
      <c r="A7418" s="2"/>
      <c r="C7418" s="54"/>
      <c r="D7418" s="54"/>
    </row>
    <row r="7419" spans="1:4" s="24" customFormat="1" ht="16.3" customHeight="1" x14ac:dyDescent="0.25">
      <c r="A7419" s="2"/>
      <c r="C7419" s="54"/>
      <c r="D7419" s="54"/>
    </row>
    <row r="7420" spans="1:4" s="24" customFormat="1" ht="16.3" customHeight="1" x14ac:dyDescent="0.25">
      <c r="A7420" s="2"/>
      <c r="C7420" s="54"/>
      <c r="D7420" s="54"/>
    </row>
    <row r="7421" spans="1:4" s="24" customFormat="1" ht="16.3" customHeight="1" x14ac:dyDescent="0.25">
      <c r="A7421" s="2"/>
      <c r="C7421" s="54"/>
      <c r="D7421" s="54"/>
    </row>
    <row r="7422" spans="1:4" s="24" customFormat="1" ht="16.3" customHeight="1" x14ac:dyDescent="0.25">
      <c r="A7422" s="2"/>
      <c r="C7422" s="54"/>
      <c r="D7422" s="54"/>
    </row>
    <row r="7423" spans="1:4" s="24" customFormat="1" ht="16.3" customHeight="1" x14ac:dyDescent="0.25">
      <c r="A7423" s="2"/>
      <c r="C7423" s="54"/>
      <c r="D7423" s="54"/>
    </row>
    <row r="7424" spans="1:4" s="24" customFormat="1" ht="16.3" customHeight="1" x14ac:dyDescent="0.25">
      <c r="A7424" s="2"/>
      <c r="C7424" s="54"/>
      <c r="D7424" s="54"/>
    </row>
    <row r="7425" spans="1:4" s="24" customFormat="1" ht="16.3" customHeight="1" x14ac:dyDescent="0.25">
      <c r="A7425" s="2"/>
      <c r="C7425" s="54"/>
      <c r="D7425" s="54"/>
    </row>
    <row r="7426" spans="1:4" s="24" customFormat="1" ht="16.3" customHeight="1" x14ac:dyDescent="0.25">
      <c r="A7426" s="2"/>
      <c r="C7426" s="54"/>
      <c r="D7426" s="54"/>
    </row>
    <row r="7427" spans="1:4" s="24" customFormat="1" ht="16.3" customHeight="1" x14ac:dyDescent="0.25">
      <c r="A7427" s="2"/>
      <c r="C7427" s="54"/>
      <c r="D7427" s="54"/>
    </row>
    <row r="7428" spans="1:4" s="24" customFormat="1" ht="16.3" customHeight="1" x14ac:dyDescent="0.25">
      <c r="A7428" s="2"/>
      <c r="C7428" s="54"/>
      <c r="D7428" s="54"/>
    </row>
    <row r="7429" spans="1:4" s="24" customFormat="1" ht="16.3" customHeight="1" x14ac:dyDescent="0.25">
      <c r="A7429" s="2"/>
      <c r="C7429" s="54"/>
      <c r="D7429" s="54"/>
    </row>
    <row r="7430" spans="1:4" s="24" customFormat="1" ht="16.3" customHeight="1" x14ac:dyDescent="0.25">
      <c r="A7430" s="2"/>
      <c r="C7430" s="54"/>
      <c r="D7430" s="54"/>
    </row>
    <row r="7431" spans="1:4" s="24" customFormat="1" ht="16.3" customHeight="1" x14ac:dyDescent="0.25">
      <c r="A7431" s="2"/>
      <c r="C7431" s="54"/>
      <c r="D7431" s="54"/>
    </row>
    <row r="7432" spans="1:4" s="24" customFormat="1" ht="16.3" customHeight="1" x14ac:dyDescent="0.25">
      <c r="A7432" s="2"/>
      <c r="C7432" s="54"/>
      <c r="D7432" s="54"/>
    </row>
    <row r="7433" spans="1:4" s="24" customFormat="1" ht="16.3" customHeight="1" x14ac:dyDescent="0.25">
      <c r="A7433" s="2"/>
      <c r="C7433" s="54"/>
      <c r="D7433" s="54"/>
    </row>
    <row r="7434" spans="1:4" s="24" customFormat="1" ht="16.3" customHeight="1" x14ac:dyDescent="0.25">
      <c r="A7434" s="2"/>
      <c r="C7434" s="54"/>
      <c r="D7434" s="54"/>
    </row>
    <row r="7435" spans="1:4" s="24" customFormat="1" ht="16.3" customHeight="1" x14ac:dyDescent="0.25">
      <c r="A7435" s="2"/>
      <c r="C7435" s="54"/>
      <c r="D7435" s="54"/>
    </row>
    <row r="7436" spans="1:4" s="24" customFormat="1" ht="16.3" customHeight="1" x14ac:dyDescent="0.25">
      <c r="A7436" s="2"/>
      <c r="C7436" s="54"/>
      <c r="D7436" s="54"/>
    </row>
    <row r="7437" spans="1:4" s="24" customFormat="1" ht="16.3" customHeight="1" x14ac:dyDescent="0.25">
      <c r="A7437" s="2"/>
      <c r="C7437" s="54"/>
      <c r="D7437" s="54"/>
    </row>
    <row r="7438" spans="1:4" s="24" customFormat="1" ht="16.3" customHeight="1" x14ac:dyDescent="0.25">
      <c r="A7438" s="2"/>
      <c r="C7438" s="54"/>
      <c r="D7438" s="54"/>
    </row>
    <row r="7439" spans="1:4" s="24" customFormat="1" ht="16.3" customHeight="1" x14ac:dyDescent="0.25">
      <c r="A7439" s="2"/>
      <c r="C7439" s="54"/>
      <c r="D7439" s="54"/>
    </row>
    <row r="7440" spans="1:4" s="24" customFormat="1" ht="16.3" customHeight="1" x14ac:dyDescent="0.25">
      <c r="A7440" s="2"/>
      <c r="C7440" s="54"/>
      <c r="D7440" s="54"/>
    </row>
    <row r="7441" spans="1:4" s="24" customFormat="1" ht="16.3" customHeight="1" x14ac:dyDescent="0.25">
      <c r="A7441" s="2"/>
      <c r="C7441" s="54"/>
      <c r="D7441" s="54"/>
    </row>
    <row r="7442" spans="1:4" s="24" customFormat="1" ht="16.3" customHeight="1" x14ac:dyDescent="0.25">
      <c r="A7442" s="2"/>
      <c r="C7442" s="54"/>
      <c r="D7442" s="54"/>
    </row>
    <row r="7443" spans="1:4" s="24" customFormat="1" ht="16.3" customHeight="1" x14ac:dyDescent="0.25">
      <c r="A7443" s="2"/>
      <c r="C7443" s="54"/>
      <c r="D7443" s="54"/>
    </row>
    <row r="7444" spans="1:4" s="24" customFormat="1" ht="16.3" customHeight="1" x14ac:dyDescent="0.25">
      <c r="A7444" s="2"/>
      <c r="C7444" s="54"/>
      <c r="D7444" s="54"/>
    </row>
    <row r="7445" spans="1:4" s="24" customFormat="1" ht="16.3" customHeight="1" x14ac:dyDescent="0.25">
      <c r="A7445" s="2"/>
      <c r="C7445" s="54"/>
      <c r="D7445" s="54"/>
    </row>
    <row r="7446" spans="1:4" s="24" customFormat="1" ht="16.3" customHeight="1" x14ac:dyDescent="0.25">
      <c r="A7446" s="2"/>
      <c r="C7446" s="54"/>
      <c r="D7446" s="54"/>
    </row>
    <row r="7447" spans="1:4" s="24" customFormat="1" ht="16.3" customHeight="1" x14ac:dyDescent="0.25">
      <c r="A7447" s="2"/>
      <c r="C7447" s="54"/>
      <c r="D7447" s="54"/>
    </row>
    <row r="7448" spans="1:4" s="24" customFormat="1" ht="16.3" customHeight="1" x14ac:dyDescent="0.25">
      <c r="A7448" s="2"/>
      <c r="C7448" s="54"/>
      <c r="D7448" s="54"/>
    </row>
    <row r="7449" spans="1:4" s="24" customFormat="1" ht="16.3" customHeight="1" x14ac:dyDescent="0.25">
      <c r="A7449" s="2"/>
      <c r="C7449" s="54"/>
      <c r="D7449" s="54"/>
    </row>
    <row r="7450" spans="1:4" s="24" customFormat="1" ht="16.3" customHeight="1" x14ac:dyDescent="0.25">
      <c r="A7450" s="2"/>
      <c r="C7450" s="54"/>
      <c r="D7450" s="54"/>
    </row>
    <row r="7451" spans="1:4" s="24" customFormat="1" ht="16.3" customHeight="1" x14ac:dyDescent="0.25">
      <c r="A7451" s="2"/>
      <c r="C7451" s="54"/>
      <c r="D7451" s="54"/>
    </row>
    <row r="7452" spans="1:4" s="24" customFormat="1" ht="16.3" customHeight="1" x14ac:dyDescent="0.25">
      <c r="A7452" s="2"/>
      <c r="C7452" s="54"/>
      <c r="D7452" s="54"/>
    </row>
    <row r="7453" spans="1:4" s="24" customFormat="1" ht="16.3" customHeight="1" x14ac:dyDescent="0.25">
      <c r="A7453" s="2"/>
      <c r="C7453" s="54"/>
      <c r="D7453" s="54"/>
    </row>
    <row r="7454" spans="1:4" s="24" customFormat="1" ht="16.3" customHeight="1" x14ac:dyDescent="0.25">
      <c r="A7454" s="2"/>
      <c r="C7454" s="54"/>
      <c r="D7454" s="54"/>
    </row>
    <row r="7455" spans="1:4" s="24" customFormat="1" ht="16.3" customHeight="1" x14ac:dyDescent="0.25">
      <c r="A7455" s="2"/>
      <c r="C7455" s="54"/>
      <c r="D7455" s="54"/>
    </row>
    <row r="7456" spans="1:4" s="24" customFormat="1" ht="16.3" customHeight="1" x14ac:dyDescent="0.25">
      <c r="A7456" s="2"/>
      <c r="C7456" s="54"/>
      <c r="D7456" s="54"/>
    </row>
    <row r="7457" spans="1:4" s="24" customFormat="1" ht="16.3" customHeight="1" x14ac:dyDescent="0.25">
      <c r="A7457" s="2"/>
      <c r="C7457" s="54"/>
      <c r="D7457" s="54"/>
    </row>
    <row r="7458" spans="1:4" s="24" customFormat="1" ht="16.3" customHeight="1" x14ac:dyDescent="0.25">
      <c r="A7458" s="2"/>
      <c r="C7458" s="54"/>
      <c r="D7458" s="54"/>
    </row>
    <row r="7459" spans="1:4" s="24" customFormat="1" ht="16.3" customHeight="1" x14ac:dyDescent="0.25">
      <c r="A7459" s="2"/>
      <c r="C7459" s="54"/>
      <c r="D7459" s="54"/>
    </row>
    <row r="7460" spans="1:4" s="24" customFormat="1" ht="16.3" customHeight="1" x14ac:dyDescent="0.25">
      <c r="A7460" s="2"/>
      <c r="C7460" s="54"/>
      <c r="D7460" s="54"/>
    </row>
    <row r="7461" spans="1:4" s="24" customFormat="1" ht="16.3" customHeight="1" x14ac:dyDescent="0.25">
      <c r="A7461" s="2"/>
      <c r="C7461" s="54"/>
      <c r="D7461" s="54"/>
    </row>
    <row r="7462" spans="1:4" s="24" customFormat="1" ht="16.3" customHeight="1" x14ac:dyDescent="0.25">
      <c r="A7462" s="2"/>
      <c r="C7462" s="54"/>
      <c r="D7462" s="54"/>
    </row>
    <row r="7463" spans="1:4" s="24" customFormat="1" ht="16.3" customHeight="1" x14ac:dyDescent="0.25">
      <c r="A7463" s="2"/>
      <c r="C7463" s="54"/>
      <c r="D7463" s="54"/>
    </row>
    <row r="7464" spans="1:4" s="24" customFormat="1" ht="16.3" customHeight="1" x14ac:dyDescent="0.25">
      <c r="A7464" s="2"/>
      <c r="C7464" s="54"/>
      <c r="D7464" s="54"/>
    </row>
    <row r="7465" spans="1:4" s="24" customFormat="1" ht="16.3" customHeight="1" x14ac:dyDescent="0.25">
      <c r="A7465" s="2"/>
      <c r="C7465" s="54"/>
      <c r="D7465" s="54"/>
    </row>
    <row r="7466" spans="1:4" s="24" customFormat="1" ht="16.3" customHeight="1" x14ac:dyDescent="0.25">
      <c r="A7466" s="2"/>
      <c r="C7466" s="54"/>
      <c r="D7466" s="54"/>
    </row>
    <row r="7467" spans="1:4" s="24" customFormat="1" ht="16.3" customHeight="1" x14ac:dyDescent="0.25">
      <c r="A7467" s="2"/>
      <c r="C7467" s="54"/>
      <c r="D7467" s="54"/>
    </row>
    <row r="7468" spans="1:4" s="24" customFormat="1" ht="16.3" customHeight="1" x14ac:dyDescent="0.25">
      <c r="A7468" s="2"/>
      <c r="C7468" s="54"/>
      <c r="D7468" s="54"/>
    </row>
    <row r="7469" spans="1:4" s="24" customFormat="1" ht="16.3" customHeight="1" x14ac:dyDescent="0.25">
      <c r="A7469" s="2"/>
      <c r="C7469" s="54"/>
      <c r="D7469" s="54"/>
    </row>
    <row r="7470" spans="1:4" s="24" customFormat="1" ht="16.3" customHeight="1" x14ac:dyDescent="0.25">
      <c r="A7470" s="2"/>
      <c r="C7470" s="54"/>
      <c r="D7470" s="54"/>
    </row>
    <row r="7471" spans="1:4" s="24" customFormat="1" ht="16.3" customHeight="1" x14ac:dyDescent="0.25">
      <c r="A7471" s="2"/>
      <c r="C7471" s="54"/>
      <c r="D7471" s="54"/>
    </row>
    <row r="7472" spans="1:4" s="24" customFormat="1" ht="16.3" customHeight="1" x14ac:dyDescent="0.25">
      <c r="A7472" s="2"/>
      <c r="C7472" s="54"/>
      <c r="D7472" s="54"/>
    </row>
    <row r="7473" spans="1:4" s="24" customFormat="1" ht="16.3" customHeight="1" x14ac:dyDescent="0.25">
      <c r="A7473" s="2"/>
      <c r="C7473" s="54"/>
      <c r="D7473" s="54"/>
    </row>
    <row r="7474" spans="1:4" s="24" customFormat="1" ht="16.3" customHeight="1" x14ac:dyDescent="0.25">
      <c r="A7474" s="2"/>
      <c r="C7474" s="54"/>
      <c r="D7474" s="54"/>
    </row>
    <row r="7475" spans="1:4" s="24" customFormat="1" ht="16.3" customHeight="1" x14ac:dyDescent="0.25">
      <c r="A7475" s="2"/>
      <c r="C7475" s="54"/>
      <c r="D7475" s="54"/>
    </row>
    <row r="7476" spans="1:4" s="24" customFormat="1" ht="16.3" customHeight="1" x14ac:dyDescent="0.25">
      <c r="A7476" s="2"/>
      <c r="C7476" s="54"/>
      <c r="D7476" s="54"/>
    </row>
    <row r="7477" spans="1:4" s="24" customFormat="1" ht="16.3" customHeight="1" x14ac:dyDescent="0.25">
      <c r="A7477" s="2"/>
      <c r="C7477" s="54"/>
      <c r="D7477" s="54"/>
    </row>
    <row r="7478" spans="1:4" s="24" customFormat="1" ht="16.3" customHeight="1" x14ac:dyDescent="0.25">
      <c r="A7478" s="2"/>
      <c r="C7478" s="54"/>
      <c r="D7478" s="54"/>
    </row>
    <row r="7479" spans="1:4" s="24" customFormat="1" ht="16.3" customHeight="1" x14ac:dyDescent="0.25">
      <c r="A7479" s="2"/>
      <c r="C7479" s="54"/>
      <c r="D7479" s="54"/>
    </row>
    <row r="7480" spans="1:4" s="24" customFormat="1" ht="16.3" customHeight="1" x14ac:dyDescent="0.25">
      <c r="A7480" s="2"/>
      <c r="C7480" s="54"/>
      <c r="D7480" s="54"/>
    </row>
    <row r="7481" spans="1:4" s="24" customFormat="1" ht="16.3" customHeight="1" x14ac:dyDescent="0.25">
      <c r="A7481" s="2"/>
      <c r="C7481" s="54"/>
      <c r="D7481" s="54"/>
    </row>
    <row r="7482" spans="1:4" s="24" customFormat="1" ht="16.3" customHeight="1" x14ac:dyDescent="0.25">
      <c r="A7482" s="2"/>
      <c r="C7482" s="54"/>
      <c r="D7482" s="54"/>
    </row>
    <row r="7483" spans="1:4" s="24" customFormat="1" ht="16.3" customHeight="1" x14ac:dyDescent="0.25">
      <c r="A7483" s="2"/>
      <c r="C7483" s="54"/>
      <c r="D7483" s="54"/>
    </row>
    <row r="7484" spans="1:4" s="24" customFormat="1" ht="16.3" customHeight="1" x14ac:dyDescent="0.25">
      <c r="A7484" s="2"/>
      <c r="C7484" s="54"/>
      <c r="D7484" s="54"/>
    </row>
    <row r="7485" spans="1:4" s="24" customFormat="1" ht="16.3" customHeight="1" x14ac:dyDescent="0.25">
      <c r="A7485" s="2"/>
      <c r="C7485" s="54"/>
      <c r="D7485" s="54"/>
    </row>
    <row r="7486" spans="1:4" s="24" customFormat="1" ht="16.3" customHeight="1" x14ac:dyDescent="0.25">
      <c r="A7486" s="2"/>
      <c r="C7486" s="54"/>
      <c r="D7486" s="54"/>
    </row>
    <row r="7487" spans="1:4" s="24" customFormat="1" ht="16.3" customHeight="1" x14ac:dyDescent="0.25">
      <c r="A7487" s="2"/>
      <c r="C7487" s="54"/>
      <c r="D7487" s="54"/>
    </row>
    <row r="7488" spans="1:4" s="24" customFormat="1" ht="16.3" customHeight="1" x14ac:dyDescent="0.25">
      <c r="A7488" s="2"/>
      <c r="C7488" s="54"/>
      <c r="D7488" s="54"/>
    </row>
    <row r="7489" spans="1:4" s="24" customFormat="1" ht="16.3" customHeight="1" x14ac:dyDescent="0.25">
      <c r="A7489" s="2"/>
      <c r="C7489" s="54"/>
      <c r="D7489" s="54"/>
    </row>
    <row r="7490" spans="1:4" s="24" customFormat="1" ht="16.3" customHeight="1" x14ac:dyDescent="0.25">
      <c r="A7490" s="2"/>
      <c r="C7490" s="54"/>
      <c r="D7490" s="54"/>
    </row>
    <row r="7491" spans="1:4" s="24" customFormat="1" ht="16.3" customHeight="1" x14ac:dyDescent="0.25">
      <c r="A7491" s="2"/>
      <c r="C7491" s="54"/>
      <c r="D7491" s="54"/>
    </row>
    <row r="7492" spans="1:4" s="24" customFormat="1" ht="16.3" customHeight="1" x14ac:dyDescent="0.25">
      <c r="A7492" s="2"/>
      <c r="C7492" s="54"/>
      <c r="D7492" s="54"/>
    </row>
    <row r="7493" spans="1:4" s="24" customFormat="1" ht="16.3" customHeight="1" x14ac:dyDescent="0.25">
      <c r="A7493" s="2"/>
      <c r="C7493" s="54"/>
      <c r="D7493" s="54"/>
    </row>
    <row r="7494" spans="1:4" s="24" customFormat="1" ht="16.3" customHeight="1" x14ac:dyDescent="0.25">
      <c r="A7494" s="2"/>
      <c r="C7494" s="54"/>
      <c r="D7494" s="54"/>
    </row>
    <row r="7495" spans="1:4" s="24" customFormat="1" ht="16.3" customHeight="1" x14ac:dyDescent="0.25">
      <c r="A7495" s="2"/>
      <c r="C7495" s="54"/>
      <c r="D7495" s="54"/>
    </row>
    <row r="7496" spans="1:4" s="24" customFormat="1" ht="16.3" customHeight="1" x14ac:dyDescent="0.25">
      <c r="A7496" s="2"/>
      <c r="C7496" s="54"/>
      <c r="D7496" s="54"/>
    </row>
    <row r="7497" spans="1:4" s="24" customFormat="1" ht="16.3" customHeight="1" x14ac:dyDescent="0.25">
      <c r="A7497" s="2"/>
      <c r="C7497" s="54"/>
      <c r="D7497" s="54"/>
    </row>
    <row r="7498" spans="1:4" s="24" customFormat="1" ht="16.3" customHeight="1" x14ac:dyDescent="0.25">
      <c r="A7498" s="2"/>
      <c r="C7498" s="54"/>
      <c r="D7498" s="54"/>
    </row>
    <row r="7499" spans="1:4" s="24" customFormat="1" ht="16.3" customHeight="1" x14ac:dyDescent="0.25">
      <c r="A7499" s="2"/>
      <c r="C7499" s="54"/>
      <c r="D7499" s="54"/>
    </row>
    <row r="7500" spans="1:4" s="24" customFormat="1" ht="16.3" customHeight="1" x14ac:dyDescent="0.25">
      <c r="A7500" s="2"/>
      <c r="C7500" s="54"/>
      <c r="D7500" s="54"/>
    </row>
    <row r="7501" spans="1:4" s="24" customFormat="1" ht="16.3" customHeight="1" x14ac:dyDescent="0.25">
      <c r="A7501" s="2"/>
      <c r="C7501" s="54"/>
      <c r="D7501" s="54"/>
    </row>
    <row r="7502" spans="1:4" s="24" customFormat="1" ht="16.3" customHeight="1" x14ac:dyDescent="0.25">
      <c r="A7502" s="2"/>
      <c r="C7502" s="54"/>
      <c r="D7502" s="54"/>
    </row>
    <row r="7503" spans="1:4" s="24" customFormat="1" ht="16.3" customHeight="1" x14ac:dyDescent="0.25">
      <c r="A7503" s="2"/>
      <c r="C7503" s="54"/>
      <c r="D7503" s="54"/>
    </row>
    <row r="7504" spans="1:4" s="24" customFormat="1" ht="16.3" customHeight="1" x14ac:dyDescent="0.25">
      <c r="A7504" s="2"/>
      <c r="C7504" s="54"/>
      <c r="D7504" s="54"/>
    </row>
    <row r="7505" spans="1:4" s="24" customFormat="1" ht="16.3" customHeight="1" x14ac:dyDescent="0.25">
      <c r="A7505" s="2"/>
      <c r="C7505" s="54"/>
      <c r="D7505" s="54"/>
    </row>
    <row r="7506" spans="1:4" s="24" customFormat="1" ht="16.3" customHeight="1" x14ac:dyDescent="0.25">
      <c r="A7506" s="2"/>
      <c r="C7506" s="54"/>
      <c r="D7506" s="54"/>
    </row>
    <row r="7507" spans="1:4" s="24" customFormat="1" ht="16.3" customHeight="1" x14ac:dyDescent="0.25">
      <c r="A7507" s="2"/>
      <c r="C7507" s="54"/>
      <c r="D7507" s="54"/>
    </row>
    <row r="7508" spans="1:4" s="24" customFormat="1" ht="16.3" customHeight="1" x14ac:dyDescent="0.25">
      <c r="A7508" s="2"/>
      <c r="C7508" s="54"/>
      <c r="D7508" s="54"/>
    </row>
    <row r="7509" spans="1:4" s="24" customFormat="1" ht="16.3" customHeight="1" x14ac:dyDescent="0.25">
      <c r="A7509" s="2"/>
      <c r="C7509" s="54"/>
      <c r="D7509" s="54"/>
    </row>
    <row r="7510" spans="1:4" s="24" customFormat="1" ht="16.3" customHeight="1" x14ac:dyDescent="0.25">
      <c r="A7510" s="2"/>
      <c r="C7510" s="54"/>
      <c r="D7510" s="54"/>
    </row>
    <row r="7511" spans="1:4" s="24" customFormat="1" ht="16.3" customHeight="1" x14ac:dyDescent="0.25">
      <c r="A7511" s="2"/>
      <c r="C7511" s="54"/>
      <c r="D7511" s="54"/>
    </row>
    <row r="7512" spans="1:4" s="24" customFormat="1" ht="16.3" customHeight="1" x14ac:dyDescent="0.25">
      <c r="A7512" s="2"/>
      <c r="C7512" s="54"/>
      <c r="D7512" s="54"/>
    </row>
    <row r="7513" spans="1:4" s="24" customFormat="1" ht="16.3" customHeight="1" x14ac:dyDescent="0.25">
      <c r="A7513" s="2"/>
      <c r="C7513" s="54"/>
      <c r="D7513" s="54"/>
    </row>
    <row r="7514" spans="1:4" s="24" customFormat="1" ht="16.3" customHeight="1" x14ac:dyDescent="0.25">
      <c r="A7514" s="2"/>
      <c r="C7514" s="54"/>
      <c r="D7514" s="54"/>
    </row>
    <row r="7515" spans="1:4" s="24" customFormat="1" ht="16.3" customHeight="1" x14ac:dyDescent="0.25">
      <c r="A7515" s="2"/>
      <c r="C7515" s="54"/>
      <c r="D7515" s="54"/>
    </row>
    <row r="7516" spans="1:4" s="24" customFormat="1" ht="16.3" customHeight="1" x14ac:dyDescent="0.25">
      <c r="A7516" s="2"/>
      <c r="C7516" s="54"/>
      <c r="D7516" s="54"/>
    </row>
    <row r="7517" spans="1:4" s="24" customFormat="1" ht="16.3" customHeight="1" x14ac:dyDescent="0.25">
      <c r="A7517" s="2"/>
      <c r="C7517" s="54"/>
      <c r="D7517" s="54"/>
    </row>
    <row r="7518" spans="1:4" s="24" customFormat="1" ht="16.3" customHeight="1" x14ac:dyDescent="0.25">
      <c r="A7518" s="2"/>
      <c r="C7518" s="54"/>
      <c r="D7518" s="54"/>
    </row>
    <row r="7519" spans="1:4" s="24" customFormat="1" ht="16.3" customHeight="1" x14ac:dyDescent="0.25">
      <c r="A7519" s="2"/>
      <c r="C7519" s="54"/>
      <c r="D7519" s="54"/>
    </row>
    <row r="7520" spans="1:4" s="24" customFormat="1" ht="16.3" customHeight="1" x14ac:dyDescent="0.25">
      <c r="A7520" s="2"/>
      <c r="C7520" s="54"/>
      <c r="D7520" s="54"/>
    </row>
    <row r="7521" spans="1:4" s="24" customFormat="1" ht="16.3" customHeight="1" x14ac:dyDescent="0.25">
      <c r="A7521" s="2"/>
      <c r="C7521" s="54"/>
      <c r="D7521" s="54"/>
    </row>
    <row r="7522" spans="1:4" s="24" customFormat="1" ht="16.3" customHeight="1" x14ac:dyDescent="0.25">
      <c r="A7522" s="2"/>
      <c r="C7522" s="54"/>
      <c r="D7522" s="54"/>
    </row>
    <row r="7523" spans="1:4" s="24" customFormat="1" ht="16.3" customHeight="1" x14ac:dyDescent="0.25">
      <c r="A7523" s="2"/>
      <c r="C7523" s="54"/>
      <c r="D7523" s="54"/>
    </row>
    <row r="7524" spans="1:4" s="24" customFormat="1" ht="16.3" customHeight="1" x14ac:dyDescent="0.25">
      <c r="A7524" s="2"/>
      <c r="C7524" s="54"/>
      <c r="D7524" s="54"/>
    </row>
    <row r="7525" spans="1:4" s="24" customFormat="1" ht="16.3" customHeight="1" x14ac:dyDescent="0.25">
      <c r="A7525" s="2"/>
      <c r="C7525" s="54"/>
      <c r="D7525" s="54"/>
    </row>
    <row r="7526" spans="1:4" s="24" customFormat="1" ht="16.3" customHeight="1" x14ac:dyDescent="0.25">
      <c r="A7526" s="2"/>
      <c r="C7526" s="54"/>
      <c r="D7526" s="54"/>
    </row>
    <row r="7527" spans="1:4" s="24" customFormat="1" ht="16.3" customHeight="1" x14ac:dyDescent="0.25">
      <c r="A7527" s="2"/>
      <c r="C7527" s="54"/>
      <c r="D7527" s="54"/>
    </row>
    <row r="7528" spans="1:4" s="24" customFormat="1" ht="16.3" customHeight="1" x14ac:dyDescent="0.25">
      <c r="A7528" s="2"/>
      <c r="C7528" s="54"/>
      <c r="D7528" s="54"/>
    </row>
    <row r="7529" spans="1:4" s="24" customFormat="1" ht="16.3" customHeight="1" x14ac:dyDescent="0.25">
      <c r="A7529" s="2"/>
      <c r="C7529" s="54"/>
      <c r="D7529" s="54"/>
    </row>
    <row r="7530" spans="1:4" s="24" customFormat="1" ht="16.3" customHeight="1" x14ac:dyDescent="0.25">
      <c r="A7530" s="2"/>
      <c r="C7530" s="54"/>
      <c r="D7530" s="54"/>
    </row>
    <row r="7531" spans="1:4" s="24" customFormat="1" ht="16.3" customHeight="1" x14ac:dyDescent="0.25">
      <c r="A7531" s="2"/>
      <c r="C7531" s="54"/>
      <c r="D7531" s="54"/>
    </row>
    <row r="7532" spans="1:4" s="24" customFormat="1" ht="16.3" customHeight="1" x14ac:dyDescent="0.25">
      <c r="A7532" s="2"/>
      <c r="C7532" s="54"/>
      <c r="D7532" s="54"/>
    </row>
    <row r="7533" spans="1:4" s="24" customFormat="1" ht="16.3" customHeight="1" x14ac:dyDescent="0.25">
      <c r="A7533" s="2"/>
      <c r="C7533" s="54"/>
      <c r="D7533" s="54"/>
    </row>
    <row r="7534" spans="1:4" s="24" customFormat="1" ht="16.3" customHeight="1" x14ac:dyDescent="0.25">
      <c r="A7534" s="2"/>
      <c r="C7534" s="54"/>
      <c r="D7534" s="54"/>
    </row>
    <row r="7535" spans="1:4" s="24" customFormat="1" ht="16.3" customHeight="1" x14ac:dyDescent="0.25">
      <c r="A7535" s="2"/>
      <c r="C7535" s="54"/>
      <c r="D7535" s="54"/>
    </row>
    <row r="7536" spans="1:4" s="24" customFormat="1" ht="16.3" customHeight="1" x14ac:dyDescent="0.25">
      <c r="A7536" s="2"/>
      <c r="C7536" s="54"/>
      <c r="D7536" s="54"/>
    </row>
    <row r="7537" spans="1:4" s="24" customFormat="1" ht="16.3" customHeight="1" x14ac:dyDescent="0.25">
      <c r="A7537" s="2"/>
      <c r="C7537" s="54"/>
      <c r="D7537" s="54"/>
    </row>
    <row r="7538" spans="1:4" s="24" customFormat="1" ht="16.3" customHeight="1" x14ac:dyDescent="0.25">
      <c r="A7538" s="2"/>
      <c r="C7538" s="54"/>
      <c r="D7538" s="54"/>
    </row>
    <row r="7539" spans="1:4" s="24" customFormat="1" ht="16.3" customHeight="1" x14ac:dyDescent="0.25">
      <c r="A7539" s="2"/>
      <c r="C7539" s="54"/>
      <c r="D7539" s="54"/>
    </row>
    <row r="7540" spans="1:4" s="24" customFormat="1" ht="16.3" customHeight="1" x14ac:dyDescent="0.25">
      <c r="A7540" s="2"/>
      <c r="C7540" s="54"/>
      <c r="D7540" s="54"/>
    </row>
    <row r="7541" spans="1:4" s="24" customFormat="1" ht="16.3" customHeight="1" x14ac:dyDescent="0.25">
      <c r="A7541" s="2"/>
      <c r="C7541" s="54"/>
      <c r="D7541" s="54"/>
    </row>
    <row r="7542" spans="1:4" s="24" customFormat="1" ht="16.3" customHeight="1" x14ac:dyDescent="0.25">
      <c r="A7542" s="2"/>
      <c r="C7542" s="54"/>
      <c r="D7542" s="54"/>
    </row>
    <row r="7543" spans="1:4" s="24" customFormat="1" ht="16.3" customHeight="1" x14ac:dyDescent="0.25">
      <c r="A7543" s="2"/>
      <c r="C7543" s="54"/>
      <c r="D7543" s="54"/>
    </row>
    <row r="7544" spans="1:4" s="24" customFormat="1" ht="16.3" customHeight="1" x14ac:dyDescent="0.25">
      <c r="A7544" s="2"/>
      <c r="C7544" s="54"/>
      <c r="D7544" s="54"/>
    </row>
    <row r="7545" spans="1:4" s="24" customFormat="1" ht="16.3" customHeight="1" x14ac:dyDescent="0.25">
      <c r="A7545" s="2"/>
      <c r="C7545" s="54"/>
      <c r="D7545" s="54"/>
    </row>
    <row r="7546" spans="1:4" s="24" customFormat="1" ht="16.3" customHeight="1" x14ac:dyDescent="0.25">
      <c r="A7546" s="2"/>
      <c r="C7546" s="54"/>
      <c r="D7546" s="54"/>
    </row>
    <row r="7547" spans="1:4" s="24" customFormat="1" ht="16.3" customHeight="1" x14ac:dyDescent="0.25">
      <c r="A7547" s="2"/>
      <c r="C7547" s="54"/>
      <c r="D7547" s="54"/>
    </row>
    <row r="7548" spans="1:4" s="24" customFormat="1" ht="16.3" customHeight="1" x14ac:dyDescent="0.25">
      <c r="A7548" s="2"/>
      <c r="C7548" s="54"/>
      <c r="D7548" s="54"/>
    </row>
    <row r="7549" spans="1:4" s="24" customFormat="1" ht="16.3" customHeight="1" x14ac:dyDescent="0.25">
      <c r="A7549" s="2"/>
      <c r="C7549" s="54"/>
      <c r="D7549" s="54"/>
    </row>
    <row r="7550" spans="1:4" s="24" customFormat="1" ht="16.3" customHeight="1" x14ac:dyDescent="0.25">
      <c r="A7550" s="2"/>
      <c r="C7550" s="54"/>
      <c r="D7550" s="54"/>
    </row>
    <row r="7551" spans="1:4" s="24" customFormat="1" ht="16.3" customHeight="1" x14ac:dyDescent="0.25">
      <c r="A7551" s="2"/>
      <c r="C7551" s="54"/>
      <c r="D7551" s="54"/>
    </row>
    <row r="7552" spans="1:4" s="24" customFormat="1" ht="16.3" customHeight="1" x14ac:dyDescent="0.25">
      <c r="A7552" s="2"/>
      <c r="C7552" s="54"/>
      <c r="D7552" s="54"/>
    </row>
    <row r="7553" spans="1:4" s="24" customFormat="1" ht="16.3" customHeight="1" x14ac:dyDescent="0.25">
      <c r="A7553" s="2"/>
      <c r="C7553" s="54"/>
      <c r="D7553" s="54"/>
    </row>
    <row r="7554" spans="1:4" s="24" customFormat="1" ht="16.3" customHeight="1" x14ac:dyDescent="0.25">
      <c r="A7554" s="2"/>
      <c r="C7554" s="54"/>
      <c r="D7554" s="54"/>
    </row>
    <row r="7555" spans="1:4" s="24" customFormat="1" ht="16.3" customHeight="1" x14ac:dyDescent="0.25">
      <c r="A7555" s="2"/>
      <c r="C7555" s="54"/>
      <c r="D7555" s="54"/>
    </row>
    <row r="7556" spans="1:4" s="24" customFormat="1" ht="16.3" customHeight="1" x14ac:dyDescent="0.25">
      <c r="A7556" s="2"/>
      <c r="C7556" s="54"/>
      <c r="D7556" s="54"/>
    </row>
    <row r="7557" spans="1:4" s="24" customFormat="1" ht="16.3" customHeight="1" x14ac:dyDescent="0.25">
      <c r="A7557" s="2"/>
      <c r="C7557" s="54"/>
      <c r="D7557" s="54"/>
    </row>
    <row r="7558" spans="1:4" s="24" customFormat="1" ht="16.3" customHeight="1" x14ac:dyDescent="0.25">
      <c r="A7558" s="2"/>
      <c r="C7558" s="54"/>
      <c r="D7558" s="54"/>
    </row>
    <row r="7559" spans="1:4" s="24" customFormat="1" ht="16.3" customHeight="1" x14ac:dyDescent="0.25">
      <c r="A7559" s="2"/>
      <c r="C7559" s="54"/>
      <c r="D7559" s="54"/>
    </row>
    <row r="7560" spans="1:4" s="24" customFormat="1" ht="16.3" customHeight="1" x14ac:dyDescent="0.25">
      <c r="A7560" s="2"/>
      <c r="C7560" s="54"/>
      <c r="D7560" s="54"/>
    </row>
    <row r="7561" spans="1:4" s="24" customFormat="1" ht="16.3" customHeight="1" x14ac:dyDescent="0.25">
      <c r="A7561" s="2"/>
      <c r="C7561" s="54"/>
      <c r="D7561" s="54"/>
    </row>
    <row r="7562" spans="1:4" s="24" customFormat="1" ht="16.3" customHeight="1" x14ac:dyDescent="0.25">
      <c r="A7562" s="2"/>
      <c r="C7562" s="54"/>
      <c r="D7562" s="54"/>
    </row>
    <row r="7563" spans="1:4" s="24" customFormat="1" ht="16.3" customHeight="1" x14ac:dyDescent="0.25">
      <c r="A7563" s="2"/>
      <c r="C7563" s="54"/>
      <c r="D7563" s="54"/>
    </row>
    <row r="7564" spans="1:4" s="24" customFormat="1" ht="16.3" customHeight="1" x14ac:dyDescent="0.25">
      <c r="A7564" s="2"/>
      <c r="C7564" s="54"/>
      <c r="D7564" s="54"/>
    </row>
    <row r="7565" spans="1:4" s="24" customFormat="1" ht="16.3" customHeight="1" x14ac:dyDescent="0.25">
      <c r="A7565" s="2"/>
      <c r="C7565" s="54"/>
      <c r="D7565" s="54"/>
    </row>
    <row r="7566" spans="1:4" s="24" customFormat="1" ht="16.3" customHeight="1" x14ac:dyDescent="0.25">
      <c r="A7566" s="2"/>
      <c r="C7566" s="54"/>
      <c r="D7566" s="54"/>
    </row>
    <row r="7567" spans="1:4" s="24" customFormat="1" ht="16.3" customHeight="1" x14ac:dyDescent="0.25">
      <c r="A7567" s="2"/>
      <c r="C7567" s="54"/>
      <c r="D7567" s="54"/>
    </row>
    <row r="7568" spans="1:4" s="24" customFormat="1" ht="16.3" customHeight="1" x14ac:dyDescent="0.25">
      <c r="A7568" s="2"/>
      <c r="C7568" s="54"/>
      <c r="D7568" s="54"/>
    </row>
    <row r="7569" spans="1:4" s="24" customFormat="1" ht="16.3" customHeight="1" x14ac:dyDescent="0.25">
      <c r="A7569" s="2"/>
      <c r="C7569" s="54"/>
      <c r="D7569" s="54"/>
    </row>
    <row r="7570" spans="1:4" s="24" customFormat="1" ht="16.3" customHeight="1" x14ac:dyDescent="0.25">
      <c r="A7570" s="2"/>
      <c r="C7570" s="54"/>
      <c r="D7570" s="54"/>
    </row>
    <row r="7571" spans="1:4" s="24" customFormat="1" ht="16.3" customHeight="1" x14ac:dyDescent="0.25">
      <c r="A7571" s="2"/>
      <c r="C7571" s="54"/>
      <c r="D7571" s="54"/>
    </row>
    <row r="7572" spans="1:4" s="24" customFormat="1" ht="16.3" customHeight="1" x14ac:dyDescent="0.25">
      <c r="A7572" s="2"/>
      <c r="C7572" s="54"/>
      <c r="D7572" s="54"/>
    </row>
    <row r="7573" spans="1:4" s="24" customFormat="1" ht="16.3" customHeight="1" x14ac:dyDescent="0.25">
      <c r="A7573" s="2"/>
      <c r="C7573" s="54"/>
      <c r="D7573" s="54"/>
    </row>
    <row r="7574" spans="1:4" s="24" customFormat="1" ht="16.3" customHeight="1" x14ac:dyDescent="0.25">
      <c r="A7574" s="2"/>
      <c r="C7574" s="54"/>
      <c r="D7574" s="54"/>
    </row>
    <row r="7575" spans="1:4" s="24" customFormat="1" ht="16.3" customHeight="1" x14ac:dyDescent="0.25">
      <c r="A7575" s="2"/>
      <c r="C7575" s="54"/>
      <c r="D7575" s="54"/>
    </row>
    <row r="7576" spans="1:4" s="24" customFormat="1" ht="16.3" customHeight="1" x14ac:dyDescent="0.25">
      <c r="A7576" s="2"/>
      <c r="C7576" s="54"/>
      <c r="D7576" s="54"/>
    </row>
    <row r="7577" spans="1:4" s="24" customFormat="1" ht="16.3" customHeight="1" x14ac:dyDescent="0.25">
      <c r="A7577" s="2"/>
      <c r="C7577" s="54"/>
      <c r="D7577" s="54"/>
    </row>
    <row r="7578" spans="1:4" s="24" customFormat="1" ht="16.3" customHeight="1" x14ac:dyDescent="0.25">
      <c r="A7578" s="2"/>
      <c r="C7578" s="54"/>
      <c r="D7578" s="54"/>
    </row>
    <row r="7579" spans="1:4" s="24" customFormat="1" ht="16.3" customHeight="1" x14ac:dyDescent="0.25">
      <c r="A7579" s="2"/>
      <c r="C7579" s="54"/>
      <c r="D7579" s="54"/>
    </row>
    <row r="7580" spans="1:4" s="24" customFormat="1" ht="16.3" customHeight="1" x14ac:dyDescent="0.25">
      <c r="A7580" s="2"/>
      <c r="C7580" s="54"/>
      <c r="D7580" s="54"/>
    </row>
    <row r="7581" spans="1:4" s="24" customFormat="1" ht="16.3" customHeight="1" x14ac:dyDescent="0.25">
      <c r="A7581" s="2"/>
      <c r="C7581" s="54"/>
      <c r="D7581" s="54"/>
    </row>
  </sheetData>
  <phoneticPr fontId="1"/>
  <pageMargins left="0.70866141732283472" right="0.70866141732283472" top="0.74803149606299213" bottom="0.74803149606299213" header="0.31496062992125984" footer="0.31496062992125984"/>
  <pageSetup paperSize="8" scale="83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ブラックマンデー前 1985</vt:lpstr>
      <vt:lpstr>コロナショック前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skimura</dc:creator>
  <cp:lastModifiedBy>skimu</cp:lastModifiedBy>
  <cp:lastPrinted>2015-10-06T00:03:59Z</cp:lastPrinted>
  <dcterms:created xsi:type="dcterms:W3CDTF">2011-01-23T11:33:47Z</dcterms:created>
  <dcterms:modified xsi:type="dcterms:W3CDTF">2021-06-19T09:03:04Z</dcterms:modified>
</cp:coreProperties>
</file>